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tservicesww.sharepoint.com/sites/InvestorRelations/Shared Documents/RESULTADOS/21Q3/Fundamental Spreadsheet/"/>
    </mc:Choice>
  </mc:AlternateContent>
  <xr:revisionPtr revIDLastSave="243" documentId="13_ncr:1_{94F5D7B2-806C-4480-92E6-42EEC2D2C11F}" xr6:coauthVersionLast="47" xr6:coauthVersionMax="47" xr10:uidLastSave="{2AFFBC79-37AE-4A31-BB61-8FD5CBFB6006}"/>
  <bookViews>
    <workbookView xWindow="15" yWindow="1050" windowWidth="14580" windowHeight="10470" activeTab="4" xr2:uid="{E93A70E2-0B12-48D7-9F22-FE3498781088}"/>
  </bookViews>
  <sheets>
    <sheet name="P&amp;L" sheetId="1" r:id="rId1"/>
    <sheet name="BS" sheetId="2" r:id="rId2"/>
    <sheet name="CF" sheetId="3" r:id="rId3"/>
    <sheet name="Country" sheetId="4" r:id="rId4"/>
    <sheet name="Categories" sheetId="6" r:id="rId5"/>
  </sheets>
  <externalReferences>
    <externalReference r:id="rId6"/>
  </externalReferences>
  <definedNames>
    <definedName name="Acum2">[1]Var!$AP$5:$AW$5</definedName>
  </definedNames>
  <calcPr calcId="191028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I28" i="1" l="1"/>
  <c r="AI29" i="1"/>
  <c r="AI34" i="4"/>
  <c r="AI35" i="4"/>
  <c r="AI48" i="3"/>
  <c r="AI49" i="3"/>
  <c r="AI50" i="3"/>
  <c r="AI51" i="3"/>
  <c r="AI50" i="4"/>
  <c r="AI49" i="4"/>
  <c r="AI48" i="4"/>
  <c r="AI47" i="4"/>
  <c r="AI46" i="4"/>
  <c r="AB46" i="4"/>
  <c r="AC46" i="4"/>
  <c r="AD46" i="4"/>
  <c r="AB47" i="4"/>
  <c r="AC47" i="4"/>
  <c r="AD47" i="4"/>
  <c r="AB48" i="4"/>
  <c r="AC48" i="4"/>
  <c r="AD48" i="4"/>
  <c r="AB49" i="4"/>
  <c r="AC49" i="4"/>
  <c r="AD49" i="4"/>
  <c r="AF42" i="4"/>
  <c r="AE42" i="4"/>
  <c r="AD42" i="4"/>
  <c r="AC42" i="4"/>
  <c r="AB42" i="4"/>
  <c r="AF41" i="4"/>
  <c r="AE41" i="4"/>
  <c r="AD41" i="4"/>
  <c r="AC41" i="4"/>
  <c r="AB41" i="4"/>
  <c r="AF40" i="4"/>
  <c r="AE40" i="4"/>
  <c r="AD40" i="4"/>
  <c r="AC40" i="4"/>
  <c r="AB40" i="4"/>
  <c r="AE38" i="4"/>
  <c r="AD38" i="4" s="1"/>
  <c r="AC38" i="4" s="1"/>
  <c r="AB38" i="4" s="1"/>
  <c r="AD29" i="4"/>
  <c r="AH17" i="6" l="1"/>
  <c r="AH18" i="6" s="1"/>
  <c r="AH35" i="4"/>
  <c r="AH34" i="4"/>
  <c r="AH31" i="4"/>
  <c r="AH30" i="4"/>
  <c r="AH29" i="4"/>
  <c r="AH28" i="4"/>
  <c r="AH27" i="4"/>
  <c r="AH51" i="3"/>
  <c r="AH50" i="3"/>
  <c r="AH49" i="3"/>
  <c r="AH48" i="3"/>
  <c r="AH56" i="2"/>
  <c r="AH55" i="2"/>
  <c r="AH54" i="2"/>
  <c r="AH29" i="1"/>
  <c r="AH28" i="1"/>
  <c r="AD24" i="1"/>
  <c r="AG17" i="6" l="1"/>
  <c r="AG50" i="3" l="1"/>
  <c r="AG51" i="3"/>
  <c r="AG48" i="3"/>
  <c r="AG18" i="6" l="1"/>
  <c r="AG49" i="3" l="1"/>
  <c r="AG24" i="1"/>
  <c r="AG55" i="2"/>
  <c r="AG29" i="1"/>
  <c r="AG28" i="1"/>
  <c r="AF17" i="6" l="1"/>
  <c r="AF8" i="4"/>
  <c r="C46" i="2" l="1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U46" i="2"/>
  <c r="V46" i="2"/>
  <c r="W46" i="2"/>
  <c r="V47" i="2"/>
  <c r="T46" i="2"/>
  <c r="X46" i="2" l="1"/>
  <c r="AE29" i="4" l="1"/>
  <c r="AE13" i="4" l="1"/>
  <c r="AE17" i="4" s="1"/>
  <c r="AE8" i="4"/>
  <c r="AE28" i="4"/>
  <c r="AE30" i="4" l="1"/>
  <c r="AE24" i="4" l="1"/>
  <c r="AE27" i="4"/>
  <c r="AE31" i="4" l="1"/>
  <c r="AE17" i="6" l="1"/>
  <c r="AE48" i="3" l="1"/>
  <c r="AE34" i="4" l="1"/>
  <c r="AE18" i="6"/>
  <c r="AE35" i="4"/>
  <c r="AE29" i="1"/>
  <c r="AE51" i="3"/>
  <c r="AE50" i="3"/>
  <c r="AE49" i="3"/>
  <c r="AE56" i="2"/>
  <c r="AE55" i="2"/>
  <c r="AE54" i="2"/>
  <c r="AE28" i="1"/>
  <c r="AE24" i="1"/>
  <c r="AD55" i="2" l="1"/>
  <c r="X17" i="3" l="1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C17" i="3"/>
  <c r="D17" i="3"/>
  <c r="D34" i="3" l="1"/>
  <c r="D40" i="3" l="1"/>
  <c r="C40" i="3"/>
  <c r="T4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H16" i="2"/>
  <c r="C16" i="2"/>
  <c r="D16" i="2"/>
  <c r="E16" i="2"/>
  <c r="F16" i="2"/>
  <c r="G16" i="2"/>
  <c r="I16" i="2"/>
  <c r="J16" i="2"/>
  <c r="K16" i="2"/>
  <c r="O16" i="2"/>
  <c r="N16" i="2"/>
  <c r="M16" i="2"/>
  <c r="L16" i="2"/>
  <c r="Q16" i="2"/>
  <c r="R16" i="2"/>
  <c r="P16" i="2"/>
  <c r="U16" i="2"/>
  <c r="V16" i="2"/>
  <c r="W16" i="2"/>
  <c r="S16" i="2"/>
  <c r="X16" i="2"/>
  <c r="T16" i="2"/>
  <c r="AC17" i="6" l="1"/>
  <c r="AC30" i="4" l="1"/>
  <c r="AC29" i="4"/>
  <c r="AC28" i="4"/>
  <c r="AC24" i="4"/>
  <c r="AC18" i="6" l="1"/>
  <c r="AC55" i="2"/>
  <c r="AC56" i="2"/>
  <c r="AC29" i="1"/>
  <c r="AC28" i="1"/>
  <c r="AC24" i="1"/>
  <c r="AC54" i="2"/>
  <c r="AC35" i="4"/>
  <c r="AB17" i="6" l="1"/>
  <c r="AB50" i="3"/>
  <c r="AB48" i="3"/>
  <c r="AB55" i="2"/>
  <c r="AB54" i="2"/>
  <c r="AB51" i="3"/>
  <c r="AB24" i="1"/>
  <c r="AB49" i="3"/>
  <c r="AB56" i="2"/>
  <c r="AB29" i="1"/>
  <c r="AB18" i="6"/>
  <c r="AB28" i="1"/>
  <c r="AB8" i="4" l="1"/>
  <c r="AB30" i="4"/>
  <c r="AB29" i="4"/>
  <c r="AB28" i="4"/>
  <c r="AB24" i="4"/>
  <c r="AB13" i="4"/>
  <c r="AB17" i="4" s="1"/>
  <c r="AB34" i="4" s="1"/>
  <c r="AB35" i="4" l="1"/>
  <c r="AB31" i="4"/>
  <c r="AB27" i="4"/>
  <c r="V17" i="6" l="1"/>
  <c r="R17" i="6"/>
  <c r="N17" i="6"/>
  <c r="J17" i="6"/>
  <c r="F17" i="6"/>
  <c r="R13" i="4"/>
  <c r="N13" i="4"/>
  <c r="J13" i="4"/>
  <c r="F13" i="4"/>
  <c r="C17" i="6" l="1"/>
  <c r="G17" i="6"/>
  <c r="K17" i="6"/>
  <c r="O17" i="6"/>
  <c r="S17" i="6"/>
  <c r="W17" i="6"/>
  <c r="E13" i="4"/>
  <c r="I13" i="4"/>
  <c r="M13" i="4"/>
  <c r="Q13" i="4"/>
  <c r="E17" i="6"/>
  <c r="D13" i="4"/>
  <c r="H13" i="4"/>
  <c r="L13" i="4"/>
  <c r="P13" i="4"/>
  <c r="T13" i="4"/>
  <c r="X13" i="4"/>
  <c r="D17" i="6"/>
  <c r="H17" i="6"/>
  <c r="L17" i="6"/>
  <c r="P17" i="6"/>
  <c r="T17" i="6"/>
  <c r="X17" i="6"/>
  <c r="V13" i="4"/>
  <c r="U13" i="4"/>
  <c r="I17" i="6"/>
  <c r="M17" i="6"/>
  <c r="Q17" i="6"/>
  <c r="U17" i="6"/>
  <c r="AA50" i="3"/>
  <c r="AA28" i="1"/>
  <c r="AA24" i="1"/>
  <c r="AA29" i="1"/>
  <c r="C13" i="4"/>
  <c r="G13" i="4"/>
  <c r="K13" i="4"/>
  <c r="O13" i="4"/>
  <c r="S13" i="4"/>
  <c r="W13" i="4"/>
  <c r="AA56" i="2"/>
  <c r="AA49" i="3"/>
  <c r="AA55" i="2"/>
  <c r="AA54" i="2"/>
  <c r="AC39" i="4" l="1"/>
  <c r="AC43" i="4" s="1"/>
  <c r="AD39" i="4"/>
  <c r="AD43" i="4" s="1"/>
  <c r="AB39" i="4"/>
  <c r="AB43" i="4" s="1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F51" i="3"/>
  <c r="E51" i="3"/>
  <c r="H10" i="3"/>
  <c r="H19" i="3" s="1"/>
  <c r="X29" i="1"/>
  <c r="X28" i="1"/>
  <c r="E28" i="1"/>
  <c r="D28" i="1"/>
  <c r="C28" i="1"/>
  <c r="D30" i="3"/>
  <c r="C44" i="3"/>
  <c r="D44" i="3" s="1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G56" i="2"/>
  <c r="F56" i="2"/>
  <c r="E56" i="2"/>
  <c r="C22" i="3"/>
  <c r="G28" i="2"/>
  <c r="C48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F55" i="2"/>
  <c r="E55" i="2"/>
  <c r="G55" i="2" l="1"/>
  <c r="C30" i="3"/>
  <c r="C50" i="3"/>
  <c r="Z30" i="4" l="1"/>
  <c r="Z29" i="4"/>
  <c r="Z28" i="4"/>
  <c r="Z24" i="4"/>
  <c r="Z8" i="4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E49" i="3"/>
  <c r="D49" i="3"/>
  <c r="C49" i="3"/>
  <c r="Z50" i="3" l="1"/>
  <c r="Z51" i="3"/>
  <c r="Z48" i="3"/>
  <c r="Z55" i="2" l="1"/>
  <c r="Z56" i="2"/>
  <c r="Z49" i="3"/>
  <c r="Z54" i="2"/>
  <c r="Z35" i="4" l="1"/>
  <c r="Z29" i="1"/>
  <c r="Z28" i="1"/>
  <c r="Z26" i="1"/>
  <c r="Z24" i="1"/>
  <c r="Y50" i="3" l="1"/>
  <c r="Y29" i="1"/>
  <c r="Y55" i="2"/>
  <c r="Y56" i="2"/>
  <c r="Y28" i="1"/>
  <c r="Y49" i="3"/>
  <c r="Y51" i="3" l="1"/>
  <c r="Y48" i="3" l="1"/>
  <c r="X26" i="1" l="1"/>
  <c r="Y54" i="2"/>
  <c r="X27" i="4" l="1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X48" i="3" l="1"/>
  <c r="X24" i="1"/>
  <c r="C24" i="4" l="1"/>
  <c r="X24" i="4"/>
  <c r="X35" i="4" s="1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W48" i="3" l="1"/>
  <c r="X54" i="2"/>
  <c r="V48" i="3" l="1"/>
  <c r="U48" i="3"/>
  <c r="S48" i="3"/>
  <c r="R48" i="3"/>
  <c r="Q48" i="3"/>
  <c r="P48" i="3"/>
  <c r="O48" i="3"/>
  <c r="N48" i="3"/>
  <c r="M48" i="3"/>
  <c r="L48" i="3"/>
  <c r="K48" i="3"/>
  <c r="J48" i="3"/>
  <c r="I48" i="3"/>
  <c r="F48" i="3"/>
  <c r="E48" i="3"/>
  <c r="H42" i="3"/>
  <c r="G42" i="3"/>
  <c r="T30" i="3"/>
  <c r="T10" i="3"/>
  <c r="T19" i="3" s="1"/>
  <c r="C10" i="3"/>
  <c r="C19" i="3" s="1"/>
  <c r="D7" i="3"/>
  <c r="W54" i="2"/>
  <c r="V54" i="2"/>
  <c r="U54" i="2"/>
  <c r="T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D54" i="2"/>
  <c r="H48" i="2"/>
  <c r="D48" i="2"/>
  <c r="C40" i="2"/>
  <c r="D25" i="2"/>
  <c r="C25" i="2"/>
  <c r="S22" i="2"/>
  <c r="H18" i="2"/>
  <c r="C21" i="2"/>
  <c r="H7" i="2"/>
  <c r="D7" i="2"/>
  <c r="M14" i="1"/>
  <c r="H14" i="1"/>
  <c r="T8" i="1"/>
  <c r="T7" i="1"/>
  <c r="W6" i="1"/>
  <c r="V6" i="1"/>
  <c r="U6" i="1"/>
  <c r="T6" i="1"/>
  <c r="S6" i="1"/>
  <c r="S9" i="1" s="1"/>
  <c r="R6" i="1"/>
  <c r="R9" i="1" s="1"/>
  <c r="Q6" i="1"/>
  <c r="Q9" i="1" s="1"/>
  <c r="P6" i="1"/>
  <c r="P9" i="1" s="1"/>
  <c r="O6" i="1"/>
  <c r="O9" i="1" s="1"/>
  <c r="N6" i="1"/>
  <c r="N9" i="1" s="1"/>
  <c r="M6" i="1"/>
  <c r="L6" i="1"/>
  <c r="L9" i="1" s="1"/>
  <c r="K6" i="1"/>
  <c r="K9" i="1" s="1"/>
  <c r="J6" i="1"/>
  <c r="J9" i="1" s="1"/>
  <c r="I6" i="1"/>
  <c r="I9" i="1" s="1"/>
  <c r="H6" i="1"/>
  <c r="H9" i="1" s="1"/>
  <c r="G6" i="1"/>
  <c r="G9" i="1" s="1"/>
  <c r="F6" i="1"/>
  <c r="F9" i="1" s="1"/>
  <c r="E6" i="1"/>
  <c r="E9" i="1" s="1"/>
  <c r="D6" i="1"/>
  <c r="D9" i="1" s="1"/>
  <c r="C6" i="1"/>
  <c r="S54" i="2" l="1"/>
  <c r="V9" i="1"/>
  <c r="W9" i="1"/>
  <c r="D50" i="3"/>
  <c r="H48" i="3"/>
  <c r="H51" i="3"/>
  <c r="Q23" i="1"/>
  <c r="Q29" i="1" s="1"/>
  <c r="C33" i="2"/>
  <c r="C41" i="2" s="1"/>
  <c r="C55" i="2"/>
  <c r="J23" i="1"/>
  <c r="N23" i="1"/>
  <c r="N29" i="1"/>
  <c r="D56" i="2"/>
  <c r="D55" i="2"/>
  <c r="H23" i="1"/>
  <c r="G23" i="1"/>
  <c r="G29" i="1"/>
  <c r="K23" i="1"/>
  <c r="H56" i="2"/>
  <c r="H55" i="2"/>
  <c r="D10" i="3"/>
  <c r="D19" i="3" s="1"/>
  <c r="G48" i="3"/>
  <c r="G51" i="3"/>
  <c r="T48" i="3"/>
  <c r="C42" i="3"/>
  <c r="C49" i="2"/>
  <c r="C51" i="2" s="1"/>
  <c r="C12" i="2"/>
  <c r="C22" i="2" s="1"/>
  <c r="G16" i="1"/>
  <c r="D23" i="1"/>
  <c r="D16" i="1"/>
  <c r="D26" i="1" s="1"/>
  <c r="J16" i="1"/>
  <c r="T9" i="1"/>
  <c r="M9" i="1"/>
  <c r="P16" i="1"/>
  <c r="P23" i="1"/>
  <c r="L16" i="1"/>
  <c r="L23" i="1"/>
  <c r="I16" i="1"/>
  <c r="I26" i="1" s="1"/>
  <c r="I23" i="1"/>
  <c r="F16" i="1"/>
  <c r="F23" i="1"/>
  <c r="E16" i="1"/>
  <c r="E26" i="1" s="1"/>
  <c r="E23" i="1"/>
  <c r="R16" i="1"/>
  <c r="R23" i="1"/>
  <c r="O23" i="1"/>
  <c r="O16" i="1"/>
  <c r="S16" i="1"/>
  <c r="S23" i="1"/>
  <c r="H16" i="1"/>
  <c r="C9" i="1"/>
  <c r="U9" i="1"/>
  <c r="K16" i="1"/>
  <c r="N16" i="1"/>
  <c r="Q16" i="1"/>
  <c r="Q26" i="1" s="1"/>
  <c r="Q24" i="1" l="1"/>
  <c r="W29" i="1"/>
  <c r="M23" i="1"/>
  <c r="M35" i="4" s="1"/>
  <c r="W16" i="1"/>
  <c r="W26" i="1" s="1"/>
  <c r="W23" i="1"/>
  <c r="K29" i="1"/>
  <c r="H29" i="1"/>
  <c r="S29" i="1"/>
  <c r="V23" i="1"/>
  <c r="E35" i="4"/>
  <c r="I35" i="4"/>
  <c r="V16" i="1"/>
  <c r="V18" i="1" s="1"/>
  <c r="P29" i="1"/>
  <c r="L29" i="1"/>
  <c r="Q35" i="4"/>
  <c r="D42" i="3"/>
  <c r="D51" i="3" s="1"/>
  <c r="K18" i="1"/>
  <c r="K26" i="1"/>
  <c r="O18" i="1"/>
  <c r="O26" i="1"/>
  <c r="F24" i="1"/>
  <c r="F35" i="4"/>
  <c r="P18" i="1"/>
  <c r="P26" i="1"/>
  <c r="J24" i="1"/>
  <c r="J35" i="4"/>
  <c r="F18" i="1"/>
  <c r="F26" i="1"/>
  <c r="W24" i="1"/>
  <c r="K24" i="1"/>
  <c r="K35" i="4"/>
  <c r="F29" i="1"/>
  <c r="O24" i="1"/>
  <c r="O35" i="4"/>
  <c r="W18" i="1"/>
  <c r="M16" i="1"/>
  <c r="M29" i="1"/>
  <c r="D24" i="1"/>
  <c r="D35" i="4"/>
  <c r="D48" i="3"/>
  <c r="N24" i="1"/>
  <c r="N35" i="4"/>
  <c r="I29" i="1"/>
  <c r="R24" i="1"/>
  <c r="R35" i="4"/>
  <c r="L24" i="1"/>
  <c r="L35" i="4"/>
  <c r="J18" i="1"/>
  <c r="J26" i="1"/>
  <c r="R29" i="1"/>
  <c r="H18" i="1"/>
  <c r="H26" i="1"/>
  <c r="R18" i="1"/>
  <c r="R26" i="1"/>
  <c r="L18" i="1"/>
  <c r="L26" i="1"/>
  <c r="S24" i="1"/>
  <c r="S35" i="4"/>
  <c r="N18" i="1"/>
  <c r="N26" i="1"/>
  <c r="S18" i="1"/>
  <c r="S26" i="1"/>
  <c r="P24" i="1"/>
  <c r="P35" i="4"/>
  <c r="T16" i="1"/>
  <c r="G18" i="1"/>
  <c r="G26" i="1"/>
  <c r="C48" i="3"/>
  <c r="C51" i="3"/>
  <c r="O29" i="1"/>
  <c r="G24" i="1"/>
  <c r="G35" i="4"/>
  <c r="H24" i="1"/>
  <c r="H35" i="4"/>
  <c r="J29" i="1"/>
  <c r="C52" i="2"/>
  <c r="C56" i="2" s="1"/>
  <c r="E29" i="1"/>
  <c r="D29" i="1"/>
  <c r="T23" i="1"/>
  <c r="U23" i="1"/>
  <c r="U16" i="1"/>
  <c r="U26" i="1" s="1"/>
  <c r="I24" i="1"/>
  <c r="Q18" i="1"/>
  <c r="I18" i="1"/>
  <c r="C16" i="1"/>
  <c r="C26" i="1" s="1"/>
  <c r="C23" i="1"/>
  <c r="M24" i="1"/>
  <c r="E24" i="1"/>
  <c r="V29" i="1" l="1"/>
  <c r="V35" i="4"/>
  <c r="V24" i="1"/>
  <c r="W35" i="4"/>
  <c r="C54" i="2"/>
  <c r="V28" i="1"/>
  <c r="C29" i="1"/>
  <c r="S28" i="1"/>
  <c r="R28" i="1"/>
  <c r="K28" i="1"/>
  <c r="I28" i="1"/>
  <c r="U35" i="4"/>
  <c r="G28" i="1"/>
  <c r="V26" i="1"/>
  <c r="J28" i="1"/>
  <c r="W28" i="1"/>
  <c r="Q28" i="1"/>
  <c r="N28" i="1"/>
  <c r="L28" i="1"/>
  <c r="H28" i="1"/>
  <c r="F28" i="1"/>
  <c r="P28" i="1"/>
  <c r="O28" i="1"/>
  <c r="T29" i="1"/>
  <c r="U29" i="1"/>
  <c r="T18" i="1"/>
  <c r="T26" i="1"/>
  <c r="C24" i="1"/>
  <c r="C35" i="4"/>
  <c r="M26" i="1"/>
  <c r="M18" i="1"/>
  <c r="T24" i="1"/>
  <c r="T35" i="4"/>
  <c r="U18" i="1"/>
  <c r="U24" i="1"/>
  <c r="U28" i="1" l="1"/>
  <c r="T28" i="1"/>
  <c r="M28" i="1"/>
  <c r="F8" i="4" l="1"/>
  <c r="V8" i="4"/>
  <c r="W8" i="4"/>
  <c r="X8" i="4"/>
  <c r="N8" i="6"/>
  <c r="R8" i="6"/>
  <c r="Q8" i="6" l="1"/>
  <c r="H8" i="4"/>
  <c r="H9" i="6" s="1"/>
  <c r="T8" i="6"/>
  <c r="J8" i="6"/>
  <c r="L8" i="4"/>
  <c r="D8" i="6"/>
  <c r="K8" i="6"/>
  <c r="S8" i="6"/>
  <c r="P8" i="6"/>
  <c r="O8" i="6"/>
  <c r="G8" i="4"/>
  <c r="D8" i="4"/>
  <c r="T8" i="4"/>
  <c r="S8" i="4"/>
  <c r="U8" i="4"/>
  <c r="U9" i="6" s="1"/>
  <c r="E8" i="4"/>
  <c r="I8" i="4"/>
  <c r="M8" i="4"/>
  <c r="N8" i="4"/>
  <c r="N9" i="6" s="1"/>
  <c r="O8" i="4"/>
  <c r="K8" i="4"/>
  <c r="P8" i="4"/>
  <c r="R8" i="4"/>
  <c r="R9" i="6" s="1"/>
  <c r="J8" i="4"/>
  <c r="J9" i="6" s="1"/>
  <c r="Q8" i="4"/>
  <c r="Q9" i="6" s="1"/>
  <c r="T9" i="6" l="1"/>
  <c r="X8" i="6"/>
  <c r="X9" i="6" s="1"/>
  <c r="M8" i="6"/>
  <c r="M9" i="6" s="1"/>
  <c r="L8" i="6"/>
  <c r="L9" i="6" s="1"/>
  <c r="I8" i="6"/>
  <c r="I9" i="6" s="1"/>
  <c r="E8" i="6"/>
  <c r="E9" i="6" s="1"/>
  <c r="W8" i="6"/>
  <c r="W9" i="6" s="1"/>
  <c r="F8" i="6"/>
  <c r="F9" i="6" s="1"/>
  <c r="G8" i="6"/>
  <c r="G9" i="6" s="1"/>
  <c r="P9" i="6"/>
  <c r="K9" i="6"/>
  <c r="V8" i="6"/>
  <c r="V9" i="6" s="1"/>
  <c r="O9" i="6"/>
  <c r="S9" i="6"/>
  <c r="D9" i="6"/>
  <c r="X30" i="4" l="1"/>
  <c r="V30" i="4"/>
  <c r="U30" i="4"/>
  <c r="T30" i="4"/>
  <c r="S30" i="4"/>
  <c r="R30" i="4"/>
  <c r="X29" i="4"/>
  <c r="V29" i="4"/>
  <c r="U29" i="4"/>
  <c r="T29" i="4"/>
  <c r="O30" i="4"/>
  <c r="P30" i="4"/>
  <c r="Q30" i="4"/>
  <c r="W17" i="4" l="1"/>
  <c r="N30" i="4"/>
  <c r="N17" i="4"/>
  <c r="J30" i="4"/>
  <c r="J17" i="4"/>
  <c r="O29" i="4"/>
  <c r="O17" i="4"/>
  <c r="M30" i="4"/>
  <c r="M17" i="4"/>
  <c r="I30" i="4"/>
  <c r="I17" i="4"/>
  <c r="E30" i="4"/>
  <c r="E17" i="4"/>
  <c r="T28" i="4"/>
  <c r="T17" i="4"/>
  <c r="X28" i="4"/>
  <c r="X17" i="4"/>
  <c r="F30" i="4"/>
  <c r="F17" i="4"/>
  <c r="R29" i="4"/>
  <c r="R17" i="4"/>
  <c r="L30" i="4"/>
  <c r="L17" i="4"/>
  <c r="H30" i="4"/>
  <c r="H17" i="4"/>
  <c r="Q29" i="4"/>
  <c r="Q17" i="4"/>
  <c r="U28" i="4"/>
  <c r="U17" i="4"/>
  <c r="K30" i="4"/>
  <c r="K17" i="4"/>
  <c r="G30" i="4"/>
  <c r="G17" i="4"/>
  <c r="P29" i="4"/>
  <c r="P17" i="4"/>
  <c r="V28" i="4"/>
  <c r="V17" i="4"/>
  <c r="S29" i="4"/>
  <c r="S17" i="4"/>
  <c r="W28" i="4"/>
  <c r="W30" i="4"/>
  <c r="W29" i="4"/>
  <c r="V18" i="6" l="1"/>
  <c r="T18" i="6"/>
  <c r="R18" i="6"/>
  <c r="J18" i="6"/>
  <c r="M18" i="6"/>
  <c r="K18" i="6"/>
  <c r="H34" i="4"/>
  <c r="H31" i="4"/>
  <c r="S18" i="6"/>
  <c r="I18" i="6"/>
  <c r="F18" i="6"/>
  <c r="H18" i="6"/>
  <c r="G18" i="6"/>
  <c r="C30" i="4" l="1"/>
  <c r="C17" i="4"/>
  <c r="P18" i="6"/>
  <c r="L18" i="6"/>
  <c r="W18" i="6"/>
  <c r="F34" i="4"/>
  <c r="F31" i="4"/>
  <c r="T34" i="4"/>
  <c r="T31" i="4"/>
  <c r="X18" i="6"/>
  <c r="O18" i="6"/>
  <c r="N34" i="4"/>
  <c r="N31" i="4"/>
  <c r="S34" i="4"/>
  <c r="S31" i="4"/>
  <c r="W34" i="4"/>
  <c r="W31" i="4"/>
  <c r="N18" i="6"/>
  <c r="O34" i="4"/>
  <c r="O31" i="4"/>
  <c r="G34" i="4"/>
  <c r="G31" i="4"/>
  <c r="U18" i="6"/>
  <c r="Q18" i="6"/>
  <c r="L31" i="4"/>
  <c r="L34" i="4"/>
  <c r="P34" i="4"/>
  <c r="P31" i="4"/>
  <c r="X34" i="4"/>
  <c r="X31" i="4"/>
  <c r="D30" i="4" l="1"/>
  <c r="D17" i="4"/>
  <c r="D18" i="6"/>
  <c r="R34" i="4"/>
  <c r="R31" i="4"/>
  <c r="M34" i="4"/>
  <c r="M31" i="4"/>
  <c r="K34" i="4"/>
  <c r="K31" i="4"/>
  <c r="C27" i="4"/>
  <c r="J34" i="4"/>
  <c r="J31" i="4"/>
  <c r="I34" i="4"/>
  <c r="I31" i="4"/>
  <c r="Q34" i="4"/>
  <c r="Q31" i="4"/>
  <c r="C18" i="6"/>
  <c r="V34" i="4"/>
  <c r="V31" i="4"/>
  <c r="U34" i="4"/>
  <c r="U31" i="4"/>
  <c r="C31" i="4" l="1"/>
  <c r="C34" i="4"/>
  <c r="D34" i="4" l="1"/>
  <c r="D31" i="4"/>
  <c r="E18" i="6" l="1"/>
  <c r="E34" i="4" l="1"/>
  <c r="E31" i="4"/>
  <c r="C8" i="4" l="1"/>
  <c r="C8" i="6" l="1"/>
  <c r="C9" i="6" s="1"/>
  <c r="Y29" i="4" l="1"/>
  <c r="Y28" i="4" l="1"/>
  <c r="Y30" i="4"/>
  <c r="Y8" i="4" l="1"/>
  <c r="Y8" i="6"/>
  <c r="Y9" i="6" l="1"/>
  <c r="Y26" i="1" l="1"/>
  <c r="Y24" i="1" l="1"/>
  <c r="Y24" i="4" l="1"/>
  <c r="Y35" i="4" l="1"/>
  <c r="AA24" i="4" l="1"/>
  <c r="AA35" i="4" l="1"/>
  <c r="AA51" i="3" l="1"/>
  <c r="AA48" i="3" l="1"/>
  <c r="AA30" i="4" l="1"/>
  <c r="AA28" i="4"/>
  <c r="AA29" i="4"/>
  <c r="AA8" i="4" l="1"/>
  <c r="AA13" i="4" l="1"/>
  <c r="AA27" i="4" l="1"/>
  <c r="AA17" i="4"/>
  <c r="Z13" i="4" l="1"/>
  <c r="Z27" i="4" s="1"/>
  <c r="AA17" i="6"/>
  <c r="AA18" i="6"/>
  <c r="Z17" i="4"/>
  <c r="AA34" i="4"/>
  <c r="AA31" i="4"/>
  <c r="Z17" i="6" l="1"/>
  <c r="Z18" i="6" s="1"/>
  <c r="Z31" i="4"/>
  <c r="Z34" i="4"/>
  <c r="Y13" i="4" l="1"/>
  <c r="AE39" i="4" s="1"/>
  <c r="AE43" i="4" l="1"/>
  <c r="Y17" i="6"/>
  <c r="Y18" i="6" s="1"/>
  <c r="Y17" i="4"/>
  <c r="Y27" i="4"/>
  <c r="Y34" i="4" l="1"/>
  <c r="Y31" i="4"/>
  <c r="AC50" i="3" l="1"/>
  <c r="AC48" i="3" l="1"/>
  <c r="AC49" i="3" l="1"/>
  <c r="AC51" i="3"/>
  <c r="AC13" i="4" l="1"/>
  <c r="AC17" i="4" l="1"/>
  <c r="AC27" i="4"/>
  <c r="AC31" i="4" l="1"/>
  <c r="AC34" i="4"/>
  <c r="AC8" i="4" l="1"/>
  <c r="AD56" i="2" l="1"/>
  <c r="AD54" i="2"/>
  <c r="AD8" i="4" l="1"/>
  <c r="AD17" i="6" l="1"/>
  <c r="AD18" i="6" s="1"/>
  <c r="AD13" i="4" l="1"/>
  <c r="AD17" i="4" l="1"/>
  <c r="AD34" i="4" l="1"/>
  <c r="AD30" i="4" l="1"/>
  <c r="AD27" i="4" l="1"/>
  <c r="AD28" i="4" l="1"/>
  <c r="AD24" i="4"/>
  <c r="AD31" i="4" l="1"/>
  <c r="AD48" i="3" l="1"/>
  <c r="AD49" i="3" l="1"/>
  <c r="AD50" i="3"/>
  <c r="AD51" i="3"/>
  <c r="AD35" i="4" l="1"/>
  <c r="AD29" i="1"/>
  <c r="AD28" i="1" l="1"/>
  <c r="AF18" i="6" l="1"/>
  <c r="AF24" i="1" l="1"/>
  <c r="AF29" i="1"/>
  <c r="AF28" i="1" l="1"/>
  <c r="AF55" i="2" l="1"/>
  <c r="AF48" i="3" l="1"/>
  <c r="AF49" i="3" l="1"/>
  <c r="AF51" i="3" l="1"/>
  <c r="AF50" i="3"/>
  <c r="AF30" i="4" l="1"/>
  <c r="AF29" i="4"/>
  <c r="AF13" i="4"/>
  <c r="AF39" i="4" s="1"/>
  <c r="AF43" i="4" s="1"/>
  <c r="AF27" i="4" l="1"/>
  <c r="AF17" i="4" l="1"/>
  <c r="AF34" i="4" l="1"/>
  <c r="AF28" i="4"/>
  <c r="AF24" i="4"/>
  <c r="AF31" i="4" l="1"/>
  <c r="AF35" i="4"/>
  <c r="AF54" i="2" l="1"/>
  <c r="AF56" i="2"/>
  <c r="AG54" i="2" l="1"/>
  <c r="AG56" i="2"/>
  <c r="AG24" i="4" l="1"/>
  <c r="AG30" i="4"/>
  <c r="AG29" i="4"/>
  <c r="AG28" i="4"/>
  <c r="AG35" i="4" l="1"/>
  <c r="AG8" i="4" l="1"/>
  <c r="AG13" i="4" l="1"/>
  <c r="AG17" i="4" l="1"/>
  <c r="AG27" i="4"/>
  <c r="AG34" i="4" l="1"/>
  <c r="AG31" i="4"/>
</calcChain>
</file>

<file path=xl/sharedStrings.xml><?xml version="1.0" encoding="utf-8"?>
<sst xmlns="http://schemas.openxmlformats.org/spreadsheetml/2006/main" count="443" uniqueCount="130">
  <si>
    <t>MXN Thousands</t>
  </si>
  <si>
    <t>Q3</t>
  </si>
  <si>
    <t>Q4</t>
  </si>
  <si>
    <t>Q1</t>
  </si>
  <si>
    <t>Q2</t>
  </si>
  <si>
    <t>Net sales</t>
  </si>
  <si>
    <t>Cost of goods sold</t>
  </si>
  <si>
    <t>Gross profit</t>
  </si>
  <si>
    <t>Other (income) expenses, net</t>
  </si>
  <si>
    <t>Operating expenses</t>
  </si>
  <si>
    <t>Operating Income</t>
  </si>
  <si>
    <t>Net of financial (income) expenses</t>
  </si>
  <si>
    <t xml:space="preserve">  Net of financial income</t>
  </si>
  <si>
    <t xml:space="preserve">  Exchange rate (profit) loss</t>
  </si>
  <si>
    <t>Financial instruments</t>
  </si>
  <si>
    <t>Financial income, net</t>
  </si>
  <si>
    <t>Share in the results of associated companies</t>
  </si>
  <si>
    <t>Income before taxes</t>
  </si>
  <si>
    <t>Income tax expense</t>
  </si>
  <si>
    <t>Net consolidated income</t>
  </si>
  <si>
    <t>Non-controlling interest</t>
  </si>
  <si>
    <t>D&amp;A</t>
  </si>
  <si>
    <t xml:space="preserve">EBITDA </t>
  </si>
  <si>
    <t>Margin</t>
  </si>
  <si>
    <t>Efective tax rate</t>
  </si>
  <si>
    <t>ASSETS</t>
  </si>
  <si>
    <t>Cash and cash equivalents</t>
  </si>
  <si>
    <t>Investments in financial instruments</t>
  </si>
  <si>
    <t>Accounts receivable</t>
  </si>
  <si>
    <t>Taxes and other accounts receivable</t>
  </si>
  <si>
    <t>Related parties</t>
  </si>
  <si>
    <t>Inventories</t>
  </si>
  <si>
    <t>Prepaid expenses</t>
  </si>
  <si>
    <t>Current assests</t>
  </si>
  <si>
    <t>Investments in associates</t>
  </si>
  <si>
    <t>Property, plant and equipment, net</t>
  </si>
  <si>
    <t>Right of use assets</t>
  </si>
  <si>
    <t>Intangible and other assets</t>
  </si>
  <si>
    <t>Goodwill</t>
  </si>
  <si>
    <t>Long term recoverable taxes</t>
  </si>
  <si>
    <t>Deferred income tax</t>
  </si>
  <si>
    <t>Non-current assets</t>
  </si>
  <si>
    <t>Total assets</t>
  </si>
  <si>
    <t>LIABILITIES</t>
  </si>
  <si>
    <t>.</t>
  </si>
  <si>
    <t>Short-term loans</t>
  </si>
  <si>
    <t>Current portion of long-term debt</t>
  </si>
  <si>
    <t>Current lease liabilities</t>
  </si>
  <si>
    <t>Suppliers</t>
  </si>
  <si>
    <t>Financial instruments liability</t>
  </si>
  <si>
    <t>Supply from related parties</t>
  </si>
  <si>
    <t>Taxes and other accounts payable</t>
  </si>
  <si>
    <t>Current liabilities</t>
  </si>
  <si>
    <t>Non current lease liabilities</t>
  </si>
  <si>
    <t>Long-term debt</t>
  </si>
  <si>
    <t>Deferred income tax and other taxes payable</t>
  </si>
  <si>
    <t>Taxes payable in the long term</t>
  </si>
  <si>
    <t>Derivative financial instruments</t>
  </si>
  <si>
    <t>Other accounts payable</t>
  </si>
  <si>
    <t>Long-term liabilities</t>
  </si>
  <si>
    <t>Total liabilities</t>
  </si>
  <si>
    <t>SHAREHOLDERS EQUITY</t>
  </si>
  <si>
    <t>Capital Stock</t>
  </si>
  <si>
    <t>Net premium in share placement</t>
  </si>
  <si>
    <t>Retained earnings</t>
  </si>
  <si>
    <t xml:space="preserve">Other comprehensive income </t>
  </si>
  <si>
    <t>Income of the year</t>
  </si>
  <si>
    <t>Equity attributable to equity holders of the parent</t>
  </si>
  <si>
    <t>Total shareholders equity</t>
  </si>
  <si>
    <t>Total liabilities and shareholders equity</t>
  </si>
  <si>
    <t>Operating activities:</t>
  </si>
  <si>
    <t xml:space="preserve">   Depreciation, amortization, and trademarks impairment</t>
  </si>
  <si>
    <t xml:space="preserve">   Changes in net financial expenses (income)</t>
  </si>
  <si>
    <t xml:space="preserve">   Results from the sale of property, plant and equipment</t>
  </si>
  <si>
    <t xml:space="preserve">   Participation in Associates</t>
  </si>
  <si>
    <t xml:space="preserve">   Other items</t>
  </si>
  <si>
    <t>Total</t>
  </si>
  <si>
    <t>Changes in operation assets and liabilities</t>
  </si>
  <si>
    <t xml:space="preserve">   Accounts receivable</t>
  </si>
  <si>
    <t xml:space="preserve">   Inventories</t>
  </si>
  <si>
    <t xml:space="preserve">   Related parties</t>
  </si>
  <si>
    <t xml:space="preserve">   Suppliers</t>
  </si>
  <si>
    <t xml:space="preserve">   Taxes</t>
  </si>
  <si>
    <t xml:space="preserve">   Other accounts receivable and prepaid expenses</t>
  </si>
  <si>
    <t xml:space="preserve">   Other assets and liabilities</t>
  </si>
  <si>
    <t>Net cash flow provided by operating activities</t>
  </si>
  <si>
    <t>Investing activities</t>
  </si>
  <si>
    <t xml:space="preserve">   Acquisition of property, plant, equipment, and intangibles</t>
  </si>
  <si>
    <t xml:space="preserve">   Acquisition of intangibles and other assets</t>
  </si>
  <si>
    <t xml:space="preserve">   Proceeds from sale of property, plant, and equipment</t>
  </si>
  <si>
    <t>Dividends collected from associates</t>
  </si>
  <si>
    <t xml:space="preserve">   Investments in Financial instruments</t>
  </si>
  <si>
    <t xml:space="preserve">   Bussiness acquisitions, net of cash received</t>
  </si>
  <si>
    <t xml:space="preserve">   Interest collected</t>
  </si>
  <si>
    <t xml:space="preserve">  Cash received on the sale of investments</t>
  </si>
  <si>
    <t>Net cash flow used in investing activities</t>
  </si>
  <si>
    <t>Financing activities</t>
  </si>
  <si>
    <t xml:space="preserve">  Interest paid</t>
  </si>
  <si>
    <t xml:space="preserve">  Net of financing</t>
  </si>
  <si>
    <t xml:space="preserve">  Capital Increase</t>
  </si>
  <si>
    <t xml:space="preserve">  Payment of lease liabilities</t>
  </si>
  <si>
    <t xml:space="preserve">  Repurchase of shares</t>
  </si>
  <si>
    <t xml:space="preserve">  Dividends paid to equity holders of the parent</t>
  </si>
  <si>
    <t xml:space="preserve">  Dividends paid to non-controlling interest</t>
  </si>
  <si>
    <t>Net cash flows provided (used) in financing activities</t>
  </si>
  <si>
    <t>Net increase of cash and equivalents</t>
  </si>
  <si>
    <t>Adjustments to cash due to exchange rate fluctuations</t>
  </si>
  <si>
    <t>Cash and equivalents at beginning of the year</t>
  </si>
  <si>
    <t xml:space="preserve">Cash and equivalents at the end of the period </t>
  </si>
  <si>
    <t>KL &amp; MXN Thousands</t>
  </si>
  <si>
    <t>Volume (KL)</t>
  </si>
  <si>
    <t>Mexico</t>
  </si>
  <si>
    <t>Brazil</t>
  </si>
  <si>
    <t>US</t>
  </si>
  <si>
    <t>CAM</t>
  </si>
  <si>
    <t>Total Volume</t>
  </si>
  <si>
    <t>Sales</t>
  </si>
  <si>
    <t>Mexico Branded</t>
  </si>
  <si>
    <t>Mexico Raw Materials and Others</t>
  </si>
  <si>
    <t>Mexico Total Sales</t>
  </si>
  <si>
    <t>Total Sales</t>
  </si>
  <si>
    <t>EBITDA</t>
  </si>
  <si>
    <t>Total EBITDA</t>
  </si>
  <si>
    <t>EBITDA Margin</t>
  </si>
  <si>
    <t>Total EBITDA Margin</t>
  </si>
  <si>
    <t>Milk</t>
  </si>
  <si>
    <t>Other Dairy</t>
  </si>
  <si>
    <t>Beverages and Others</t>
  </si>
  <si>
    <t>Net Sales</t>
  </si>
  <si>
    <t>Raw Materials and Others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</si>
</sst>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9">
    <numFmt numFmtId="5" formatCode="&quot;$&quot;#,##0;\-&quot;$&quot;#,##0"/>
    <numFmt numFmtId="6" formatCode="&quot;$&quot;#,##0;[Red]\-&quot;$&quot;#,##0"/>
    <numFmt numFmtId="8" formatCode="&quot;$&quot;#,##0.00;[Red]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;\(#,##0\)"/>
    <numFmt numFmtId="165" formatCode="_-* #,##0_-;\-* #,##0_-;_-* &quot;-&quot;??_-;_-@_-"/>
    <numFmt numFmtId="166" formatCode="0.0%"/>
    <numFmt numFmtId="167" formatCode="#,##0.0;\-#,##0.0;&quot;-&quot;?"/>
    <numFmt numFmtId="168" formatCode="_([$€-2]* #,##0.00_);_([$€-2]* \(#,##0.00\);_([$€-2]* &quot;-&quot;??_)"/>
    <numFmt numFmtId="169" formatCode="#,##0.0_);\(#,##0.0\)"/>
    <numFmt numFmtId="170" formatCode="#,##0%;[Red]\-#,##0%;0%;@"/>
    <numFmt numFmtId="171" formatCode="#,##0.0,,;[Red]\-#,##0.0,,;&quot;-&quot;?;@"/>
    <numFmt numFmtId="172" formatCode="#,##0.00;[Red]\-#,##0.00;&quot;-&quot;??;@"/>
    <numFmt numFmtId="173" formatCode="#,##0,;\-#,##0,;&quot;-&quot;"/>
    <numFmt numFmtId="174" formatCode="#,##0;[Red]\-#,##0;&quot;-&quot;"/>
    <numFmt numFmtId="175" formatCode="#,##0.00%;[Red]\-#,##0.00%;0.00%;@"/>
    <numFmt numFmtId="176" formatCode="#,##0.0%;[Red]\-#,##0.0%;0.0%;@"/>
    <numFmt numFmtId="177" formatCode="#,##0,;\-#,##0,;&quot;-&quot;;@"/>
    <numFmt numFmtId="178" formatCode="#,##0.0000;\-#,##0.0000;&quot;-&quot;????;@"/>
    <numFmt numFmtId="179" formatCode="#,##0.00%;\-#,##0.00%;&quot;-&quot;???_-"/>
    <numFmt numFmtId="180" formatCode="_-* #,##0.00\ _D_M_-;\-* #,##0.00\ _D_M_-;_-* &quot;-&quot;??\ _D_M_-;_-@_-"/>
    <numFmt numFmtId="181" formatCode="#,##0.0;[Red]\-#,##0.0;&quot;-&quot;?;@"/>
    <numFmt numFmtId="182" formatCode="#,##0.000;\-#,##0.000;&quot;-&quot;???"/>
    <numFmt numFmtId="183" formatCode="#,##0.000;[Red]\-#,##0.000;&quot;-&quot;???;@"/>
    <numFmt numFmtId="184" formatCode="#,##0.0,,;[Red]\-#,##0.0,,;&quot;-&quot;?"/>
    <numFmt numFmtId="185" formatCode="#,##0;\-#,##0;&quot;-&quot;"/>
    <numFmt numFmtId="186" formatCode="#,##0.000;\-#,##0.000;&quot;-&quot;???;@"/>
    <numFmt numFmtId="187" formatCode="#,##0.0,;[Red]\-#,##0.0,;&quot;-&quot;?;@"/>
    <numFmt numFmtId="188" formatCode="#,##0,;[Red]\-#,##0,;&quot;-&quot;;@"/>
    <numFmt numFmtId="189" formatCode="_-* #,##0.00\ _€_-;\-* #,##0.00\ _€_-;_-* &quot;-&quot;??\ _€_-;_-@_-"/>
    <numFmt numFmtId="190" formatCode="#,##0,;[Red]\-#,##0,;&quot;-&quot;"/>
    <numFmt numFmtId="191" formatCode="#,##0,_-;[Red]\-#,##0,_-;&quot;-&quot;_-;@_-"/>
    <numFmt numFmtId="192" formatCode="#,##0.0,;[Red]\-#,##0.0,;&quot;-&quot;?"/>
    <numFmt numFmtId="193" formatCode="#,##0.0,;\-#,##0.0,;&quot;-&quot;?"/>
    <numFmt numFmtId="194" formatCode="#,##0.0,_-;[Red]\-#,##0.0,_-;&quot;-&quot;?_-;@_-"/>
    <numFmt numFmtId="195" formatCode="#,##0.00,;[Red]\-#,##0.00,;&quot;-&quot;??"/>
    <numFmt numFmtId="196" formatCode="#,##0.00,_-;[Red]\-#,##0.00,_-;&quot;-&quot;??_-;@_-"/>
    <numFmt numFmtId="197" formatCode="#,##0_-;[Red]\-#,##0_-;&quot;-&quot;_-;@_-"/>
    <numFmt numFmtId="198" formatCode="#,##0.0;[Red]\-#,##0.0;&quot;-&quot;?"/>
    <numFmt numFmtId="199" formatCode="#,##0.0_-;[Red]\-#,##0.0_-;&quot;-&quot;?_-;@_-"/>
    <numFmt numFmtId="200" formatCode="#,##0.00;[Red]\-#,##0.00;&quot;-&quot;??"/>
    <numFmt numFmtId="201" formatCode="#,##0.00;\-#,##0.00;&quot;-&quot;??"/>
    <numFmt numFmtId="202" formatCode="#,##0.0"/>
    <numFmt numFmtId="203" formatCode="#,##0.00_-;[Red]\-#,##0.00_-;&quot;-&quot;??_-;@_-"/>
    <numFmt numFmtId="204" formatCode="#,##0.000;[Red]\-#,##0.000;&quot;-&quot;???"/>
    <numFmt numFmtId="205" formatCode="#,##0.000_-;[Red]\-#,##0.000_-;&quot;-&quot;???_-;@_-"/>
    <numFmt numFmtId="206" formatCode="#,##0.0000;[Red]\-#,##0.0000;&quot;-&quot;????"/>
    <numFmt numFmtId="207" formatCode="#,##0.0000;\-#,##0.0000;&quot;-&quot;????"/>
    <numFmt numFmtId="208" formatCode="#,##0.00_);[Red]\(#,##0.00\);* &quot;-&quot;??_);@_)"/>
    <numFmt numFmtId="209" formatCode="#,##0.0000_-;[Red]\-#,##0.0000_-;&quot;-&quot;????_-;@_-"/>
    <numFmt numFmtId="210" formatCode="#,##0,_-;\-#,##0,_-;&quot;-&quot;_-;@_-"/>
    <numFmt numFmtId="211" formatCode="#,##0.0,;\-#,##0.0,;&quot;-&quot;?;@"/>
    <numFmt numFmtId="212" formatCode="#,##0.0,_-;\-#,##0.0,_-;&quot;-&quot;?_-;@_-"/>
    <numFmt numFmtId="213" formatCode="#,##0;\-#,##0;&quot;-&quot;;@"/>
    <numFmt numFmtId="214" formatCode="#,##0;[Red]\-#,##0;&quot;-&quot;;@"/>
    <numFmt numFmtId="215" formatCode="_-* #,##0\ _D_M_-;\-* #,##0\ _D_M_-;_-* &quot;-&quot;\ _D_M_-;_-@_-"/>
    <numFmt numFmtId="216" formatCode="#,##0.0;\-#,##0.0;&quot;-&quot;?;@"/>
    <numFmt numFmtId="217" formatCode="#,##0.0_-;\(#,##0.0\);&quot;-&quot;?_-;@_-"/>
    <numFmt numFmtId="218" formatCode="#,##0.00;\-#,##0.00;&quot;-&quot;??;@"/>
    <numFmt numFmtId="219" formatCode="#,##0.00_-;\-#,##0.00_-;&quot;-&quot;??_-;@_-"/>
    <numFmt numFmtId="220" formatCode="#,##0.000_-;\-#,##0.000_-;&quot;-&quot;???_-;@_-"/>
    <numFmt numFmtId="221" formatCode="#,##0.0000;[Red]\-#,##0.0000;&quot;-&quot;????;@"/>
    <numFmt numFmtId="222" formatCode="#,##0.0000_-;\-#,##0.0000_-;&quot;-&quot;????_-;@_-"/>
    <numFmt numFmtId="223" formatCode="&quot;Sí&quot;;&quot;Sí&quot;;&quot;No&quot;"/>
    <numFmt numFmtId="224" formatCode="_(&quot;Q&quot;* #,##0.00_);_(&quot;Q&quot;* \(#,##0.00\);_(&quot;Q&quot;* &quot;-&quot;??_);_(@_)"/>
    <numFmt numFmtId="225" formatCode="&quot;Verdadero&quot;;&quot;Verdadero&quot;;&quot;Falso&quot;"/>
    <numFmt numFmtId="226" formatCode="_-* #,##0.00\ &quot;€&quot;_-;\-* #,##0.00\ &quot;€&quot;_-;_-* &quot;-&quot;??\ &quot;€&quot;_-;_-@_-"/>
    <numFmt numFmtId="227" formatCode="_-* #,##0\ _€_-;\-* #,##0\ _€_-;_-* &quot;-&quot;\ _€_-;_-@_-"/>
    <numFmt numFmtId="228" formatCode="#,##0.0%;\-#,##0.0%;0.0%;@"/>
    <numFmt numFmtId="229" formatCode="#,##0.000000000000"/>
    <numFmt numFmtId="230" formatCode="#,##0,,_-;[Red]\-#,##0,,_-;&quot;-&quot;_-;@_-"/>
    <numFmt numFmtId="231" formatCode="#,##0.0,,;\-#,##0.0,,;&quot;-&quot;?;@"/>
    <numFmt numFmtId="232" formatCode="#,##0.0,,;\-#,##0.0,,;&quot;-&quot;?"/>
    <numFmt numFmtId="233" formatCode="#,##0.0,,_-;\-#,##0.0,,_-;&quot;-&quot;?_-;@_-"/>
    <numFmt numFmtId="234" formatCode="_-* #,##0\ &quot;DM&quot;_-;\-* #,##0\ &quot;DM&quot;_-;_-* &quot;-&quot;\ &quot;DM&quot;_-;_-@_-"/>
    <numFmt numFmtId="235" formatCode="#,##0;[Red]\-#,##0;&quot;-&quot;_-"/>
    <numFmt numFmtId="236" formatCode="_-* #,##0.00\ &quot;DM&quot;_-;\-* #,##0.00\ &quot;DM&quot;_-;_-* &quot;-&quot;??\ &quot;DM&quot;_-;_-@_-"/>
    <numFmt numFmtId="237" formatCode="#,##0%;\-#,##0%;0%;@"/>
    <numFmt numFmtId="238" formatCode="#,##0%;[Red]\-#,##0%;&quot;-&quot;?_-"/>
    <numFmt numFmtId="239" formatCode="#,##0%;\-#,##0%;&quot;-&quot;?_-"/>
    <numFmt numFmtId="240" formatCode="#,##0%_-;\-#,##0%_-;0%_-;@_-"/>
    <numFmt numFmtId="241" formatCode="#,##0.0%;[Red]\-#,##0.0%;&quot;-&quot;??_-"/>
    <numFmt numFmtId="242" formatCode="#,##0.0%;\-#,##0.0%;&quot;-&quot;??_-"/>
    <numFmt numFmtId="243" formatCode="#,##0.0%_-;\-#,##0.0%_-;0.0%_-;@_-"/>
    <numFmt numFmtId="244" formatCode="#,##0.00%;\-#,##0.00%;0.00%;@"/>
    <numFmt numFmtId="245" formatCode="#,##0.00%;[Red]\-#,##0.00%;&quot;-&quot;???_-"/>
    <numFmt numFmtId="246" formatCode="#,##0.00%_-;\-#,##0.00%_-;0.00%_-;@_-"/>
    <numFmt numFmtId="247" formatCode="0.00_)"/>
    <numFmt numFmtId="248" formatCode="#,##0&quot;RUB&quot;;\-#,##0&quot;RUB&quot;"/>
    <numFmt numFmtId="249" formatCode="General_)"/>
    <numFmt numFmtId="250" formatCode="&quot;Cr$&quot;\ #,##0_);[Red]\(&quot;Cr$&quot;\ #,##0\)"/>
    <numFmt numFmtId="251" formatCode="0.0_%"/>
    <numFmt numFmtId="252" formatCode="#,##0.00\x"/>
    <numFmt numFmtId="253" formatCode="#,##0.00_x"/>
    <numFmt numFmtId="254" formatCode="&quot;$&quot;#\ ?/?"/>
    <numFmt numFmtId="255" formatCode="_([$€]* #,##0.00_);_([$€]* \(#,##0.00\);_([$€]* &quot;-&quot;??_);_(@_)"/>
    <numFmt numFmtId="256" formatCode="\ \ @\ \ "/>
    <numFmt numFmtId="257" formatCode="##0.00"/>
    <numFmt numFmtId="258" formatCode="0.0%;\(0.0%\)"/>
    <numFmt numFmtId="259" formatCode="#,##0.000"/>
    <numFmt numFmtId="260" formatCode="#,##0.000_);[Red]\(#,##0.000\)"/>
    <numFmt numFmtId="261" formatCode="#,##0;[Red]\(#,##0\)"/>
    <numFmt numFmtId="262" formatCode="#.####\ &quot;bps&quot;;\ #.#####\ &quot;bps&quot;"/>
    <numFmt numFmtId="263" formatCode="#.##\ &quot;bps&quot;;\ \-#.###\ &quot;bps&quot;"/>
    <numFmt numFmtId="264" formatCode="#.######\ &quot;bps&quot;;\ \-#.#######\ &quot;bps&quot;"/>
    <numFmt numFmtId="265" formatCode="#,##0.0%_);\(#,##0.0%\)"/>
  </numFmts>
  <fonts count="1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76717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MS Sans Serif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11"/>
      <color indexed="62"/>
      <name val="Calibri"/>
      <family val="2"/>
    </font>
    <font>
      <sz val="11"/>
      <color indexed="17"/>
      <name val="Calibri"/>
      <family val="2"/>
    </font>
    <font>
      <sz val="10"/>
      <name val="Helv"/>
      <family val="2"/>
    </font>
    <font>
      <b/>
      <sz val="8"/>
      <color indexed="8"/>
      <name val="Arial"/>
      <family val="2"/>
    </font>
    <font>
      <b/>
      <i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color indexed="62"/>
      <name val="Arial"/>
      <family val="2"/>
    </font>
    <font>
      <b/>
      <sz val="18"/>
      <color indexed="56"/>
      <name val="Cambria"/>
      <family val="2"/>
    </font>
    <font>
      <b/>
      <sz val="13"/>
      <color indexed="62"/>
      <name val="Calibri"/>
      <family val="2"/>
    </font>
    <font>
      <sz val="8"/>
      <color indexed="8"/>
      <name val="Arial"/>
      <family val="2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b/>
      <sz val="10"/>
      <color indexed="39"/>
      <name val="Arial"/>
      <family val="2"/>
    </font>
    <font>
      <sz val="12"/>
      <name val="Tms Rmn"/>
    </font>
    <font>
      <i/>
      <sz val="10"/>
      <color indexed="23"/>
      <name val="Arial"/>
      <family val="2"/>
    </font>
    <font>
      <b/>
      <sz val="11"/>
      <color indexed="63"/>
      <name val="Calibri"/>
      <family val="2"/>
    </font>
    <font>
      <b/>
      <sz val="13"/>
      <color indexed="56"/>
      <name val="Calibri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theme="0"/>
      <name val="Arial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b/>
      <sz val="11"/>
      <color indexed="52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11"/>
      <color indexed="62"/>
      <name val="Calibri"/>
      <family val="2"/>
    </font>
    <font>
      <sz val="11"/>
      <color indexed="48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1"/>
      <color indexed="56"/>
      <name val="Calibri"/>
      <family val="2"/>
    </font>
    <font>
      <b/>
      <i/>
      <sz val="12"/>
      <name val="Book Antiqua"/>
      <family val="1"/>
    </font>
    <font>
      <sz val="10"/>
      <name val="Tahoma"/>
      <family val="2"/>
    </font>
    <font>
      <sz val="9"/>
      <color indexed="8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sz val="11"/>
      <color theme="1"/>
      <name val="Arial"/>
      <family val="2"/>
    </font>
    <font>
      <sz val="9"/>
      <color theme="1"/>
      <name val="Calibri"/>
      <family val="2"/>
      <scheme val="minor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1"/>
      <color indexed="8"/>
      <name val="Arial"/>
      <family val="2"/>
    </font>
    <font>
      <b/>
      <sz val="10"/>
      <name val="MS Sans Serif"/>
      <family val="2"/>
    </font>
    <font>
      <b/>
      <sz val="10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9"/>
      <color indexed="48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i/>
      <sz val="10"/>
      <color rgb="FF7F7F7F"/>
      <name val="Arial"/>
      <family val="2"/>
    </font>
    <font>
      <b/>
      <i/>
      <sz val="16"/>
      <name val="Helv"/>
    </font>
    <font>
      <sz val="10"/>
      <name val="Helv"/>
    </font>
    <font>
      <b/>
      <i/>
      <sz val="12"/>
      <name val="Times New Roman"/>
      <family val="1"/>
    </font>
    <font>
      <b/>
      <sz val="8"/>
      <color indexed="14"/>
      <name val="Arial"/>
      <family val="2"/>
    </font>
    <font>
      <sz val="8"/>
      <name val="Helv"/>
    </font>
    <font>
      <b/>
      <sz val="12"/>
      <name val="Arial"/>
      <family val="2"/>
    </font>
    <font>
      <b/>
      <sz val="11"/>
      <name val="Helv"/>
    </font>
    <font>
      <sz val="10"/>
      <name val="Courier"/>
      <family val="3"/>
    </font>
    <font>
      <sz val="9"/>
      <name val="Helvetica-Black"/>
    </font>
    <font>
      <i/>
      <sz val="10"/>
      <name val="Times New Roman"/>
      <family val="1"/>
    </font>
    <font>
      <b/>
      <sz val="7"/>
      <color indexed="12"/>
      <name val="Arial"/>
      <family val="2"/>
    </font>
    <font>
      <sz val="8"/>
      <color rgb="FFFF0000"/>
      <name val="Arial"/>
      <family val="2"/>
    </font>
    <font>
      <sz val="10"/>
      <color theme="1"/>
      <name val="Tahoma"/>
      <family val="2"/>
    </font>
    <font>
      <b/>
      <sz val="11"/>
      <color indexed="17"/>
      <name val="Calibri"/>
      <family val="2"/>
    </font>
    <font>
      <sz val="8"/>
      <color indexed="14"/>
      <name val="Arial"/>
      <family val="2"/>
    </font>
    <font>
      <sz val="9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b/>
      <sz val="9"/>
      <color rgb="FFFA7D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rgb="FFFA7D00"/>
      <name val="Calibri"/>
      <family val="2"/>
      <scheme val="minor"/>
    </font>
    <font>
      <sz val="9"/>
      <color rgb="FF3F3F76"/>
      <name val="Calibri"/>
      <family val="2"/>
      <scheme val="minor"/>
    </font>
    <font>
      <sz val="11"/>
      <color indexed="37"/>
      <name val="Calibri"/>
      <family val="2"/>
    </font>
    <font>
      <sz val="9"/>
      <color rgb="FF9C0006"/>
      <name val="Calibri"/>
      <family val="2"/>
      <scheme val="minor"/>
    </font>
    <font>
      <sz val="9"/>
      <color rgb="FF9C65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rgb="FF3F3F3F"/>
      <name val="Calibri"/>
      <family val="2"/>
      <scheme val="minor"/>
    </font>
    <font>
      <sz val="19"/>
      <name val="Arial"/>
      <family val="2"/>
    </font>
    <font>
      <sz val="11"/>
      <color indexed="14"/>
      <name val="Calibri"/>
      <family val="2"/>
    </font>
    <font>
      <sz val="9"/>
      <color rgb="FFFF0000"/>
      <name val="Calibri"/>
      <family val="2"/>
      <scheme val="minor"/>
    </font>
    <font>
      <i/>
      <sz val="9"/>
      <color rgb="FF7F7F7F"/>
      <name val="Calibri"/>
      <family val="2"/>
      <scheme val="minor"/>
    </font>
    <font>
      <b/>
      <sz val="9"/>
      <color theme="1"/>
      <name val="Calibri"/>
      <family val="2"/>
      <scheme val="minor"/>
    </font>
    <font>
      <u/>
      <sz val="10"/>
      <name val="Arial"/>
      <family val="2"/>
    </font>
    <font>
      <sz val="10"/>
      <color theme="1"/>
      <name val="EYInterstate Light"/>
      <family val="2"/>
    </font>
    <font>
      <sz val="8"/>
      <color indexed="12"/>
      <name val="Tms Rmn"/>
    </font>
    <font>
      <sz val="10"/>
      <name val="Tms Rmn"/>
    </font>
    <font>
      <b/>
      <i/>
      <sz val="12"/>
      <color indexed="39"/>
      <name val="Arial"/>
      <family val="2"/>
    </font>
    <font>
      <u/>
      <sz val="11"/>
      <color theme="10"/>
      <name val="Calibri"/>
      <family val="2"/>
    </font>
    <font>
      <sz val="10"/>
      <color indexed="17"/>
      <name val="Arial"/>
      <family val="2"/>
    </font>
    <font>
      <b/>
      <sz val="10"/>
      <color indexed="17"/>
      <name val="Arial"/>
      <family val="2"/>
    </font>
    <font>
      <sz val="8"/>
      <color indexed="17"/>
      <name val="Tms Rmn"/>
    </font>
    <font>
      <sz val="8"/>
      <color indexed="14"/>
      <name val="Tms Rmn"/>
    </font>
    <font>
      <sz val="10"/>
      <name val="Times New Roman"/>
      <family val="1"/>
    </font>
    <font>
      <sz val="9"/>
      <color indexed="8"/>
      <name val="Times New Roman"/>
      <family val="1"/>
    </font>
    <font>
      <sz val="10"/>
      <name val="MS Serif"/>
      <family val="1"/>
    </font>
    <font>
      <b/>
      <u/>
      <sz val="10"/>
      <name val="Tms Rmn"/>
    </font>
    <font>
      <u/>
      <sz val="9.1999999999999993"/>
      <color theme="10"/>
      <name val="Arial"/>
      <family val="2"/>
    </font>
    <font>
      <i/>
      <sz val="11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1"/>
      <color rgb="FF767171"/>
      <name val="Calibri"/>
      <family val="2"/>
      <scheme val="minor"/>
    </font>
    <font>
      <b/>
      <i/>
      <sz val="11"/>
      <color theme="3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5C5858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</fonts>
  <fills count="12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57"/>
        <bgColor indexed="64"/>
      </patternFill>
    </fill>
    <fill>
      <patternFill patternType="solid">
        <fgColor indexed="36"/>
      </patternFill>
    </fill>
    <fill>
      <patternFill patternType="solid">
        <fgColor indexed="51"/>
      </patternFill>
    </fill>
    <fill>
      <patternFill patternType="solid">
        <fgColor indexed="41"/>
        <bgColor indexed="41"/>
      </patternFill>
    </fill>
    <fill>
      <patternFill patternType="solid">
        <fgColor indexed="10"/>
      </patternFill>
    </fill>
    <fill>
      <patternFill patternType="solid">
        <fgColor indexed="42"/>
      </patternFill>
    </fill>
    <fill>
      <patternFill patternType="solid">
        <fgColor indexed="1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42"/>
      </patternFill>
    </fill>
    <fill>
      <patternFill patternType="solid">
        <fgColor indexed="15"/>
      </patternFill>
    </fill>
    <fill>
      <patternFill patternType="solid">
        <fgColor indexed="53"/>
      </patternFill>
    </fill>
    <fill>
      <patternFill patternType="solid">
        <fgColor indexed="44"/>
      </patternFill>
    </fill>
    <fill>
      <patternFill patternType="solid">
        <fgColor indexed="57"/>
        <bgColor indexed="57"/>
      </patternFill>
    </fill>
    <fill>
      <patternFill patternType="solid">
        <fgColor indexed="35"/>
        <bgColor indexed="64"/>
      </patternFill>
    </fill>
    <fill>
      <patternFill patternType="lightUp">
        <fgColor indexed="9"/>
        <bgColor indexed="24"/>
      </patternFill>
    </fill>
    <fill>
      <patternFill patternType="solid">
        <fgColor indexed="45"/>
        <bgColor indexed="45"/>
      </patternFill>
    </fill>
    <fill>
      <patternFill patternType="solid">
        <fgColor indexed="53"/>
        <bgColor indexed="53"/>
      </patternFill>
    </fill>
    <fill>
      <patternFill patternType="solid">
        <fgColor indexed="50"/>
        <bgColor indexed="50"/>
      </patternFill>
    </fill>
    <fill>
      <patternFill patternType="solid">
        <fgColor indexed="35"/>
        <bgColor indexed="35"/>
      </patternFill>
    </fill>
    <fill>
      <patternFill patternType="solid">
        <fgColor indexed="9"/>
        <bgColor indexed="64"/>
      </patternFill>
    </fill>
    <fill>
      <patternFill patternType="solid">
        <fgColor indexed="12"/>
      </patternFill>
    </fill>
    <fill>
      <patternFill patternType="solid">
        <fgColor indexed="18"/>
        <bgColor indexed="18"/>
      </patternFill>
    </fill>
    <fill>
      <patternFill patternType="solid">
        <fgColor indexed="10"/>
        <bgColor indexed="64"/>
      </patternFill>
    </fill>
    <fill>
      <patternFill patternType="solid">
        <fgColor indexed="48"/>
        <bgColor indexed="48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3"/>
        <bgColor indexed="64"/>
      </patternFill>
    </fill>
    <fill>
      <patternFill patternType="lightUp">
        <fgColor indexed="48"/>
        <bgColor indexed="41"/>
      </patternFill>
    </fill>
    <fill>
      <patternFill patternType="solid">
        <fgColor indexed="11"/>
      </patternFill>
    </fill>
    <fill>
      <patternFill patternType="lightUp">
        <fgColor indexed="9"/>
        <bgColor indexed="57"/>
      </patternFill>
    </fill>
    <fill>
      <patternFill patternType="solid">
        <fgColor indexed="11"/>
        <bgColor indexed="11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43"/>
      </patternFill>
    </fill>
    <fill>
      <patternFill patternType="solid">
        <fgColor indexed="57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15"/>
        <bgColor indexed="1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lightUp">
        <fgColor indexed="22"/>
        <bgColor indexed="35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31"/>
        <bgColor indexed="31"/>
      </patternFill>
    </fill>
    <fill>
      <patternFill patternType="lightUp">
        <fgColor indexed="9"/>
        <bgColor indexed="12"/>
      </patternFill>
    </fill>
    <fill>
      <patternFill patternType="solid">
        <fgColor indexed="20"/>
      </patternFill>
    </fill>
    <fill>
      <patternFill patternType="solid">
        <fgColor indexed="23"/>
      </patternFill>
    </fill>
    <fill>
      <patternFill patternType="solid">
        <fgColor indexed="58"/>
        <bgColor indexed="58"/>
      </patternFill>
    </fill>
    <fill>
      <patternFill patternType="solid">
        <fgColor indexed="6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9E5D"/>
        <bgColor indexed="64"/>
      </patternFill>
    </fill>
    <fill>
      <patternFill patternType="solid">
        <fgColor theme="0" tint="-0.249977111117893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double">
        <color indexed="17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23"/>
      </bottom>
      <diagonal/>
    </border>
    <border>
      <left style="thin">
        <color indexed="23"/>
      </left>
      <right style="dashed">
        <color indexed="9"/>
      </right>
      <top/>
      <bottom style="dashed">
        <color indexed="9"/>
      </bottom>
      <diagonal/>
    </border>
    <border>
      <left/>
      <right/>
      <top/>
      <bottom style="medium">
        <color rgb="FF002060"/>
      </bottom>
      <diagonal/>
    </border>
    <border>
      <left/>
      <right/>
      <top style="medium">
        <color rgb="FF002060"/>
      </top>
      <bottom/>
      <diagonal/>
    </border>
    <border>
      <left/>
      <right/>
      <top style="medium">
        <color rgb="FF002060"/>
      </top>
      <bottom style="double">
        <color rgb="FF002060"/>
      </bottom>
      <diagonal/>
    </border>
    <border>
      <left/>
      <right/>
      <top style="double">
        <color rgb="FF002060"/>
      </top>
      <bottom/>
      <diagonal/>
    </border>
    <border>
      <left/>
      <right/>
      <top/>
      <bottom style="thin">
        <color theme="3"/>
      </bottom>
      <diagonal/>
    </border>
    <border>
      <left/>
      <right/>
      <top/>
      <bottom style="thin">
        <color rgb="FF002060"/>
      </bottom>
      <diagonal/>
    </border>
    <border>
      <left/>
      <right/>
      <top/>
      <bottom style="double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/>
      <top style="medium">
        <color rgb="FF002060"/>
      </top>
      <bottom style="medium">
        <color rgb="FF002060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60421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8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10" fillId="0" borderId="0"/>
    <xf numFmtId="167" fontId="11" fillId="0" borderId="0"/>
    <xf numFmtId="168" fontId="11" fillId="0" borderId="0"/>
    <xf numFmtId="168" fontId="1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9" fontId="12" fillId="0" borderId="0" applyFont="0" applyFill="0" applyBorder="0" applyAlignment="0" applyProtection="0"/>
    <xf numFmtId="41" fontId="1" fillId="0" borderId="0" applyFon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4" fontId="16" fillId="23" borderId="0" applyNumberFormat="0" applyProtection="0">
      <alignment horizontal="right" vertical="center"/>
    </xf>
    <xf numFmtId="4" fontId="16" fillId="23" borderId="0" applyNumberFormat="0" applyProtection="0">
      <alignment horizontal="right" vertical="center"/>
    </xf>
    <xf numFmtId="168" fontId="12" fillId="0" borderId="0"/>
    <xf numFmtId="4" fontId="16" fillId="23" borderId="0" applyNumberFormat="0" applyProtection="0">
      <alignment horizontal="right" vertical="center"/>
    </xf>
    <xf numFmtId="4" fontId="16" fillId="23" borderId="0" applyNumberFormat="0" applyProtection="0">
      <alignment horizontal="right" vertical="center"/>
    </xf>
    <xf numFmtId="4" fontId="16" fillId="23" borderId="0" applyNumberFormat="0" applyProtection="0">
      <alignment horizontal="right" vertical="center"/>
    </xf>
    <xf numFmtId="4" fontId="16" fillId="23" borderId="0" applyNumberFormat="0" applyProtection="0">
      <alignment horizontal="right" vertical="center"/>
    </xf>
    <xf numFmtId="4" fontId="16" fillId="23" borderId="0" applyNumberFormat="0" applyProtection="0">
      <alignment horizontal="right" vertical="center"/>
    </xf>
    <xf numFmtId="4" fontId="16" fillId="23" borderId="0" applyNumberFormat="0" applyProtection="0">
      <alignment horizontal="right" vertical="center"/>
    </xf>
    <xf numFmtId="4" fontId="16" fillId="23" borderId="0" applyNumberFormat="0" applyProtection="0">
      <alignment horizontal="right" vertical="center"/>
    </xf>
    <xf numFmtId="4" fontId="16" fillId="23" borderId="0" applyNumberFormat="0" applyProtection="0">
      <alignment horizontal="right" vertical="center"/>
    </xf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33" borderId="17" applyNumberFormat="0" applyProtection="0">
      <alignment horizontal="left" vertical="top" indent="1"/>
    </xf>
    <xf numFmtId="168" fontId="16" fillId="33" borderId="17" applyNumberFormat="0" applyProtection="0">
      <alignment horizontal="left" vertical="top" indent="1"/>
    </xf>
    <xf numFmtId="168" fontId="12" fillId="0" borderId="0"/>
    <xf numFmtId="168" fontId="16" fillId="33" borderId="17" applyNumberFormat="0" applyProtection="0">
      <alignment horizontal="left" vertical="top" indent="1"/>
    </xf>
    <xf numFmtId="168" fontId="16" fillId="33" borderId="17" applyNumberFormat="0" applyProtection="0">
      <alignment horizontal="left" vertical="top" indent="1"/>
    </xf>
    <xf numFmtId="168" fontId="16" fillId="33" borderId="17" applyNumberFormat="0" applyProtection="0">
      <alignment horizontal="left" vertical="top" indent="1"/>
    </xf>
    <xf numFmtId="168" fontId="16" fillId="33" borderId="17" applyNumberFormat="0" applyProtection="0">
      <alignment horizontal="left" vertical="top" indent="1"/>
    </xf>
    <xf numFmtId="168" fontId="16" fillId="33" borderId="17" applyNumberFormat="0" applyProtection="0">
      <alignment horizontal="left" vertical="top" indent="1"/>
    </xf>
    <xf numFmtId="168" fontId="16" fillId="33" borderId="17" applyNumberFormat="0" applyProtection="0">
      <alignment horizontal="left" vertical="top" indent="1"/>
    </xf>
    <xf numFmtId="168" fontId="16" fillId="33" borderId="17" applyNumberFormat="0" applyProtection="0">
      <alignment horizontal="left" vertical="top" indent="1"/>
    </xf>
    <xf numFmtId="168" fontId="16" fillId="33" borderId="17" applyNumberFormat="0" applyProtection="0">
      <alignment horizontal="left" vertical="top" indent="1"/>
    </xf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4" fontId="16" fillId="34" borderId="18" applyNumberFormat="0" applyProtection="0">
      <alignment horizontal="left" vertical="center" indent="1"/>
    </xf>
    <xf numFmtId="4" fontId="16" fillId="34" borderId="18" applyNumberFormat="0" applyProtection="0">
      <alignment horizontal="left" vertical="center" indent="1"/>
    </xf>
    <xf numFmtId="4" fontId="16" fillId="34" borderId="18" applyNumberFormat="0" applyProtection="0">
      <alignment horizontal="left" vertical="center" indent="1"/>
    </xf>
    <xf numFmtId="4" fontId="16" fillId="34" borderId="18" applyNumberFormat="0" applyProtection="0">
      <alignment horizontal="left" vertical="center" indent="1"/>
    </xf>
    <xf numFmtId="4" fontId="16" fillId="34" borderId="18" applyNumberFormat="0" applyProtection="0">
      <alignment horizontal="left" vertical="center" indent="1"/>
    </xf>
    <xf numFmtId="4" fontId="16" fillId="34" borderId="18" applyNumberFormat="0" applyProtection="0">
      <alignment horizontal="left" vertical="center" indent="1"/>
    </xf>
    <xf numFmtId="4" fontId="16" fillId="34" borderId="18" applyNumberFormat="0" applyProtection="0">
      <alignment horizontal="left" vertical="center" indent="1"/>
    </xf>
    <xf numFmtId="168" fontId="12" fillId="0" borderId="0"/>
    <xf numFmtId="168" fontId="12" fillId="0" borderId="0"/>
    <xf numFmtId="4" fontId="16" fillId="34" borderId="18" applyNumberFormat="0" applyProtection="0">
      <alignment horizontal="left" vertical="center" indent="1"/>
    </xf>
    <xf numFmtId="4" fontId="16" fillId="34" borderId="18" applyNumberFormat="0" applyProtection="0">
      <alignment horizontal="left" vertical="center" indent="1"/>
    </xf>
    <xf numFmtId="4" fontId="16" fillId="34" borderId="18" applyNumberFormat="0" applyProtection="0">
      <alignment horizontal="left" vertical="center" indent="1"/>
    </xf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2" fillId="0" borderId="0"/>
    <xf numFmtId="168" fontId="12" fillId="0" borderId="0"/>
    <xf numFmtId="168" fontId="11" fillId="0" borderId="0"/>
    <xf numFmtId="168" fontId="11" fillId="0" borderId="0"/>
    <xf numFmtId="168" fontId="11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2" fillId="0" borderId="0"/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2" fillId="0" borderId="0"/>
    <xf numFmtId="168" fontId="12" fillId="0" borderId="0"/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8" fontId="12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168" fontId="12" fillId="0" borderId="0"/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68" fontId="12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68" fontId="12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1" fillId="0" borderId="0"/>
    <xf numFmtId="168" fontId="11" fillId="0" borderId="0"/>
    <xf numFmtId="168" fontId="12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68" fontId="12" fillId="0" borderId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7" fillId="36" borderId="0" applyNumberFormat="0" applyBorder="0" applyAlignment="0" applyProtection="0"/>
    <xf numFmtId="168" fontId="17" fillId="36" borderId="0" applyNumberFormat="0" applyBorder="0" applyAlignment="0" applyProtection="0"/>
    <xf numFmtId="168" fontId="17" fillId="36" borderId="0" applyNumberFormat="0" applyBorder="0" applyAlignment="0" applyProtection="0"/>
    <xf numFmtId="168" fontId="17" fillId="36" borderId="0" applyNumberFormat="0" applyBorder="0" applyAlignment="0" applyProtection="0"/>
    <xf numFmtId="168" fontId="17" fillId="36" borderId="0" applyNumberFormat="0" applyBorder="0" applyAlignment="0" applyProtection="0"/>
    <xf numFmtId="168" fontId="17" fillId="36" borderId="0" applyNumberFormat="0" applyBorder="0" applyAlignment="0" applyProtection="0"/>
    <xf numFmtId="168" fontId="17" fillId="36" borderId="0" applyNumberFormat="0" applyBorder="0" applyAlignment="0" applyProtection="0"/>
    <xf numFmtId="168" fontId="12" fillId="0" borderId="0"/>
    <xf numFmtId="168" fontId="12" fillId="0" borderId="0"/>
    <xf numFmtId="168" fontId="17" fillId="36" borderId="0" applyNumberFormat="0" applyBorder="0" applyAlignment="0" applyProtection="0"/>
    <xf numFmtId="168" fontId="17" fillId="36" borderId="0" applyNumberFormat="0" applyBorder="0" applyAlignment="0" applyProtection="0"/>
    <xf numFmtId="168" fontId="17" fillId="36" borderId="0" applyNumberFormat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8" fontId="12" fillId="0" borderId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2" fillId="0" borderId="0"/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37" borderId="0" applyNumberFormat="0" applyProtection="0">
      <alignment horizontal="left" vertical="center" indent="1"/>
    </xf>
    <xf numFmtId="168" fontId="16" fillId="37" borderId="0" applyNumberFormat="0" applyProtection="0">
      <alignment horizontal="left" vertical="center" indent="1"/>
    </xf>
    <xf numFmtId="168" fontId="16" fillId="37" borderId="0" applyNumberFormat="0" applyProtection="0">
      <alignment horizontal="left" vertical="center" indent="1"/>
    </xf>
    <xf numFmtId="168" fontId="16" fillId="37" borderId="0" applyNumberFormat="0" applyProtection="0">
      <alignment horizontal="left" vertical="center" indent="1"/>
    </xf>
    <xf numFmtId="168" fontId="16" fillId="37" borderId="0" applyNumberFormat="0" applyProtection="0">
      <alignment horizontal="left" vertical="center" indent="1"/>
    </xf>
    <xf numFmtId="168" fontId="16" fillId="37" borderId="0" applyNumberFormat="0" applyProtection="0">
      <alignment horizontal="left" vertical="center" indent="1"/>
    </xf>
    <xf numFmtId="168" fontId="16" fillId="37" borderId="0" applyNumberFormat="0" applyProtection="0">
      <alignment horizontal="left" vertical="center" indent="1"/>
    </xf>
    <xf numFmtId="168" fontId="16" fillId="37" borderId="0" applyNumberFormat="0" applyProtection="0">
      <alignment horizontal="left" vertical="center" indent="1"/>
    </xf>
    <xf numFmtId="168" fontId="16" fillId="37" borderId="0" applyNumberFormat="0" applyProtection="0">
      <alignment horizontal="left" vertical="center" indent="1"/>
    </xf>
    <xf numFmtId="168" fontId="16" fillId="37" borderId="0" applyNumberFormat="0" applyProtection="0">
      <alignment horizontal="left" vertical="center" indent="1"/>
    </xf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2" fillId="0" borderId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4" fontId="18" fillId="22" borderId="0" applyNumberFormat="0" applyProtection="0">
      <alignment horizontal="right" vertical="center"/>
    </xf>
    <xf numFmtId="4" fontId="18" fillId="22" borderId="0" applyNumberFormat="0" applyProtection="0">
      <alignment horizontal="right" vertical="center"/>
    </xf>
    <xf numFmtId="4" fontId="18" fillId="22" borderId="0" applyNumberFormat="0" applyProtection="0">
      <alignment horizontal="right" vertical="center"/>
    </xf>
    <xf numFmtId="4" fontId="18" fillId="22" borderId="0" applyNumberFormat="0" applyProtection="0">
      <alignment horizontal="right" vertical="center"/>
    </xf>
    <xf numFmtId="4" fontId="18" fillId="22" borderId="0" applyNumberFormat="0" applyProtection="0">
      <alignment horizontal="right" vertical="center"/>
    </xf>
    <xf numFmtId="168" fontId="12" fillId="0" borderId="0"/>
    <xf numFmtId="168" fontId="16" fillId="0" borderId="0"/>
    <xf numFmtId="168" fontId="16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4" fontId="18" fillId="22" borderId="0" applyNumberFormat="0" applyProtection="0">
      <alignment horizontal="right" vertical="center"/>
    </xf>
    <xf numFmtId="4" fontId="18" fillId="22" borderId="0" applyNumberFormat="0" applyProtection="0">
      <alignment horizontal="right" vertical="center"/>
    </xf>
    <xf numFmtId="4" fontId="18" fillId="22" borderId="0" applyNumberFormat="0" applyProtection="0">
      <alignment horizontal="right" vertical="center"/>
    </xf>
    <xf numFmtId="4" fontId="18" fillId="22" borderId="0" applyNumberFormat="0" applyProtection="0">
      <alignment horizontal="right" vertical="center"/>
    </xf>
    <xf numFmtId="4" fontId="18" fillId="22" borderId="0" applyNumberFormat="0" applyProtection="0">
      <alignment horizontal="right" vertical="center"/>
    </xf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9" fillId="38" borderId="0" applyNumberFormat="0" applyBorder="0" applyAlignment="0" applyProtection="0"/>
    <xf numFmtId="168" fontId="19" fillId="38" borderId="0" applyNumberFormat="0" applyBorder="0" applyAlignment="0" applyProtection="0"/>
    <xf numFmtId="168" fontId="19" fillId="38" borderId="0" applyNumberFormat="0" applyBorder="0" applyAlignment="0" applyProtection="0"/>
    <xf numFmtId="168" fontId="19" fillId="38" borderId="0" applyNumberFormat="0" applyBorder="0" applyAlignment="0" applyProtection="0"/>
    <xf numFmtId="168" fontId="19" fillId="38" borderId="0" applyNumberFormat="0" applyBorder="0" applyAlignment="0" applyProtection="0"/>
    <xf numFmtId="168" fontId="12" fillId="0" borderId="0"/>
    <xf numFmtId="168" fontId="12" fillId="0" borderId="0"/>
    <xf numFmtId="168" fontId="19" fillId="38" borderId="0" applyNumberFormat="0" applyBorder="0" applyAlignment="0" applyProtection="0"/>
    <xf numFmtId="168" fontId="19" fillId="38" borderId="0" applyNumberFormat="0" applyBorder="0" applyAlignment="0" applyProtection="0"/>
    <xf numFmtId="168" fontId="19" fillId="38" borderId="0" applyNumberFormat="0" applyBorder="0" applyAlignment="0" applyProtection="0"/>
    <xf numFmtId="168" fontId="19" fillId="38" borderId="0" applyNumberFormat="0" applyBorder="0" applyAlignment="0" applyProtection="0"/>
    <xf numFmtId="168" fontId="19" fillId="38" borderId="0" applyNumberFormat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1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20" fillId="0" borderId="0"/>
    <xf numFmtId="168" fontId="20" fillId="0" borderId="0"/>
    <xf numFmtId="168" fontId="12" fillId="0" borderId="0"/>
    <xf numFmtId="168" fontId="20" fillId="0" borderId="0"/>
    <xf numFmtId="168" fontId="20" fillId="0" borderId="0"/>
    <xf numFmtId="168" fontId="20" fillId="0" borderId="0"/>
    <xf numFmtId="168" fontId="20" fillId="0" borderId="0"/>
    <xf numFmtId="168" fontId="20" fillId="0" borderId="0"/>
    <xf numFmtId="168" fontId="20" fillId="0" borderId="0"/>
    <xf numFmtId="168" fontId="20" fillId="0" borderId="0"/>
    <xf numFmtId="168" fontId="20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2" fillId="0" borderId="0"/>
    <xf numFmtId="168" fontId="12" fillId="0" borderId="0"/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2" fillId="0" borderId="0"/>
    <xf numFmtId="168" fontId="12" fillId="0" borderId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4" fontId="16" fillId="34" borderId="18" applyNumberFormat="0" applyProtection="0">
      <alignment horizontal="left" vertical="center" indent="1"/>
    </xf>
    <xf numFmtId="4" fontId="16" fillId="34" borderId="18" applyNumberFormat="0" applyProtection="0">
      <alignment horizontal="left" vertical="center" indent="1"/>
    </xf>
    <xf numFmtId="4" fontId="16" fillId="34" borderId="18" applyNumberFormat="0" applyProtection="0">
      <alignment horizontal="left" vertical="center" indent="1"/>
    </xf>
    <xf numFmtId="4" fontId="16" fillId="34" borderId="18" applyNumberFormat="0" applyProtection="0">
      <alignment horizontal="left" vertical="center" indent="1"/>
    </xf>
    <xf numFmtId="4" fontId="16" fillId="34" borderId="18" applyNumberFormat="0" applyProtection="0">
      <alignment horizontal="left" vertical="center" indent="1"/>
    </xf>
    <xf numFmtId="4" fontId="16" fillId="34" borderId="18" applyNumberFormat="0" applyProtection="0">
      <alignment horizontal="left" vertical="center" indent="1"/>
    </xf>
    <xf numFmtId="4" fontId="16" fillId="34" borderId="18" applyNumberFormat="0" applyProtection="0">
      <alignment horizontal="left" vertical="center" indent="1"/>
    </xf>
    <xf numFmtId="4" fontId="16" fillId="34" borderId="18" applyNumberFormat="0" applyProtection="0">
      <alignment horizontal="left" vertical="center" indent="1"/>
    </xf>
    <xf numFmtId="4" fontId="16" fillId="34" borderId="18" applyNumberFormat="0" applyProtection="0">
      <alignment horizontal="left" vertical="center" indent="1"/>
    </xf>
    <xf numFmtId="4" fontId="16" fillId="34" borderId="18" applyNumberFormat="0" applyProtection="0">
      <alignment horizontal="left" vertical="center" indent="1"/>
    </xf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8" fillId="37" borderId="0" applyNumberFormat="0" applyBorder="0" applyAlignment="0" applyProtection="0"/>
    <xf numFmtId="168" fontId="18" fillId="37" borderId="0" applyNumberFormat="0" applyBorder="0" applyAlignment="0" applyProtection="0"/>
    <xf numFmtId="168" fontId="12" fillId="0" borderId="0"/>
    <xf numFmtId="168" fontId="18" fillId="37" borderId="0" applyNumberFormat="0" applyBorder="0" applyAlignment="0" applyProtection="0"/>
    <xf numFmtId="168" fontId="18" fillId="37" borderId="0" applyNumberFormat="0" applyBorder="0" applyAlignment="0" applyProtection="0"/>
    <xf numFmtId="168" fontId="18" fillId="37" borderId="0" applyNumberFormat="0" applyBorder="0" applyAlignment="0" applyProtection="0"/>
    <xf numFmtId="168" fontId="18" fillId="37" borderId="0" applyNumberFormat="0" applyBorder="0" applyAlignment="0" applyProtection="0"/>
    <xf numFmtId="168" fontId="18" fillId="37" borderId="0" applyNumberFormat="0" applyBorder="0" applyAlignment="0" applyProtection="0"/>
    <xf numFmtId="168" fontId="18" fillId="37" borderId="0" applyNumberFormat="0" applyBorder="0" applyAlignment="0" applyProtection="0"/>
    <xf numFmtId="168" fontId="18" fillId="37" borderId="0" applyNumberFormat="0" applyBorder="0" applyAlignment="0" applyProtection="0"/>
    <xf numFmtId="168" fontId="18" fillId="37" borderId="0" applyNumberFormat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19" applyNumberFormat="0" applyFill="0" applyAlignment="0" applyProtection="0"/>
    <xf numFmtId="168" fontId="12" fillId="0" borderId="19" applyNumberFormat="0" applyFill="0" applyAlignment="0" applyProtection="0"/>
    <xf numFmtId="168" fontId="12" fillId="0" borderId="19" applyNumberFormat="0" applyFill="0" applyAlignment="0" applyProtection="0"/>
    <xf numFmtId="168" fontId="12" fillId="0" borderId="19" applyNumberFormat="0" applyFill="0" applyAlignment="0" applyProtection="0"/>
    <xf numFmtId="168" fontId="12" fillId="0" borderId="19" applyNumberFormat="0" applyFill="0" applyAlignment="0" applyProtection="0"/>
    <xf numFmtId="168" fontId="12" fillId="0" borderId="19" applyNumberFormat="0" applyFill="0" applyAlignment="0" applyProtection="0"/>
    <xf numFmtId="168" fontId="12" fillId="0" borderId="19" applyNumberFormat="0" applyFill="0" applyAlignment="0" applyProtection="0"/>
    <xf numFmtId="168" fontId="12" fillId="0" borderId="19" applyNumberFormat="0" applyFill="0" applyAlignment="0" applyProtection="0"/>
    <xf numFmtId="168" fontId="12" fillId="0" borderId="19" applyNumberFormat="0" applyFill="0" applyAlignment="0" applyProtection="0"/>
    <xf numFmtId="168" fontId="12" fillId="0" borderId="0"/>
    <xf numFmtId="168" fontId="12" fillId="0" borderId="0"/>
    <xf numFmtId="168" fontId="12" fillId="0" borderId="19" applyNumberFormat="0" applyFill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21" fillId="0" borderId="0" applyNumberFormat="0" applyFill="0" applyAlignment="0" applyProtection="0"/>
    <xf numFmtId="168" fontId="21" fillId="0" borderId="0" applyNumberFormat="0" applyFill="0" applyAlignment="0" applyProtection="0"/>
    <xf numFmtId="168" fontId="21" fillId="0" borderId="0" applyNumberFormat="0" applyFill="0" applyAlignment="0" applyProtection="0"/>
    <xf numFmtId="168" fontId="21" fillId="0" borderId="0" applyNumberFormat="0" applyFill="0" applyAlignment="0" applyProtection="0"/>
    <xf numFmtId="168" fontId="21" fillId="0" borderId="0" applyNumberFormat="0" applyFill="0" applyAlignment="0" applyProtection="0"/>
    <xf numFmtId="168" fontId="21" fillId="0" borderId="0" applyNumberFormat="0" applyFill="0" applyAlignment="0" applyProtection="0"/>
    <xf numFmtId="168" fontId="21" fillId="0" borderId="0" applyNumberFormat="0" applyFill="0" applyAlignment="0" applyProtection="0"/>
    <xf numFmtId="168" fontId="12" fillId="0" borderId="0"/>
    <xf numFmtId="168" fontId="12" fillId="0" borderId="0"/>
    <xf numFmtId="168" fontId="21" fillId="0" borderId="0" applyNumberFormat="0" applyFill="0" applyAlignment="0" applyProtection="0"/>
    <xf numFmtId="168" fontId="21" fillId="0" borderId="0" applyNumberFormat="0" applyFill="0" applyAlignment="0" applyProtection="0"/>
    <xf numFmtId="168" fontId="21" fillId="0" borderId="0" applyNumberFormat="0" applyFill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68" fontId="12" fillId="0" borderId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23" borderId="17" applyNumberFormat="0" applyProtection="0">
      <alignment horizontal="left" vertical="top" indent="1"/>
    </xf>
    <xf numFmtId="168" fontId="16" fillId="23" borderId="17" applyNumberFormat="0" applyProtection="0">
      <alignment horizontal="left" vertical="top" indent="1"/>
    </xf>
    <xf numFmtId="168" fontId="16" fillId="23" borderId="17" applyNumberFormat="0" applyProtection="0">
      <alignment horizontal="left" vertical="top" indent="1"/>
    </xf>
    <xf numFmtId="168" fontId="16" fillId="23" borderId="17" applyNumberFormat="0" applyProtection="0">
      <alignment horizontal="left" vertical="top" indent="1"/>
    </xf>
    <xf numFmtId="168" fontId="16" fillId="23" borderId="17" applyNumberFormat="0" applyProtection="0">
      <alignment horizontal="left" vertical="top" indent="1"/>
    </xf>
    <xf numFmtId="168" fontId="16" fillId="23" borderId="17" applyNumberFormat="0" applyProtection="0">
      <alignment horizontal="left" vertical="top" indent="1"/>
    </xf>
    <xf numFmtId="168" fontId="16" fillId="23" borderId="17" applyNumberFormat="0" applyProtection="0">
      <alignment horizontal="left" vertical="top" indent="1"/>
    </xf>
    <xf numFmtId="168" fontId="16" fillId="23" borderId="17" applyNumberFormat="0" applyProtection="0">
      <alignment horizontal="left" vertical="top" indent="1"/>
    </xf>
    <xf numFmtId="168" fontId="16" fillId="23" borderId="17" applyNumberFormat="0" applyProtection="0">
      <alignment horizontal="left" vertical="top" indent="1"/>
    </xf>
    <xf numFmtId="168" fontId="16" fillId="23" borderId="17" applyNumberFormat="0" applyProtection="0">
      <alignment horizontal="left" vertical="top" indent="1"/>
    </xf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1" fillId="0" borderId="0"/>
    <xf numFmtId="168" fontId="11" fillId="0" borderId="0"/>
    <xf numFmtId="168" fontId="12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4" fontId="22" fillId="39" borderId="0" applyNumberFormat="0" applyProtection="0">
      <alignment vertical="center"/>
    </xf>
    <xf numFmtId="4" fontId="22" fillId="39" borderId="0" applyNumberFormat="0" applyProtection="0">
      <alignment vertical="center"/>
    </xf>
    <xf numFmtId="168" fontId="12" fillId="0" borderId="0"/>
    <xf numFmtId="4" fontId="22" fillId="39" borderId="0" applyNumberFormat="0" applyProtection="0">
      <alignment vertical="center"/>
    </xf>
    <xf numFmtId="4" fontId="22" fillId="39" borderId="0" applyNumberFormat="0" applyProtection="0">
      <alignment vertical="center"/>
    </xf>
    <xf numFmtId="4" fontId="22" fillId="39" borderId="0" applyNumberFormat="0" applyProtection="0">
      <alignment vertical="center"/>
    </xf>
    <xf numFmtId="4" fontId="22" fillId="39" borderId="0" applyNumberFormat="0" applyProtection="0">
      <alignment vertical="center"/>
    </xf>
    <xf numFmtId="4" fontId="22" fillId="39" borderId="0" applyNumberFormat="0" applyProtection="0">
      <alignment vertical="center"/>
    </xf>
    <xf numFmtId="4" fontId="22" fillId="39" borderId="0" applyNumberFormat="0" applyProtection="0">
      <alignment vertical="center"/>
    </xf>
    <xf numFmtId="4" fontId="22" fillId="39" borderId="0" applyNumberFormat="0" applyProtection="0">
      <alignment vertical="center"/>
    </xf>
    <xf numFmtId="4" fontId="22" fillId="39" borderId="0" applyNumberFormat="0" applyProtection="0">
      <alignment vertical="center"/>
    </xf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27" borderId="0" applyNumberFormat="0" applyProtection="0">
      <alignment horizontal="left" vertical="center" indent="1"/>
    </xf>
    <xf numFmtId="168" fontId="16" fillId="27" borderId="0" applyNumberFormat="0" applyProtection="0">
      <alignment horizontal="left" vertical="center" indent="1"/>
    </xf>
    <xf numFmtId="168" fontId="16" fillId="27" borderId="0" applyNumberFormat="0" applyProtection="0">
      <alignment horizontal="left" vertical="center" indent="1"/>
    </xf>
    <xf numFmtId="168" fontId="16" fillId="27" borderId="0" applyNumberFormat="0" applyProtection="0">
      <alignment horizontal="left" vertical="center" indent="1"/>
    </xf>
    <xf numFmtId="168" fontId="16" fillId="27" borderId="0" applyNumberFormat="0" applyProtection="0">
      <alignment horizontal="left" vertical="center" indent="1"/>
    </xf>
    <xf numFmtId="168" fontId="16" fillId="27" borderId="0" applyNumberFormat="0" applyProtection="0">
      <alignment horizontal="left" vertical="center" indent="1"/>
    </xf>
    <xf numFmtId="168" fontId="16" fillId="27" borderId="0" applyNumberFormat="0" applyProtection="0">
      <alignment horizontal="left" vertical="center" indent="1"/>
    </xf>
    <xf numFmtId="168" fontId="16" fillId="27" borderId="0" applyNumberFormat="0" applyProtection="0">
      <alignment horizontal="left" vertical="center" indent="1"/>
    </xf>
    <xf numFmtId="168" fontId="16" fillId="27" borderId="0" applyNumberFormat="0" applyProtection="0">
      <alignment horizontal="left" vertical="center" indent="1"/>
    </xf>
    <xf numFmtId="168" fontId="16" fillId="27" borderId="0" applyNumberFormat="0" applyProtection="0">
      <alignment horizontal="left" vertical="center" indent="1"/>
    </xf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68" fontId="12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21" fillId="0" borderId="0" applyNumberFormat="0" applyFill="0" applyAlignment="0" applyProtection="0"/>
    <xf numFmtId="168" fontId="21" fillId="0" borderId="0" applyNumberFormat="0" applyFill="0" applyAlignment="0" applyProtection="0"/>
    <xf numFmtId="168" fontId="12" fillId="0" borderId="0"/>
    <xf numFmtId="168" fontId="21" fillId="0" borderId="0" applyNumberFormat="0" applyFill="0" applyAlignment="0" applyProtection="0"/>
    <xf numFmtId="168" fontId="21" fillId="0" borderId="0" applyNumberFormat="0" applyFill="0" applyAlignment="0" applyProtection="0"/>
    <xf numFmtId="168" fontId="21" fillId="0" borderId="0" applyNumberFormat="0" applyFill="0" applyAlignment="0" applyProtection="0"/>
    <xf numFmtId="168" fontId="21" fillId="0" borderId="0" applyNumberFormat="0" applyFill="0" applyAlignment="0" applyProtection="0"/>
    <xf numFmtId="168" fontId="21" fillId="0" borderId="0" applyNumberFormat="0" applyFill="0" applyAlignment="0" applyProtection="0"/>
    <xf numFmtId="168" fontId="21" fillId="0" borderId="0" applyNumberFormat="0" applyFill="0" applyAlignment="0" applyProtection="0"/>
    <xf numFmtId="168" fontId="21" fillId="0" borderId="0" applyNumberFormat="0" applyFill="0" applyAlignment="0" applyProtection="0"/>
    <xf numFmtId="168" fontId="21" fillId="0" borderId="0" applyNumberFormat="0" applyFill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2" fillId="0" borderId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2" fillId="0" borderId="0"/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41" borderId="0" applyNumberFormat="0" applyBorder="0" applyAlignment="0" applyProtection="0"/>
    <xf numFmtId="168" fontId="12" fillId="41" borderId="0" applyNumberFormat="0" applyBorder="0" applyAlignment="0" applyProtection="0"/>
    <xf numFmtId="168" fontId="12" fillId="0" borderId="0"/>
    <xf numFmtId="168" fontId="12" fillId="41" borderId="0" applyNumberFormat="0" applyBorder="0" applyAlignment="0" applyProtection="0"/>
    <xf numFmtId="168" fontId="12" fillId="41" borderId="0" applyNumberFormat="0" applyBorder="0" applyAlignment="0" applyProtection="0"/>
    <xf numFmtId="168" fontId="12" fillId="41" borderId="0" applyNumberFormat="0" applyBorder="0" applyAlignment="0" applyProtection="0"/>
    <xf numFmtId="168" fontId="12" fillId="41" borderId="0" applyNumberFormat="0" applyBorder="0" applyAlignment="0" applyProtection="0"/>
    <xf numFmtId="168" fontId="12" fillId="41" borderId="0" applyNumberFormat="0" applyBorder="0" applyAlignment="0" applyProtection="0"/>
    <xf numFmtId="168" fontId="12" fillId="41" borderId="0" applyNumberFormat="0" applyBorder="0" applyAlignment="0" applyProtection="0"/>
    <xf numFmtId="168" fontId="12" fillId="41" borderId="0" applyNumberFormat="0" applyBorder="0" applyAlignment="0" applyProtection="0"/>
    <xf numFmtId="168" fontId="12" fillId="41" borderId="0" applyNumberFormat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4" fontId="22" fillId="16" borderId="21" applyNumberFormat="0" applyProtection="0">
      <alignment vertical="center"/>
    </xf>
    <xf numFmtId="4" fontId="22" fillId="16" borderId="21" applyNumberFormat="0" applyProtection="0">
      <alignment vertical="center"/>
    </xf>
    <xf numFmtId="168" fontId="12" fillId="0" borderId="0"/>
    <xf numFmtId="4" fontId="22" fillId="16" borderId="21" applyNumberFormat="0" applyProtection="0">
      <alignment vertical="center"/>
    </xf>
    <xf numFmtId="4" fontId="22" fillId="16" borderId="21" applyNumberFormat="0" applyProtection="0">
      <alignment vertical="center"/>
    </xf>
    <xf numFmtId="4" fontId="22" fillId="16" borderId="21" applyNumberFormat="0" applyProtection="0">
      <alignment vertical="center"/>
    </xf>
    <xf numFmtId="4" fontId="22" fillId="16" borderId="21" applyNumberFormat="0" applyProtection="0">
      <alignment vertical="center"/>
    </xf>
    <xf numFmtId="4" fontId="22" fillId="16" borderId="21" applyNumberFormat="0" applyProtection="0">
      <alignment vertical="center"/>
    </xf>
    <xf numFmtId="4" fontId="22" fillId="16" borderId="21" applyNumberFormat="0" applyProtection="0">
      <alignment vertical="center"/>
    </xf>
    <xf numFmtId="4" fontId="22" fillId="16" borderId="21" applyNumberFormat="0" applyProtection="0">
      <alignment vertical="center"/>
    </xf>
    <xf numFmtId="4" fontId="22" fillId="16" borderId="21" applyNumberFormat="0" applyProtection="0">
      <alignment vertical="center"/>
    </xf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68" fontId="12" fillId="0" borderId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42" borderId="22" applyNumberFormat="0">
      <protection locked="0"/>
    </xf>
    <xf numFmtId="168" fontId="16" fillId="42" borderId="22" applyNumberFormat="0">
      <protection locked="0"/>
    </xf>
    <xf numFmtId="168" fontId="12" fillId="0" borderId="0"/>
    <xf numFmtId="168" fontId="16" fillId="42" borderId="22" applyNumberFormat="0">
      <protection locked="0"/>
    </xf>
    <xf numFmtId="168" fontId="16" fillId="42" borderId="22" applyNumberFormat="0">
      <protection locked="0"/>
    </xf>
    <xf numFmtId="168" fontId="16" fillId="42" borderId="22" applyNumberFormat="0">
      <protection locked="0"/>
    </xf>
    <xf numFmtId="168" fontId="16" fillId="42" borderId="22" applyNumberFormat="0">
      <protection locked="0"/>
    </xf>
    <xf numFmtId="168" fontId="16" fillId="42" borderId="22" applyNumberFormat="0">
      <protection locked="0"/>
    </xf>
    <xf numFmtId="168" fontId="16" fillId="42" borderId="22" applyNumberFormat="0">
      <protection locked="0"/>
    </xf>
    <xf numFmtId="168" fontId="16" fillId="42" borderId="22" applyNumberFormat="0">
      <protection locked="0"/>
    </xf>
    <xf numFmtId="168" fontId="16" fillId="42" borderId="22" applyNumberFormat="0">
      <protection locked="0"/>
    </xf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43" borderId="0" applyNumberFormat="0" applyProtection="0">
      <alignment horizontal="left" vertical="center" indent="1"/>
    </xf>
    <xf numFmtId="168" fontId="16" fillId="43" borderId="0" applyNumberFormat="0" applyProtection="0">
      <alignment horizontal="left" vertical="center" indent="1"/>
    </xf>
    <xf numFmtId="168" fontId="12" fillId="0" borderId="0"/>
    <xf numFmtId="168" fontId="16" fillId="43" borderId="0" applyNumberFormat="0" applyProtection="0">
      <alignment horizontal="left" vertical="center" indent="1"/>
    </xf>
    <xf numFmtId="168" fontId="16" fillId="43" borderId="0" applyNumberFormat="0" applyProtection="0">
      <alignment horizontal="left" vertical="center" indent="1"/>
    </xf>
    <xf numFmtId="168" fontId="16" fillId="43" borderId="0" applyNumberFormat="0" applyProtection="0">
      <alignment horizontal="left" vertical="center" indent="1"/>
    </xf>
    <xf numFmtId="168" fontId="16" fillId="43" borderId="0" applyNumberFormat="0" applyProtection="0">
      <alignment horizontal="left" vertical="center" indent="1"/>
    </xf>
    <xf numFmtId="168" fontId="16" fillId="43" borderId="0" applyNumberFormat="0" applyProtection="0">
      <alignment horizontal="left" vertical="center" indent="1"/>
    </xf>
    <xf numFmtId="168" fontId="16" fillId="43" borderId="0" applyNumberFormat="0" applyProtection="0">
      <alignment horizontal="left" vertical="center" indent="1"/>
    </xf>
    <xf numFmtId="168" fontId="16" fillId="43" borderId="0" applyNumberFormat="0" applyProtection="0">
      <alignment horizontal="left" vertical="center" indent="1"/>
    </xf>
    <xf numFmtId="168" fontId="16" fillId="43" borderId="0" applyNumberFormat="0" applyProtection="0">
      <alignment horizontal="left" vertical="center" indent="1"/>
    </xf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2" fillId="0" borderId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44" borderId="0" applyNumberFormat="0" applyFont="0" applyAlignment="0" applyProtection="0"/>
    <xf numFmtId="168" fontId="16" fillId="44" borderId="0" applyNumberFormat="0" applyFont="0" applyAlignment="0" applyProtection="0"/>
    <xf numFmtId="168" fontId="12" fillId="0" borderId="0"/>
    <xf numFmtId="168" fontId="16" fillId="44" borderId="0" applyNumberFormat="0" applyFont="0" applyAlignment="0" applyProtection="0"/>
    <xf numFmtId="168" fontId="16" fillId="44" borderId="0" applyNumberFormat="0" applyFont="0" applyAlignment="0" applyProtection="0"/>
    <xf numFmtId="168" fontId="16" fillId="44" borderId="0" applyNumberFormat="0" applyFont="0" applyAlignment="0" applyProtection="0"/>
    <xf numFmtId="168" fontId="16" fillId="44" borderId="0" applyNumberFormat="0" applyFont="0" applyAlignment="0" applyProtection="0"/>
    <xf numFmtId="168" fontId="16" fillId="44" borderId="0" applyNumberFormat="0" applyFont="0" applyAlignment="0" applyProtection="0"/>
    <xf numFmtId="168" fontId="16" fillId="44" borderId="0" applyNumberFormat="0" applyFont="0" applyAlignment="0" applyProtection="0"/>
    <xf numFmtId="168" fontId="16" fillId="44" borderId="0" applyNumberFormat="0" applyFont="0" applyAlignment="0" applyProtection="0"/>
    <xf numFmtId="168" fontId="16" fillId="44" borderId="0" applyNumberFormat="0" applyFont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68" fontId="12" fillId="0" borderId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168" fontId="12" fillId="0" borderId="0"/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2" fillId="0" borderId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9" fillId="40" borderId="20" applyNumberFormat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1" fillId="0" borderId="0"/>
    <xf numFmtId="168" fontId="11" fillId="0" borderId="0"/>
    <xf numFmtId="168" fontId="12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30" borderId="0" applyNumberFormat="0" applyProtection="0">
      <alignment horizontal="left" vertical="center" indent="1"/>
    </xf>
    <xf numFmtId="168" fontId="16" fillId="30" borderId="0" applyNumberFormat="0" applyProtection="0">
      <alignment horizontal="left" vertical="center" indent="1"/>
    </xf>
    <xf numFmtId="168" fontId="16" fillId="30" borderId="0" applyNumberFormat="0" applyProtection="0">
      <alignment horizontal="left" vertical="center" indent="1"/>
    </xf>
    <xf numFmtId="168" fontId="16" fillId="30" borderId="0" applyNumberFormat="0" applyProtection="0">
      <alignment horizontal="left" vertical="center" indent="1"/>
    </xf>
    <xf numFmtId="168" fontId="16" fillId="30" borderId="0" applyNumberFormat="0" applyProtection="0">
      <alignment horizontal="left" vertical="center" indent="1"/>
    </xf>
    <xf numFmtId="168" fontId="16" fillId="30" borderId="0" applyNumberFormat="0" applyProtection="0">
      <alignment horizontal="left" vertical="center" indent="1"/>
    </xf>
    <xf numFmtId="168" fontId="16" fillId="30" borderId="0" applyNumberFormat="0" applyProtection="0">
      <alignment horizontal="left" vertical="center" indent="1"/>
    </xf>
    <xf numFmtId="168" fontId="16" fillId="30" borderId="0" applyNumberFormat="0" applyProtection="0">
      <alignment horizontal="left" vertical="center" indent="1"/>
    </xf>
    <xf numFmtId="168" fontId="16" fillId="30" borderId="0" applyNumberFormat="0" applyProtection="0">
      <alignment horizontal="left" vertical="center" indent="1"/>
    </xf>
    <xf numFmtId="168" fontId="16" fillId="30" borderId="0" applyNumberFormat="0" applyProtection="0">
      <alignment horizontal="left" vertical="center" indent="1"/>
    </xf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7" fillId="40" borderId="0" applyNumberFormat="0" applyBorder="0" applyAlignment="0" applyProtection="0"/>
    <xf numFmtId="168" fontId="17" fillId="40" borderId="0" applyNumberFormat="0" applyBorder="0" applyAlignment="0" applyProtection="0"/>
    <xf numFmtId="168" fontId="12" fillId="0" borderId="0"/>
    <xf numFmtId="168" fontId="17" fillId="40" borderId="0" applyNumberFormat="0" applyBorder="0" applyAlignment="0" applyProtection="0"/>
    <xf numFmtId="168" fontId="17" fillId="40" borderId="0" applyNumberFormat="0" applyBorder="0" applyAlignment="0" applyProtection="0"/>
    <xf numFmtId="168" fontId="17" fillId="40" borderId="0" applyNumberFormat="0" applyBorder="0" applyAlignment="0" applyProtection="0"/>
    <xf numFmtId="168" fontId="17" fillId="40" borderId="0" applyNumberFormat="0" applyBorder="0" applyAlignment="0" applyProtection="0"/>
    <xf numFmtId="168" fontId="17" fillId="40" borderId="0" applyNumberFormat="0" applyBorder="0" applyAlignment="0" applyProtection="0"/>
    <xf numFmtId="168" fontId="17" fillId="40" borderId="0" applyNumberFormat="0" applyBorder="0" applyAlignment="0" applyProtection="0"/>
    <xf numFmtId="168" fontId="17" fillId="40" borderId="0" applyNumberFormat="0" applyBorder="0" applyAlignment="0" applyProtection="0"/>
    <xf numFmtId="168" fontId="17" fillId="40" borderId="0" applyNumberFormat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4" fontId="23" fillId="45" borderId="0" applyNumberFormat="0" applyProtection="0">
      <alignment horizontal="left" vertical="center" indent="1"/>
    </xf>
    <xf numFmtId="4" fontId="23" fillId="45" borderId="0" applyNumberFormat="0" applyProtection="0">
      <alignment horizontal="left" vertical="center" indent="1"/>
    </xf>
    <xf numFmtId="168" fontId="12" fillId="0" borderId="0"/>
    <xf numFmtId="4" fontId="23" fillId="45" borderId="0" applyNumberFormat="0" applyProtection="0">
      <alignment horizontal="left" vertical="center" indent="1"/>
    </xf>
    <xf numFmtId="4" fontId="23" fillId="45" borderId="0" applyNumberFormat="0" applyProtection="0">
      <alignment horizontal="left" vertical="center" indent="1"/>
    </xf>
    <xf numFmtId="4" fontId="23" fillId="45" borderId="0" applyNumberFormat="0" applyProtection="0">
      <alignment horizontal="left" vertical="center" indent="1"/>
    </xf>
    <xf numFmtId="4" fontId="23" fillId="45" borderId="0" applyNumberFormat="0" applyProtection="0">
      <alignment horizontal="left" vertical="center" indent="1"/>
    </xf>
    <xf numFmtId="4" fontId="23" fillId="45" borderId="0" applyNumberFormat="0" applyProtection="0">
      <alignment horizontal="left" vertical="center" indent="1"/>
    </xf>
    <xf numFmtId="4" fontId="23" fillId="45" borderId="0" applyNumberFormat="0" applyProtection="0">
      <alignment horizontal="left" vertical="center" indent="1"/>
    </xf>
    <xf numFmtId="4" fontId="23" fillId="45" borderId="0" applyNumberFormat="0" applyProtection="0">
      <alignment horizontal="left" vertical="center" indent="1"/>
    </xf>
    <xf numFmtId="4" fontId="23" fillId="45" borderId="0" applyNumberFormat="0" applyProtection="0">
      <alignment horizontal="left" vertical="center" indent="1"/>
    </xf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42" borderId="22" applyNumberFormat="0">
      <protection locked="0"/>
    </xf>
    <xf numFmtId="168" fontId="16" fillId="42" borderId="22" applyNumberFormat="0">
      <protection locked="0"/>
    </xf>
    <xf numFmtId="168" fontId="16" fillId="42" borderId="22" applyNumberFormat="0">
      <protection locked="0"/>
    </xf>
    <xf numFmtId="168" fontId="16" fillId="42" borderId="22" applyNumberFormat="0">
      <protection locked="0"/>
    </xf>
    <xf numFmtId="168" fontId="16" fillId="42" borderId="22" applyNumberFormat="0">
      <protection locked="0"/>
    </xf>
    <xf numFmtId="168" fontId="16" fillId="42" borderId="22" applyNumberFormat="0">
      <protection locked="0"/>
    </xf>
    <xf numFmtId="168" fontId="16" fillId="42" borderId="22" applyNumberFormat="0">
      <protection locked="0"/>
    </xf>
    <xf numFmtId="168" fontId="16" fillId="42" borderId="22" applyNumberFormat="0">
      <protection locked="0"/>
    </xf>
    <xf numFmtId="168" fontId="16" fillId="42" borderId="22" applyNumberFormat="0">
      <protection locked="0"/>
    </xf>
    <xf numFmtId="168" fontId="16" fillId="42" borderId="22" applyNumberFormat="0">
      <protection locked="0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4" fontId="16" fillId="46" borderId="0" applyNumberFormat="0" applyProtection="0">
      <alignment horizontal="left" vertical="center" indent="1"/>
    </xf>
    <xf numFmtId="4" fontId="16" fillId="46" borderId="0" applyNumberFormat="0" applyProtection="0">
      <alignment horizontal="left" vertical="center" indent="1"/>
    </xf>
    <xf numFmtId="4" fontId="16" fillId="46" borderId="0" applyNumberFormat="0" applyProtection="0">
      <alignment horizontal="left" vertical="center" indent="1"/>
    </xf>
    <xf numFmtId="4" fontId="16" fillId="46" borderId="0" applyNumberFormat="0" applyProtection="0">
      <alignment horizontal="left" vertical="center" indent="1"/>
    </xf>
    <xf numFmtId="4" fontId="16" fillId="46" borderId="0" applyNumberFormat="0" applyProtection="0">
      <alignment horizontal="left" vertical="center" indent="1"/>
    </xf>
    <xf numFmtId="4" fontId="16" fillId="46" borderId="0" applyNumberFormat="0" applyProtection="0">
      <alignment horizontal="left" vertical="center" indent="1"/>
    </xf>
    <xf numFmtId="4" fontId="16" fillId="46" borderId="0" applyNumberFormat="0" applyProtection="0">
      <alignment horizontal="left" vertical="center" indent="1"/>
    </xf>
    <xf numFmtId="4" fontId="16" fillId="46" borderId="0" applyNumberFormat="0" applyProtection="0">
      <alignment horizontal="left" vertical="center" indent="1"/>
    </xf>
    <xf numFmtId="4" fontId="16" fillId="46" borderId="0" applyNumberFormat="0" applyProtection="0">
      <alignment horizontal="left" vertical="center" indent="1"/>
    </xf>
    <xf numFmtId="4" fontId="16" fillId="46" borderId="0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1" fillId="0" borderId="0"/>
    <xf numFmtId="168" fontId="11" fillId="0" borderId="0"/>
    <xf numFmtId="168" fontId="12" fillId="0" borderId="0" applyNumberFormat="0" applyFill="0" applyBorder="0" applyAlignment="0" applyProtection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7" fillId="48" borderId="0" applyNumberFormat="0" applyBorder="0" applyAlignment="0" applyProtection="0"/>
    <xf numFmtId="168" fontId="17" fillId="48" borderId="0" applyNumberFormat="0" applyBorder="0" applyAlignment="0" applyProtection="0"/>
    <xf numFmtId="168" fontId="17" fillId="48" borderId="0" applyNumberFormat="0" applyBorder="0" applyAlignment="0" applyProtection="0"/>
    <xf numFmtId="168" fontId="17" fillId="48" borderId="0" applyNumberFormat="0" applyBorder="0" applyAlignment="0" applyProtection="0"/>
    <xf numFmtId="168" fontId="17" fillId="48" borderId="0" applyNumberFormat="0" applyBorder="0" applyAlignment="0" applyProtection="0"/>
    <xf numFmtId="168" fontId="17" fillId="48" borderId="0" applyNumberFormat="0" applyBorder="0" applyAlignment="0" applyProtection="0"/>
    <xf numFmtId="168" fontId="17" fillId="48" borderId="0" applyNumberFormat="0" applyBorder="0" applyAlignment="0" applyProtection="0"/>
    <xf numFmtId="168" fontId="17" fillId="48" borderId="0" applyNumberFormat="0" applyBorder="0" applyAlignment="0" applyProtection="0"/>
    <xf numFmtId="168" fontId="17" fillId="48" borderId="0" applyNumberFormat="0" applyBorder="0" applyAlignment="0" applyProtection="0"/>
    <xf numFmtId="168" fontId="17" fillId="48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4" fontId="18" fillId="49" borderId="0" applyNumberFormat="0" applyProtection="0">
      <alignment horizontal="left" vertical="center" indent="1"/>
    </xf>
    <xf numFmtId="4" fontId="18" fillId="49" borderId="0" applyNumberFormat="0" applyProtection="0">
      <alignment horizontal="left" vertical="center" indent="1"/>
    </xf>
    <xf numFmtId="4" fontId="18" fillId="49" borderId="0" applyNumberFormat="0" applyProtection="0">
      <alignment horizontal="left" vertical="center" indent="1"/>
    </xf>
    <xf numFmtId="4" fontId="18" fillId="49" borderId="0" applyNumberFormat="0" applyProtection="0">
      <alignment horizontal="left" vertical="center" indent="1"/>
    </xf>
    <xf numFmtId="4" fontId="18" fillId="49" borderId="0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4" fontId="18" fillId="49" borderId="0" applyNumberFormat="0" applyProtection="0">
      <alignment horizontal="left" vertical="center" indent="1"/>
    </xf>
    <xf numFmtId="4" fontId="18" fillId="49" borderId="0" applyNumberFormat="0" applyProtection="0">
      <alignment horizontal="left" vertical="center" indent="1"/>
    </xf>
    <xf numFmtId="4" fontId="18" fillId="49" borderId="0" applyNumberFormat="0" applyProtection="0">
      <alignment horizontal="left" vertical="center" indent="1"/>
    </xf>
    <xf numFmtId="4" fontId="18" fillId="49" borderId="0" applyNumberFormat="0" applyProtection="0">
      <alignment horizontal="left" vertical="center" indent="1"/>
    </xf>
    <xf numFmtId="4" fontId="18" fillId="49" borderId="0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24" fillId="42" borderId="0" applyNumberFormat="0" applyAlignment="0" applyProtection="0"/>
    <xf numFmtId="168" fontId="24" fillId="42" borderId="0" applyNumberFormat="0" applyAlignment="0" applyProtection="0"/>
    <xf numFmtId="168" fontId="24" fillId="42" borderId="0" applyNumberFormat="0" applyAlignment="0" applyProtection="0"/>
    <xf numFmtId="168" fontId="24" fillId="42" borderId="0" applyNumberFormat="0" applyAlignment="0" applyProtection="0"/>
    <xf numFmtId="168" fontId="24" fillId="42" borderId="0" applyNumberFormat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24" fillId="42" borderId="0" applyNumberFormat="0" applyAlignment="0" applyProtection="0"/>
    <xf numFmtId="168" fontId="24" fillId="42" borderId="0" applyNumberFormat="0" applyAlignment="0" applyProtection="0"/>
    <xf numFmtId="168" fontId="24" fillId="42" borderId="0" applyNumberFormat="0" applyAlignment="0" applyProtection="0"/>
    <xf numFmtId="168" fontId="24" fillId="42" borderId="0" applyNumberFormat="0" applyAlignment="0" applyProtection="0"/>
    <xf numFmtId="168" fontId="24" fillId="42" borderId="0" applyNumberFormat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4" fontId="16" fillId="39" borderId="0" applyNumberFormat="0" applyProtection="0">
      <alignment horizontal="left" vertical="center" indent="1"/>
    </xf>
    <xf numFmtId="4" fontId="16" fillId="39" borderId="0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4" fontId="16" fillId="39" borderId="0" applyNumberFormat="0" applyProtection="0">
      <alignment horizontal="left" vertical="center" indent="1"/>
    </xf>
    <xf numFmtId="4" fontId="16" fillId="39" borderId="0" applyNumberFormat="0" applyProtection="0">
      <alignment horizontal="left" vertical="center" indent="1"/>
    </xf>
    <xf numFmtId="4" fontId="16" fillId="39" borderId="0" applyNumberFormat="0" applyProtection="0">
      <alignment horizontal="left" vertical="center" indent="1"/>
    </xf>
    <xf numFmtId="4" fontId="16" fillId="39" borderId="0" applyNumberFormat="0" applyProtection="0">
      <alignment horizontal="left" vertical="center" indent="1"/>
    </xf>
    <xf numFmtId="4" fontId="16" fillId="39" borderId="0" applyNumberFormat="0" applyProtection="0">
      <alignment horizontal="left" vertical="center" indent="1"/>
    </xf>
    <xf numFmtId="4" fontId="16" fillId="39" borderId="0" applyNumberFormat="0" applyProtection="0">
      <alignment horizontal="left" vertical="center" indent="1"/>
    </xf>
    <xf numFmtId="4" fontId="16" fillId="39" borderId="0" applyNumberFormat="0" applyProtection="0">
      <alignment horizontal="left" vertical="center" indent="1"/>
    </xf>
    <xf numFmtId="4" fontId="16" fillId="39" borderId="0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20" fillId="50" borderId="0" applyNumberFormat="0" applyBorder="0" applyAlignment="0" applyProtection="0"/>
    <xf numFmtId="168" fontId="20" fillId="50" borderId="0" applyNumberFormat="0" applyBorder="0" applyAlignment="0" applyProtection="0"/>
    <xf numFmtId="168" fontId="12" fillId="0" borderId="0" applyNumberFormat="0" applyFill="0" applyBorder="0" applyAlignment="0" applyProtection="0"/>
    <xf numFmtId="168" fontId="20" fillId="50" borderId="0" applyNumberFormat="0" applyBorder="0" applyAlignment="0" applyProtection="0"/>
    <xf numFmtId="168" fontId="20" fillId="50" borderId="0" applyNumberFormat="0" applyBorder="0" applyAlignment="0" applyProtection="0"/>
    <xf numFmtId="168" fontId="20" fillId="50" borderId="0" applyNumberFormat="0" applyBorder="0" applyAlignment="0" applyProtection="0"/>
    <xf numFmtId="168" fontId="20" fillId="50" borderId="0" applyNumberFormat="0" applyBorder="0" applyAlignment="0" applyProtection="0"/>
    <xf numFmtId="168" fontId="20" fillId="50" borderId="0" applyNumberFormat="0" applyBorder="0" applyAlignment="0" applyProtection="0"/>
    <xf numFmtId="168" fontId="20" fillId="50" borderId="0" applyNumberFormat="0" applyBorder="0" applyAlignment="0" applyProtection="0"/>
    <xf numFmtId="168" fontId="20" fillId="50" borderId="0" applyNumberFormat="0" applyBorder="0" applyAlignment="0" applyProtection="0"/>
    <xf numFmtId="168" fontId="20" fillId="50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1" fillId="51" borderId="17" applyNumberFormat="0" applyProtection="0">
      <alignment horizontal="left" vertical="top" indent="1"/>
    </xf>
    <xf numFmtId="168" fontId="11" fillId="51" borderId="17" applyNumberFormat="0" applyProtection="0">
      <alignment horizontal="left" vertical="top" indent="1"/>
    </xf>
    <xf numFmtId="168" fontId="12" fillId="0" borderId="0" applyNumberFormat="0" applyFill="0" applyBorder="0" applyAlignment="0" applyProtection="0"/>
    <xf numFmtId="168" fontId="11" fillId="51" borderId="17" applyNumberFormat="0" applyProtection="0">
      <alignment horizontal="left" vertical="top" indent="1"/>
    </xf>
    <xf numFmtId="168" fontId="11" fillId="51" borderId="17" applyNumberFormat="0" applyProtection="0">
      <alignment horizontal="left" vertical="top" indent="1"/>
    </xf>
    <xf numFmtId="168" fontId="11" fillId="51" borderId="17" applyNumberFormat="0" applyProtection="0">
      <alignment horizontal="left" vertical="top" indent="1"/>
    </xf>
    <xf numFmtId="168" fontId="11" fillId="51" borderId="17" applyNumberFormat="0" applyProtection="0">
      <alignment horizontal="left" vertical="top" indent="1"/>
    </xf>
    <xf numFmtId="168" fontId="11" fillId="51" borderId="17" applyNumberFormat="0" applyProtection="0">
      <alignment horizontal="left" vertical="top" indent="1"/>
    </xf>
    <xf numFmtId="168" fontId="11" fillId="51" borderId="17" applyNumberFormat="0" applyProtection="0">
      <alignment horizontal="left" vertical="top" indent="1"/>
    </xf>
    <xf numFmtId="168" fontId="11" fillId="51" borderId="17" applyNumberFormat="0" applyProtection="0">
      <alignment horizontal="left" vertical="top" indent="1"/>
    </xf>
    <xf numFmtId="168" fontId="11" fillId="51" borderId="17" applyNumberFormat="0" applyProtection="0">
      <alignment horizontal="left" vertical="top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7" fillId="52" borderId="0" applyNumberFormat="0" applyBorder="0" applyAlignment="0" applyProtection="0"/>
    <xf numFmtId="168" fontId="17" fillId="52" borderId="0" applyNumberFormat="0" applyBorder="0" applyAlignment="0" applyProtection="0"/>
    <xf numFmtId="168" fontId="12" fillId="0" borderId="0" applyNumberFormat="0" applyFill="0" applyBorder="0" applyAlignment="0" applyProtection="0"/>
    <xf numFmtId="168" fontId="17" fillId="52" borderId="0" applyNumberFormat="0" applyBorder="0" applyAlignment="0" applyProtection="0"/>
    <xf numFmtId="168" fontId="17" fillId="52" borderId="0" applyNumberFormat="0" applyBorder="0" applyAlignment="0" applyProtection="0"/>
    <xf numFmtId="168" fontId="17" fillId="52" borderId="0" applyNumberFormat="0" applyBorder="0" applyAlignment="0" applyProtection="0"/>
    <xf numFmtId="168" fontId="17" fillId="52" borderId="0" applyNumberFormat="0" applyBorder="0" applyAlignment="0" applyProtection="0"/>
    <xf numFmtId="168" fontId="17" fillId="52" borderId="0" applyNumberFormat="0" applyBorder="0" applyAlignment="0" applyProtection="0"/>
    <xf numFmtId="168" fontId="17" fillId="52" borderId="0" applyNumberFormat="0" applyBorder="0" applyAlignment="0" applyProtection="0"/>
    <xf numFmtId="168" fontId="17" fillId="52" borderId="0" applyNumberFormat="0" applyBorder="0" applyAlignment="0" applyProtection="0"/>
    <xf numFmtId="168" fontId="17" fillId="52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43" borderId="17" applyNumberFormat="0" applyProtection="0">
      <alignment horizontal="left" vertical="top" indent="1"/>
    </xf>
    <xf numFmtId="168" fontId="16" fillId="43" borderId="17" applyNumberFormat="0" applyProtection="0">
      <alignment horizontal="left" vertical="top" indent="1"/>
    </xf>
    <xf numFmtId="168" fontId="12" fillId="0" borderId="0" applyNumberFormat="0" applyFill="0" applyBorder="0" applyAlignment="0" applyProtection="0"/>
    <xf numFmtId="168" fontId="16" fillId="43" borderId="17" applyNumberFormat="0" applyProtection="0">
      <alignment horizontal="left" vertical="top" indent="1"/>
    </xf>
    <xf numFmtId="168" fontId="16" fillId="43" borderId="17" applyNumberFormat="0" applyProtection="0">
      <alignment horizontal="left" vertical="top" indent="1"/>
    </xf>
    <xf numFmtId="168" fontId="16" fillId="43" borderId="17" applyNumberFormat="0" applyProtection="0">
      <alignment horizontal="left" vertical="top" indent="1"/>
    </xf>
    <xf numFmtId="168" fontId="16" fillId="43" borderId="17" applyNumberFormat="0" applyProtection="0">
      <alignment horizontal="left" vertical="top" indent="1"/>
    </xf>
    <xf numFmtId="168" fontId="16" fillId="43" borderId="17" applyNumberFormat="0" applyProtection="0">
      <alignment horizontal="left" vertical="top" indent="1"/>
    </xf>
    <xf numFmtId="168" fontId="16" fillId="43" borderId="17" applyNumberFormat="0" applyProtection="0">
      <alignment horizontal="left" vertical="top" indent="1"/>
    </xf>
    <xf numFmtId="168" fontId="16" fillId="43" borderId="17" applyNumberFormat="0" applyProtection="0">
      <alignment horizontal="left" vertical="top" indent="1"/>
    </xf>
    <xf numFmtId="168" fontId="16" fillId="43" borderId="17" applyNumberFormat="0" applyProtection="0">
      <alignment horizontal="left" vertical="top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43" borderId="0" applyNumberFormat="0" applyProtection="0">
      <alignment horizontal="left" vertical="center" indent="1"/>
    </xf>
    <xf numFmtId="168" fontId="16" fillId="43" borderId="0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6" fillId="43" borderId="0" applyNumberFormat="0" applyProtection="0">
      <alignment horizontal="left" vertical="center" indent="1"/>
    </xf>
    <xf numFmtId="168" fontId="16" fillId="43" borderId="0" applyNumberFormat="0" applyProtection="0">
      <alignment horizontal="left" vertical="center" indent="1"/>
    </xf>
    <xf numFmtId="168" fontId="16" fillId="43" borderId="0" applyNumberFormat="0" applyProtection="0">
      <alignment horizontal="left" vertical="center" indent="1"/>
    </xf>
    <xf numFmtId="168" fontId="16" fillId="43" borderId="0" applyNumberFormat="0" applyProtection="0">
      <alignment horizontal="left" vertical="center" indent="1"/>
    </xf>
    <xf numFmtId="168" fontId="16" fillId="43" borderId="0" applyNumberFormat="0" applyProtection="0">
      <alignment horizontal="left" vertical="center" indent="1"/>
    </xf>
    <xf numFmtId="168" fontId="16" fillId="43" borderId="0" applyNumberFormat="0" applyProtection="0">
      <alignment horizontal="left" vertical="center" indent="1"/>
    </xf>
    <xf numFmtId="168" fontId="16" fillId="43" borderId="0" applyNumberFormat="0" applyProtection="0">
      <alignment horizontal="left" vertical="center" indent="1"/>
    </xf>
    <xf numFmtId="168" fontId="16" fillId="43" borderId="0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42" borderId="22" applyNumberFormat="0">
      <protection locked="0"/>
    </xf>
    <xf numFmtId="168" fontId="16" fillId="42" borderId="22" applyNumberFormat="0">
      <protection locked="0"/>
    </xf>
    <xf numFmtId="168" fontId="12" fillId="0" borderId="0" applyNumberFormat="0" applyFill="0" applyBorder="0" applyAlignment="0" applyProtection="0"/>
    <xf numFmtId="168" fontId="16" fillId="42" borderId="22" applyNumberFormat="0">
      <protection locked="0"/>
    </xf>
    <xf numFmtId="168" fontId="16" fillId="42" borderId="22" applyNumberFormat="0">
      <protection locked="0"/>
    </xf>
    <xf numFmtId="168" fontId="16" fillId="42" borderId="22" applyNumberFormat="0">
      <protection locked="0"/>
    </xf>
    <xf numFmtId="168" fontId="16" fillId="42" borderId="22" applyNumberFormat="0">
      <protection locked="0"/>
    </xf>
    <xf numFmtId="168" fontId="16" fillId="42" borderId="22" applyNumberFormat="0">
      <protection locked="0"/>
    </xf>
    <xf numFmtId="168" fontId="16" fillId="42" borderId="22" applyNumberFormat="0">
      <protection locked="0"/>
    </xf>
    <xf numFmtId="168" fontId="16" fillId="42" borderId="22" applyNumberFormat="0">
      <protection locked="0"/>
    </xf>
    <xf numFmtId="168" fontId="16" fillId="42" borderId="22" applyNumberFormat="0">
      <protection locked="0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2" fillId="0" borderId="0" applyNumberFormat="0" applyFill="0" applyBorder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25" fillId="51" borderId="0" applyNumberFormat="0" applyBorder="0" applyAlignment="0" applyProtection="0"/>
    <xf numFmtId="168" fontId="25" fillId="51" borderId="0" applyNumberFormat="0" applyBorder="0" applyAlignment="0" applyProtection="0"/>
    <xf numFmtId="168" fontId="12" fillId="0" borderId="0" applyNumberFormat="0" applyFill="0" applyBorder="0" applyAlignment="0" applyProtection="0"/>
    <xf numFmtId="168" fontId="25" fillId="51" borderId="0" applyNumberFormat="0" applyBorder="0" applyAlignment="0" applyProtection="0"/>
    <xf numFmtId="168" fontId="25" fillId="51" borderId="0" applyNumberFormat="0" applyBorder="0" applyAlignment="0" applyProtection="0"/>
    <xf numFmtId="168" fontId="25" fillId="51" borderId="0" applyNumberFormat="0" applyBorder="0" applyAlignment="0" applyProtection="0"/>
    <xf numFmtId="168" fontId="25" fillId="51" borderId="0" applyNumberFormat="0" applyBorder="0" applyAlignment="0" applyProtection="0"/>
    <xf numFmtId="168" fontId="25" fillId="51" borderId="0" applyNumberFormat="0" applyBorder="0" applyAlignment="0" applyProtection="0"/>
    <xf numFmtId="168" fontId="25" fillId="51" borderId="0" applyNumberFormat="0" applyBorder="0" applyAlignment="0" applyProtection="0"/>
    <xf numFmtId="168" fontId="25" fillId="51" borderId="0" applyNumberFormat="0" applyBorder="0" applyAlignment="0" applyProtection="0"/>
    <xf numFmtId="168" fontId="25" fillId="51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2" fillId="0" borderId="0" applyNumberFormat="0" applyFill="0" applyBorder="0" applyAlignment="0" applyProtection="0"/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4" fontId="16" fillId="51" borderId="0" applyNumberFormat="0" applyProtection="0">
      <alignment vertical="center"/>
    </xf>
    <xf numFmtId="4" fontId="16" fillId="51" borderId="0" applyNumberFormat="0" applyProtection="0">
      <alignment vertical="center"/>
    </xf>
    <xf numFmtId="4" fontId="16" fillId="51" borderId="0" applyNumberFormat="0" applyProtection="0">
      <alignment vertical="center"/>
    </xf>
    <xf numFmtId="4" fontId="16" fillId="51" borderId="0" applyNumberFormat="0" applyProtection="0">
      <alignment vertical="center"/>
    </xf>
    <xf numFmtId="4" fontId="16" fillId="51" borderId="0" applyNumberFormat="0" applyProtection="0">
      <alignment vertical="center"/>
    </xf>
    <xf numFmtId="4" fontId="16" fillId="51" borderId="0" applyNumberFormat="0" applyProtection="0">
      <alignment vertical="center"/>
    </xf>
    <xf numFmtId="4" fontId="16" fillId="51" borderId="0" applyNumberFormat="0" applyProtection="0">
      <alignment vertical="center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4" fontId="16" fillId="51" borderId="0" applyNumberFormat="0" applyProtection="0">
      <alignment vertical="center"/>
    </xf>
    <xf numFmtId="4" fontId="16" fillId="51" borderId="0" applyNumberFormat="0" applyProtection="0">
      <alignment vertical="center"/>
    </xf>
    <xf numFmtId="4" fontId="16" fillId="51" borderId="0" applyNumberFormat="0" applyProtection="0">
      <alignment vertical="center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28" borderId="0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53" borderId="0" applyNumberFormat="0" applyBorder="0" applyAlignment="0" applyProtection="0"/>
    <xf numFmtId="168" fontId="12" fillId="53" borderId="0" applyNumberFormat="0" applyBorder="0" applyAlignment="0" applyProtection="0"/>
    <xf numFmtId="168" fontId="12" fillId="53" borderId="0" applyNumberFormat="0" applyBorder="0" applyAlignment="0" applyProtection="0"/>
    <xf numFmtId="168" fontId="12" fillId="53" borderId="0" applyNumberFormat="0" applyBorder="0" applyAlignment="0" applyProtection="0"/>
    <xf numFmtId="168" fontId="12" fillId="53" borderId="0" applyNumberFormat="0" applyBorder="0" applyAlignment="0" applyProtection="0"/>
    <xf numFmtId="168" fontId="12" fillId="53" borderId="0" applyNumberFormat="0" applyBorder="0" applyAlignment="0" applyProtection="0"/>
    <xf numFmtId="168" fontId="12" fillId="53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53" borderId="0" applyNumberFormat="0" applyBorder="0" applyAlignment="0" applyProtection="0"/>
    <xf numFmtId="168" fontId="12" fillId="53" borderId="0" applyNumberFormat="0" applyBorder="0" applyAlignment="0" applyProtection="0"/>
    <xf numFmtId="168" fontId="12" fillId="53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Border="0" applyAlignment="0" applyProtection="0"/>
    <xf numFmtId="168" fontId="16" fillId="0" borderId="0" applyNumberFormat="0" applyBorder="0" applyAlignment="0" applyProtection="0"/>
    <xf numFmtId="168" fontId="16" fillId="0" borderId="0" applyNumberFormat="0" applyBorder="0" applyAlignment="0" applyProtection="0"/>
    <xf numFmtId="168" fontId="16" fillId="0" borderId="0" applyNumberFormat="0" applyBorder="0" applyAlignment="0" applyProtection="0"/>
    <xf numFmtId="168" fontId="16" fillId="0" borderId="0" applyNumberFormat="0" applyBorder="0" applyAlignment="0" applyProtection="0"/>
    <xf numFmtId="168" fontId="16" fillId="0" borderId="0" applyNumberFormat="0" applyBorder="0" applyAlignment="0" applyProtection="0"/>
    <xf numFmtId="168" fontId="16" fillId="0" borderId="0" applyNumberFormat="0" applyBorder="0" applyAlignment="0" applyProtection="0"/>
    <xf numFmtId="168" fontId="16" fillId="0" borderId="0" applyNumberFormat="0" applyBorder="0" applyAlignment="0" applyProtection="0"/>
    <xf numFmtId="168" fontId="16" fillId="0" borderId="0" applyNumberFormat="0" applyBorder="0" applyAlignment="0" applyProtection="0"/>
    <xf numFmtId="168" fontId="16" fillId="0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26" fillId="54" borderId="0" applyNumberFormat="0" applyAlignment="0" applyProtection="0"/>
    <xf numFmtId="168" fontId="26" fillId="54" borderId="0" applyNumberFormat="0" applyAlignment="0" applyProtection="0"/>
    <xf numFmtId="168" fontId="26" fillId="54" borderId="0" applyNumberFormat="0" applyAlignment="0" applyProtection="0"/>
    <xf numFmtId="168" fontId="26" fillId="54" borderId="0" applyNumberFormat="0" applyAlignment="0" applyProtection="0"/>
    <xf numFmtId="168" fontId="26" fillId="54" borderId="0" applyNumberFormat="0" applyAlignment="0" applyProtection="0"/>
    <xf numFmtId="168" fontId="12" fillId="0" borderId="0" applyNumberFormat="0" applyFill="0" applyBorder="0" applyAlignment="0" applyProtection="0"/>
    <xf numFmtId="168" fontId="17" fillId="26" borderId="0" applyNumberFormat="0" applyBorder="0" applyAlignment="0" applyProtection="0"/>
    <xf numFmtId="168" fontId="17" fillId="26" borderId="0" applyNumberFormat="0" applyBorder="0" applyAlignment="0" applyProtection="0"/>
    <xf numFmtId="168" fontId="12" fillId="0" borderId="0" applyNumberFormat="0" applyFill="0" applyBorder="0" applyAlignment="0" applyProtection="0"/>
    <xf numFmtId="168" fontId="17" fillId="26" borderId="0" applyNumberFormat="0" applyBorder="0" applyAlignment="0" applyProtection="0"/>
    <xf numFmtId="168" fontId="17" fillId="26" borderId="0" applyNumberFormat="0" applyBorder="0" applyAlignment="0" applyProtection="0"/>
    <xf numFmtId="168" fontId="17" fillId="26" borderId="0" applyNumberFormat="0" applyBorder="0" applyAlignment="0" applyProtection="0"/>
    <xf numFmtId="168" fontId="17" fillId="26" borderId="0" applyNumberFormat="0" applyBorder="0" applyAlignment="0" applyProtection="0"/>
    <xf numFmtId="168" fontId="17" fillId="26" borderId="0" applyNumberFormat="0" applyBorder="0" applyAlignment="0" applyProtection="0"/>
    <xf numFmtId="168" fontId="17" fillId="26" borderId="0" applyNumberFormat="0" applyBorder="0" applyAlignment="0" applyProtection="0"/>
    <xf numFmtId="168" fontId="17" fillId="26" borderId="0" applyNumberFormat="0" applyBorder="0" applyAlignment="0" applyProtection="0"/>
    <xf numFmtId="168" fontId="17" fillId="26" borderId="0" applyNumberFormat="0" applyBorder="0" applyAlignment="0" applyProtection="0"/>
    <xf numFmtId="168" fontId="26" fillId="54" borderId="0" applyNumberFormat="0" applyAlignment="0" applyProtection="0"/>
    <xf numFmtId="168" fontId="26" fillId="54" borderId="0" applyNumberFormat="0" applyAlignment="0" applyProtection="0"/>
    <xf numFmtId="168" fontId="26" fillId="54" borderId="0" applyNumberFormat="0" applyAlignment="0" applyProtection="0"/>
    <xf numFmtId="168" fontId="26" fillId="54" borderId="0" applyNumberFormat="0" applyAlignment="0" applyProtection="0"/>
    <xf numFmtId="168" fontId="26" fillId="54" borderId="0" applyNumberFormat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4" fontId="16" fillId="55" borderId="18" applyNumberFormat="0" applyProtection="0">
      <alignment horizontal="right" vertical="center"/>
    </xf>
    <xf numFmtId="4" fontId="16" fillId="55" borderId="18" applyNumberFormat="0" applyProtection="0">
      <alignment horizontal="right" vertical="center"/>
    </xf>
    <xf numFmtId="168" fontId="12" fillId="0" borderId="0" applyNumberFormat="0" applyFill="0" applyBorder="0" applyAlignment="0" applyProtection="0"/>
    <xf numFmtId="4" fontId="16" fillId="55" borderId="18" applyNumberFormat="0" applyProtection="0">
      <alignment horizontal="right" vertical="center"/>
    </xf>
    <xf numFmtId="4" fontId="16" fillId="55" borderId="18" applyNumberFormat="0" applyProtection="0">
      <alignment horizontal="right" vertical="center"/>
    </xf>
    <xf numFmtId="4" fontId="16" fillId="55" borderId="18" applyNumberFormat="0" applyProtection="0">
      <alignment horizontal="right" vertical="center"/>
    </xf>
    <xf numFmtId="4" fontId="16" fillId="55" borderId="18" applyNumberFormat="0" applyProtection="0">
      <alignment horizontal="right" vertical="center"/>
    </xf>
    <xf numFmtId="4" fontId="16" fillId="55" borderId="18" applyNumberFormat="0" applyProtection="0">
      <alignment horizontal="right" vertical="center"/>
    </xf>
    <xf numFmtId="4" fontId="16" fillId="55" borderId="18" applyNumberFormat="0" applyProtection="0">
      <alignment horizontal="right" vertical="center"/>
    </xf>
    <xf numFmtId="4" fontId="16" fillId="55" borderId="18" applyNumberFormat="0" applyProtection="0">
      <alignment horizontal="right" vertical="center"/>
    </xf>
    <xf numFmtId="4" fontId="16" fillId="55" borderId="18" applyNumberFormat="0" applyProtection="0">
      <alignment horizontal="right" vertical="center"/>
    </xf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68" fontId="16" fillId="33" borderId="17" applyNumberFormat="0" applyProtection="0">
      <alignment horizontal="left" vertical="top" indent="1"/>
    </xf>
    <xf numFmtId="168" fontId="16" fillId="33" borderId="17" applyNumberFormat="0" applyProtection="0">
      <alignment horizontal="left" vertical="top" indent="1"/>
    </xf>
    <xf numFmtId="168" fontId="12" fillId="0" borderId="0" applyNumberFormat="0" applyFill="0" applyBorder="0" applyAlignment="0" applyProtection="0"/>
    <xf numFmtId="168" fontId="16" fillId="33" borderId="17" applyNumberFormat="0" applyProtection="0">
      <alignment horizontal="left" vertical="top" indent="1"/>
    </xf>
    <xf numFmtId="168" fontId="16" fillId="33" borderId="17" applyNumberFormat="0" applyProtection="0">
      <alignment horizontal="left" vertical="top" indent="1"/>
    </xf>
    <xf numFmtId="168" fontId="16" fillId="33" borderId="17" applyNumberFormat="0" applyProtection="0">
      <alignment horizontal="left" vertical="top" indent="1"/>
    </xf>
    <xf numFmtId="168" fontId="16" fillId="33" borderId="17" applyNumberFormat="0" applyProtection="0">
      <alignment horizontal="left" vertical="top" indent="1"/>
    </xf>
    <xf numFmtId="168" fontId="16" fillId="33" borderId="17" applyNumberFormat="0" applyProtection="0">
      <alignment horizontal="left" vertical="top" indent="1"/>
    </xf>
    <xf numFmtId="168" fontId="16" fillId="33" borderId="17" applyNumberFormat="0" applyProtection="0">
      <alignment horizontal="left" vertical="top" indent="1"/>
    </xf>
    <xf numFmtId="168" fontId="16" fillId="33" borderId="17" applyNumberFormat="0" applyProtection="0">
      <alignment horizontal="left" vertical="top" indent="1"/>
    </xf>
    <xf numFmtId="168" fontId="16" fillId="33" borderId="17" applyNumberFormat="0" applyProtection="0">
      <alignment horizontal="left" vertical="top" indent="1"/>
    </xf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27" fillId="0" borderId="23" applyNumberFormat="0" applyFill="0" applyAlignment="0" applyProtection="0"/>
    <xf numFmtId="168" fontId="27" fillId="0" borderId="23" applyNumberFormat="0" applyFill="0" applyAlignment="0" applyProtection="0"/>
    <xf numFmtId="168" fontId="27" fillId="0" borderId="23" applyNumberFormat="0" applyFill="0" applyAlignment="0" applyProtection="0"/>
    <xf numFmtId="168" fontId="27" fillId="0" borderId="23" applyNumberFormat="0" applyFill="0" applyAlignment="0" applyProtection="0"/>
    <xf numFmtId="168" fontId="27" fillId="0" borderId="23" applyNumberFormat="0" applyFill="0" applyAlignment="0" applyProtection="0"/>
    <xf numFmtId="168" fontId="12" fillId="0" borderId="0" applyNumberForma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8" fontId="27" fillId="0" borderId="23" applyNumberFormat="0" applyFill="0" applyAlignment="0" applyProtection="0"/>
    <xf numFmtId="168" fontId="27" fillId="0" borderId="23" applyNumberFormat="0" applyFill="0" applyAlignment="0" applyProtection="0"/>
    <xf numFmtId="168" fontId="27" fillId="0" borderId="23" applyNumberFormat="0" applyFill="0" applyAlignment="0" applyProtection="0"/>
    <xf numFmtId="168" fontId="27" fillId="0" borderId="23" applyNumberFormat="0" applyFill="0" applyAlignment="0" applyProtection="0"/>
    <xf numFmtId="168" fontId="27" fillId="0" borderId="23" applyNumberFormat="0" applyFill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56" borderId="0" applyNumberFormat="0" applyProtection="0">
      <alignment horizontal="left" vertical="center" indent="1"/>
    </xf>
    <xf numFmtId="168" fontId="16" fillId="56" borderId="0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6" fillId="56" borderId="0" applyNumberFormat="0" applyProtection="0">
      <alignment horizontal="left" vertical="center" indent="1"/>
    </xf>
    <xf numFmtId="168" fontId="16" fillId="56" borderId="0" applyNumberFormat="0" applyProtection="0">
      <alignment horizontal="left" vertical="center" indent="1"/>
    </xf>
    <xf numFmtId="168" fontId="16" fillId="56" borderId="0" applyNumberFormat="0" applyProtection="0">
      <alignment horizontal="left" vertical="center" indent="1"/>
    </xf>
    <xf numFmtId="168" fontId="16" fillId="56" borderId="0" applyNumberFormat="0" applyProtection="0">
      <alignment horizontal="left" vertical="center" indent="1"/>
    </xf>
    <xf numFmtId="168" fontId="16" fillId="56" borderId="0" applyNumberFormat="0" applyProtection="0">
      <alignment horizontal="left" vertical="center" indent="1"/>
    </xf>
    <xf numFmtId="168" fontId="16" fillId="56" borderId="0" applyNumberFormat="0" applyProtection="0">
      <alignment horizontal="left" vertical="center" indent="1"/>
    </xf>
    <xf numFmtId="168" fontId="16" fillId="56" borderId="0" applyNumberFormat="0" applyProtection="0">
      <alignment horizontal="left" vertical="center" indent="1"/>
    </xf>
    <xf numFmtId="168" fontId="16" fillId="56" borderId="0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28" fillId="0" borderId="24" applyNumberFormat="0" applyFill="0" applyAlignment="0" applyProtection="0"/>
    <xf numFmtId="168" fontId="28" fillId="0" borderId="24" applyNumberFormat="0" applyFill="0" applyAlignment="0" applyProtection="0"/>
    <xf numFmtId="168" fontId="28" fillId="0" borderId="24" applyNumberFormat="0" applyFill="0" applyAlignment="0" applyProtection="0"/>
    <xf numFmtId="168" fontId="28" fillId="0" borderId="24" applyNumberFormat="0" applyFill="0" applyAlignment="0" applyProtection="0"/>
    <xf numFmtId="168" fontId="28" fillId="0" borderId="24" applyNumberFormat="0" applyFill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28" fillId="0" borderId="24" applyNumberFormat="0" applyFill="0" applyAlignment="0" applyProtection="0"/>
    <xf numFmtId="168" fontId="28" fillId="0" borderId="24" applyNumberFormat="0" applyFill="0" applyAlignment="0" applyProtection="0"/>
    <xf numFmtId="168" fontId="28" fillId="0" borderId="24" applyNumberFormat="0" applyFill="0" applyAlignment="0" applyProtection="0"/>
    <xf numFmtId="168" fontId="28" fillId="0" borderId="24" applyNumberFormat="0" applyFill="0" applyAlignment="0" applyProtection="0"/>
    <xf numFmtId="168" fontId="28" fillId="0" borderId="24" applyNumberFormat="0" applyFill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6" fillId="10" borderId="0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57" borderId="0" applyNumberFormat="0" applyBorder="0" applyAlignment="0" applyProtection="0"/>
    <xf numFmtId="168" fontId="12" fillId="57" borderId="0" applyNumberFormat="0" applyBorder="0" applyAlignment="0" applyProtection="0"/>
    <xf numFmtId="168" fontId="12" fillId="57" borderId="0" applyNumberFormat="0" applyBorder="0" applyAlignment="0" applyProtection="0"/>
    <xf numFmtId="168" fontId="12" fillId="57" borderId="0" applyNumberFormat="0" applyBorder="0" applyAlignment="0" applyProtection="0"/>
    <xf numFmtId="168" fontId="12" fillId="57" borderId="0" applyNumberFormat="0" applyBorder="0" applyAlignment="0" applyProtection="0"/>
    <xf numFmtId="168" fontId="12" fillId="57" borderId="0" applyNumberFormat="0" applyBorder="0" applyAlignment="0" applyProtection="0"/>
    <xf numFmtId="168" fontId="12" fillId="57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57" borderId="0" applyNumberFormat="0" applyBorder="0" applyAlignment="0" applyProtection="0"/>
    <xf numFmtId="168" fontId="12" fillId="57" borderId="0" applyNumberFormat="0" applyBorder="0" applyAlignment="0" applyProtection="0"/>
    <xf numFmtId="168" fontId="12" fillId="57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29" fillId="41" borderId="0" applyNumberFormat="0" applyAlignment="0" applyProtection="0"/>
    <xf numFmtId="168" fontId="29" fillId="41" borderId="0" applyNumberFormat="0" applyAlignment="0" applyProtection="0"/>
    <xf numFmtId="168" fontId="29" fillId="41" borderId="0" applyNumberFormat="0" applyAlignment="0" applyProtection="0"/>
    <xf numFmtId="168" fontId="29" fillId="41" borderId="0" applyNumberFormat="0" applyAlignment="0" applyProtection="0"/>
    <xf numFmtId="168" fontId="29" fillId="41" borderId="0" applyNumberFormat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29" fillId="41" borderId="0" applyNumberFormat="0" applyAlignment="0" applyProtection="0"/>
    <xf numFmtId="168" fontId="29" fillId="41" borderId="0" applyNumberFormat="0" applyAlignment="0" applyProtection="0"/>
    <xf numFmtId="168" fontId="29" fillId="41" borderId="0" applyNumberFormat="0" applyAlignment="0" applyProtection="0"/>
    <xf numFmtId="168" fontId="29" fillId="41" borderId="0" applyNumberFormat="0" applyAlignment="0" applyProtection="0"/>
    <xf numFmtId="168" fontId="29" fillId="41" borderId="0" applyNumberFormat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7" fillId="52" borderId="0" applyNumberFormat="0" applyBorder="0" applyAlignment="0" applyProtection="0"/>
    <xf numFmtId="168" fontId="17" fillId="52" borderId="0" applyNumberFormat="0" applyBorder="0" applyAlignment="0" applyProtection="0"/>
    <xf numFmtId="168" fontId="17" fillId="52" borderId="0" applyNumberFormat="0" applyBorder="0" applyAlignment="0" applyProtection="0"/>
    <xf numFmtId="168" fontId="17" fillId="52" borderId="0" applyNumberFormat="0" applyBorder="0" applyAlignment="0" applyProtection="0"/>
    <xf numFmtId="168" fontId="17" fillId="52" borderId="0" applyNumberFormat="0" applyBorder="0" applyAlignment="0" applyProtection="0"/>
    <xf numFmtId="168" fontId="17" fillId="52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7" fillId="52" borderId="0" applyNumberFormat="0" applyBorder="0" applyAlignment="0" applyProtection="0"/>
    <xf numFmtId="168" fontId="17" fillId="52" borderId="0" applyNumberFormat="0" applyBorder="0" applyAlignment="0" applyProtection="0"/>
    <xf numFmtId="168" fontId="17" fillId="52" borderId="0" applyNumberFormat="0" applyBorder="0" applyAlignment="0" applyProtection="0"/>
    <xf numFmtId="168" fontId="17" fillId="52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30" fillId="58" borderId="20" applyNumberFormat="0" applyAlignment="0" applyProtection="0"/>
    <xf numFmtId="168" fontId="30" fillId="58" borderId="20" applyNumberFormat="0" applyAlignment="0" applyProtection="0"/>
    <xf numFmtId="168" fontId="30" fillId="58" borderId="20" applyNumberFormat="0" applyAlignment="0" applyProtection="0"/>
    <xf numFmtId="168" fontId="30" fillId="58" borderId="20" applyNumberFormat="0" applyAlignment="0" applyProtection="0"/>
    <xf numFmtId="168" fontId="30" fillId="58" borderId="20" applyNumberFormat="0" applyAlignment="0" applyProtection="0"/>
    <xf numFmtId="168" fontId="30" fillId="58" borderId="20" applyNumberFormat="0" applyAlignment="0" applyProtection="0"/>
    <xf numFmtId="168" fontId="30" fillId="58" borderId="20" applyNumberFormat="0" applyAlignment="0" applyProtection="0"/>
    <xf numFmtId="168" fontId="30" fillId="58" borderId="20" applyNumberFormat="0" applyAlignment="0" applyProtection="0"/>
    <xf numFmtId="168" fontId="30" fillId="58" borderId="20" applyNumberFormat="0" applyAlignment="0" applyProtection="0"/>
    <xf numFmtId="168" fontId="30" fillId="58" borderId="20" applyNumberFormat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51" borderId="0" applyNumberFormat="0" applyBorder="0" applyAlignment="0" applyProtection="0"/>
    <xf numFmtId="168" fontId="12" fillId="51" borderId="0" applyNumberFormat="0" applyBorder="0" applyAlignment="0" applyProtection="0"/>
    <xf numFmtId="168" fontId="12" fillId="51" borderId="0" applyNumberFormat="0" applyBorder="0" applyAlignment="0" applyProtection="0"/>
    <xf numFmtId="168" fontId="12" fillId="51" borderId="0" applyNumberFormat="0" applyBorder="0" applyAlignment="0" applyProtection="0"/>
    <xf numFmtId="168" fontId="12" fillId="51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51" borderId="0" applyNumberFormat="0" applyBorder="0" applyAlignment="0" applyProtection="0"/>
    <xf numFmtId="168" fontId="12" fillId="51" borderId="0" applyNumberFormat="0" applyBorder="0" applyAlignment="0" applyProtection="0"/>
    <xf numFmtId="168" fontId="12" fillId="51" borderId="0" applyNumberFormat="0" applyBorder="0" applyAlignment="0" applyProtection="0"/>
    <xf numFmtId="168" fontId="12" fillId="51" borderId="0" applyNumberFormat="0" applyBorder="0" applyAlignment="0" applyProtection="0"/>
    <xf numFmtId="168" fontId="12" fillId="51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4" fontId="23" fillId="24" borderId="0" applyNumberFormat="0" applyProtection="0">
      <alignment horizontal="left" vertical="center" indent="1"/>
    </xf>
    <xf numFmtId="4" fontId="23" fillId="24" borderId="0" applyNumberFormat="0" applyProtection="0">
      <alignment horizontal="left" vertical="center" indent="1"/>
    </xf>
    <xf numFmtId="4" fontId="23" fillId="24" borderId="0" applyNumberFormat="0" applyProtection="0">
      <alignment horizontal="left" vertical="center" indent="1"/>
    </xf>
    <xf numFmtId="4" fontId="23" fillId="24" borderId="0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4" fontId="23" fillId="24" borderId="0" applyNumberFormat="0" applyProtection="0">
      <alignment horizontal="left" vertical="center" indent="1"/>
    </xf>
    <xf numFmtId="4" fontId="23" fillId="24" borderId="0" applyNumberFormat="0" applyProtection="0">
      <alignment horizontal="left" vertical="center" indent="1"/>
    </xf>
    <xf numFmtId="4" fontId="23" fillId="24" borderId="0" applyNumberFormat="0" applyProtection="0">
      <alignment horizontal="left" vertical="center" indent="1"/>
    </xf>
    <xf numFmtId="4" fontId="23" fillId="24" borderId="0" applyNumberFormat="0" applyProtection="0">
      <alignment horizontal="left" vertical="center" indent="1"/>
    </xf>
    <xf numFmtId="4" fontId="23" fillId="24" borderId="0" applyNumberFormat="0" applyProtection="0">
      <alignment horizontal="left" vertical="center" indent="1"/>
    </xf>
    <xf numFmtId="4" fontId="23" fillId="24" borderId="0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44" borderId="0" applyNumberFormat="0" applyFont="0" applyAlignment="0" applyProtection="0"/>
    <xf numFmtId="168" fontId="16" fillId="44" borderId="0" applyNumberFormat="0" applyFont="0" applyAlignment="0" applyProtection="0"/>
    <xf numFmtId="168" fontId="16" fillId="44" borderId="0" applyNumberFormat="0" applyFont="0" applyAlignment="0" applyProtection="0"/>
    <xf numFmtId="168" fontId="16" fillId="44" borderId="0" applyNumberFormat="0" applyFont="0" applyAlignment="0" applyProtection="0"/>
    <xf numFmtId="168" fontId="16" fillId="44" borderId="0" applyNumberFormat="0" applyFont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44" borderId="0" applyNumberFormat="0" applyFont="0" applyAlignment="0" applyProtection="0"/>
    <xf numFmtId="168" fontId="16" fillId="44" borderId="0" applyNumberFormat="0" applyFont="0" applyAlignment="0" applyProtection="0"/>
    <xf numFmtId="168" fontId="16" fillId="44" borderId="0" applyNumberFormat="0" applyFont="0" applyAlignment="0" applyProtection="0"/>
    <xf numFmtId="168" fontId="16" fillId="44" borderId="0" applyNumberFormat="0" applyFont="0" applyAlignment="0" applyProtection="0"/>
    <xf numFmtId="168" fontId="16" fillId="44" borderId="0" applyNumberFormat="0" applyFont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51" borderId="0" applyNumberFormat="0" applyBorder="0" applyAlignment="0" applyProtection="0"/>
    <xf numFmtId="168" fontId="12" fillId="51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51" borderId="0" applyNumberFormat="0" applyBorder="0" applyAlignment="0" applyProtection="0"/>
    <xf numFmtId="168" fontId="12" fillId="51" borderId="0" applyNumberFormat="0" applyBorder="0" applyAlignment="0" applyProtection="0"/>
    <xf numFmtId="168" fontId="12" fillId="51" borderId="0" applyNumberFormat="0" applyBorder="0" applyAlignment="0" applyProtection="0"/>
    <xf numFmtId="168" fontId="12" fillId="51" borderId="0" applyNumberFormat="0" applyBorder="0" applyAlignment="0" applyProtection="0"/>
    <xf numFmtId="168" fontId="12" fillId="51" borderId="0" applyNumberFormat="0" applyBorder="0" applyAlignment="0" applyProtection="0"/>
    <xf numFmtId="168" fontId="12" fillId="51" borderId="0" applyNumberFormat="0" applyBorder="0" applyAlignment="0" applyProtection="0"/>
    <xf numFmtId="168" fontId="12" fillId="51" borderId="0" applyNumberFormat="0" applyBorder="0" applyAlignment="0" applyProtection="0"/>
    <xf numFmtId="168" fontId="12" fillId="51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4" fontId="11" fillId="33" borderId="18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9" fillId="59" borderId="0" applyNumberFormat="0" applyBorder="0" applyAlignment="0" applyProtection="0"/>
    <xf numFmtId="168" fontId="9" fillId="59" borderId="0" applyNumberFormat="0" applyBorder="0" applyAlignment="0" applyProtection="0"/>
    <xf numFmtId="168" fontId="12" fillId="0" borderId="0" applyNumberFormat="0" applyFill="0" applyBorder="0" applyAlignment="0" applyProtection="0"/>
    <xf numFmtId="168" fontId="9" fillId="59" borderId="0" applyNumberFormat="0" applyBorder="0" applyAlignment="0" applyProtection="0"/>
    <xf numFmtId="168" fontId="9" fillId="59" borderId="0" applyNumberFormat="0" applyBorder="0" applyAlignment="0" applyProtection="0"/>
    <xf numFmtId="168" fontId="9" fillId="59" borderId="0" applyNumberFormat="0" applyBorder="0" applyAlignment="0" applyProtection="0"/>
    <xf numFmtId="168" fontId="9" fillId="59" borderId="0" applyNumberFormat="0" applyBorder="0" applyAlignment="0" applyProtection="0"/>
    <xf numFmtId="168" fontId="9" fillId="59" borderId="0" applyNumberFormat="0" applyBorder="0" applyAlignment="0" applyProtection="0"/>
    <xf numFmtId="168" fontId="9" fillId="59" borderId="0" applyNumberFormat="0" applyBorder="0" applyAlignment="0" applyProtection="0"/>
    <xf numFmtId="168" fontId="9" fillId="59" borderId="0" applyNumberFormat="0" applyBorder="0" applyAlignment="0" applyProtection="0"/>
    <xf numFmtId="168" fontId="9" fillId="59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27" fillId="0" borderId="23" applyNumberFormat="0" applyFill="0" applyAlignment="0" applyProtection="0"/>
    <xf numFmtId="168" fontId="27" fillId="0" borderId="23" applyNumberFormat="0" applyFill="0" applyAlignment="0" applyProtection="0"/>
    <xf numFmtId="168" fontId="27" fillId="0" borderId="23" applyNumberFormat="0" applyFill="0" applyAlignment="0" applyProtection="0"/>
    <xf numFmtId="168" fontId="27" fillId="0" borderId="23" applyNumberFormat="0" applyFill="0" applyAlignment="0" applyProtection="0"/>
    <xf numFmtId="168" fontId="27" fillId="0" borderId="23" applyNumberFormat="0" applyFill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27" fillId="0" borderId="23" applyNumberFormat="0" applyFill="0" applyAlignment="0" applyProtection="0"/>
    <xf numFmtId="168" fontId="27" fillId="0" borderId="23" applyNumberFormat="0" applyFill="0" applyAlignment="0" applyProtection="0"/>
    <xf numFmtId="168" fontId="27" fillId="0" borderId="23" applyNumberFormat="0" applyFill="0" applyAlignment="0" applyProtection="0"/>
    <xf numFmtId="168" fontId="27" fillId="0" borderId="23" applyNumberFormat="0" applyFill="0" applyAlignment="0" applyProtection="0"/>
    <xf numFmtId="168" fontId="27" fillId="0" borderId="23" applyNumberFormat="0" applyFill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1" fillId="0" borderId="0"/>
    <xf numFmtId="168" fontId="11" fillId="0" borderId="0"/>
    <xf numFmtId="168" fontId="12" fillId="0" borderId="0" applyNumberFormat="0" applyFill="0" applyBorder="0" applyAlignment="0" applyProtection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49" borderId="0" applyNumberFormat="0" applyProtection="0">
      <alignment horizontal="left" vertical="top" indent="1"/>
    </xf>
    <xf numFmtId="168" fontId="16" fillId="49" borderId="0" applyNumberFormat="0" applyProtection="0">
      <alignment horizontal="left" vertical="top" indent="1"/>
    </xf>
    <xf numFmtId="168" fontId="16" fillId="49" borderId="0" applyNumberFormat="0" applyProtection="0">
      <alignment horizontal="left" vertical="top" indent="1"/>
    </xf>
    <xf numFmtId="168" fontId="16" fillId="49" borderId="0" applyNumberFormat="0" applyProtection="0">
      <alignment horizontal="left" vertical="top" indent="1"/>
    </xf>
    <xf numFmtId="168" fontId="16" fillId="49" borderId="0" applyNumberFormat="0" applyProtection="0">
      <alignment horizontal="left" vertical="top" indent="1"/>
    </xf>
    <xf numFmtId="168" fontId="16" fillId="49" borderId="0" applyNumberFormat="0" applyProtection="0">
      <alignment horizontal="left" vertical="top" indent="1"/>
    </xf>
    <xf numFmtId="168" fontId="16" fillId="49" borderId="0" applyNumberFormat="0" applyProtection="0">
      <alignment horizontal="left" vertical="top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49" borderId="0" applyNumberFormat="0" applyProtection="0">
      <alignment horizontal="left" vertical="top" indent="1"/>
    </xf>
    <xf numFmtId="168" fontId="16" fillId="49" borderId="0" applyNumberFormat="0" applyProtection="0">
      <alignment horizontal="left" vertical="top" indent="1"/>
    </xf>
    <xf numFmtId="168" fontId="16" fillId="49" borderId="0" applyNumberFormat="0" applyProtection="0">
      <alignment horizontal="left" vertical="top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60" borderId="0" applyNumberFormat="0" applyBorder="0" applyAlignment="0" applyProtection="0"/>
    <xf numFmtId="168" fontId="12" fillId="60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60" borderId="0" applyNumberFormat="0" applyBorder="0" applyAlignment="0" applyProtection="0"/>
    <xf numFmtId="168" fontId="12" fillId="60" borderId="0" applyNumberFormat="0" applyBorder="0" applyAlignment="0" applyProtection="0"/>
    <xf numFmtId="168" fontId="12" fillId="60" borderId="0" applyNumberFormat="0" applyBorder="0" applyAlignment="0" applyProtection="0"/>
    <xf numFmtId="168" fontId="12" fillId="60" borderId="0" applyNumberFormat="0" applyBorder="0" applyAlignment="0" applyProtection="0"/>
    <xf numFmtId="168" fontId="12" fillId="60" borderId="0" applyNumberFormat="0" applyBorder="0" applyAlignment="0" applyProtection="0"/>
    <xf numFmtId="168" fontId="12" fillId="60" borderId="0" applyNumberFormat="0" applyBorder="0" applyAlignment="0" applyProtection="0"/>
    <xf numFmtId="168" fontId="12" fillId="60" borderId="0" applyNumberFormat="0" applyBorder="0" applyAlignment="0" applyProtection="0"/>
    <xf numFmtId="168" fontId="12" fillId="60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31" fillId="23" borderId="17" applyNumberFormat="0" applyProtection="0">
      <alignment horizontal="left" vertical="top" indent="1"/>
    </xf>
    <xf numFmtId="168" fontId="31" fillId="23" borderId="17" applyNumberFormat="0" applyProtection="0">
      <alignment horizontal="left" vertical="top" indent="1"/>
    </xf>
    <xf numFmtId="168" fontId="31" fillId="23" borderId="17" applyNumberFormat="0" applyProtection="0">
      <alignment horizontal="left" vertical="top" indent="1"/>
    </xf>
    <xf numFmtId="168" fontId="31" fillId="23" borderId="17" applyNumberFormat="0" applyProtection="0">
      <alignment horizontal="left" vertical="top" indent="1"/>
    </xf>
    <xf numFmtId="168" fontId="31" fillId="23" borderId="17" applyNumberFormat="0" applyProtection="0">
      <alignment horizontal="left" vertical="top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31" fillId="23" borderId="17" applyNumberFormat="0" applyProtection="0">
      <alignment horizontal="left" vertical="top" indent="1"/>
    </xf>
    <xf numFmtId="168" fontId="31" fillId="23" borderId="17" applyNumberFormat="0" applyProtection="0">
      <alignment horizontal="left" vertical="top" indent="1"/>
    </xf>
    <xf numFmtId="168" fontId="31" fillId="23" borderId="17" applyNumberFormat="0" applyProtection="0">
      <alignment horizontal="left" vertical="top" indent="1"/>
    </xf>
    <xf numFmtId="168" fontId="31" fillId="23" borderId="17" applyNumberFormat="0" applyProtection="0">
      <alignment horizontal="left" vertical="top" indent="1"/>
    </xf>
    <xf numFmtId="168" fontId="31" fillId="23" borderId="17" applyNumberFormat="0" applyProtection="0">
      <alignment horizontal="left" vertical="top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35" borderId="0" applyNumberFormat="0" applyBorder="0" applyAlignment="0" applyProtection="0"/>
    <xf numFmtId="168" fontId="12" fillId="35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35" borderId="0" applyNumberFormat="0" applyBorder="0" applyAlignment="0" applyProtection="0"/>
    <xf numFmtId="168" fontId="12" fillId="35" borderId="0" applyNumberFormat="0" applyBorder="0" applyAlignment="0" applyProtection="0"/>
    <xf numFmtId="168" fontId="12" fillId="35" borderId="0" applyNumberFormat="0" applyBorder="0" applyAlignment="0" applyProtection="0"/>
    <xf numFmtId="168" fontId="12" fillId="35" borderId="0" applyNumberFormat="0" applyBorder="0" applyAlignment="0" applyProtection="0"/>
    <xf numFmtId="168" fontId="12" fillId="35" borderId="0" applyNumberFormat="0" applyBorder="0" applyAlignment="0" applyProtection="0"/>
    <xf numFmtId="168" fontId="12" fillId="35" borderId="0" applyNumberFormat="0" applyBorder="0" applyAlignment="0" applyProtection="0"/>
    <xf numFmtId="168" fontId="12" fillId="35" borderId="0" applyNumberFormat="0" applyBorder="0" applyAlignment="0" applyProtection="0"/>
    <xf numFmtId="168" fontId="12" fillId="35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44" borderId="0" applyNumberFormat="0" applyFont="0" applyAlignment="0" applyProtection="0"/>
    <xf numFmtId="168" fontId="16" fillId="44" borderId="0" applyNumberFormat="0" applyFont="0" applyAlignment="0" applyProtection="0"/>
    <xf numFmtId="168" fontId="16" fillId="44" borderId="0" applyNumberFormat="0" applyFont="0" applyAlignment="0" applyProtection="0"/>
    <xf numFmtId="168" fontId="16" fillId="44" borderId="0" applyNumberFormat="0" applyFont="0" applyAlignment="0" applyProtection="0"/>
    <xf numFmtId="168" fontId="16" fillId="44" borderId="0" applyNumberFormat="0" applyFont="0" applyAlignment="0" applyProtection="0"/>
    <xf numFmtId="168" fontId="16" fillId="44" borderId="0" applyNumberFormat="0" applyFont="0" applyAlignment="0" applyProtection="0"/>
    <xf numFmtId="168" fontId="16" fillId="44" borderId="0" applyNumberFormat="0" applyFont="0" applyAlignment="0" applyProtection="0"/>
    <xf numFmtId="168" fontId="16" fillId="44" borderId="0" applyNumberFormat="0" applyFont="0" applyAlignment="0" applyProtection="0"/>
    <xf numFmtId="168" fontId="16" fillId="44" borderId="0" applyNumberFormat="0" applyFont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44" borderId="0" applyNumberFormat="0" applyFont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4" fontId="22" fillId="39" borderId="0" applyNumberFormat="0" applyProtection="0">
      <alignment vertical="center"/>
    </xf>
    <xf numFmtId="4" fontId="22" fillId="39" borderId="0" applyNumberFormat="0" applyProtection="0">
      <alignment vertical="center"/>
    </xf>
    <xf numFmtId="4" fontId="22" fillId="39" borderId="0" applyNumberFormat="0" applyProtection="0">
      <alignment vertical="center"/>
    </xf>
    <xf numFmtId="4" fontId="22" fillId="39" borderId="0" applyNumberFormat="0" applyProtection="0">
      <alignment vertical="center"/>
    </xf>
    <xf numFmtId="4" fontId="22" fillId="39" borderId="0" applyNumberFormat="0" applyProtection="0">
      <alignment vertical="center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4" fontId="22" fillId="39" borderId="0" applyNumberFormat="0" applyProtection="0">
      <alignment vertical="center"/>
    </xf>
    <xf numFmtId="4" fontId="22" fillId="39" borderId="0" applyNumberFormat="0" applyProtection="0">
      <alignment vertical="center"/>
    </xf>
    <xf numFmtId="4" fontId="22" fillId="39" borderId="0" applyNumberFormat="0" applyProtection="0">
      <alignment vertical="center"/>
    </xf>
    <xf numFmtId="4" fontId="22" fillId="39" borderId="0" applyNumberFormat="0" applyProtection="0">
      <alignment vertical="center"/>
    </xf>
    <xf numFmtId="4" fontId="22" fillId="39" borderId="0" applyNumberFormat="0" applyProtection="0">
      <alignment vertical="center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4" fontId="16" fillId="46" borderId="0" applyNumberFormat="0" applyProtection="0">
      <alignment horizontal="left" vertical="center" indent="1"/>
    </xf>
    <xf numFmtId="4" fontId="16" fillId="46" borderId="0" applyNumberFormat="0" applyProtection="0">
      <alignment horizontal="left" vertical="center" indent="1"/>
    </xf>
    <xf numFmtId="4" fontId="16" fillId="46" borderId="0" applyNumberFormat="0" applyProtection="0">
      <alignment horizontal="left" vertical="center" indent="1"/>
    </xf>
    <xf numFmtId="4" fontId="16" fillId="46" borderId="0" applyNumberFormat="0" applyProtection="0">
      <alignment horizontal="left" vertical="center" indent="1"/>
    </xf>
    <xf numFmtId="4" fontId="16" fillId="46" borderId="0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4" fontId="16" fillId="46" borderId="0" applyNumberFormat="0" applyProtection="0">
      <alignment horizontal="left" vertical="center" indent="1"/>
    </xf>
    <xf numFmtId="4" fontId="16" fillId="46" borderId="0" applyNumberFormat="0" applyProtection="0">
      <alignment horizontal="left" vertical="center" indent="1"/>
    </xf>
    <xf numFmtId="4" fontId="16" fillId="46" borderId="0" applyNumberFormat="0" applyProtection="0">
      <alignment horizontal="left" vertical="center" indent="1"/>
    </xf>
    <xf numFmtId="4" fontId="16" fillId="46" borderId="0" applyNumberFormat="0" applyProtection="0">
      <alignment horizontal="left" vertical="center" indent="1"/>
    </xf>
    <xf numFmtId="4" fontId="16" fillId="46" borderId="0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26" fillId="61" borderId="0" applyNumberFormat="0" applyBorder="0" applyAlignment="0" applyProtection="0"/>
    <xf numFmtId="168" fontId="26" fillId="61" borderId="0" applyNumberFormat="0" applyBorder="0" applyAlignment="0" applyProtection="0"/>
    <xf numFmtId="168" fontId="12" fillId="0" borderId="0" applyNumberFormat="0" applyFill="0" applyBorder="0" applyAlignment="0" applyProtection="0"/>
    <xf numFmtId="168" fontId="26" fillId="61" borderId="0" applyNumberFormat="0" applyBorder="0" applyAlignment="0" applyProtection="0"/>
    <xf numFmtId="168" fontId="26" fillId="61" borderId="0" applyNumberFormat="0" applyBorder="0" applyAlignment="0" applyProtection="0"/>
    <xf numFmtId="168" fontId="26" fillId="61" borderId="0" applyNumberFormat="0" applyBorder="0" applyAlignment="0" applyProtection="0"/>
    <xf numFmtId="168" fontId="26" fillId="61" borderId="0" applyNumberFormat="0" applyBorder="0" applyAlignment="0" applyProtection="0"/>
    <xf numFmtId="168" fontId="26" fillId="61" borderId="0" applyNumberFormat="0" applyBorder="0" applyAlignment="0" applyProtection="0"/>
    <xf numFmtId="168" fontId="26" fillId="61" borderId="0" applyNumberFormat="0" applyBorder="0" applyAlignment="0" applyProtection="0"/>
    <xf numFmtId="168" fontId="26" fillId="61" borderId="0" applyNumberFormat="0" applyBorder="0" applyAlignment="0" applyProtection="0"/>
    <xf numFmtId="168" fontId="26" fillId="61" borderId="0" applyNumberFormat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4" fontId="9" fillId="62" borderId="0" applyNumberFormat="0" applyProtection="0">
      <alignment horizontal="right" vertical="center"/>
    </xf>
    <xf numFmtId="4" fontId="9" fillId="62" borderId="0" applyNumberFormat="0" applyProtection="0">
      <alignment horizontal="right" vertical="center"/>
    </xf>
    <xf numFmtId="168" fontId="12" fillId="0" borderId="0" applyNumberFormat="0" applyFill="0" applyBorder="0" applyAlignment="0" applyProtection="0"/>
    <xf numFmtId="4" fontId="9" fillId="62" borderId="0" applyNumberFormat="0" applyProtection="0">
      <alignment horizontal="right" vertical="center"/>
    </xf>
    <xf numFmtId="4" fontId="9" fillId="62" borderId="0" applyNumberFormat="0" applyProtection="0">
      <alignment horizontal="right" vertical="center"/>
    </xf>
    <xf numFmtId="4" fontId="9" fillId="62" borderId="0" applyNumberFormat="0" applyProtection="0">
      <alignment horizontal="right" vertical="center"/>
    </xf>
    <xf numFmtId="4" fontId="9" fillId="62" borderId="0" applyNumberFormat="0" applyProtection="0">
      <alignment horizontal="right" vertical="center"/>
    </xf>
    <xf numFmtId="4" fontId="9" fillId="62" borderId="0" applyNumberFormat="0" applyProtection="0">
      <alignment horizontal="right" vertical="center"/>
    </xf>
    <xf numFmtId="4" fontId="9" fillId="62" borderId="0" applyNumberFormat="0" applyProtection="0">
      <alignment horizontal="right" vertical="center"/>
    </xf>
    <xf numFmtId="4" fontId="9" fillId="62" borderId="0" applyNumberFormat="0" applyProtection="0">
      <alignment horizontal="right" vertical="center"/>
    </xf>
    <xf numFmtId="4" fontId="9" fillId="62" borderId="0" applyNumberFormat="0" applyProtection="0">
      <alignment horizontal="right" vertical="center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56" borderId="0" applyNumberFormat="0" applyProtection="0">
      <alignment horizontal="left" vertical="center" indent="1"/>
    </xf>
    <xf numFmtId="168" fontId="16" fillId="56" borderId="0" applyNumberFormat="0" applyProtection="0">
      <alignment horizontal="left" vertical="center" indent="1"/>
    </xf>
    <xf numFmtId="168" fontId="16" fillId="56" borderId="0" applyNumberFormat="0" applyProtection="0">
      <alignment horizontal="left" vertical="center" indent="1"/>
    </xf>
    <xf numFmtId="168" fontId="16" fillId="56" borderId="0" applyNumberFormat="0" applyProtection="0">
      <alignment horizontal="left" vertical="center" indent="1"/>
    </xf>
    <xf numFmtId="168" fontId="16" fillId="56" borderId="0" applyNumberFormat="0" applyProtection="0">
      <alignment horizontal="left" vertical="center" indent="1"/>
    </xf>
    <xf numFmtId="168" fontId="16" fillId="56" borderId="0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56" borderId="0" applyNumberFormat="0" applyProtection="0">
      <alignment horizontal="left" vertical="center" indent="1"/>
    </xf>
    <xf numFmtId="168" fontId="16" fillId="56" borderId="0" applyNumberFormat="0" applyProtection="0">
      <alignment horizontal="left" vertical="center" indent="1"/>
    </xf>
    <xf numFmtId="168" fontId="16" fillId="56" borderId="0" applyNumberFormat="0" applyProtection="0">
      <alignment horizontal="left" vertical="center" indent="1"/>
    </xf>
    <xf numFmtId="168" fontId="16" fillId="56" borderId="0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24" fillId="63" borderId="0" applyNumberFormat="0" applyAlignment="0" applyProtection="0"/>
    <xf numFmtId="168" fontId="24" fillId="63" borderId="0" applyNumberFormat="0" applyAlignment="0" applyProtection="0"/>
    <xf numFmtId="168" fontId="24" fillId="63" borderId="0" applyNumberFormat="0" applyAlignment="0" applyProtection="0"/>
    <xf numFmtId="168" fontId="24" fillId="63" borderId="0" applyNumberFormat="0" applyAlignment="0" applyProtection="0"/>
    <xf numFmtId="168" fontId="24" fillId="63" borderId="0" applyNumberFormat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24" fillId="63" borderId="0" applyNumberFormat="0" applyAlignment="0" applyProtection="0"/>
    <xf numFmtId="168" fontId="24" fillId="63" borderId="0" applyNumberFormat="0" applyAlignment="0" applyProtection="0"/>
    <xf numFmtId="168" fontId="24" fillId="63" borderId="0" applyNumberFormat="0" applyAlignment="0" applyProtection="0"/>
    <xf numFmtId="168" fontId="24" fillId="63" borderId="0" applyNumberFormat="0" applyAlignment="0" applyProtection="0"/>
    <xf numFmtId="168" fontId="24" fillId="63" borderId="0" applyNumberFormat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2" fillId="0" borderId="0" applyNumberFormat="0" applyFill="0" applyBorder="0" applyAlignment="0" applyProtection="0"/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6" fillId="34" borderId="17" applyNumberFormat="0" applyProtection="0">
      <alignment horizontal="left" vertical="top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4" fontId="16" fillId="23" borderId="18" applyNumberFormat="0" applyProtection="0">
      <alignment horizontal="left" vertical="center" indent="1"/>
    </xf>
    <xf numFmtId="4" fontId="16" fillId="23" borderId="18" applyNumberFormat="0" applyProtection="0">
      <alignment horizontal="left" vertical="center" indent="1"/>
    </xf>
    <xf numFmtId="4" fontId="16" fillId="23" borderId="18" applyNumberFormat="0" applyProtection="0">
      <alignment horizontal="left" vertical="center" indent="1"/>
    </xf>
    <xf numFmtId="4" fontId="16" fillId="23" borderId="18" applyNumberFormat="0" applyProtection="0">
      <alignment horizontal="left" vertical="center" indent="1"/>
    </xf>
    <xf numFmtId="4" fontId="16" fillId="23" borderId="18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4" fontId="16" fillId="23" borderId="18" applyNumberFormat="0" applyProtection="0">
      <alignment horizontal="left" vertical="center" indent="1"/>
    </xf>
    <xf numFmtId="4" fontId="16" fillId="23" borderId="18" applyNumberFormat="0" applyProtection="0">
      <alignment horizontal="left" vertical="center" indent="1"/>
    </xf>
    <xf numFmtId="4" fontId="16" fillId="23" borderId="18" applyNumberFormat="0" applyProtection="0">
      <alignment horizontal="left" vertical="center" indent="1"/>
    </xf>
    <xf numFmtId="4" fontId="16" fillId="23" borderId="18" applyNumberFormat="0" applyProtection="0">
      <alignment horizontal="left" vertical="center" indent="1"/>
    </xf>
    <xf numFmtId="4" fontId="16" fillId="23" borderId="18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7" fillId="48" borderId="0" applyNumberFormat="0" applyBorder="0" applyAlignment="0" applyProtection="0"/>
    <xf numFmtId="168" fontId="17" fillId="48" borderId="0" applyNumberFormat="0" applyBorder="0" applyAlignment="0" applyProtection="0"/>
    <xf numFmtId="168" fontId="12" fillId="0" borderId="0" applyNumberFormat="0" applyFill="0" applyBorder="0" applyAlignment="0" applyProtection="0"/>
    <xf numFmtId="168" fontId="17" fillId="48" borderId="0" applyNumberFormat="0" applyBorder="0" applyAlignment="0" applyProtection="0"/>
    <xf numFmtId="168" fontId="17" fillId="48" borderId="0" applyNumberFormat="0" applyBorder="0" applyAlignment="0" applyProtection="0"/>
    <xf numFmtId="168" fontId="17" fillId="48" borderId="0" applyNumberFormat="0" applyBorder="0" applyAlignment="0" applyProtection="0"/>
    <xf numFmtId="168" fontId="17" fillId="48" borderId="0" applyNumberFormat="0" applyBorder="0" applyAlignment="0" applyProtection="0"/>
    <xf numFmtId="168" fontId="17" fillId="48" borderId="0" applyNumberFormat="0" applyBorder="0" applyAlignment="0" applyProtection="0"/>
    <xf numFmtId="168" fontId="17" fillId="48" borderId="0" applyNumberFormat="0" applyBorder="0" applyAlignment="0" applyProtection="0"/>
    <xf numFmtId="168" fontId="17" fillId="48" borderId="0" applyNumberFormat="0" applyBorder="0" applyAlignment="0" applyProtection="0"/>
    <xf numFmtId="168" fontId="17" fillId="48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76" fontId="11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29" fillId="41" borderId="0" applyNumberFormat="0" applyAlignment="0" applyProtection="0"/>
    <xf numFmtId="168" fontId="29" fillId="41" borderId="0" applyNumberFormat="0" applyAlignment="0" applyProtection="0"/>
    <xf numFmtId="168" fontId="29" fillId="41" borderId="0" applyNumberFormat="0" applyAlignment="0" applyProtection="0"/>
    <xf numFmtId="168" fontId="29" fillId="41" borderId="0" applyNumberFormat="0" applyAlignment="0" applyProtection="0"/>
    <xf numFmtId="168" fontId="29" fillId="41" borderId="0" applyNumberFormat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29" fillId="41" borderId="0" applyNumberFormat="0" applyAlignment="0" applyProtection="0"/>
    <xf numFmtId="168" fontId="29" fillId="41" borderId="0" applyNumberFormat="0" applyAlignment="0" applyProtection="0"/>
    <xf numFmtId="168" fontId="29" fillId="41" borderId="0" applyNumberFormat="0" applyAlignment="0" applyProtection="0"/>
    <xf numFmtId="168" fontId="29" fillId="41" borderId="0" applyNumberFormat="0" applyAlignment="0" applyProtection="0"/>
    <xf numFmtId="168" fontId="29" fillId="41" borderId="0" applyNumberFormat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1" fillId="46" borderId="0" applyNumberFormat="0" applyBorder="0" applyAlignment="0" applyProtection="0"/>
    <xf numFmtId="168" fontId="11" fillId="46" borderId="0" applyNumberFormat="0" applyBorder="0" applyAlignment="0" applyProtection="0"/>
    <xf numFmtId="168" fontId="12" fillId="0" borderId="0" applyNumberFormat="0" applyFill="0" applyBorder="0" applyAlignment="0" applyProtection="0"/>
    <xf numFmtId="168" fontId="11" fillId="46" borderId="0" applyNumberFormat="0" applyBorder="0" applyAlignment="0" applyProtection="0"/>
    <xf numFmtId="168" fontId="11" fillId="46" borderId="0" applyNumberFormat="0" applyBorder="0" applyAlignment="0" applyProtection="0"/>
    <xf numFmtId="168" fontId="11" fillId="46" borderId="0" applyNumberFormat="0" applyBorder="0" applyAlignment="0" applyProtection="0"/>
    <xf numFmtId="168" fontId="11" fillId="46" borderId="0" applyNumberFormat="0" applyBorder="0" applyAlignment="0" applyProtection="0"/>
    <xf numFmtId="168" fontId="11" fillId="46" borderId="0" applyNumberFormat="0" applyBorder="0" applyAlignment="0" applyProtection="0"/>
    <xf numFmtId="168" fontId="11" fillId="46" borderId="0" applyNumberFormat="0" applyBorder="0" applyAlignment="0" applyProtection="0"/>
    <xf numFmtId="168" fontId="11" fillId="46" borderId="0" applyNumberFormat="0" applyBorder="0" applyAlignment="0" applyProtection="0"/>
    <xf numFmtId="168" fontId="11" fillId="46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54" borderId="0" applyNumberFormat="0" applyAlignment="0" applyProtection="0"/>
    <xf numFmtId="168" fontId="12" fillId="54" borderId="0" applyNumberFormat="0" applyAlignment="0" applyProtection="0"/>
    <xf numFmtId="168" fontId="12" fillId="54" borderId="0" applyNumberFormat="0" applyAlignment="0" applyProtection="0"/>
    <xf numFmtId="168" fontId="12" fillId="54" borderId="0" applyNumberFormat="0" applyAlignment="0" applyProtection="0"/>
    <xf numFmtId="168" fontId="12" fillId="54" borderId="0" applyNumberFormat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54" borderId="0" applyNumberFormat="0" applyAlignment="0" applyProtection="0"/>
    <xf numFmtId="168" fontId="12" fillId="54" borderId="0" applyNumberFormat="0" applyAlignment="0" applyProtection="0"/>
    <xf numFmtId="168" fontId="12" fillId="54" borderId="0" applyNumberFormat="0" applyAlignment="0" applyProtection="0"/>
    <xf numFmtId="168" fontId="12" fillId="54" borderId="0" applyNumberFormat="0" applyAlignment="0" applyProtection="0"/>
    <xf numFmtId="168" fontId="12" fillId="54" borderId="0" applyNumberFormat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37" borderId="0" applyNumberFormat="0" applyBorder="0" applyAlignment="0" applyProtection="0"/>
    <xf numFmtId="168" fontId="12" fillId="37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37" borderId="0" applyNumberFormat="0" applyBorder="0" applyAlignment="0" applyProtection="0"/>
    <xf numFmtId="168" fontId="12" fillId="37" borderId="0" applyNumberFormat="0" applyBorder="0" applyAlignment="0" applyProtection="0"/>
    <xf numFmtId="168" fontId="12" fillId="37" borderId="0" applyNumberFormat="0" applyBorder="0" applyAlignment="0" applyProtection="0"/>
    <xf numFmtId="168" fontId="12" fillId="37" borderId="0" applyNumberFormat="0" applyBorder="0" applyAlignment="0" applyProtection="0"/>
    <xf numFmtId="168" fontId="12" fillId="37" borderId="0" applyNumberFormat="0" applyBorder="0" applyAlignment="0" applyProtection="0"/>
    <xf numFmtId="168" fontId="12" fillId="37" borderId="0" applyNumberFormat="0" applyBorder="0" applyAlignment="0" applyProtection="0"/>
    <xf numFmtId="168" fontId="12" fillId="37" borderId="0" applyNumberFormat="0" applyBorder="0" applyAlignment="0" applyProtection="0"/>
    <xf numFmtId="168" fontId="12" fillId="37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7" fillId="48" borderId="0" applyNumberFormat="0" applyBorder="0" applyAlignment="0" applyProtection="0"/>
    <xf numFmtId="168" fontId="17" fillId="48" borderId="0" applyNumberFormat="0" applyBorder="0" applyAlignment="0" applyProtection="0"/>
    <xf numFmtId="168" fontId="17" fillId="48" borderId="0" applyNumberFormat="0" applyBorder="0" applyAlignment="0" applyProtection="0"/>
    <xf numFmtId="168" fontId="17" fillId="48" borderId="0" applyNumberFormat="0" applyBorder="0" applyAlignment="0" applyProtection="0"/>
    <xf numFmtId="168" fontId="17" fillId="48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7" fillId="48" borderId="0" applyNumberFormat="0" applyBorder="0" applyAlignment="0" applyProtection="0"/>
    <xf numFmtId="168" fontId="17" fillId="48" borderId="0" applyNumberFormat="0" applyBorder="0" applyAlignment="0" applyProtection="0"/>
    <xf numFmtId="168" fontId="17" fillId="48" borderId="0" applyNumberFormat="0" applyBorder="0" applyAlignment="0" applyProtection="0"/>
    <xf numFmtId="168" fontId="17" fillId="48" borderId="0" applyNumberFormat="0" applyBorder="0" applyAlignment="0" applyProtection="0"/>
    <xf numFmtId="168" fontId="17" fillId="48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7" fillId="40" borderId="0" applyNumberFormat="0" applyBorder="0" applyAlignment="0" applyProtection="0"/>
    <xf numFmtId="168" fontId="17" fillId="40" borderId="0" applyNumberFormat="0" applyBorder="0" applyAlignment="0" applyProtection="0"/>
    <xf numFmtId="168" fontId="17" fillId="40" borderId="0" applyNumberFormat="0" applyBorder="0" applyAlignment="0" applyProtection="0"/>
    <xf numFmtId="168" fontId="17" fillId="40" borderId="0" applyNumberFormat="0" applyBorder="0" applyAlignment="0" applyProtection="0"/>
    <xf numFmtId="168" fontId="17" fillId="40" borderId="0" applyNumberFormat="0" applyBorder="0" applyAlignment="0" applyProtection="0"/>
    <xf numFmtId="168" fontId="12" fillId="0" borderId="0" applyNumberForma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68" fontId="17" fillId="40" borderId="0" applyNumberFormat="0" applyBorder="0" applyAlignment="0" applyProtection="0"/>
    <xf numFmtId="168" fontId="17" fillId="40" borderId="0" applyNumberFormat="0" applyBorder="0" applyAlignment="0" applyProtection="0"/>
    <xf numFmtId="168" fontId="17" fillId="40" borderId="0" applyNumberFormat="0" applyBorder="0" applyAlignment="0" applyProtection="0"/>
    <xf numFmtId="168" fontId="17" fillId="40" borderId="0" applyNumberFormat="0" applyBorder="0" applyAlignment="0" applyProtection="0"/>
    <xf numFmtId="168" fontId="17" fillId="40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4" fontId="16" fillId="23" borderId="0" applyNumberFormat="0" applyProtection="0">
      <alignment horizontal="right" vertical="center"/>
    </xf>
    <xf numFmtId="4" fontId="16" fillId="23" borderId="0" applyNumberFormat="0" applyProtection="0">
      <alignment horizontal="right" vertical="center"/>
    </xf>
    <xf numFmtId="4" fontId="16" fillId="23" borderId="0" applyNumberFormat="0" applyProtection="0">
      <alignment horizontal="right" vertical="center"/>
    </xf>
    <xf numFmtId="4" fontId="16" fillId="23" borderId="0" applyNumberFormat="0" applyProtection="0">
      <alignment horizontal="right" vertical="center"/>
    </xf>
    <xf numFmtId="4" fontId="16" fillId="23" borderId="0" applyNumberFormat="0" applyProtection="0">
      <alignment horizontal="right" vertical="center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4" fontId="16" fillId="23" borderId="0" applyNumberFormat="0" applyProtection="0">
      <alignment horizontal="right" vertical="center"/>
    </xf>
    <xf numFmtId="4" fontId="16" fillId="23" borderId="0" applyNumberFormat="0" applyProtection="0">
      <alignment horizontal="right" vertical="center"/>
    </xf>
    <xf numFmtId="4" fontId="16" fillId="23" borderId="0" applyNumberFormat="0" applyProtection="0">
      <alignment horizontal="right" vertical="center"/>
    </xf>
    <xf numFmtId="4" fontId="16" fillId="23" borderId="0" applyNumberFormat="0" applyProtection="0">
      <alignment horizontal="right" vertical="center"/>
    </xf>
    <xf numFmtId="4" fontId="16" fillId="23" borderId="0" applyNumberFormat="0" applyProtection="0">
      <alignment horizontal="right" vertical="center"/>
    </xf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1" fillId="46" borderId="0" applyNumberFormat="0" applyBorder="0" applyAlignment="0" applyProtection="0"/>
    <xf numFmtId="168" fontId="11" fillId="46" borderId="0" applyNumberFormat="0" applyBorder="0" applyAlignment="0" applyProtection="0"/>
    <xf numFmtId="168" fontId="11" fillId="46" borderId="0" applyNumberFormat="0" applyBorder="0" applyAlignment="0" applyProtection="0"/>
    <xf numFmtId="168" fontId="11" fillId="46" borderId="0" applyNumberFormat="0" applyBorder="0" applyAlignment="0" applyProtection="0"/>
    <xf numFmtId="168" fontId="11" fillId="46" borderId="0" applyNumberFormat="0" applyBorder="0" applyAlignment="0" applyProtection="0"/>
    <xf numFmtId="168" fontId="11" fillId="46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1" fillId="46" borderId="0" applyNumberFormat="0" applyBorder="0" applyAlignment="0" applyProtection="0"/>
    <xf numFmtId="168" fontId="11" fillId="46" borderId="0" applyNumberFormat="0" applyBorder="0" applyAlignment="0" applyProtection="0"/>
    <xf numFmtId="168" fontId="11" fillId="46" borderId="0" applyNumberFormat="0" applyBorder="0" applyAlignment="0" applyProtection="0"/>
    <xf numFmtId="168" fontId="11" fillId="46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33" fillId="0" borderId="17" applyNumberFormat="0" applyFill="0" applyAlignment="0" applyProtection="0"/>
    <xf numFmtId="168" fontId="33" fillId="0" borderId="17" applyNumberFormat="0" applyFill="0" applyAlignment="0" applyProtection="0"/>
    <xf numFmtId="168" fontId="33" fillId="0" borderId="17" applyNumberFormat="0" applyFill="0" applyAlignment="0" applyProtection="0"/>
    <xf numFmtId="168" fontId="33" fillId="0" borderId="17" applyNumberFormat="0" applyFill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33" fillId="0" borderId="17" applyNumberFormat="0" applyFill="0" applyAlignment="0" applyProtection="0"/>
    <xf numFmtId="168" fontId="33" fillId="0" borderId="17" applyNumberFormat="0" applyFill="0" applyAlignment="0" applyProtection="0"/>
    <xf numFmtId="168" fontId="33" fillId="0" borderId="17" applyNumberFormat="0" applyFill="0" applyAlignment="0" applyProtection="0"/>
    <xf numFmtId="168" fontId="33" fillId="0" borderId="17" applyNumberFormat="0" applyFill="0" applyAlignment="0" applyProtection="0"/>
    <xf numFmtId="168" fontId="33" fillId="0" borderId="17" applyNumberFormat="0" applyFill="0" applyAlignment="0" applyProtection="0"/>
    <xf numFmtId="168" fontId="33" fillId="0" borderId="17" applyNumberFormat="0" applyFill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54" borderId="0" applyNumberFormat="0" applyAlignment="0" applyProtection="0"/>
    <xf numFmtId="168" fontId="12" fillId="54" borderId="0" applyNumberFormat="0" applyAlignment="0" applyProtection="0"/>
    <xf numFmtId="168" fontId="12" fillId="54" borderId="0" applyNumberFormat="0" applyAlignment="0" applyProtection="0"/>
    <xf numFmtId="168" fontId="12" fillId="54" borderId="0" applyNumberFormat="0" applyAlignment="0" applyProtection="0"/>
    <xf numFmtId="168" fontId="12" fillId="54" borderId="0" applyNumberFormat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54" borderId="0" applyNumberFormat="0" applyAlignment="0" applyProtection="0"/>
    <xf numFmtId="168" fontId="12" fillId="54" borderId="0" applyNumberFormat="0" applyAlignment="0" applyProtection="0"/>
    <xf numFmtId="168" fontId="12" fillId="54" borderId="0" applyNumberFormat="0" applyAlignment="0" applyProtection="0"/>
    <xf numFmtId="168" fontId="12" fillId="54" borderId="0" applyNumberFormat="0" applyAlignment="0" applyProtection="0"/>
    <xf numFmtId="168" fontId="12" fillId="54" borderId="0" applyNumberFormat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76" fontId="11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44" borderId="0" applyNumberFormat="0" applyBorder="0" applyAlignment="0" applyProtection="0"/>
    <xf numFmtId="168" fontId="12" fillId="44" borderId="0" applyNumberFormat="0" applyBorder="0" applyAlignment="0" applyProtection="0"/>
    <xf numFmtId="168" fontId="12" fillId="44" borderId="0" applyNumberFormat="0" applyBorder="0" applyAlignment="0" applyProtection="0"/>
    <xf numFmtId="168" fontId="12" fillId="44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44" borderId="0" applyNumberFormat="0" applyBorder="0" applyAlignment="0" applyProtection="0"/>
    <xf numFmtId="168" fontId="12" fillId="44" borderId="0" applyNumberFormat="0" applyBorder="0" applyAlignment="0" applyProtection="0"/>
    <xf numFmtId="168" fontId="12" fillId="44" borderId="0" applyNumberFormat="0" applyBorder="0" applyAlignment="0" applyProtection="0"/>
    <xf numFmtId="168" fontId="12" fillId="44" borderId="0" applyNumberFormat="0" applyBorder="0" applyAlignment="0" applyProtection="0"/>
    <xf numFmtId="168" fontId="12" fillId="44" borderId="0" applyNumberFormat="0" applyBorder="0" applyAlignment="0" applyProtection="0"/>
    <xf numFmtId="168" fontId="12" fillId="44" borderId="0" applyNumberFormat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70" fontId="11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8" fillId="0" borderId="0"/>
    <xf numFmtId="168" fontId="11" fillId="59" borderId="0" applyNumberFormat="0" applyBorder="0" applyAlignment="0" applyProtection="0"/>
    <xf numFmtId="168" fontId="11" fillId="59" borderId="0" applyNumberFormat="0" applyBorder="0" applyAlignment="0" applyProtection="0"/>
    <xf numFmtId="168" fontId="18" fillId="0" borderId="0"/>
    <xf numFmtId="168" fontId="11" fillId="59" borderId="0" applyNumberFormat="0" applyBorder="0" applyAlignment="0" applyProtection="0"/>
    <xf numFmtId="168" fontId="11" fillId="59" borderId="0" applyNumberFormat="0" applyBorder="0" applyAlignment="0" applyProtection="0"/>
    <xf numFmtId="168" fontId="11" fillId="59" borderId="0" applyNumberFormat="0" applyBorder="0" applyAlignment="0" applyProtection="0"/>
    <xf numFmtId="168" fontId="11" fillId="59" borderId="0" applyNumberFormat="0" applyBorder="0" applyAlignment="0" applyProtection="0"/>
    <xf numFmtId="168" fontId="11" fillId="59" borderId="0" applyNumberFormat="0" applyBorder="0" applyAlignment="0" applyProtection="0"/>
    <xf numFmtId="168" fontId="11" fillId="59" borderId="0" applyNumberFormat="0" applyBorder="0" applyAlignment="0" applyProtection="0"/>
    <xf numFmtId="168" fontId="11" fillId="59" borderId="0" applyNumberFormat="0" applyBorder="0" applyAlignment="0" applyProtection="0"/>
    <xf numFmtId="168" fontId="11" fillId="59" borderId="0" applyNumberFormat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1" fillId="33" borderId="0" applyNumberFormat="0" applyBorder="0" applyAlignment="0" applyProtection="0"/>
    <xf numFmtId="168" fontId="11" fillId="33" borderId="0" applyNumberFormat="0" applyBorder="0" applyAlignment="0" applyProtection="0"/>
    <xf numFmtId="168" fontId="12" fillId="0" borderId="0"/>
    <xf numFmtId="168" fontId="11" fillId="33" borderId="0" applyNumberFormat="0" applyBorder="0" applyAlignment="0" applyProtection="0"/>
    <xf numFmtId="168" fontId="11" fillId="33" borderId="0" applyNumberFormat="0" applyBorder="0" applyAlignment="0" applyProtection="0"/>
    <xf numFmtId="168" fontId="11" fillId="33" borderId="0" applyNumberFormat="0" applyBorder="0" applyAlignment="0" applyProtection="0"/>
    <xf numFmtId="168" fontId="11" fillId="33" borderId="0" applyNumberFormat="0" applyBorder="0" applyAlignment="0" applyProtection="0"/>
    <xf numFmtId="168" fontId="11" fillId="33" borderId="0" applyNumberFormat="0" applyBorder="0" applyAlignment="0" applyProtection="0"/>
    <xf numFmtId="168" fontId="11" fillId="33" borderId="0" applyNumberFormat="0" applyBorder="0" applyAlignment="0" applyProtection="0"/>
    <xf numFmtId="168" fontId="11" fillId="33" borderId="0" applyNumberFormat="0" applyBorder="0" applyAlignment="0" applyProtection="0"/>
    <xf numFmtId="168" fontId="11" fillId="33" borderId="0" applyNumberFormat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Border="0" applyAlignment="0" applyProtection="0"/>
    <xf numFmtId="168" fontId="16" fillId="0" borderId="0" applyNumberFormat="0" applyBorder="0" applyAlignment="0" applyProtection="0"/>
    <xf numFmtId="168" fontId="16" fillId="0" borderId="0" applyNumberFormat="0" applyBorder="0" applyAlignment="0" applyProtection="0"/>
    <xf numFmtId="168" fontId="16" fillId="0" borderId="0" applyNumberFormat="0" applyBorder="0" applyAlignment="0" applyProtection="0"/>
    <xf numFmtId="168" fontId="16" fillId="0" borderId="0" applyNumberFormat="0" applyBorder="0" applyAlignment="0" applyProtection="0"/>
    <xf numFmtId="168" fontId="12" fillId="0" borderId="0"/>
    <xf numFmtId="168" fontId="12" fillId="0" borderId="0"/>
    <xf numFmtId="168" fontId="16" fillId="0" borderId="0" applyNumberFormat="0" applyBorder="0" applyAlignment="0" applyProtection="0"/>
    <xf numFmtId="168" fontId="16" fillId="0" borderId="0" applyNumberFormat="0" applyBorder="0" applyAlignment="0" applyProtection="0"/>
    <xf numFmtId="168" fontId="16" fillId="0" borderId="0" applyNumberFormat="0" applyBorder="0" applyAlignment="0" applyProtection="0"/>
    <xf numFmtId="168" fontId="16" fillId="0" borderId="0" applyNumberFormat="0" applyBorder="0" applyAlignment="0" applyProtection="0"/>
    <xf numFmtId="168" fontId="16" fillId="0" borderId="0" applyNumberFormat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68" fontId="12" fillId="0" borderId="0"/>
    <xf numFmtId="168" fontId="12" fillId="0" borderId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68" fontId="12" fillId="0" borderId="0"/>
    <xf numFmtId="168" fontId="12" fillId="0" borderId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Border="0" applyAlignment="0" applyProtection="0"/>
    <xf numFmtId="168" fontId="16" fillId="0" borderId="0" applyNumberFormat="0" applyBorder="0" applyAlignment="0" applyProtection="0"/>
    <xf numFmtId="168" fontId="16" fillId="0" borderId="0" applyNumberFormat="0" applyBorder="0" applyAlignment="0" applyProtection="0"/>
    <xf numFmtId="168" fontId="16" fillId="0" borderId="0" applyNumberFormat="0" applyBorder="0" applyAlignment="0" applyProtection="0"/>
    <xf numFmtId="168" fontId="16" fillId="0" borderId="0" applyNumberFormat="0" applyBorder="0" applyAlignment="0" applyProtection="0"/>
    <xf numFmtId="168" fontId="16" fillId="0" borderId="0" applyNumberFormat="0" applyBorder="0" applyAlignment="0" applyProtection="0"/>
    <xf numFmtId="168" fontId="16" fillId="0" borderId="0" applyNumberFormat="0" applyBorder="0" applyAlignment="0" applyProtection="0"/>
    <xf numFmtId="168" fontId="12" fillId="0" borderId="0"/>
    <xf numFmtId="168" fontId="12" fillId="0" borderId="0"/>
    <xf numFmtId="168" fontId="16" fillId="0" borderId="0" applyNumberFormat="0" applyBorder="0" applyAlignment="0" applyProtection="0"/>
    <xf numFmtId="168" fontId="16" fillId="0" borderId="0" applyNumberFormat="0" applyBorder="0" applyAlignment="0" applyProtection="0"/>
    <xf numFmtId="168" fontId="16" fillId="0" borderId="0" applyNumberFormat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64" borderId="0" applyNumberFormat="0" applyProtection="0">
      <alignment horizontal="left" vertical="top" indent="1"/>
    </xf>
    <xf numFmtId="168" fontId="16" fillId="64" borderId="0" applyNumberFormat="0" applyProtection="0">
      <alignment horizontal="left" vertical="top" indent="1"/>
    </xf>
    <xf numFmtId="168" fontId="16" fillId="64" borderId="0" applyNumberFormat="0" applyProtection="0">
      <alignment horizontal="left" vertical="top" indent="1"/>
    </xf>
    <xf numFmtId="168" fontId="16" fillId="64" borderId="0" applyNumberFormat="0" applyProtection="0">
      <alignment horizontal="left" vertical="top" indent="1"/>
    </xf>
    <xf numFmtId="168" fontId="16" fillId="64" borderId="0" applyNumberFormat="0" applyProtection="0">
      <alignment horizontal="left" vertical="top" indent="1"/>
    </xf>
    <xf numFmtId="168" fontId="16" fillId="64" borderId="0" applyNumberFormat="0" applyProtection="0">
      <alignment horizontal="left" vertical="top" indent="1"/>
    </xf>
    <xf numFmtId="168" fontId="16" fillId="64" borderId="0" applyNumberFormat="0" applyProtection="0">
      <alignment horizontal="left" vertical="top" indent="1"/>
    </xf>
    <xf numFmtId="168" fontId="16" fillId="64" borderId="0" applyNumberFormat="0" applyProtection="0">
      <alignment horizontal="left" vertical="top" indent="1"/>
    </xf>
    <xf numFmtId="168" fontId="16" fillId="64" borderId="0" applyNumberFormat="0" applyProtection="0">
      <alignment horizontal="left" vertical="top" indent="1"/>
    </xf>
    <xf numFmtId="168" fontId="12" fillId="0" borderId="0"/>
    <xf numFmtId="168" fontId="12" fillId="0" borderId="0"/>
    <xf numFmtId="168" fontId="16" fillId="64" borderId="0" applyNumberFormat="0" applyProtection="0">
      <alignment horizontal="left" vertical="top" indent="1"/>
    </xf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2" fillId="0" borderId="0"/>
    <xf numFmtId="168" fontId="12" fillId="0" borderId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1" fillId="35" borderId="0" applyNumberFormat="0" applyFont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8" fontId="12" fillId="0" borderId="0"/>
    <xf numFmtId="168" fontId="12" fillId="0" borderId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4" fontId="18" fillId="49" borderId="0" applyNumberFormat="0" applyProtection="0">
      <alignment horizontal="left" vertical="center" indent="1"/>
    </xf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2" fillId="0" borderId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4" fontId="16" fillId="23" borderId="18" applyNumberFormat="0" applyProtection="0">
      <alignment horizontal="left" vertical="center" indent="1"/>
    </xf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2" fillId="0" borderId="0"/>
    <xf numFmtId="168" fontId="12" fillId="0" borderId="0"/>
    <xf numFmtId="168" fontId="11" fillId="0" borderId="0"/>
    <xf numFmtId="168" fontId="11" fillId="0" borderId="0"/>
    <xf numFmtId="168" fontId="11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2" fillId="0" borderId="0"/>
    <xf numFmtId="168" fontId="12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4" fontId="16" fillId="65" borderId="0" applyNumberFormat="0" applyProtection="0">
      <alignment horizontal="right" vertical="center"/>
    </xf>
    <xf numFmtId="4" fontId="16" fillId="65" borderId="0" applyNumberFormat="0" applyProtection="0">
      <alignment horizontal="right" vertical="center"/>
    </xf>
    <xf numFmtId="4" fontId="16" fillId="65" borderId="0" applyNumberFormat="0" applyProtection="0">
      <alignment horizontal="right" vertical="center"/>
    </xf>
    <xf numFmtId="4" fontId="16" fillId="65" borderId="0" applyNumberFormat="0" applyProtection="0">
      <alignment horizontal="right" vertical="center"/>
    </xf>
    <xf numFmtId="4" fontId="16" fillId="65" borderId="0" applyNumberFormat="0" applyProtection="0">
      <alignment horizontal="right" vertical="center"/>
    </xf>
    <xf numFmtId="4" fontId="16" fillId="65" borderId="0" applyNumberFormat="0" applyProtection="0">
      <alignment horizontal="right" vertical="center"/>
    </xf>
    <xf numFmtId="4" fontId="16" fillId="65" borderId="0" applyNumberFormat="0" applyProtection="0">
      <alignment horizontal="right" vertical="center"/>
    </xf>
    <xf numFmtId="4" fontId="16" fillId="65" borderId="0" applyNumberFormat="0" applyProtection="0">
      <alignment horizontal="right" vertical="center"/>
    </xf>
    <xf numFmtId="4" fontId="16" fillId="65" borderId="0" applyNumberFormat="0" applyProtection="0">
      <alignment horizontal="right" vertical="center"/>
    </xf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4" fontId="16" fillId="65" borderId="0" applyNumberFormat="0" applyProtection="0">
      <alignment horizontal="right" vertical="center"/>
    </xf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7" fillId="40" borderId="0" applyNumberFormat="0" applyBorder="0" applyAlignment="0" applyProtection="0"/>
    <xf numFmtId="168" fontId="17" fillId="40" borderId="0" applyNumberFormat="0" applyBorder="0" applyAlignment="0" applyProtection="0"/>
    <xf numFmtId="168" fontId="17" fillId="40" borderId="0" applyNumberFormat="0" applyBorder="0" applyAlignment="0" applyProtection="0"/>
    <xf numFmtId="168" fontId="17" fillId="40" borderId="0" applyNumberFormat="0" applyBorder="0" applyAlignment="0" applyProtection="0"/>
    <xf numFmtId="168" fontId="17" fillId="40" borderId="0" applyNumberFormat="0" applyBorder="0" applyAlignment="0" applyProtection="0"/>
    <xf numFmtId="168" fontId="17" fillId="40" borderId="0" applyNumberFormat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7" fillId="40" borderId="0" applyNumberFormat="0" applyBorder="0" applyAlignment="0" applyProtection="0"/>
    <xf numFmtId="168" fontId="17" fillId="40" borderId="0" applyNumberFormat="0" applyBorder="0" applyAlignment="0" applyProtection="0"/>
    <xf numFmtId="168" fontId="17" fillId="40" borderId="0" applyNumberFormat="0" applyBorder="0" applyAlignment="0" applyProtection="0"/>
    <xf numFmtId="168" fontId="17" fillId="40" borderId="0" applyNumberFormat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44" borderId="0" applyNumberFormat="0" applyFont="0" applyAlignment="0" applyProtection="0"/>
    <xf numFmtId="168" fontId="16" fillId="44" borderId="0" applyNumberFormat="0" applyFont="0" applyAlignment="0" applyProtection="0"/>
    <xf numFmtId="168" fontId="16" fillId="44" borderId="0" applyNumberFormat="0" applyFont="0" applyAlignment="0" applyProtection="0"/>
    <xf numFmtId="168" fontId="16" fillId="44" borderId="0" applyNumberFormat="0" applyFont="0" applyAlignment="0" applyProtection="0"/>
    <xf numFmtId="168" fontId="16" fillId="44" borderId="0" applyNumberFormat="0" applyFont="0" applyAlignment="0" applyProtection="0"/>
    <xf numFmtId="168" fontId="12" fillId="0" borderId="0"/>
    <xf numFmtId="168" fontId="12" fillId="0" borderId="0"/>
    <xf numFmtId="168" fontId="16" fillId="44" borderId="0" applyNumberFormat="0" applyFont="0" applyAlignment="0" applyProtection="0"/>
    <xf numFmtId="168" fontId="16" fillId="44" borderId="0" applyNumberFormat="0" applyFont="0" applyAlignment="0" applyProtection="0"/>
    <xf numFmtId="168" fontId="16" fillId="44" borderId="0" applyNumberFormat="0" applyFont="0" applyAlignment="0" applyProtection="0"/>
    <xf numFmtId="168" fontId="16" fillId="44" borderId="0" applyNumberFormat="0" applyFont="0" applyAlignment="0" applyProtection="0"/>
    <xf numFmtId="168" fontId="16" fillId="44" borderId="0" applyNumberFormat="0" applyFont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57" borderId="0" applyNumberFormat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43" borderId="17" applyNumberFormat="0" applyProtection="0">
      <alignment horizontal="left" vertical="top" indent="1"/>
    </xf>
    <xf numFmtId="168" fontId="16" fillId="43" borderId="17" applyNumberFormat="0" applyProtection="0">
      <alignment horizontal="left" vertical="top" indent="1"/>
    </xf>
    <xf numFmtId="168" fontId="16" fillId="43" borderId="17" applyNumberFormat="0" applyProtection="0">
      <alignment horizontal="left" vertical="top" indent="1"/>
    </xf>
    <xf numFmtId="168" fontId="16" fillId="43" borderId="17" applyNumberFormat="0" applyProtection="0">
      <alignment horizontal="left" vertical="top" indent="1"/>
    </xf>
    <xf numFmtId="168" fontId="16" fillId="43" borderId="17" applyNumberFormat="0" applyProtection="0">
      <alignment horizontal="left" vertical="top" indent="1"/>
    </xf>
    <xf numFmtId="168" fontId="12" fillId="0" borderId="0"/>
    <xf numFmtId="168" fontId="12" fillId="0" borderId="0"/>
    <xf numFmtId="168" fontId="16" fillId="43" borderId="17" applyNumberFormat="0" applyProtection="0">
      <alignment horizontal="left" vertical="top" indent="1"/>
    </xf>
    <xf numFmtId="168" fontId="16" fillId="43" borderId="17" applyNumberFormat="0" applyProtection="0">
      <alignment horizontal="left" vertical="top" indent="1"/>
    </xf>
    <xf numFmtId="168" fontId="16" fillId="43" borderId="17" applyNumberFormat="0" applyProtection="0">
      <alignment horizontal="left" vertical="top" indent="1"/>
    </xf>
    <xf numFmtId="168" fontId="16" fillId="43" borderId="17" applyNumberFormat="0" applyProtection="0">
      <alignment horizontal="left" vertical="top" indent="1"/>
    </xf>
    <xf numFmtId="168" fontId="16" fillId="43" borderId="17" applyNumberFormat="0" applyProtection="0">
      <alignment horizontal="left" vertical="top" indent="1"/>
    </xf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68" fontId="12" fillId="0" borderId="0"/>
    <xf numFmtId="168" fontId="12" fillId="0" borderId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68" fontId="12" fillId="0" borderId="0"/>
    <xf numFmtId="168" fontId="12" fillId="0" borderId="0"/>
    <xf numFmtId="183" fontId="11" fillId="0" borderId="0" applyFon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26" fillId="54" borderId="0" applyNumberFormat="0" applyAlignment="0" applyProtection="0"/>
    <xf numFmtId="168" fontId="26" fillId="54" borderId="0" applyNumberFormat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26" fillId="54" borderId="0" applyNumberFormat="0" applyAlignment="0" applyProtection="0"/>
    <xf numFmtId="168" fontId="26" fillId="54" borderId="0" applyNumberFormat="0" applyAlignment="0" applyProtection="0"/>
    <xf numFmtId="168" fontId="26" fillId="54" borderId="0" applyNumberFormat="0" applyAlignment="0" applyProtection="0"/>
    <xf numFmtId="168" fontId="26" fillId="54" borderId="0" applyNumberFormat="0" applyAlignment="0" applyProtection="0"/>
    <xf numFmtId="168" fontId="26" fillId="54" borderId="0" applyNumberFormat="0" applyAlignment="0" applyProtection="0"/>
    <xf numFmtId="168" fontId="26" fillId="54" borderId="0" applyNumberFormat="0" applyAlignment="0" applyProtection="0"/>
    <xf numFmtId="168" fontId="26" fillId="54" borderId="0" applyNumberFormat="0" applyAlignment="0" applyProtection="0"/>
    <xf numFmtId="168" fontId="26" fillId="54" borderId="0" applyNumberFormat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8" fillId="0" borderId="0"/>
    <xf numFmtId="168" fontId="18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4" fontId="16" fillId="23" borderId="18" applyNumberFormat="0" applyProtection="0">
      <alignment horizontal="left" vertical="center" indent="1"/>
    </xf>
    <xf numFmtId="4" fontId="16" fillId="23" borderId="18" applyNumberFormat="0" applyProtection="0">
      <alignment horizontal="left" vertical="center" indent="1"/>
    </xf>
    <xf numFmtId="4" fontId="16" fillId="23" borderId="18" applyNumberFormat="0" applyProtection="0">
      <alignment horizontal="left" vertical="center" indent="1"/>
    </xf>
    <xf numFmtId="4" fontId="16" fillId="23" borderId="18" applyNumberFormat="0" applyProtection="0">
      <alignment horizontal="left" vertical="center" indent="1"/>
    </xf>
    <xf numFmtId="4" fontId="16" fillId="23" borderId="18" applyNumberFormat="0" applyProtection="0">
      <alignment horizontal="left" vertical="center" indent="1"/>
    </xf>
    <xf numFmtId="168" fontId="12" fillId="0" borderId="0"/>
    <xf numFmtId="168" fontId="12" fillId="0" borderId="0"/>
    <xf numFmtId="4" fontId="16" fillId="23" borderId="18" applyNumberFormat="0" applyProtection="0">
      <alignment horizontal="left" vertical="center" indent="1"/>
    </xf>
    <xf numFmtId="4" fontId="16" fillId="23" borderId="18" applyNumberFormat="0" applyProtection="0">
      <alignment horizontal="left" vertical="center" indent="1"/>
    </xf>
    <xf numFmtId="4" fontId="16" fillId="23" borderId="18" applyNumberFormat="0" applyProtection="0">
      <alignment horizontal="left" vertical="center" indent="1"/>
    </xf>
    <xf numFmtId="4" fontId="16" fillId="23" borderId="18" applyNumberFormat="0" applyProtection="0">
      <alignment horizontal="left" vertical="center" indent="1"/>
    </xf>
    <xf numFmtId="4" fontId="16" fillId="23" borderId="18" applyNumberFormat="0" applyProtection="0">
      <alignment horizontal="left" vertical="center" indent="1"/>
    </xf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2" fillId="0" borderId="0"/>
    <xf numFmtId="168" fontId="12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2" fillId="0" borderId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7" fillId="66" borderId="0" applyNumberFormat="0" applyBorder="0" applyAlignment="0" applyProtection="0"/>
    <xf numFmtId="168" fontId="17" fillId="66" borderId="0" applyNumberFormat="0" applyBorder="0" applyAlignment="0" applyProtection="0"/>
    <xf numFmtId="168" fontId="12" fillId="0" borderId="0"/>
    <xf numFmtId="168" fontId="17" fillId="66" borderId="0" applyNumberFormat="0" applyBorder="0" applyAlignment="0" applyProtection="0"/>
    <xf numFmtId="168" fontId="17" fillId="66" borderId="0" applyNumberFormat="0" applyBorder="0" applyAlignment="0" applyProtection="0"/>
    <xf numFmtId="168" fontId="17" fillId="66" borderId="0" applyNumberFormat="0" applyBorder="0" applyAlignment="0" applyProtection="0"/>
    <xf numFmtId="168" fontId="17" fillId="66" borderId="0" applyNumberFormat="0" applyBorder="0" applyAlignment="0" applyProtection="0"/>
    <xf numFmtId="168" fontId="17" fillId="66" borderId="0" applyNumberFormat="0" applyBorder="0" applyAlignment="0" applyProtection="0"/>
    <xf numFmtId="168" fontId="17" fillId="66" borderId="0" applyNumberFormat="0" applyBorder="0" applyAlignment="0" applyProtection="0"/>
    <xf numFmtId="168" fontId="17" fillId="66" borderId="0" applyNumberFormat="0" applyBorder="0" applyAlignment="0" applyProtection="0"/>
    <xf numFmtId="168" fontId="17" fillId="66" borderId="0" applyNumberFormat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34" fillId="67" borderId="0" applyNumberFormat="0" applyBorder="0" applyAlignment="0" applyProtection="0"/>
    <xf numFmtId="168" fontId="34" fillId="68" borderId="0" applyNumberFormat="0" applyBorder="0" applyAlignment="0" applyProtection="0"/>
    <xf numFmtId="168" fontId="34" fillId="68" borderId="0" applyNumberFormat="0" applyBorder="0" applyAlignment="0" applyProtection="0"/>
    <xf numFmtId="168" fontId="34" fillId="68" borderId="0" applyNumberFormat="0" applyBorder="0" applyAlignment="0" applyProtection="0"/>
    <xf numFmtId="168" fontId="34" fillId="68" borderId="0" applyNumberFormat="0" applyBorder="0" applyAlignment="0" applyProtection="0"/>
    <xf numFmtId="168" fontId="34" fillId="68" borderId="0" applyNumberFormat="0" applyBorder="0" applyAlignment="0" applyProtection="0"/>
    <xf numFmtId="168" fontId="34" fillId="68" borderId="0" applyNumberFormat="0" applyBorder="0" applyAlignment="0" applyProtection="0"/>
    <xf numFmtId="168" fontId="34" fillId="68" borderId="0" applyNumberFormat="0" applyBorder="0" applyAlignment="0" applyProtection="0"/>
    <xf numFmtId="168" fontId="34" fillId="68" borderId="0" applyNumberFormat="0" applyBorder="0" applyAlignment="0" applyProtection="0"/>
    <xf numFmtId="168" fontId="34" fillId="68" borderId="0" applyNumberFormat="0" applyBorder="0" applyAlignment="0" applyProtection="0"/>
    <xf numFmtId="168" fontId="34" fillId="68" borderId="0" applyNumberFormat="0" applyBorder="0" applyAlignment="0" applyProtection="0"/>
    <xf numFmtId="168" fontId="34" fillId="68" borderId="0" applyNumberFormat="0" applyBorder="0" applyAlignment="0" applyProtection="0"/>
    <xf numFmtId="168" fontId="34" fillId="68" borderId="0" applyNumberFormat="0" applyBorder="0" applyAlignment="0" applyProtection="0"/>
    <xf numFmtId="168" fontId="34" fillId="68" borderId="0" applyNumberFormat="0" applyBorder="0" applyAlignment="0" applyProtection="0"/>
    <xf numFmtId="168" fontId="34" fillId="68" borderId="0" applyNumberFormat="0" applyBorder="0" applyAlignment="0" applyProtection="0"/>
    <xf numFmtId="168" fontId="34" fillId="68" borderId="0" applyNumberFormat="0" applyBorder="0" applyAlignment="0" applyProtection="0"/>
    <xf numFmtId="168" fontId="34" fillId="68" borderId="0" applyNumberFormat="0" applyBorder="0" applyAlignment="0" applyProtection="0"/>
    <xf numFmtId="168" fontId="34" fillId="68" borderId="0" applyNumberFormat="0" applyBorder="0" applyAlignment="0" applyProtection="0"/>
    <xf numFmtId="168" fontId="35" fillId="69" borderId="0" applyNumberFormat="0" applyBorder="0" applyAlignment="0" applyProtection="0"/>
    <xf numFmtId="168" fontId="34" fillId="68" borderId="0" applyNumberFormat="0" applyBorder="0" applyAlignment="0" applyProtection="0"/>
    <xf numFmtId="168" fontId="34" fillId="68" borderId="0" applyNumberFormat="0" applyBorder="0" applyAlignment="0" applyProtection="0"/>
    <xf numFmtId="168" fontId="35" fillId="69" borderId="0" applyNumberFormat="0" applyBorder="0" applyAlignment="0" applyProtection="0"/>
    <xf numFmtId="168" fontId="35" fillId="69" borderId="0" applyNumberFormat="0" applyBorder="0" applyAlignment="0" applyProtection="0"/>
    <xf numFmtId="168" fontId="34" fillId="68" borderId="0" applyNumberFormat="0" applyBorder="0" applyAlignment="0" applyProtection="0"/>
    <xf numFmtId="168" fontId="34" fillId="68" borderId="0" applyNumberFormat="0" applyBorder="0" applyAlignment="0" applyProtection="0"/>
    <xf numFmtId="168" fontId="35" fillId="69" borderId="0" applyNumberFormat="0" applyBorder="0" applyAlignment="0" applyProtection="0"/>
    <xf numFmtId="168" fontId="35" fillId="69" borderId="0" applyNumberFormat="0" applyBorder="0" applyAlignment="0" applyProtection="0"/>
    <xf numFmtId="168" fontId="34" fillId="68" borderId="0" applyNumberFormat="0" applyBorder="0" applyAlignment="0" applyProtection="0"/>
    <xf numFmtId="168" fontId="34" fillId="68" borderId="0" applyNumberFormat="0" applyBorder="0" applyAlignment="0" applyProtection="0"/>
    <xf numFmtId="168" fontId="35" fillId="69" borderId="0" applyNumberFormat="0" applyBorder="0" applyAlignment="0" applyProtection="0"/>
    <xf numFmtId="168" fontId="35" fillId="69" borderId="0" applyNumberFormat="0" applyBorder="0" applyAlignment="0" applyProtection="0"/>
    <xf numFmtId="168" fontId="34" fillId="68" borderId="0" applyNumberFormat="0" applyBorder="0" applyAlignment="0" applyProtection="0"/>
    <xf numFmtId="168" fontId="34" fillId="68" borderId="0" applyNumberFormat="0" applyBorder="0" applyAlignment="0" applyProtection="0"/>
    <xf numFmtId="168" fontId="35" fillId="69" borderId="0" applyNumberFormat="0" applyBorder="0" applyAlignment="0" applyProtection="0"/>
    <xf numFmtId="168" fontId="35" fillId="69" borderId="0" applyNumberFormat="0" applyBorder="0" applyAlignment="0" applyProtection="0"/>
    <xf numFmtId="168" fontId="34" fillId="68" borderId="0" applyNumberFormat="0" applyBorder="0" applyAlignment="0" applyProtection="0"/>
    <xf numFmtId="168" fontId="34" fillId="68" borderId="0" applyNumberFormat="0" applyBorder="0" applyAlignment="0" applyProtection="0"/>
    <xf numFmtId="168" fontId="35" fillId="69" borderId="0" applyNumberFormat="0" applyBorder="0" applyAlignment="0" applyProtection="0"/>
    <xf numFmtId="168" fontId="34" fillId="68" borderId="0" applyNumberFormat="0" applyBorder="0" applyAlignment="0" applyProtection="0"/>
    <xf numFmtId="168" fontId="34" fillId="68" borderId="0" applyNumberFormat="0" applyBorder="0" applyAlignment="0" applyProtection="0"/>
    <xf numFmtId="168" fontId="34" fillId="68" borderId="0" applyNumberFormat="0" applyBorder="0" applyAlignment="0" applyProtection="0"/>
    <xf numFmtId="168" fontId="34" fillId="68" borderId="0" applyNumberFormat="0" applyBorder="0" applyAlignment="0" applyProtection="0"/>
    <xf numFmtId="168" fontId="34" fillId="68" borderId="0" applyNumberFormat="0" applyBorder="0" applyAlignment="0" applyProtection="0"/>
    <xf numFmtId="168" fontId="34" fillId="68" borderId="0" applyNumberFormat="0" applyBorder="0" applyAlignment="0" applyProtection="0"/>
    <xf numFmtId="168" fontId="34" fillId="70" borderId="0" applyNumberFormat="0" applyBorder="0" applyAlignment="0" applyProtection="0"/>
    <xf numFmtId="168" fontId="34" fillId="71" borderId="0" applyNumberFormat="0" applyBorder="0" applyAlignment="0" applyProtection="0"/>
    <xf numFmtId="168" fontId="34" fillId="71" borderId="0" applyNumberFormat="0" applyBorder="0" applyAlignment="0" applyProtection="0"/>
    <xf numFmtId="168" fontId="34" fillId="71" borderId="0" applyNumberFormat="0" applyBorder="0" applyAlignment="0" applyProtection="0"/>
    <xf numFmtId="168" fontId="34" fillId="71" borderId="0" applyNumberFormat="0" applyBorder="0" applyAlignment="0" applyProtection="0"/>
    <xf numFmtId="168" fontId="34" fillId="71" borderId="0" applyNumberFormat="0" applyBorder="0" applyAlignment="0" applyProtection="0"/>
    <xf numFmtId="168" fontId="34" fillId="71" borderId="0" applyNumberFormat="0" applyBorder="0" applyAlignment="0" applyProtection="0"/>
    <xf numFmtId="168" fontId="34" fillId="71" borderId="0" applyNumberFormat="0" applyBorder="0" applyAlignment="0" applyProtection="0"/>
    <xf numFmtId="168" fontId="34" fillId="71" borderId="0" applyNumberFormat="0" applyBorder="0" applyAlignment="0" applyProtection="0"/>
    <xf numFmtId="168" fontId="34" fillId="71" borderId="0" applyNumberFormat="0" applyBorder="0" applyAlignment="0" applyProtection="0"/>
    <xf numFmtId="168" fontId="34" fillId="71" borderId="0" applyNumberFormat="0" applyBorder="0" applyAlignment="0" applyProtection="0"/>
    <xf numFmtId="168" fontId="34" fillId="71" borderId="0" applyNumberFormat="0" applyBorder="0" applyAlignment="0" applyProtection="0"/>
    <xf numFmtId="168" fontId="34" fillId="71" borderId="0" applyNumberFormat="0" applyBorder="0" applyAlignment="0" applyProtection="0"/>
    <xf numFmtId="168" fontId="34" fillId="71" borderId="0" applyNumberFormat="0" applyBorder="0" applyAlignment="0" applyProtection="0"/>
    <xf numFmtId="168" fontId="34" fillId="71" borderId="0" applyNumberFormat="0" applyBorder="0" applyAlignment="0" applyProtection="0"/>
    <xf numFmtId="168" fontId="34" fillId="71" borderId="0" applyNumberFormat="0" applyBorder="0" applyAlignment="0" applyProtection="0"/>
    <xf numFmtId="168" fontId="34" fillId="71" borderId="0" applyNumberFormat="0" applyBorder="0" applyAlignment="0" applyProtection="0"/>
    <xf numFmtId="168" fontId="34" fillId="71" borderId="0" applyNumberFormat="0" applyBorder="0" applyAlignment="0" applyProtection="0"/>
    <xf numFmtId="168" fontId="35" fillId="70" borderId="0" applyNumberFormat="0" applyBorder="0" applyAlignment="0" applyProtection="0"/>
    <xf numFmtId="168" fontId="34" fillId="71" borderId="0" applyNumberFormat="0" applyBorder="0" applyAlignment="0" applyProtection="0"/>
    <xf numFmtId="168" fontId="34" fillId="71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4" fillId="71" borderId="0" applyNumberFormat="0" applyBorder="0" applyAlignment="0" applyProtection="0"/>
    <xf numFmtId="168" fontId="34" fillId="71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4" fillId="71" borderId="0" applyNumberFormat="0" applyBorder="0" applyAlignment="0" applyProtection="0"/>
    <xf numFmtId="168" fontId="34" fillId="71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4" fillId="71" borderId="0" applyNumberFormat="0" applyBorder="0" applyAlignment="0" applyProtection="0"/>
    <xf numFmtId="168" fontId="34" fillId="71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4" fillId="71" borderId="0" applyNumberFormat="0" applyBorder="0" applyAlignment="0" applyProtection="0"/>
    <xf numFmtId="168" fontId="34" fillId="71" borderId="0" applyNumberFormat="0" applyBorder="0" applyAlignment="0" applyProtection="0"/>
    <xf numFmtId="168" fontId="35" fillId="70" borderId="0" applyNumberFormat="0" applyBorder="0" applyAlignment="0" applyProtection="0"/>
    <xf numFmtId="168" fontId="34" fillId="71" borderId="0" applyNumberFormat="0" applyBorder="0" applyAlignment="0" applyProtection="0"/>
    <xf numFmtId="168" fontId="34" fillId="71" borderId="0" applyNumberFormat="0" applyBorder="0" applyAlignment="0" applyProtection="0"/>
    <xf numFmtId="168" fontId="34" fillId="71" borderId="0" applyNumberFormat="0" applyBorder="0" applyAlignment="0" applyProtection="0"/>
    <xf numFmtId="168" fontId="34" fillId="71" borderId="0" applyNumberFormat="0" applyBorder="0" applyAlignment="0" applyProtection="0"/>
    <xf numFmtId="168" fontId="34" fillId="71" borderId="0" applyNumberFormat="0" applyBorder="0" applyAlignment="0" applyProtection="0"/>
    <xf numFmtId="168" fontId="34" fillId="71" borderId="0" applyNumberFormat="0" applyBorder="0" applyAlignment="0" applyProtection="0"/>
    <xf numFmtId="168" fontId="34" fillId="60" borderId="0" applyNumberFormat="0" applyBorder="0" applyAlignment="0" applyProtection="0"/>
    <xf numFmtId="168" fontId="34" fillId="38" borderId="0" applyNumberFormat="0" applyBorder="0" applyAlignment="0" applyProtection="0"/>
    <xf numFmtId="168" fontId="34" fillId="38" borderId="0" applyNumberFormat="0" applyBorder="0" applyAlignment="0" applyProtection="0"/>
    <xf numFmtId="168" fontId="34" fillId="38" borderId="0" applyNumberFormat="0" applyBorder="0" applyAlignment="0" applyProtection="0"/>
    <xf numFmtId="168" fontId="34" fillId="38" borderId="0" applyNumberFormat="0" applyBorder="0" applyAlignment="0" applyProtection="0"/>
    <xf numFmtId="168" fontId="34" fillId="38" borderId="0" applyNumberFormat="0" applyBorder="0" applyAlignment="0" applyProtection="0"/>
    <xf numFmtId="168" fontId="34" fillId="38" borderId="0" applyNumberFormat="0" applyBorder="0" applyAlignment="0" applyProtection="0"/>
    <xf numFmtId="168" fontId="34" fillId="38" borderId="0" applyNumberFormat="0" applyBorder="0" applyAlignment="0" applyProtection="0"/>
    <xf numFmtId="168" fontId="34" fillId="38" borderId="0" applyNumberFormat="0" applyBorder="0" applyAlignment="0" applyProtection="0"/>
    <xf numFmtId="168" fontId="34" fillId="38" borderId="0" applyNumberFormat="0" applyBorder="0" applyAlignment="0" applyProtection="0"/>
    <xf numFmtId="168" fontId="34" fillId="38" borderId="0" applyNumberFormat="0" applyBorder="0" applyAlignment="0" applyProtection="0"/>
    <xf numFmtId="168" fontId="34" fillId="38" borderId="0" applyNumberFormat="0" applyBorder="0" applyAlignment="0" applyProtection="0"/>
    <xf numFmtId="168" fontId="34" fillId="38" borderId="0" applyNumberFormat="0" applyBorder="0" applyAlignment="0" applyProtection="0"/>
    <xf numFmtId="168" fontId="34" fillId="38" borderId="0" applyNumberFormat="0" applyBorder="0" applyAlignment="0" applyProtection="0"/>
    <xf numFmtId="168" fontId="34" fillId="38" borderId="0" applyNumberFormat="0" applyBorder="0" applyAlignment="0" applyProtection="0"/>
    <xf numFmtId="168" fontId="34" fillId="38" borderId="0" applyNumberFormat="0" applyBorder="0" applyAlignment="0" applyProtection="0"/>
    <xf numFmtId="168" fontId="34" fillId="38" borderId="0" applyNumberFormat="0" applyBorder="0" applyAlignment="0" applyProtection="0"/>
    <xf numFmtId="168" fontId="34" fillId="38" borderId="0" applyNumberFormat="0" applyBorder="0" applyAlignment="0" applyProtection="0"/>
    <xf numFmtId="168" fontId="35" fillId="60" borderId="0" applyNumberFormat="0" applyBorder="0" applyAlignment="0" applyProtection="0"/>
    <xf numFmtId="168" fontId="34" fillId="38" borderId="0" applyNumberFormat="0" applyBorder="0" applyAlignment="0" applyProtection="0"/>
    <xf numFmtId="168" fontId="34" fillId="38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4" fillId="38" borderId="0" applyNumberFormat="0" applyBorder="0" applyAlignment="0" applyProtection="0"/>
    <xf numFmtId="168" fontId="34" fillId="38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4" fillId="38" borderId="0" applyNumberFormat="0" applyBorder="0" applyAlignment="0" applyProtection="0"/>
    <xf numFmtId="168" fontId="34" fillId="38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4" fillId="38" borderId="0" applyNumberFormat="0" applyBorder="0" applyAlignment="0" applyProtection="0"/>
    <xf numFmtId="168" fontId="34" fillId="38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4" fillId="38" borderId="0" applyNumberFormat="0" applyBorder="0" applyAlignment="0" applyProtection="0"/>
    <xf numFmtId="168" fontId="34" fillId="38" borderId="0" applyNumberFormat="0" applyBorder="0" applyAlignment="0" applyProtection="0"/>
    <xf numFmtId="168" fontId="35" fillId="60" borderId="0" applyNumberFormat="0" applyBorder="0" applyAlignment="0" applyProtection="0"/>
    <xf numFmtId="168" fontId="34" fillId="38" borderId="0" applyNumberFormat="0" applyBorder="0" applyAlignment="0" applyProtection="0"/>
    <xf numFmtId="168" fontId="34" fillId="38" borderId="0" applyNumberFormat="0" applyBorder="0" applyAlignment="0" applyProtection="0"/>
    <xf numFmtId="168" fontId="34" fillId="38" borderId="0" applyNumberFormat="0" applyBorder="0" applyAlignment="0" applyProtection="0"/>
    <xf numFmtId="168" fontId="34" fillId="38" borderId="0" applyNumberFormat="0" applyBorder="0" applyAlignment="0" applyProtection="0"/>
    <xf numFmtId="168" fontId="34" fillId="38" borderId="0" applyNumberFormat="0" applyBorder="0" applyAlignment="0" applyProtection="0"/>
    <xf numFmtId="168" fontId="34" fillId="38" borderId="0" applyNumberFormat="0" applyBorder="0" applyAlignment="0" applyProtection="0"/>
    <xf numFmtId="168" fontId="34" fillId="67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5" fillId="73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5" fillId="73" borderId="0" applyNumberFormat="0" applyBorder="0" applyAlignment="0" applyProtection="0"/>
    <xf numFmtId="168" fontId="35" fillId="73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5" fillId="73" borderId="0" applyNumberFormat="0" applyBorder="0" applyAlignment="0" applyProtection="0"/>
    <xf numFmtId="168" fontId="35" fillId="73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5" fillId="73" borderId="0" applyNumberFormat="0" applyBorder="0" applyAlignment="0" applyProtection="0"/>
    <xf numFmtId="168" fontId="35" fillId="73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5" fillId="73" borderId="0" applyNumberFormat="0" applyBorder="0" applyAlignment="0" applyProtection="0"/>
    <xf numFmtId="168" fontId="35" fillId="73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5" fillId="73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61" borderId="0" applyNumberFormat="0" applyBorder="0" applyAlignment="0" applyProtection="0"/>
    <xf numFmtId="168" fontId="34" fillId="61" borderId="0" applyNumberFormat="0" applyBorder="0" applyAlignment="0" applyProtection="0"/>
    <xf numFmtId="168" fontId="34" fillId="61" borderId="0" applyNumberFormat="0" applyBorder="0" applyAlignment="0" applyProtection="0"/>
    <xf numFmtId="168" fontId="34" fillId="61" borderId="0" applyNumberFormat="0" applyBorder="0" applyAlignment="0" applyProtection="0"/>
    <xf numFmtId="168" fontId="34" fillId="61" borderId="0" applyNumberFormat="0" applyBorder="0" applyAlignment="0" applyProtection="0"/>
    <xf numFmtId="168" fontId="34" fillId="61" borderId="0" applyNumberFormat="0" applyBorder="0" applyAlignment="0" applyProtection="0"/>
    <xf numFmtId="168" fontId="34" fillId="61" borderId="0" applyNumberFormat="0" applyBorder="0" applyAlignment="0" applyProtection="0"/>
    <xf numFmtId="168" fontId="34" fillId="61" borderId="0" applyNumberFormat="0" applyBorder="0" applyAlignment="0" applyProtection="0"/>
    <xf numFmtId="168" fontId="34" fillId="61" borderId="0" applyNumberFormat="0" applyBorder="0" applyAlignment="0" applyProtection="0"/>
    <xf numFmtId="168" fontId="34" fillId="61" borderId="0" applyNumberFormat="0" applyBorder="0" applyAlignment="0" applyProtection="0"/>
    <xf numFmtId="168" fontId="34" fillId="61" borderId="0" applyNumberFormat="0" applyBorder="0" applyAlignment="0" applyProtection="0"/>
    <xf numFmtId="168" fontId="34" fillId="61" borderId="0" applyNumberFormat="0" applyBorder="0" applyAlignment="0" applyProtection="0"/>
    <xf numFmtId="168" fontId="34" fillId="61" borderId="0" applyNumberFormat="0" applyBorder="0" applyAlignment="0" applyProtection="0"/>
    <xf numFmtId="168" fontId="34" fillId="61" borderId="0" applyNumberFormat="0" applyBorder="0" applyAlignment="0" applyProtection="0"/>
    <xf numFmtId="168" fontId="34" fillId="61" borderId="0" applyNumberFormat="0" applyBorder="0" applyAlignment="0" applyProtection="0"/>
    <xf numFmtId="168" fontId="34" fillId="61" borderId="0" applyNumberFormat="0" applyBorder="0" applyAlignment="0" applyProtection="0"/>
    <xf numFmtId="168" fontId="34" fillId="61" borderId="0" applyNumberFormat="0" applyBorder="0" applyAlignment="0" applyProtection="0"/>
    <xf numFmtId="168" fontId="34" fillId="61" borderId="0" applyNumberFormat="0" applyBorder="0" applyAlignment="0" applyProtection="0"/>
    <xf numFmtId="168" fontId="35" fillId="47" borderId="0" applyNumberFormat="0" applyBorder="0" applyAlignment="0" applyProtection="0"/>
    <xf numFmtId="168" fontId="34" fillId="61" borderId="0" applyNumberFormat="0" applyBorder="0" applyAlignment="0" applyProtection="0"/>
    <xf numFmtId="168" fontId="34" fillId="61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4" fillId="61" borderId="0" applyNumberFormat="0" applyBorder="0" applyAlignment="0" applyProtection="0"/>
    <xf numFmtId="168" fontId="34" fillId="61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12" fillId="37" borderId="0" applyNumberFormat="0" applyBorder="0" applyAlignment="0" applyProtection="0"/>
    <xf numFmtId="168" fontId="12" fillId="37" borderId="0" applyNumberFormat="0" applyBorder="0" applyAlignment="0" applyProtection="0"/>
    <xf numFmtId="168" fontId="12" fillId="37" borderId="0" applyNumberFormat="0" applyBorder="0" applyAlignment="0" applyProtection="0"/>
    <xf numFmtId="168" fontId="35" fillId="47" borderId="0" applyNumberFormat="0" applyBorder="0" applyAlignment="0" applyProtection="0"/>
    <xf numFmtId="168" fontId="34" fillId="61" borderId="0" applyNumberFormat="0" applyBorder="0" applyAlignment="0" applyProtection="0"/>
    <xf numFmtId="168" fontId="34" fillId="61" borderId="0" applyNumberFormat="0" applyBorder="0" applyAlignment="0" applyProtection="0"/>
    <xf numFmtId="168" fontId="12" fillId="37" borderId="0" applyNumberFormat="0" applyBorder="0" applyAlignment="0" applyProtection="0"/>
    <xf numFmtId="168" fontId="12" fillId="37" borderId="0" applyNumberFormat="0" applyBorder="0" applyAlignment="0" applyProtection="0"/>
    <xf numFmtId="168" fontId="12" fillId="37" borderId="0" applyNumberFormat="0" applyBorder="0" applyAlignment="0" applyProtection="0"/>
    <xf numFmtId="168" fontId="12" fillId="37" borderId="0" applyNumberFormat="0" applyBorder="0" applyAlignment="0" applyProtection="0"/>
    <xf numFmtId="168" fontId="12" fillId="37" borderId="0" applyNumberFormat="0" applyBorder="0" applyAlignment="0" applyProtection="0"/>
    <xf numFmtId="168" fontId="12" fillId="37" borderId="0" applyNumberFormat="0" applyBorder="0" applyAlignment="0" applyProtection="0"/>
    <xf numFmtId="168" fontId="12" fillId="37" borderId="0" applyNumberFormat="0" applyBorder="0" applyAlignment="0" applyProtection="0"/>
    <xf numFmtId="168" fontId="35" fillId="47" borderId="0" applyNumberFormat="0" applyBorder="0" applyAlignment="0" applyProtection="0"/>
    <xf numFmtId="168" fontId="34" fillId="61" borderId="0" applyNumberFormat="0" applyBorder="0" applyAlignment="0" applyProtection="0"/>
    <xf numFmtId="168" fontId="34" fillId="61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35" fillId="47" borderId="0" applyNumberFormat="0" applyBorder="0" applyAlignment="0" applyProtection="0"/>
    <xf numFmtId="168" fontId="34" fillId="61" borderId="0" applyNumberFormat="0" applyBorder="0" applyAlignment="0" applyProtection="0"/>
    <xf numFmtId="168" fontId="34" fillId="61" borderId="0" applyNumberFormat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34" fillId="61" borderId="0" applyNumberFormat="0" applyBorder="0" applyAlignment="0" applyProtection="0"/>
    <xf numFmtId="168" fontId="34" fillId="61" borderId="0" applyNumberFormat="0" applyBorder="0" applyAlignment="0" applyProtection="0"/>
    <xf numFmtId="168" fontId="34" fillId="61" borderId="0" applyNumberFormat="0" applyBorder="0" applyAlignment="0" applyProtection="0"/>
    <xf numFmtId="168" fontId="34" fillId="61" borderId="0" applyNumberFormat="0" applyBorder="0" applyAlignment="0" applyProtection="0"/>
    <xf numFmtId="168" fontId="34" fillId="61" borderId="0" applyNumberFormat="0" applyBorder="0" applyAlignment="0" applyProtection="0"/>
    <xf numFmtId="168" fontId="34" fillId="61" borderId="0" applyNumberFormat="0" applyBorder="0" applyAlignment="0" applyProtection="0"/>
    <xf numFmtId="168" fontId="34" fillId="60" borderId="0" applyNumberFormat="0" applyBorder="0" applyAlignment="0" applyProtection="0"/>
    <xf numFmtId="168" fontId="34" fillId="67" borderId="0" applyNumberFormat="0" applyBorder="0" applyAlignment="0" applyProtection="0"/>
    <xf numFmtId="168" fontId="34" fillId="67" borderId="0" applyNumberFormat="0" applyBorder="0" applyAlignment="0" applyProtection="0"/>
    <xf numFmtId="168" fontId="34" fillId="67" borderId="0" applyNumberFormat="0" applyBorder="0" applyAlignment="0" applyProtection="0"/>
    <xf numFmtId="168" fontId="34" fillId="67" borderId="0" applyNumberFormat="0" applyBorder="0" applyAlignment="0" applyProtection="0"/>
    <xf numFmtId="168" fontId="34" fillId="67" borderId="0" applyNumberFormat="0" applyBorder="0" applyAlignment="0" applyProtection="0"/>
    <xf numFmtId="168" fontId="34" fillId="67" borderId="0" applyNumberFormat="0" applyBorder="0" applyAlignment="0" applyProtection="0"/>
    <xf numFmtId="168" fontId="34" fillId="67" borderId="0" applyNumberFormat="0" applyBorder="0" applyAlignment="0" applyProtection="0"/>
    <xf numFmtId="168" fontId="34" fillId="67" borderId="0" applyNumberFormat="0" applyBorder="0" applyAlignment="0" applyProtection="0"/>
    <xf numFmtId="168" fontId="34" fillId="67" borderId="0" applyNumberFormat="0" applyBorder="0" applyAlignment="0" applyProtection="0"/>
    <xf numFmtId="168" fontId="34" fillId="67" borderId="0" applyNumberFormat="0" applyBorder="0" applyAlignment="0" applyProtection="0"/>
    <xf numFmtId="168" fontId="34" fillId="67" borderId="0" applyNumberFormat="0" applyBorder="0" applyAlignment="0" applyProtection="0"/>
    <xf numFmtId="168" fontId="34" fillId="67" borderId="0" applyNumberFormat="0" applyBorder="0" applyAlignment="0" applyProtection="0"/>
    <xf numFmtId="168" fontId="34" fillId="67" borderId="0" applyNumberFormat="0" applyBorder="0" applyAlignment="0" applyProtection="0"/>
    <xf numFmtId="168" fontId="34" fillId="67" borderId="0" applyNumberFormat="0" applyBorder="0" applyAlignment="0" applyProtection="0"/>
    <xf numFmtId="168" fontId="34" fillId="67" borderId="0" applyNumberFormat="0" applyBorder="0" applyAlignment="0" applyProtection="0"/>
    <xf numFmtId="168" fontId="34" fillId="67" borderId="0" applyNumberFormat="0" applyBorder="0" applyAlignment="0" applyProtection="0"/>
    <xf numFmtId="168" fontId="34" fillId="67" borderId="0" applyNumberFormat="0" applyBorder="0" applyAlignment="0" applyProtection="0"/>
    <xf numFmtId="168" fontId="35" fillId="71" borderId="0" applyNumberFormat="0" applyBorder="0" applyAlignment="0" applyProtection="0"/>
    <xf numFmtId="168" fontId="34" fillId="67" borderId="0" applyNumberFormat="0" applyBorder="0" applyAlignment="0" applyProtection="0"/>
    <xf numFmtId="168" fontId="34" fillId="67" borderId="0" applyNumberFormat="0" applyBorder="0" applyAlignment="0" applyProtection="0"/>
    <xf numFmtId="168" fontId="35" fillId="71" borderId="0" applyNumberFormat="0" applyBorder="0" applyAlignment="0" applyProtection="0"/>
    <xf numFmtId="168" fontId="35" fillId="71" borderId="0" applyNumberFormat="0" applyBorder="0" applyAlignment="0" applyProtection="0"/>
    <xf numFmtId="168" fontId="34" fillId="67" borderId="0" applyNumberFormat="0" applyBorder="0" applyAlignment="0" applyProtection="0"/>
    <xf numFmtId="168" fontId="34" fillId="67" borderId="0" applyNumberFormat="0" applyBorder="0" applyAlignment="0" applyProtection="0"/>
    <xf numFmtId="168" fontId="35" fillId="71" borderId="0" applyNumberFormat="0" applyBorder="0" applyAlignment="0" applyProtection="0"/>
    <xf numFmtId="168" fontId="35" fillId="71" borderId="0" applyNumberFormat="0" applyBorder="0" applyAlignment="0" applyProtection="0"/>
    <xf numFmtId="168" fontId="34" fillId="67" borderId="0" applyNumberFormat="0" applyBorder="0" applyAlignment="0" applyProtection="0"/>
    <xf numFmtId="168" fontId="34" fillId="67" borderId="0" applyNumberFormat="0" applyBorder="0" applyAlignment="0" applyProtection="0"/>
    <xf numFmtId="168" fontId="35" fillId="71" borderId="0" applyNumberFormat="0" applyBorder="0" applyAlignment="0" applyProtection="0"/>
    <xf numFmtId="168" fontId="35" fillId="71" borderId="0" applyNumberFormat="0" applyBorder="0" applyAlignment="0" applyProtection="0"/>
    <xf numFmtId="168" fontId="34" fillId="67" borderId="0" applyNumberFormat="0" applyBorder="0" applyAlignment="0" applyProtection="0"/>
    <xf numFmtId="168" fontId="34" fillId="67" borderId="0" applyNumberFormat="0" applyBorder="0" applyAlignment="0" applyProtection="0"/>
    <xf numFmtId="168" fontId="35" fillId="71" borderId="0" applyNumberFormat="0" applyBorder="0" applyAlignment="0" applyProtection="0"/>
    <xf numFmtId="168" fontId="35" fillId="71" borderId="0" applyNumberFormat="0" applyBorder="0" applyAlignment="0" applyProtection="0"/>
    <xf numFmtId="168" fontId="34" fillId="67" borderId="0" applyNumberFormat="0" applyBorder="0" applyAlignment="0" applyProtection="0"/>
    <xf numFmtId="168" fontId="34" fillId="67" borderId="0" applyNumberFormat="0" applyBorder="0" applyAlignment="0" applyProtection="0"/>
    <xf numFmtId="168" fontId="35" fillId="71" borderId="0" applyNumberFormat="0" applyBorder="0" applyAlignment="0" applyProtection="0"/>
    <xf numFmtId="168" fontId="34" fillId="67" borderId="0" applyNumberFormat="0" applyBorder="0" applyAlignment="0" applyProtection="0"/>
    <xf numFmtId="168" fontId="34" fillId="67" borderId="0" applyNumberFormat="0" applyBorder="0" applyAlignment="0" applyProtection="0"/>
    <xf numFmtId="168" fontId="34" fillId="67" borderId="0" applyNumberFormat="0" applyBorder="0" applyAlignment="0" applyProtection="0"/>
    <xf numFmtId="168" fontId="34" fillId="67" borderId="0" applyNumberFormat="0" applyBorder="0" applyAlignment="0" applyProtection="0"/>
    <xf numFmtId="168" fontId="34" fillId="67" borderId="0" applyNumberFormat="0" applyBorder="0" applyAlignment="0" applyProtection="0"/>
    <xf numFmtId="168" fontId="34" fillId="67" borderId="0" applyNumberFormat="0" applyBorder="0" applyAlignment="0" applyProtection="0"/>
    <xf numFmtId="168" fontId="34" fillId="67" borderId="0" applyNumberFormat="0" applyBorder="0" applyAlignment="0" applyProtection="0"/>
    <xf numFmtId="168" fontId="8" fillId="10" borderId="0" applyNumberFormat="0" applyBorder="0" applyAlignment="0" applyProtection="0"/>
    <xf numFmtId="168" fontId="8" fillId="10" borderId="0" applyNumberFormat="0" applyBorder="0" applyAlignment="0" applyProtection="0"/>
    <xf numFmtId="168" fontId="34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4" fillId="67" borderId="0" applyNumberFormat="0" applyBorder="0" applyAlignment="0" applyProtection="0"/>
    <xf numFmtId="168" fontId="34" fillId="70" borderId="0" applyNumberFormat="0" applyBorder="0" applyAlignment="0" applyProtection="0"/>
    <xf numFmtId="168" fontId="8" fillId="14" borderId="0" applyNumberFormat="0" applyBorder="0" applyAlignment="0" applyProtection="0"/>
    <xf numFmtId="168" fontId="8" fillId="14" borderId="0" applyNumberFormat="0" applyBorder="0" applyAlignment="0" applyProtection="0"/>
    <xf numFmtId="168" fontId="34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4" fillId="70" borderId="0" applyNumberFormat="0" applyBorder="0" applyAlignment="0" applyProtection="0"/>
    <xf numFmtId="168" fontId="34" fillId="60" borderId="0" applyNumberFormat="0" applyBorder="0" applyAlignment="0" applyProtection="0"/>
    <xf numFmtId="168" fontId="8" fillId="18" borderId="0" applyNumberFormat="0" applyBorder="0" applyAlignment="0" applyProtection="0"/>
    <xf numFmtId="168" fontId="8" fillId="18" borderId="0" applyNumberFormat="0" applyBorder="0" applyAlignment="0" applyProtection="0"/>
    <xf numFmtId="168" fontId="34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4" fillId="60" borderId="0" applyNumberFormat="0" applyBorder="0" applyAlignment="0" applyProtection="0"/>
    <xf numFmtId="168" fontId="34" fillId="67" borderId="0" applyNumberFormat="0" applyBorder="0" applyAlignment="0" applyProtection="0"/>
    <xf numFmtId="168" fontId="8" fillId="22" borderId="0" applyNumberFormat="0" applyBorder="0" applyAlignment="0" applyProtection="0"/>
    <xf numFmtId="168" fontId="8" fillId="22" borderId="0" applyNumberFormat="0" applyBorder="0" applyAlignment="0" applyProtection="0"/>
    <xf numFmtId="168" fontId="34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4" fillId="67" borderId="0" applyNumberFormat="0" applyBorder="0" applyAlignment="0" applyProtection="0"/>
    <xf numFmtId="168" fontId="34" fillId="61" borderId="0" applyNumberFormat="0" applyBorder="0" applyAlignment="0" applyProtection="0"/>
    <xf numFmtId="168" fontId="8" fillId="26" borderId="0" applyNumberFormat="0" applyBorder="0" applyAlignment="0" applyProtection="0"/>
    <xf numFmtId="168" fontId="8" fillId="26" borderId="0" applyNumberFormat="0" applyBorder="0" applyAlignment="0" applyProtection="0"/>
    <xf numFmtId="168" fontId="34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5" fillId="61" borderId="0" applyNumberFormat="0" applyBorder="0" applyAlignment="0" applyProtection="0"/>
    <xf numFmtId="168" fontId="34" fillId="61" borderId="0" applyNumberFormat="0" applyBorder="0" applyAlignment="0" applyProtection="0"/>
    <xf numFmtId="168" fontId="34" fillId="60" borderId="0" applyNumberFormat="0" applyBorder="0" applyAlignment="0" applyProtection="0"/>
    <xf numFmtId="168" fontId="8" fillId="30" borderId="0" applyNumberFormat="0" applyBorder="0" applyAlignment="0" applyProtection="0"/>
    <xf numFmtId="168" fontId="8" fillId="30" borderId="0" applyNumberFormat="0" applyBorder="0" applyAlignment="0" applyProtection="0"/>
    <xf numFmtId="168" fontId="34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5" fillId="60" borderId="0" applyNumberFormat="0" applyBorder="0" applyAlignment="0" applyProtection="0"/>
    <xf numFmtId="168" fontId="34" fillId="60" borderId="0" applyNumberFormat="0" applyBorder="0" applyAlignment="0" applyProtection="0"/>
    <xf numFmtId="168" fontId="11" fillId="0" borderId="0">
      <alignment vertical="center"/>
    </xf>
    <xf numFmtId="168" fontId="11" fillId="0" borderId="0">
      <alignment vertical="center"/>
    </xf>
    <xf numFmtId="168" fontId="11" fillId="0" borderId="0">
      <alignment vertical="center"/>
    </xf>
    <xf numFmtId="168" fontId="11" fillId="0" borderId="0">
      <alignment vertical="center"/>
    </xf>
    <xf numFmtId="168" fontId="11" fillId="0" borderId="0">
      <alignment vertical="center"/>
    </xf>
    <xf numFmtId="168" fontId="11" fillId="0" borderId="0">
      <alignment vertical="center"/>
    </xf>
    <xf numFmtId="168" fontId="11" fillId="0" borderId="0">
      <alignment vertical="center"/>
    </xf>
    <xf numFmtId="168" fontId="11" fillId="0" borderId="0">
      <alignment vertical="center"/>
    </xf>
    <xf numFmtId="168" fontId="11" fillId="0" borderId="0">
      <alignment vertical="center"/>
    </xf>
    <xf numFmtId="168" fontId="11" fillId="0" borderId="0">
      <alignment vertical="center"/>
    </xf>
    <xf numFmtId="168" fontId="11" fillId="0" borderId="0">
      <alignment vertical="center"/>
    </xf>
    <xf numFmtId="168" fontId="11" fillId="0" borderId="0">
      <alignment vertical="center"/>
    </xf>
    <xf numFmtId="168" fontId="11" fillId="0" borderId="0">
      <alignment vertical="center"/>
    </xf>
    <xf numFmtId="168" fontId="11" fillId="0" borderId="0">
      <alignment vertical="center"/>
    </xf>
    <xf numFmtId="168" fontId="11" fillId="0" borderId="0">
      <alignment vertical="center"/>
    </xf>
    <xf numFmtId="168" fontId="11" fillId="0" borderId="0">
      <alignment vertical="center"/>
    </xf>
    <xf numFmtId="168" fontId="11" fillId="0" borderId="0">
      <alignment vertical="center"/>
    </xf>
    <xf numFmtId="168" fontId="34" fillId="43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5" fillId="74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5" fillId="74" borderId="0" applyNumberFormat="0" applyBorder="0" applyAlignment="0" applyProtection="0"/>
    <xf numFmtId="168" fontId="35" fillId="74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5" fillId="74" borderId="0" applyNumberFormat="0" applyBorder="0" applyAlignment="0" applyProtection="0"/>
    <xf numFmtId="168" fontId="35" fillId="74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5" fillId="74" borderId="0" applyNumberFormat="0" applyBorder="0" applyAlignment="0" applyProtection="0"/>
    <xf numFmtId="168" fontId="35" fillId="74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5" fillId="74" borderId="0" applyNumberFormat="0" applyBorder="0" applyAlignment="0" applyProtection="0"/>
    <xf numFmtId="168" fontId="35" fillId="74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5" fillId="74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70" borderId="0" applyNumberFormat="0" applyBorder="0" applyAlignment="0" applyProtection="0"/>
    <xf numFmtId="168" fontId="34" fillId="70" borderId="0" applyNumberFormat="0" applyBorder="0" applyAlignment="0" applyProtection="0"/>
    <xf numFmtId="168" fontId="34" fillId="70" borderId="0" applyNumberFormat="0" applyBorder="0" applyAlignment="0" applyProtection="0"/>
    <xf numFmtId="168" fontId="34" fillId="70" borderId="0" applyNumberFormat="0" applyBorder="0" applyAlignment="0" applyProtection="0"/>
    <xf numFmtId="168" fontId="34" fillId="70" borderId="0" applyNumberFormat="0" applyBorder="0" applyAlignment="0" applyProtection="0"/>
    <xf numFmtId="168" fontId="34" fillId="70" borderId="0" applyNumberFormat="0" applyBorder="0" applyAlignment="0" applyProtection="0"/>
    <xf numFmtId="168" fontId="34" fillId="70" borderId="0" applyNumberFormat="0" applyBorder="0" applyAlignment="0" applyProtection="0"/>
    <xf numFmtId="168" fontId="34" fillId="70" borderId="0" applyNumberFormat="0" applyBorder="0" applyAlignment="0" applyProtection="0"/>
    <xf numFmtId="168" fontId="34" fillId="70" borderId="0" applyNumberFormat="0" applyBorder="0" applyAlignment="0" applyProtection="0"/>
    <xf numFmtId="168" fontId="34" fillId="70" borderId="0" applyNumberFormat="0" applyBorder="0" applyAlignment="0" applyProtection="0"/>
    <xf numFmtId="168" fontId="34" fillId="70" borderId="0" applyNumberFormat="0" applyBorder="0" applyAlignment="0" applyProtection="0"/>
    <xf numFmtId="168" fontId="34" fillId="70" borderId="0" applyNumberFormat="0" applyBorder="0" applyAlignment="0" applyProtection="0"/>
    <xf numFmtId="168" fontId="34" fillId="70" borderId="0" applyNumberFormat="0" applyBorder="0" applyAlignment="0" applyProtection="0"/>
    <xf numFmtId="168" fontId="34" fillId="70" borderId="0" applyNumberFormat="0" applyBorder="0" applyAlignment="0" applyProtection="0"/>
    <xf numFmtId="168" fontId="34" fillId="70" borderId="0" applyNumberFormat="0" applyBorder="0" applyAlignment="0" applyProtection="0"/>
    <xf numFmtId="168" fontId="34" fillId="70" borderId="0" applyNumberFormat="0" applyBorder="0" applyAlignment="0" applyProtection="0"/>
    <xf numFmtId="168" fontId="34" fillId="70" borderId="0" applyNumberFormat="0" applyBorder="0" applyAlignment="0" applyProtection="0"/>
    <xf numFmtId="168" fontId="34" fillId="70" borderId="0" applyNumberFormat="0" applyBorder="0" applyAlignment="0" applyProtection="0"/>
    <xf numFmtId="168" fontId="35" fillId="70" borderId="0" applyNumberFormat="0" applyBorder="0" applyAlignment="0" applyProtection="0"/>
    <xf numFmtId="168" fontId="34" fillId="70" borderId="0" applyNumberFormat="0" applyBorder="0" applyAlignment="0" applyProtection="0"/>
    <xf numFmtId="168" fontId="34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4" fillId="70" borderId="0" applyNumberFormat="0" applyBorder="0" applyAlignment="0" applyProtection="0"/>
    <xf numFmtId="168" fontId="34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4" fillId="70" borderId="0" applyNumberFormat="0" applyBorder="0" applyAlignment="0" applyProtection="0"/>
    <xf numFmtId="168" fontId="34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4" fillId="70" borderId="0" applyNumberFormat="0" applyBorder="0" applyAlignment="0" applyProtection="0"/>
    <xf numFmtId="168" fontId="34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4" fillId="70" borderId="0" applyNumberFormat="0" applyBorder="0" applyAlignment="0" applyProtection="0"/>
    <xf numFmtId="168" fontId="34" fillId="70" borderId="0" applyNumberFormat="0" applyBorder="0" applyAlignment="0" applyProtection="0"/>
    <xf numFmtId="168" fontId="35" fillId="70" borderId="0" applyNumberFormat="0" applyBorder="0" applyAlignment="0" applyProtection="0"/>
    <xf numFmtId="168" fontId="34" fillId="70" borderId="0" applyNumberFormat="0" applyBorder="0" applyAlignment="0" applyProtection="0"/>
    <xf numFmtId="168" fontId="34" fillId="70" borderId="0" applyNumberFormat="0" applyBorder="0" applyAlignment="0" applyProtection="0"/>
    <xf numFmtId="168" fontId="34" fillId="70" borderId="0" applyNumberFormat="0" applyBorder="0" applyAlignment="0" applyProtection="0"/>
    <xf numFmtId="168" fontId="34" fillId="70" borderId="0" applyNumberFormat="0" applyBorder="0" applyAlignment="0" applyProtection="0"/>
    <xf numFmtId="168" fontId="34" fillId="70" borderId="0" applyNumberFormat="0" applyBorder="0" applyAlignment="0" applyProtection="0"/>
    <xf numFmtId="168" fontId="34" fillId="70" borderId="0" applyNumberFormat="0" applyBorder="0" applyAlignment="0" applyProtection="0"/>
    <xf numFmtId="168" fontId="34" fillId="75" borderId="0" applyNumberFormat="0" applyBorder="0" applyAlignment="0" applyProtection="0"/>
    <xf numFmtId="168" fontId="34" fillId="64" borderId="0" applyNumberFormat="0" applyBorder="0" applyAlignment="0" applyProtection="0"/>
    <xf numFmtId="168" fontId="34" fillId="64" borderId="0" applyNumberFormat="0" applyBorder="0" applyAlignment="0" applyProtection="0"/>
    <xf numFmtId="168" fontId="34" fillId="64" borderId="0" applyNumberFormat="0" applyBorder="0" applyAlignment="0" applyProtection="0"/>
    <xf numFmtId="168" fontId="34" fillId="64" borderId="0" applyNumberFormat="0" applyBorder="0" applyAlignment="0" applyProtection="0"/>
    <xf numFmtId="168" fontId="34" fillId="64" borderId="0" applyNumberFormat="0" applyBorder="0" applyAlignment="0" applyProtection="0"/>
    <xf numFmtId="168" fontId="34" fillId="64" borderId="0" applyNumberFormat="0" applyBorder="0" applyAlignment="0" applyProtection="0"/>
    <xf numFmtId="168" fontId="34" fillId="64" borderId="0" applyNumberFormat="0" applyBorder="0" applyAlignment="0" applyProtection="0"/>
    <xf numFmtId="168" fontId="34" fillId="64" borderId="0" applyNumberFormat="0" applyBorder="0" applyAlignment="0" applyProtection="0"/>
    <xf numFmtId="168" fontId="34" fillId="64" borderId="0" applyNumberFormat="0" applyBorder="0" applyAlignment="0" applyProtection="0"/>
    <xf numFmtId="168" fontId="34" fillId="64" borderId="0" applyNumberFormat="0" applyBorder="0" applyAlignment="0" applyProtection="0"/>
    <xf numFmtId="168" fontId="34" fillId="64" borderId="0" applyNumberFormat="0" applyBorder="0" applyAlignment="0" applyProtection="0"/>
    <xf numFmtId="168" fontId="34" fillId="64" borderId="0" applyNumberFormat="0" applyBorder="0" applyAlignment="0" applyProtection="0"/>
    <xf numFmtId="168" fontId="34" fillId="64" borderId="0" applyNumberFormat="0" applyBorder="0" applyAlignment="0" applyProtection="0"/>
    <xf numFmtId="168" fontId="34" fillId="64" borderId="0" applyNumberFormat="0" applyBorder="0" applyAlignment="0" applyProtection="0"/>
    <xf numFmtId="168" fontId="34" fillId="64" borderId="0" applyNumberFormat="0" applyBorder="0" applyAlignment="0" applyProtection="0"/>
    <xf numFmtId="168" fontId="34" fillId="64" borderId="0" applyNumberFormat="0" applyBorder="0" applyAlignment="0" applyProtection="0"/>
    <xf numFmtId="168" fontId="34" fillId="64" borderId="0" applyNumberFormat="0" applyBorder="0" applyAlignment="0" applyProtection="0"/>
    <xf numFmtId="168" fontId="35" fillId="76" borderId="0" applyNumberFormat="0" applyBorder="0" applyAlignment="0" applyProtection="0"/>
    <xf numFmtId="168" fontId="34" fillId="64" borderId="0" applyNumberFormat="0" applyBorder="0" applyAlignment="0" applyProtection="0"/>
    <xf numFmtId="168" fontId="34" fillId="64" borderId="0" applyNumberFormat="0" applyBorder="0" applyAlignment="0" applyProtection="0"/>
    <xf numFmtId="168" fontId="35" fillId="76" borderId="0" applyNumberFormat="0" applyBorder="0" applyAlignment="0" applyProtection="0"/>
    <xf numFmtId="168" fontId="35" fillId="76" borderId="0" applyNumberFormat="0" applyBorder="0" applyAlignment="0" applyProtection="0"/>
    <xf numFmtId="168" fontId="34" fillId="64" borderId="0" applyNumberFormat="0" applyBorder="0" applyAlignment="0" applyProtection="0"/>
    <xf numFmtId="168" fontId="34" fillId="64" borderId="0" applyNumberFormat="0" applyBorder="0" applyAlignment="0" applyProtection="0"/>
    <xf numFmtId="168" fontId="35" fillId="76" borderId="0" applyNumberFormat="0" applyBorder="0" applyAlignment="0" applyProtection="0"/>
    <xf numFmtId="168" fontId="35" fillId="76" borderId="0" applyNumberFormat="0" applyBorder="0" applyAlignment="0" applyProtection="0"/>
    <xf numFmtId="168" fontId="34" fillId="64" borderId="0" applyNumberFormat="0" applyBorder="0" applyAlignment="0" applyProtection="0"/>
    <xf numFmtId="168" fontId="34" fillId="64" borderId="0" applyNumberFormat="0" applyBorder="0" applyAlignment="0" applyProtection="0"/>
    <xf numFmtId="168" fontId="35" fillId="76" borderId="0" applyNumberFormat="0" applyBorder="0" applyAlignment="0" applyProtection="0"/>
    <xf numFmtId="168" fontId="35" fillId="76" borderId="0" applyNumberFormat="0" applyBorder="0" applyAlignment="0" applyProtection="0"/>
    <xf numFmtId="168" fontId="34" fillId="64" borderId="0" applyNumberFormat="0" applyBorder="0" applyAlignment="0" applyProtection="0"/>
    <xf numFmtId="168" fontId="34" fillId="64" borderId="0" applyNumberFormat="0" applyBorder="0" applyAlignment="0" applyProtection="0"/>
    <xf numFmtId="168" fontId="35" fillId="76" borderId="0" applyNumberFormat="0" applyBorder="0" applyAlignment="0" applyProtection="0"/>
    <xf numFmtId="168" fontId="35" fillId="76" borderId="0" applyNumberFormat="0" applyBorder="0" applyAlignment="0" applyProtection="0"/>
    <xf numFmtId="168" fontId="34" fillId="64" borderId="0" applyNumberFormat="0" applyBorder="0" applyAlignment="0" applyProtection="0"/>
    <xf numFmtId="168" fontId="34" fillId="64" borderId="0" applyNumberFormat="0" applyBorder="0" applyAlignment="0" applyProtection="0"/>
    <xf numFmtId="168" fontId="35" fillId="76" borderId="0" applyNumberFormat="0" applyBorder="0" applyAlignment="0" applyProtection="0"/>
    <xf numFmtId="168" fontId="34" fillId="64" borderId="0" applyNumberFormat="0" applyBorder="0" applyAlignment="0" applyProtection="0"/>
    <xf numFmtId="168" fontId="34" fillId="64" borderId="0" applyNumberFormat="0" applyBorder="0" applyAlignment="0" applyProtection="0"/>
    <xf numFmtId="168" fontId="34" fillId="64" borderId="0" applyNumberFormat="0" applyBorder="0" applyAlignment="0" applyProtection="0"/>
    <xf numFmtId="168" fontId="34" fillId="64" borderId="0" applyNumberFormat="0" applyBorder="0" applyAlignment="0" applyProtection="0"/>
    <xf numFmtId="168" fontId="34" fillId="64" borderId="0" applyNumberFormat="0" applyBorder="0" applyAlignment="0" applyProtection="0"/>
    <xf numFmtId="168" fontId="34" fillId="64" borderId="0" applyNumberFormat="0" applyBorder="0" applyAlignment="0" applyProtection="0"/>
    <xf numFmtId="168" fontId="34" fillId="43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5" fillId="43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5" fillId="43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72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5" fillId="74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5" fillId="74" borderId="0" applyNumberFormat="0" applyBorder="0" applyAlignment="0" applyProtection="0"/>
    <xf numFmtId="168" fontId="35" fillId="74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5" fillId="74" borderId="0" applyNumberFormat="0" applyBorder="0" applyAlignment="0" applyProtection="0"/>
    <xf numFmtId="168" fontId="35" fillId="74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5" fillId="74" borderId="0" applyNumberFormat="0" applyBorder="0" applyAlignment="0" applyProtection="0"/>
    <xf numFmtId="168" fontId="35" fillId="74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5" fillId="74" borderId="0" applyNumberFormat="0" applyBorder="0" applyAlignment="0" applyProtection="0"/>
    <xf numFmtId="168" fontId="35" fillId="74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5" fillId="74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75" borderId="0" applyNumberFormat="0" applyBorder="0" applyAlignment="0" applyProtection="0"/>
    <xf numFmtId="168" fontId="34" fillId="35" borderId="0" applyNumberFormat="0" applyBorder="0" applyAlignment="0" applyProtection="0"/>
    <xf numFmtId="168" fontId="34" fillId="35" borderId="0" applyNumberFormat="0" applyBorder="0" applyAlignment="0" applyProtection="0"/>
    <xf numFmtId="168" fontId="34" fillId="35" borderId="0" applyNumberFormat="0" applyBorder="0" applyAlignment="0" applyProtection="0"/>
    <xf numFmtId="168" fontId="34" fillId="35" borderId="0" applyNumberFormat="0" applyBorder="0" applyAlignment="0" applyProtection="0"/>
    <xf numFmtId="168" fontId="34" fillId="35" borderId="0" applyNumberFormat="0" applyBorder="0" applyAlignment="0" applyProtection="0"/>
    <xf numFmtId="168" fontId="34" fillId="35" borderId="0" applyNumberFormat="0" applyBorder="0" applyAlignment="0" applyProtection="0"/>
    <xf numFmtId="168" fontId="34" fillId="35" borderId="0" applyNumberFormat="0" applyBorder="0" applyAlignment="0" applyProtection="0"/>
    <xf numFmtId="168" fontId="34" fillId="35" borderId="0" applyNumberFormat="0" applyBorder="0" applyAlignment="0" applyProtection="0"/>
    <xf numFmtId="168" fontId="34" fillId="35" borderId="0" applyNumberFormat="0" applyBorder="0" applyAlignment="0" applyProtection="0"/>
    <xf numFmtId="168" fontId="34" fillId="35" borderId="0" applyNumberFormat="0" applyBorder="0" applyAlignment="0" applyProtection="0"/>
    <xf numFmtId="168" fontId="34" fillId="35" borderId="0" applyNumberFormat="0" applyBorder="0" applyAlignment="0" applyProtection="0"/>
    <xf numFmtId="168" fontId="34" fillId="35" borderId="0" applyNumberFormat="0" applyBorder="0" applyAlignment="0" applyProtection="0"/>
    <xf numFmtId="168" fontId="34" fillId="35" borderId="0" applyNumberFormat="0" applyBorder="0" applyAlignment="0" applyProtection="0"/>
    <xf numFmtId="168" fontId="34" fillId="35" borderId="0" applyNumberFormat="0" applyBorder="0" applyAlignment="0" applyProtection="0"/>
    <xf numFmtId="168" fontId="34" fillId="35" borderId="0" applyNumberFormat="0" applyBorder="0" applyAlignment="0" applyProtection="0"/>
    <xf numFmtId="168" fontId="34" fillId="35" borderId="0" applyNumberFormat="0" applyBorder="0" applyAlignment="0" applyProtection="0"/>
    <xf numFmtId="168" fontId="34" fillId="35" borderId="0" applyNumberFormat="0" applyBorder="0" applyAlignment="0" applyProtection="0"/>
    <xf numFmtId="168" fontId="35" fillId="67" borderId="0" applyNumberFormat="0" applyBorder="0" applyAlignment="0" applyProtection="0"/>
    <xf numFmtId="168" fontId="34" fillId="35" borderId="0" applyNumberFormat="0" applyBorder="0" applyAlignment="0" applyProtection="0"/>
    <xf numFmtId="168" fontId="34" fillId="35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4" fillId="35" borderId="0" applyNumberFormat="0" applyBorder="0" applyAlignment="0" applyProtection="0"/>
    <xf numFmtId="168" fontId="34" fillId="35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4" fillId="35" borderId="0" applyNumberFormat="0" applyBorder="0" applyAlignment="0" applyProtection="0"/>
    <xf numFmtId="168" fontId="34" fillId="35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4" fillId="35" borderId="0" applyNumberFormat="0" applyBorder="0" applyAlignment="0" applyProtection="0"/>
    <xf numFmtId="168" fontId="34" fillId="35" borderId="0" applyNumberFormat="0" applyBorder="0" applyAlignment="0" applyProtection="0"/>
    <xf numFmtId="168" fontId="35" fillId="67" borderId="0" applyNumberFormat="0" applyBorder="0" applyAlignment="0" applyProtection="0"/>
    <xf numFmtId="168" fontId="35" fillId="67" borderId="0" applyNumberFormat="0" applyBorder="0" applyAlignment="0" applyProtection="0"/>
    <xf numFmtId="168" fontId="34" fillId="35" borderId="0" applyNumberFormat="0" applyBorder="0" applyAlignment="0" applyProtection="0"/>
    <xf numFmtId="168" fontId="34" fillId="35" borderId="0" applyNumberFormat="0" applyBorder="0" applyAlignment="0" applyProtection="0"/>
    <xf numFmtId="168" fontId="35" fillId="67" borderId="0" applyNumberFormat="0" applyBorder="0" applyAlignment="0" applyProtection="0"/>
    <xf numFmtId="168" fontId="34" fillId="35" borderId="0" applyNumberFormat="0" applyBorder="0" applyAlignment="0" applyProtection="0"/>
    <xf numFmtId="168" fontId="34" fillId="35" borderId="0" applyNumberFormat="0" applyBorder="0" applyAlignment="0" applyProtection="0"/>
    <xf numFmtId="168" fontId="34" fillId="35" borderId="0" applyNumberFormat="0" applyBorder="0" applyAlignment="0" applyProtection="0"/>
    <xf numFmtId="168" fontId="34" fillId="35" borderId="0" applyNumberFormat="0" applyBorder="0" applyAlignment="0" applyProtection="0"/>
    <xf numFmtId="168" fontId="34" fillId="35" borderId="0" applyNumberFormat="0" applyBorder="0" applyAlignment="0" applyProtection="0"/>
    <xf numFmtId="168" fontId="34" fillId="35" borderId="0" applyNumberFormat="0" applyBorder="0" applyAlignment="0" applyProtection="0"/>
    <xf numFmtId="168" fontId="34" fillId="43" borderId="0" applyNumberFormat="0" applyBorder="0" applyAlignment="0" applyProtection="0"/>
    <xf numFmtId="168" fontId="8" fillId="11" borderId="0" applyNumberFormat="0" applyBorder="0" applyAlignment="0" applyProtection="0"/>
    <xf numFmtId="168" fontId="8" fillId="11" borderId="0" applyNumberFormat="0" applyBorder="0" applyAlignment="0" applyProtection="0"/>
    <xf numFmtId="168" fontId="34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4" fillId="43" borderId="0" applyNumberFormat="0" applyBorder="0" applyAlignment="0" applyProtection="0"/>
    <xf numFmtId="168" fontId="34" fillId="70" borderId="0" applyNumberFormat="0" applyBorder="0" applyAlignment="0" applyProtection="0"/>
    <xf numFmtId="168" fontId="8" fillId="15" borderId="0" applyNumberFormat="0" applyBorder="0" applyAlignment="0" applyProtection="0"/>
    <xf numFmtId="168" fontId="8" fillId="15" borderId="0" applyNumberFormat="0" applyBorder="0" applyAlignment="0" applyProtection="0"/>
    <xf numFmtId="168" fontId="34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5" fillId="70" borderId="0" applyNumberFormat="0" applyBorder="0" applyAlignment="0" applyProtection="0"/>
    <xf numFmtId="168" fontId="34" fillId="70" borderId="0" applyNumberFormat="0" applyBorder="0" applyAlignment="0" applyProtection="0"/>
    <xf numFmtId="168" fontId="34" fillId="75" borderId="0" applyNumberFormat="0" applyBorder="0" applyAlignment="0" applyProtection="0"/>
    <xf numFmtId="168" fontId="8" fillId="19" borderId="0" applyNumberFormat="0" applyBorder="0" applyAlignment="0" applyProtection="0"/>
    <xf numFmtId="168" fontId="8" fillId="19" borderId="0" applyNumberFormat="0" applyBorder="0" applyAlignment="0" applyProtection="0"/>
    <xf numFmtId="168" fontId="34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4" fillId="75" borderId="0" applyNumberFormat="0" applyBorder="0" applyAlignment="0" applyProtection="0"/>
    <xf numFmtId="168" fontId="34" fillId="43" borderId="0" applyNumberFormat="0" applyBorder="0" applyAlignment="0" applyProtection="0"/>
    <xf numFmtId="168" fontId="8" fillId="23" borderId="0" applyNumberFormat="0" applyBorder="0" applyAlignment="0" applyProtection="0"/>
    <xf numFmtId="168" fontId="8" fillId="23" borderId="0" applyNumberFormat="0" applyBorder="0" applyAlignment="0" applyProtection="0"/>
    <xf numFmtId="168" fontId="34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5" fillId="43" borderId="0" applyNumberFormat="0" applyBorder="0" applyAlignment="0" applyProtection="0"/>
    <xf numFmtId="168" fontId="34" fillId="43" borderId="0" applyNumberFormat="0" applyBorder="0" applyAlignment="0" applyProtection="0"/>
    <xf numFmtId="168" fontId="34" fillId="47" borderId="0" applyNumberFormat="0" applyBorder="0" applyAlignment="0" applyProtection="0"/>
    <xf numFmtId="168" fontId="8" fillId="27" borderId="0" applyNumberFormat="0" applyBorder="0" applyAlignment="0" applyProtection="0"/>
    <xf numFmtId="168" fontId="8" fillId="27" borderId="0" applyNumberFormat="0" applyBorder="0" applyAlignment="0" applyProtection="0"/>
    <xf numFmtId="168" fontId="34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16" fillId="0" borderId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5" fillId="47" borderId="0" applyNumberFormat="0" applyBorder="0" applyAlignment="0" applyProtection="0"/>
    <xf numFmtId="168" fontId="34" fillId="47" borderId="0" applyNumberFormat="0" applyBorder="0" applyAlignment="0" applyProtection="0"/>
    <xf numFmtId="168" fontId="34" fillId="75" borderId="0" applyNumberFormat="0" applyBorder="0" applyAlignment="0" applyProtection="0"/>
    <xf numFmtId="168" fontId="8" fillId="31" borderId="0" applyNumberFormat="0" applyBorder="0" applyAlignment="0" applyProtection="0"/>
    <xf numFmtId="168" fontId="8" fillId="31" borderId="0" applyNumberFormat="0" applyBorder="0" applyAlignment="0" applyProtection="0"/>
    <xf numFmtId="168" fontId="34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5" fillId="75" borderId="0" applyNumberFormat="0" applyBorder="0" applyAlignment="0" applyProtection="0"/>
    <xf numFmtId="168" fontId="34" fillId="75" borderId="0" applyNumberFormat="0" applyBorder="0" applyAlignment="0" applyProtection="0"/>
    <xf numFmtId="168" fontId="33" fillId="77" borderId="0" applyNumberFormat="0" applyBorder="0" applyAlignment="0" applyProtection="0"/>
    <xf numFmtId="168" fontId="36" fillId="74" borderId="0" applyNumberFormat="0" applyBorder="0" applyAlignment="0" applyProtection="0"/>
    <xf numFmtId="168" fontId="36" fillId="74" borderId="0" applyNumberFormat="0" applyBorder="0" applyAlignment="0" applyProtection="0"/>
    <xf numFmtId="168" fontId="36" fillId="74" borderId="0" applyNumberFormat="0" applyBorder="0" applyAlignment="0" applyProtection="0"/>
    <xf numFmtId="168" fontId="36" fillId="74" borderId="0" applyNumberFormat="0" applyBorder="0" applyAlignment="0" applyProtection="0"/>
    <xf numFmtId="168" fontId="36" fillId="74" borderId="0" applyNumberFormat="0" applyBorder="0" applyAlignment="0" applyProtection="0"/>
    <xf numFmtId="168" fontId="36" fillId="74" borderId="0" applyNumberFormat="0" applyBorder="0" applyAlignment="0" applyProtection="0"/>
    <xf numFmtId="168" fontId="36" fillId="74" borderId="0" applyNumberFormat="0" applyBorder="0" applyAlignment="0" applyProtection="0"/>
    <xf numFmtId="168" fontId="36" fillId="74" borderId="0" applyNumberFormat="0" applyBorder="0" applyAlignment="0" applyProtection="0"/>
    <xf numFmtId="168" fontId="36" fillId="74" borderId="0" applyNumberFormat="0" applyBorder="0" applyAlignment="0" applyProtection="0"/>
    <xf numFmtId="168" fontId="36" fillId="74" borderId="0" applyNumberFormat="0" applyBorder="0" applyAlignment="0" applyProtection="0"/>
    <xf numFmtId="168" fontId="33" fillId="78" borderId="0" applyNumberFormat="0" applyBorder="0" applyAlignment="0" applyProtection="0"/>
    <xf numFmtId="168" fontId="33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3" fillId="70" borderId="0" applyNumberFormat="0" applyBorder="0" applyAlignment="0" applyProtection="0"/>
    <xf numFmtId="168" fontId="33" fillId="75" borderId="0" applyNumberFormat="0" applyBorder="0" applyAlignment="0" applyProtection="0"/>
    <xf numFmtId="168" fontId="36" fillId="76" borderId="0" applyNumberFormat="0" applyBorder="0" applyAlignment="0" applyProtection="0"/>
    <xf numFmtId="168" fontId="36" fillId="76" borderId="0" applyNumberFormat="0" applyBorder="0" applyAlignment="0" applyProtection="0"/>
    <xf numFmtId="168" fontId="36" fillId="76" borderId="0" applyNumberFormat="0" applyBorder="0" applyAlignment="0" applyProtection="0"/>
    <xf numFmtId="168" fontId="36" fillId="76" borderId="0" applyNumberFormat="0" applyBorder="0" applyAlignment="0" applyProtection="0"/>
    <xf numFmtId="168" fontId="36" fillId="76" borderId="0" applyNumberFormat="0" applyBorder="0" applyAlignment="0" applyProtection="0"/>
    <xf numFmtId="168" fontId="36" fillId="76" borderId="0" applyNumberFormat="0" applyBorder="0" applyAlignment="0" applyProtection="0"/>
    <xf numFmtId="168" fontId="36" fillId="76" borderId="0" applyNumberFormat="0" applyBorder="0" applyAlignment="0" applyProtection="0"/>
    <xf numFmtId="168" fontId="36" fillId="76" borderId="0" applyNumberFormat="0" applyBorder="0" applyAlignment="0" applyProtection="0"/>
    <xf numFmtId="168" fontId="36" fillId="76" borderId="0" applyNumberFormat="0" applyBorder="0" applyAlignment="0" applyProtection="0"/>
    <xf numFmtId="168" fontId="36" fillId="76" borderId="0" applyNumberFormat="0" applyBorder="0" applyAlignment="0" applyProtection="0"/>
    <xf numFmtId="168" fontId="33" fillId="64" borderId="0" applyNumberFormat="0" applyBorder="0" applyAlignment="0" applyProtection="0"/>
    <xf numFmtId="168" fontId="33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3" fillId="34" borderId="0" applyNumberFormat="0" applyBorder="0" applyAlignment="0" applyProtection="0"/>
    <xf numFmtId="168" fontId="33" fillId="77" borderId="0" applyNumberFormat="0" applyBorder="0" applyAlignment="0" applyProtection="0"/>
    <xf numFmtId="168" fontId="36" fillId="74" borderId="0" applyNumberFormat="0" applyBorder="0" applyAlignment="0" applyProtection="0"/>
    <xf numFmtId="168" fontId="36" fillId="74" borderId="0" applyNumberFormat="0" applyBorder="0" applyAlignment="0" applyProtection="0"/>
    <xf numFmtId="168" fontId="36" fillId="74" borderId="0" applyNumberFormat="0" applyBorder="0" applyAlignment="0" applyProtection="0"/>
    <xf numFmtId="168" fontId="36" fillId="74" borderId="0" applyNumberFormat="0" applyBorder="0" applyAlignment="0" applyProtection="0"/>
    <xf numFmtId="168" fontId="36" fillId="74" borderId="0" applyNumberFormat="0" applyBorder="0" applyAlignment="0" applyProtection="0"/>
    <xf numFmtId="168" fontId="36" fillId="74" borderId="0" applyNumberFormat="0" applyBorder="0" applyAlignment="0" applyProtection="0"/>
    <xf numFmtId="168" fontId="36" fillId="74" borderId="0" applyNumberFormat="0" applyBorder="0" applyAlignment="0" applyProtection="0"/>
    <xf numFmtId="168" fontId="36" fillId="74" borderId="0" applyNumberFormat="0" applyBorder="0" applyAlignment="0" applyProtection="0"/>
    <xf numFmtId="168" fontId="36" fillId="74" borderId="0" applyNumberFormat="0" applyBorder="0" applyAlignment="0" applyProtection="0"/>
    <xf numFmtId="168" fontId="36" fillId="74" borderId="0" applyNumberFormat="0" applyBorder="0" applyAlignment="0" applyProtection="0"/>
    <xf numFmtId="168" fontId="33" fillId="77" borderId="0" applyNumberFormat="0" applyBorder="0" applyAlignment="0" applyProtection="0"/>
    <xf numFmtId="168" fontId="33" fillId="70" borderId="0" applyNumberFormat="0" applyBorder="0" applyAlignment="0" applyProtection="0"/>
    <xf numFmtId="168" fontId="36" fillId="67" borderId="0" applyNumberFormat="0" applyBorder="0" applyAlignment="0" applyProtection="0"/>
    <xf numFmtId="168" fontId="11" fillId="59" borderId="0" applyNumberFormat="0" applyBorder="0" applyAlignment="0" applyProtection="0"/>
    <xf numFmtId="168" fontId="11" fillId="59" borderId="0" applyNumberFormat="0" applyBorder="0" applyAlignment="0" applyProtection="0"/>
    <xf numFmtId="168" fontId="36" fillId="67" borderId="0" applyNumberFormat="0" applyBorder="0" applyAlignment="0" applyProtection="0"/>
    <xf numFmtId="168" fontId="11" fillId="59" borderId="0" applyNumberFormat="0" applyBorder="0" applyAlignment="0" applyProtection="0"/>
    <xf numFmtId="168" fontId="11" fillId="59" borderId="0" applyNumberFormat="0" applyBorder="0" applyAlignment="0" applyProtection="0"/>
    <xf numFmtId="168" fontId="11" fillId="59" borderId="0" applyNumberFormat="0" applyBorder="0" applyAlignment="0" applyProtection="0"/>
    <xf numFmtId="168" fontId="11" fillId="59" borderId="0" applyNumberFormat="0" applyBorder="0" applyAlignment="0" applyProtection="0"/>
    <xf numFmtId="168" fontId="11" fillId="59" borderId="0" applyNumberFormat="0" applyBorder="0" applyAlignment="0" applyProtection="0"/>
    <xf numFmtId="168" fontId="11" fillId="59" borderId="0" applyNumberFormat="0" applyBorder="0" applyAlignment="0" applyProtection="0"/>
    <xf numFmtId="168" fontId="11" fillId="59" borderId="0" applyNumberFormat="0" applyBorder="0" applyAlignment="0" applyProtection="0"/>
    <xf numFmtId="168" fontId="11" fillId="59" borderId="0" applyNumberFormat="0" applyBorder="0" applyAlignment="0" applyProtection="0"/>
    <xf numFmtId="168" fontId="36" fillId="67" borderId="0" applyNumberFormat="0" applyBorder="0" applyAlignment="0" applyProtection="0"/>
    <xf numFmtId="168" fontId="36" fillId="67" borderId="0" applyNumberFormat="0" applyBorder="0" applyAlignment="0" applyProtection="0"/>
    <xf numFmtId="168" fontId="36" fillId="67" borderId="0" applyNumberFormat="0" applyBorder="0" applyAlignment="0" applyProtection="0"/>
    <xf numFmtId="168" fontId="36" fillId="67" borderId="0" applyNumberFormat="0" applyBorder="0" applyAlignment="0" applyProtection="0"/>
    <xf numFmtId="168" fontId="36" fillId="67" borderId="0" applyNumberFormat="0" applyBorder="0" applyAlignment="0" applyProtection="0"/>
    <xf numFmtId="168" fontId="36" fillId="67" borderId="0" applyNumberFormat="0" applyBorder="0" applyAlignment="0" applyProtection="0"/>
    <xf numFmtId="168" fontId="36" fillId="67" borderId="0" applyNumberFormat="0" applyBorder="0" applyAlignment="0" applyProtection="0"/>
    <xf numFmtId="168" fontId="36" fillId="67" borderId="0" applyNumberFormat="0" applyBorder="0" applyAlignment="0" applyProtection="0"/>
    <xf numFmtId="168" fontId="33" fillId="79" borderId="0" applyNumberFormat="0" applyBorder="0" applyAlignment="0" applyProtection="0"/>
    <xf numFmtId="168" fontId="33" fillId="77" borderId="0" applyNumberFormat="0" applyBorder="0" applyAlignment="0" applyProtection="0"/>
    <xf numFmtId="168" fontId="37" fillId="12" borderId="0" applyNumberFormat="0" applyBorder="0" applyAlignment="0" applyProtection="0"/>
    <xf numFmtId="168" fontId="37" fillId="12" borderId="0" applyNumberFormat="0" applyBorder="0" applyAlignment="0" applyProtection="0"/>
    <xf numFmtId="168" fontId="33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3" fillId="77" borderId="0" applyNumberFormat="0" applyBorder="0" applyAlignment="0" applyProtection="0"/>
    <xf numFmtId="168" fontId="33" fillId="70" borderId="0" applyNumberFormat="0" applyBorder="0" applyAlignment="0" applyProtection="0"/>
    <xf numFmtId="168" fontId="37" fillId="16" borderId="0" applyNumberFormat="0" applyBorder="0" applyAlignment="0" applyProtection="0"/>
    <xf numFmtId="168" fontId="37" fillId="16" borderId="0" applyNumberFormat="0" applyBorder="0" applyAlignment="0" applyProtection="0"/>
    <xf numFmtId="168" fontId="33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3" fillId="70" borderId="0" applyNumberFormat="0" applyBorder="0" applyAlignment="0" applyProtection="0"/>
    <xf numFmtId="168" fontId="33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3" fillId="70" borderId="0" applyNumberFormat="0" applyBorder="0" applyAlignment="0" applyProtection="0"/>
    <xf numFmtId="168" fontId="33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3" fillId="70" borderId="0" applyNumberFormat="0" applyBorder="0" applyAlignment="0" applyProtection="0"/>
    <xf numFmtId="168" fontId="33" fillId="75" borderId="0" applyNumberFormat="0" applyBorder="0" applyAlignment="0" applyProtection="0"/>
    <xf numFmtId="168" fontId="37" fillId="20" borderId="0" applyNumberFormat="0" applyBorder="0" applyAlignment="0" applyProtection="0"/>
    <xf numFmtId="168" fontId="37" fillId="20" borderId="0" applyNumberFormat="0" applyBorder="0" applyAlignment="0" applyProtection="0"/>
    <xf numFmtId="168" fontId="33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3" fillId="75" borderId="0" applyNumberFormat="0" applyBorder="0" applyAlignment="0" applyProtection="0"/>
    <xf numFmtId="168" fontId="33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3" fillId="75" borderId="0" applyNumberFormat="0" applyBorder="0" applyAlignment="0" applyProtection="0"/>
    <xf numFmtId="168" fontId="33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6" fillId="75" borderId="0" applyNumberFormat="0" applyBorder="0" applyAlignment="0" applyProtection="0"/>
    <xf numFmtId="168" fontId="33" fillId="75" borderId="0" applyNumberFormat="0" applyBorder="0" applyAlignment="0" applyProtection="0"/>
    <xf numFmtId="168" fontId="33" fillId="43" borderId="0" applyNumberFormat="0" applyBorder="0" applyAlignment="0" applyProtection="0"/>
    <xf numFmtId="168" fontId="37" fillId="24" borderId="0" applyNumberFormat="0" applyBorder="0" applyAlignment="0" applyProtection="0"/>
    <xf numFmtId="168" fontId="37" fillId="24" borderId="0" applyNumberFormat="0" applyBorder="0" applyAlignment="0" applyProtection="0"/>
    <xf numFmtId="168" fontId="33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3" fillId="43" borderId="0" applyNumberFormat="0" applyBorder="0" applyAlignment="0" applyProtection="0"/>
    <xf numFmtId="168" fontId="33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3" fillId="43" borderId="0" applyNumberFormat="0" applyBorder="0" applyAlignment="0" applyProtection="0"/>
    <xf numFmtId="168" fontId="33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6" fillId="43" borderId="0" applyNumberFormat="0" applyBorder="0" applyAlignment="0" applyProtection="0"/>
    <xf numFmtId="168" fontId="33" fillId="43" borderId="0" applyNumberFormat="0" applyBorder="0" applyAlignment="0" applyProtection="0"/>
    <xf numFmtId="168" fontId="33" fillId="77" borderId="0" applyNumberFormat="0" applyBorder="0" applyAlignment="0" applyProtection="0"/>
    <xf numFmtId="168" fontId="37" fillId="28" borderId="0" applyNumberFormat="0" applyBorder="0" applyAlignment="0" applyProtection="0"/>
    <xf numFmtId="168" fontId="37" fillId="28" borderId="0" applyNumberFormat="0" applyBorder="0" applyAlignment="0" applyProtection="0"/>
    <xf numFmtId="168" fontId="33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3" fillId="77" borderId="0" applyNumberFormat="0" applyBorder="0" applyAlignment="0" applyProtection="0"/>
    <xf numFmtId="168" fontId="33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3" fillId="77" borderId="0" applyNumberFormat="0" applyBorder="0" applyAlignment="0" applyProtection="0"/>
    <xf numFmtId="168" fontId="33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6" fillId="77" borderId="0" applyNumberFormat="0" applyBorder="0" applyAlignment="0" applyProtection="0"/>
    <xf numFmtId="168" fontId="33" fillId="77" borderId="0" applyNumberFormat="0" applyBorder="0" applyAlignment="0" applyProtection="0"/>
    <xf numFmtId="168" fontId="33" fillId="70" borderId="0" applyNumberFormat="0" applyBorder="0" applyAlignment="0" applyProtection="0"/>
    <xf numFmtId="168" fontId="37" fillId="32" borderId="0" applyNumberFormat="0" applyBorder="0" applyAlignment="0" applyProtection="0"/>
    <xf numFmtId="168" fontId="37" fillId="32" borderId="0" applyNumberFormat="0" applyBorder="0" applyAlignment="0" applyProtection="0"/>
    <xf numFmtId="168" fontId="33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3" fillId="70" borderId="0" applyNumberFormat="0" applyBorder="0" applyAlignment="0" applyProtection="0"/>
    <xf numFmtId="168" fontId="33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3" fillId="70" borderId="0" applyNumberFormat="0" applyBorder="0" applyAlignment="0" applyProtection="0"/>
    <xf numFmtId="168" fontId="33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6" fillId="70" borderId="0" applyNumberFormat="0" applyBorder="0" applyAlignment="0" applyProtection="0"/>
    <xf numFmtId="168" fontId="33" fillId="70" borderId="0" applyNumberFormat="0" applyBorder="0" applyAlignment="0" applyProtection="0"/>
    <xf numFmtId="168" fontId="33" fillId="77" borderId="0" applyNumberFormat="0" applyBorder="0" applyAlignment="0" applyProtection="0"/>
    <xf numFmtId="168" fontId="34" fillId="80" borderId="0" applyNumberFormat="0" applyBorder="0" applyAlignment="0" applyProtection="0"/>
    <xf numFmtId="168" fontId="34" fillId="80" borderId="0" applyNumberFormat="0" applyBorder="0" applyAlignment="0" applyProtection="0"/>
    <xf numFmtId="168" fontId="34" fillId="40" borderId="0" applyNumberFormat="0" applyBorder="0" applyAlignment="0" applyProtection="0"/>
    <xf numFmtId="168" fontId="34" fillId="40" borderId="0" applyNumberFormat="0" applyBorder="0" applyAlignment="0" applyProtection="0"/>
    <xf numFmtId="168" fontId="33" fillId="81" borderId="0" applyNumberFormat="0" applyBorder="0" applyAlignment="0" applyProtection="0"/>
    <xf numFmtId="168" fontId="33" fillId="81" borderId="0" applyNumberFormat="0" applyBorder="0" applyAlignment="0" applyProtection="0"/>
    <xf numFmtId="168" fontId="33" fillId="59" borderId="0" applyNumberFormat="0" applyBorder="0" applyAlignment="0" applyProtection="0"/>
    <xf numFmtId="168" fontId="33" fillId="59" borderId="0" applyNumberFormat="0" applyBorder="0" applyAlignment="0" applyProtection="0"/>
    <xf numFmtId="168" fontId="33" fillId="59" borderId="0" applyNumberFormat="0" applyBorder="0" applyAlignment="0" applyProtection="0"/>
    <xf numFmtId="168" fontId="33" fillId="59" borderId="0" applyNumberFormat="0" applyBorder="0" applyAlignment="0" applyProtection="0"/>
    <xf numFmtId="168" fontId="33" fillId="59" borderId="0" applyNumberFormat="0" applyBorder="0" applyAlignment="0" applyProtection="0"/>
    <xf numFmtId="168" fontId="33" fillId="59" borderId="0" applyNumberFormat="0" applyBorder="0" applyAlignment="0" applyProtection="0"/>
    <xf numFmtId="168" fontId="33" fillId="59" borderId="0" applyNumberFormat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33" fillId="59" borderId="0" applyNumberFormat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33" fillId="59" borderId="0" applyNumberFormat="0" applyBorder="0" applyAlignment="0" applyProtection="0"/>
    <xf numFmtId="168" fontId="33" fillId="59" borderId="0" applyNumberFormat="0" applyBorder="0" applyAlignment="0" applyProtection="0"/>
    <xf numFmtId="168" fontId="33" fillId="82" borderId="0" applyNumberFormat="0" applyBorder="0" applyAlignment="0" applyProtection="0"/>
    <xf numFmtId="168" fontId="33" fillId="37" borderId="0" applyNumberFormat="0" applyBorder="0" applyAlignment="0" applyProtection="0"/>
    <xf numFmtId="168" fontId="34" fillId="83" borderId="0" applyNumberFormat="0" applyBorder="0" applyAlignment="0" applyProtection="0"/>
    <xf numFmtId="168" fontId="34" fillId="83" borderId="0" applyNumberFormat="0" applyBorder="0" applyAlignment="0" applyProtection="0"/>
    <xf numFmtId="168" fontId="34" fillId="51" borderId="0" applyNumberFormat="0" applyBorder="0" applyAlignment="0" applyProtection="0"/>
    <xf numFmtId="168" fontId="34" fillId="51" borderId="0" applyNumberFormat="0" applyBorder="0" applyAlignment="0" applyProtection="0"/>
    <xf numFmtId="168" fontId="33" fillId="84" borderId="0" applyNumberFormat="0" applyBorder="0" applyAlignment="0" applyProtection="0"/>
    <xf numFmtId="168" fontId="33" fillId="84" borderId="0" applyNumberFormat="0" applyBorder="0" applyAlignment="0" applyProtection="0"/>
    <xf numFmtId="168" fontId="33" fillId="85" borderId="0" applyNumberFormat="0" applyBorder="0" applyAlignment="0" applyProtection="0"/>
    <xf numFmtId="168" fontId="33" fillId="85" borderId="0" applyNumberFormat="0" applyBorder="0" applyAlignment="0" applyProtection="0"/>
    <xf numFmtId="168" fontId="33" fillId="85" borderId="0" applyNumberFormat="0" applyBorder="0" applyAlignment="0" applyProtection="0"/>
    <xf numFmtId="168" fontId="33" fillId="85" borderId="0" applyNumberFormat="0" applyBorder="0" applyAlignment="0" applyProtection="0"/>
    <xf numFmtId="168" fontId="33" fillId="85" borderId="0" applyNumberFormat="0" applyBorder="0" applyAlignment="0" applyProtection="0"/>
    <xf numFmtId="168" fontId="33" fillId="85" borderId="0" applyNumberFormat="0" applyBorder="0" applyAlignment="0" applyProtection="0"/>
    <xf numFmtId="168" fontId="33" fillId="85" borderId="0" applyNumberFormat="0" applyBorder="0" applyAlignment="0" applyProtection="0"/>
    <xf numFmtId="168" fontId="33" fillId="85" borderId="0" applyNumberFormat="0" applyBorder="0" applyAlignment="0" applyProtection="0"/>
    <xf numFmtId="168" fontId="33" fillId="85" borderId="0" applyNumberFormat="0" applyBorder="0" applyAlignment="0" applyProtection="0"/>
    <xf numFmtId="168" fontId="33" fillId="85" borderId="0" applyNumberFormat="0" applyBorder="0" applyAlignment="0" applyProtection="0"/>
    <xf numFmtId="168" fontId="33" fillId="37" borderId="0" applyNumberFormat="0" applyBorder="0" applyAlignment="0" applyProtection="0"/>
    <xf numFmtId="168" fontId="33" fillId="76" borderId="0" applyNumberFormat="0" applyBorder="0" applyAlignment="0" applyProtection="0"/>
    <xf numFmtId="168" fontId="34" fillId="36" borderId="0" applyNumberFormat="0" applyBorder="0" applyAlignment="0" applyProtection="0"/>
    <xf numFmtId="168" fontId="34" fillId="36" borderId="0" applyNumberFormat="0" applyBorder="0" applyAlignment="0" applyProtection="0"/>
    <xf numFmtId="168" fontId="34" fillId="86" borderId="0" applyNumberFormat="0" applyBorder="0" applyAlignment="0" applyProtection="0"/>
    <xf numFmtId="168" fontId="34" fillId="86" borderId="0" applyNumberFormat="0" applyBorder="0" applyAlignment="0" applyProtection="0"/>
    <xf numFmtId="168" fontId="33" fillId="87" borderId="0" applyNumberFormat="0" applyBorder="0" applyAlignment="0" applyProtection="0"/>
    <xf numFmtId="168" fontId="33" fillId="87" borderId="0" applyNumberFormat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33" fillId="76" borderId="0" applyNumberFormat="0" applyBorder="0" applyAlignment="0" applyProtection="0"/>
    <xf numFmtId="168" fontId="33" fillId="84" borderId="0" applyNumberFormat="0" applyBorder="0" applyAlignment="0" applyProtection="0"/>
    <xf numFmtId="168" fontId="33" fillId="84" borderId="0" applyNumberFormat="0" applyBorder="0" applyAlignment="0" applyProtection="0"/>
    <xf numFmtId="168" fontId="33" fillId="84" borderId="0" applyNumberFormat="0" applyBorder="0" applyAlignment="0" applyProtection="0"/>
    <xf numFmtId="168" fontId="33" fillId="84" borderId="0" applyNumberFormat="0" applyBorder="0" applyAlignment="0" applyProtection="0"/>
    <xf numFmtId="168" fontId="33" fillId="84" borderId="0" applyNumberFormat="0" applyBorder="0" applyAlignment="0" applyProtection="0"/>
    <xf numFmtId="168" fontId="33" fillId="84" borderId="0" applyNumberFormat="0" applyBorder="0" applyAlignment="0" applyProtection="0"/>
    <xf numFmtId="168" fontId="33" fillId="84" borderId="0" applyNumberFormat="0" applyBorder="0" applyAlignment="0" applyProtection="0"/>
    <xf numFmtId="168" fontId="33" fillId="84" borderId="0" applyNumberFormat="0" applyBorder="0" applyAlignment="0" applyProtection="0"/>
    <xf numFmtId="168" fontId="33" fillId="84" borderId="0" applyNumberFormat="0" applyBorder="0" applyAlignment="0" applyProtection="0"/>
    <xf numFmtId="168" fontId="33" fillId="84" borderId="0" applyNumberFormat="0" applyBorder="0" applyAlignment="0" applyProtection="0"/>
    <xf numFmtId="168" fontId="16" fillId="0" borderId="0"/>
    <xf numFmtId="168" fontId="16" fillId="0" borderId="0"/>
    <xf numFmtId="168" fontId="16" fillId="0" borderId="0"/>
    <xf numFmtId="168" fontId="33" fillId="74" borderId="0" applyNumberFormat="0" applyBorder="0" applyAlignment="0" applyProtection="0"/>
    <xf numFmtId="168" fontId="34" fillId="86" borderId="0" applyNumberFormat="0" applyBorder="0" applyAlignment="0" applyProtection="0"/>
    <xf numFmtId="168" fontId="34" fillId="86" borderId="0" applyNumberFormat="0" applyBorder="0" applyAlignment="0" applyProtection="0"/>
    <xf numFmtId="168" fontId="34" fillId="87" borderId="0" applyNumberFormat="0" applyBorder="0" applyAlignment="0" applyProtection="0"/>
    <xf numFmtId="168" fontId="34" fillId="87" borderId="0" applyNumberFormat="0" applyBorder="0" applyAlignment="0" applyProtection="0"/>
    <xf numFmtId="168" fontId="33" fillId="87" borderId="0" applyNumberFormat="0" applyBorder="0" applyAlignment="0" applyProtection="0"/>
    <xf numFmtId="168" fontId="33" fillId="87" borderId="0" applyNumberFormat="0" applyBorder="0" applyAlignment="0" applyProtection="0"/>
    <xf numFmtId="168" fontId="33" fillId="88" borderId="0" applyNumberFormat="0" applyBorder="0" applyAlignment="0" applyProtection="0"/>
    <xf numFmtId="168" fontId="33" fillId="88" borderId="0" applyNumberFormat="0" applyBorder="0" applyAlignment="0" applyProtection="0"/>
    <xf numFmtId="168" fontId="33" fillId="88" borderId="0" applyNumberFormat="0" applyBorder="0" applyAlignment="0" applyProtection="0"/>
    <xf numFmtId="168" fontId="33" fillId="88" borderId="0" applyNumberFormat="0" applyBorder="0" applyAlignment="0" applyProtection="0"/>
    <xf numFmtId="168" fontId="33" fillId="88" borderId="0" applyNumberFormat="0" applyBorder="0" applyAlignment="0" applyProtection="0"/>
    <xf numFmtId="168" fontId="33" fillId="88" borderId="0" applyNumberFormat="0" applyBorder="0" applyAlignment="0" applyProtection="0"/>
    <xf numFmtId="168" fontId="33" fillId="88" borderId="0" applyNumberFormat="0" applyBorder="0" applyAlignment="0" applyProtection="0"/>
    <xf numFmtId="168" fontId="33" fillId="88" borderId="0" applyNumberFormat="0" applyBorder="0" applyAlignment="0" applyProtection="0"/>
    <xf numFmtId="168" fontId="33" fillId="88" borderId="0" applyNumberFormat="0" applyBorder="0" applyAlignment="0" applyProtection="0"/>
    <xf numFmtId="168" fontId="33" fillId="88" borderId="0" applyNumberFormat="0" applyBorder="0" applyAlignment="0" applyProtection="0"/>
    <xf numFmtId="168" fontId="33" fillId="34" borderId="0" applyNumberFormat="0" applyBorder="0" applyAlignment="0" applyProtection="0"/>
    <xf numFmtId="168" fontId="33" fillId="77" borderId="0" applyNumberFormat="0" applyBorder="0" applyAlignment="0" applyProtection="0"/>
    <xf numFmtId="168" fontId="34" fillId="80" borderId="0" applyNumberFormat="0" applyBorder="0" applyAlignment="0" applyProtection="0"/>
    <xf numFmtId="168" fontId="34" fillId="80" borderId="0" applyNumberFormat="0" applyBorder="0" applyAlignment="0" applyProtection="0"/>
    <xf numFmtId="168" fontId="34" fillId="40" borderId="0" applyNumberFormat="0" applyBorder="0" applyAlignment="0" applyProtection="0"/>
    <xf numFmtId="168" fontId="34" fillId="40" borderId="0" applyNumberFormat="0" applyBorder="0" applyAlignment="0" applyProtection="0"/>
    <xf numFmtId="168" fontId="33" fillId="40" borderId="0" applyNumberFormat="0" applyBorder="0" applyAlignment="0" applyProtection="0"/>
    <xf numFmtId="168" fontId="33" fillId="40" borderId="0" applyNumberFormat="0" applyBorder="0" applyAlignment="0" applyProtection="0"/>
    <xf numFmtId="168" fontId="33" fillId="89" borderId="0" applyNumberFormat="0" applyBorder="0" applyAlignment="0" applyProtection="0"/>
    <xf numFmtId="168" fontId="33" fillId="89" borderId="0" applyNumberFormat="0" applyBorder="0" applyAlignment="0" applyProtection="0"/>
    <xf numFmtId="168" fontId="33" fillId="89" borderId="0" applyNumberFormat="0" applyBorder="0" applyAlignment="0" applyProtection="0"/>
    <xf numFmtId="168" fontId="33" fillId="89" borderId="0" applyNumberFormat="0" applyBorder="0" applyAlignment="0" applyProtection="0"/>
    <xf numFmtId="168" fontId="33" fillId="89" borderId="0" applyNumberFormat="0" applyBorder="0" applyAlignment="0" applyProtection="0"/>
    <xf numFmtId="168" fontId="33" fillId="89" borderId="0" applyNumberFormat="0" applyBorder="0" applyAlignment="0" applyProtection="0"/>
    <xf numFmtId="168" fontId="33" fillId="89" borderId="0" applyNumberFormat="0" applyBorder="0" applyAlignment="0" applyProtection="0"/>
    <xf numFmtId="168" fontId="33" fillId="89" borderId="0" applyNumberFormat="0" applyBorder="0" applyAlignment="0" applyProtection="0"/>
    <xf numFmtId="168" fontId="33" fillId="89" borderId="0" applyNumberFormat="0" applyBorder="0" applyAlignment="0" applyProtection="0"/>
    <xf numFmtId="168" fontId="33" fillId="89" borderId="0" applyNumberFormat="0" applyBorder="0" applyAlignment="0" applyProtection="0"/>
    <xf numFmtId="168" fontId="33" fillId="77" borderId="0" applyNumberFormat="0" applyBorder="0" applyAlignment="0" applyProtection="0"/>
    <xf numFmtId="168" fontId="33" fillId="46" borderId="0" applyNumberFormat="0" applyBorder="0" applyAlignment="0" applyProtection="0"/>
    <xf numFmtId="168" fontId="34" fillId="90" borderId="0" applyNumberFormat="0" applyBorder="0" applyAlignment="0" applyProtection="0"/>
    <xf numFmtId="168" fontId="34" fillId="90" borderId="0" applyNumberFormat="0" applyBorder="0" applyAlignment="0" applyProtection="0"/>
    <xf numFmtId="168" fontId="34" fillId="51" borderId="0" applyNumberFormat="0" applyBorder="0" applyAlignment="0" applyProtection="0"/>
    <xf numFmtId="168" fontId="34" fillId="51" borderId="0" applyNumberFormat="0" applyBorder="0" applyAlignment="0" applyProtection="0"/>
    <xf numFmtId="168" fontId="33" fillId="91" borderId="0" applyNumberFormat="0" applyBorder="0" applyAlignment="0" applyProtection="0"/>
    <xf numFmtId="168" fontId="33" fillId="91" borderId="0" applyNumberFormat="0" applyBorder="0" applyAlignment="0" applyProtection="0"/>
    <xf numFmtId="168" fontId="33" fillId="92" borderId="0" applyNumberFormat="0" applyBorder="0" applyAlignment="0" applyProtection="0"/>
    <xf numFmtId="168" fontId="33" fillId="92" borderId="0" applyNumberFormat="0" applyBorder="0" applyAlignment="0" applyProtection="0"/>
    <xf numFmtId="168" fontId="33" fillId="92" borderId="0" applyNumberFormat="0" applyBorder="0" applyAlignment="0" applyProtection="0"/>
    <xf numFmtId="168" fontId="33" fillId="92" borderId="0" applyNumberFormat="0" applyBorder="0" applyAlignment="0" applyProtection="0"/>
    <xf numFmtId="168" fontId="33" fillId="92" borderId="0" applyNumberFormat="0" applyBorder="0" applyAlignment="0" applyProtection="0"/>
    <xf numFmtId="168" fontId="33" fillId="92" borderId="0" applyNumberFormat="0" applyBorder="0" applyAlignment="0" applyProtection="0"/>
    <xf numFmtId="168" fontId="33" fillId="92" borderId="0" applyNumberFormat="0" applyBorder="0" applyAlignment="0" applyProtection="0"/>
    <xf numFmtId="168" fontId="33" fillId="92" borderId="0" applyNumberFormat="0" applyBorder="0" applyAlignment="0" applyProtection="0"/>
    <xf numFmtId="168" fontId="33" fillId="92" borderId="0" applyNumberFormat="0" applyBorder="0" applyAlignment="0" applyProtection="0"/>
    <xf numFmtId="168" fontId="33" fillId="92" borderId="0" applyNumberFormat="0" applyBorder="0" applyAlignment="0" applyProtection="0"/>
    <xf numFmtId="168" fontId="33" fillId="46" borderId="0" applyNumberFormat="0" applyBorder="0" applyAlignment="0" applyProtection="0"/>
    <xf numFmtId="168" fontId="38" fillId="71" borderId="0" applyNumberFormat="0" applyBorder="0" applyAlignment="0" applyProtection="0"/>
    <xf numFmtId="168" fontId="39" fillId="51" borderId="0" applyNumberFormat="0" applyBorder="0" applyAlignment="0" applyProtection="0"/>
    <xf numFmtId="168" fontId="16" fillId="0" borderId="0"/>
    <xf numFmtId="168" fontId="16" fillId="0" borderId="0"/>
    <xf numFmtId="168" fontId="39" fillId="51" borderId="0" applyNumberFormat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39" fillId="51" borderId="0" applyNumberFormat="0" applyBorder="0" applyAlignment="0" applyProtection="0"/>
    <xf numFmtId="168" fontId="39" fillId="51" borderId="0" applyNumberFormat="0" applyBorder="0" applyAlignment="0" applyProtection="0"/>
    <xf numFmtId="168" fontId="39" fillId="51" borderId="0" applyNumberFormat="0" applyBorder="0" applyAlignment="0" applyProtection="0"/>
    <xf numFmtId="168" fontId="39" fillId="51" borderId="0" applyNumberFormat="0" applyBorder="0" applyAlignment="0" applyProtection="0"/>
    <xf numFmtId="168" fontId="39" fillId="51" borderId="0" applyNumberFormat="0" applyBorder="0" applyAlignment="0" applyProtection="0"/>
    <xf numFmtId="168" fontId="39" fillId="51" borderId="0" applyNumberFormat="0" applyBorder="0" applyAlignment="0" applyProtection="0"/>
    <xf numFmtId="168" fontId="39" fillId="51" borderId="0" applyNumberFormat="0" applyBorder="0" applyAlignment="0" applyProtection="0"/>
    <xf numFmtId="168" fontId="39" fillId="51" borderId="0" applyNumberFormat="0" applyBorder="0" applyAlignment="0" applyProtection="0"/>
    <xf numFmtId="168" fontId="38" fillId="71" borderId="0" applyNumberFormat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17" fillId="38" borderId="0" applyNumberFormat="0" applyBorder="0" applyAlignment="0" applyProtection="0"/>
    <xf numFmtId="168" fontId="17" fillId="44" borderId="0" applyNumberFormat="0" applyBorder="0" applyAlignment="0" applyProtection="0"/>
    <xf numFmtId="168" fontId="17" fillId="44" borderId="0" applyNumberFormat="0" applyBorder="0" applyAlignment="0" applyProtection="0"/>
    <xf numFmtId="168" fontId="17" fillId="38" borderId="0" applyNumberFormat="0" applyBorder="0" applyAlignment="0" applyProtection="0"/>
    <xf numFmtId="168" fontId="17" fillId="44" borderId="0" applyNumberFormat="0" applyBorder="0" applyAlignment="0" applyProtection="0"/>
    <xf numFmtId="168" fontId="17" fillId="38" borderId="0" applyNumberFormat="0" applyBorder="0" applyAlignment="0" applyProtection="0"/>
    <xf numFmtId="168" fontId="17" fillId="38" borderId="0" applyNumberFormat="0" applyBorder="0" applyAlignment="0" applyProtection="0"/>
    <xf numFmtId="168" fontId="17" fillId="44" borderId="0" applyNumberFormat="0" applyBorder="0" applyAlignment="0" applyProtection="0"/>
    <xf numFmtId="168" fontId="17" fillId="44" borderId="0" applyNumberFormat="0" applyBorder="0" applyAlignment="0" applyProtection="0"/>
    <xf numFmtId="168" fontId="17" fillId="38" borderId="0" applyNumberFormat="0" applyBorder="0" applyAlignment="0" applyProtection="0"/>
    <xf numFmtId="168" fontId="17" fillId="38" borderId="0" applyNumberFormat="0" applyBorder="0" applyAlignment="0" applyProtection="0"/>
    <xf numFmtId="168" fontId="17" fillId="44" borderId="0" applyNumberFormat="0" applyBorder="0" applyAlignment="0" applyProtection="0"/>
    <xf numFmtId="168" fontId="17" fillId="44" borderId="0" applyNumberFormat="0" applyBorder="0" applyAlignment="0" applyProtection="0"/>
    <xf numFmtId="168" fontId="17" fillId="44" borderId="0" applyNumberFormat="0" applyBorder="0" applyAlignment="0" applyProtection="0"/>
    <xf numFmtId="168" fontId="17" fillId="38" borderId="0" applyNumberFormat="0" applyBorder="0" applyAlignment="0" applyProtection="0"/>
    <xf numFmtId="168" fontId="40" fillId="73" borderId="25" applyNumberFormat="0" applyAlignment="0" applyProtection="0"/>
    <xf numFmtId="168" fontId="41" fillId="93" borderId="25" applyNumberFormat="0" applyAlignment="0" applyProtection="0"/>
    <xf numFmtId="168" fontId="41" fillId="93" borderId="25" applyNumberFormat="0" applyAlignment="0" applyProtection="0"/>
    <xf numFmtId="168" fontId="41" fillId="93" borderId="25" applyNumberFormat="0" applyAlignment="0" applyProtection="0"/>
    <xf numFmtId="168" fontId="41" fillId="93" borderId="25" applyNumberFormat="0" applyAlignment="0" applyProtection="0"/>
    <xf numFmtId="168" fontId="41" fillId="93" borderId="25" applyNumberFormat="0" applyAlignment="0" applyProtection="0"/>
    <xf numFmtId="168" fontId="41" fillId="93" borderId="25" applyNumberFormat="0" applyAlignment="0" applyProtection="0"/>
    <xf numFmtId="168" fontId="41" fillId="93" borderId="25" applyNumberFormat="0" applyAlignment="0" applyProtection="0"/>
    <xf numFmtId="168" fontId="41" fillId="93" borderId="25" applyNumberFormat="0" applyAlignment="0" applyProtection="0"/>
    <xf numFmtId="168" fontId="41" fillId="93" borderId="25" applyNumberFormat="0" applyAlignment="0" applyProtection="0"/>
    <xf numFmtId="168" fontId="41" fillId="93" borderId="25" applyNumberFormat="0" applyAlignment="0" applyProtection="0"/>
    <xf numFmtId="168" fontId="40" fillId="43" borderId="25" applyNumberFormat="0" applyAlignment="0" applyProtection="0"/>
    <xf numFmtId="168" fontId="40" fillId="73" borderId="25" applyNumberFormat="0" applyAlignment="0" applyProtection="0"/>
    <xf numFmtId="168" fontId="41" fillId="93" borderId="25" applyNumberFormat="0" applyAlignment="0" applyProtection="0"/>
    <xf numFmtId="168" fontId="41" fillId="93" borderId="25" applyNumberFormat="0" applyAlignment="0" applyProtection="0"/>
    <xf numFmtId="168" fontId="40" fillId="73" borderId="25" applyNumberFormat="0" applyAlignment="0" applyProtection="0"/>
    <xf numFmtId="168" fontId="41" fillId="93" borderId="25" applyNumberFormat="0" applyAlignment="0" applyProtection="0"/>
    <xf numFmtId="168" fontId="40" fillId="73" borderId="25" applyNumberFormat="0" applyAlignment="0" applyProtection="0"/>
    <xf numFmtId="168" fontId="40" fillId="73" borderId="25" applyNumberFormat="0" applyAlignment="0" applyProtection="0"/>
    <xf numFmtId="168" fontId="41" fillId="93" borderId="25" applyNumberFormat="0" applyAlignment="0" applyProtection="0"/>
    <xf numFmtId="168" fontId="41" fillId="93" borderId="25" applyNumberFormat="0" applyAlignment="0" applyProtection="0"/>
    <xf numFmtId="168" fontId="40" fillId="73" borderId="25" applyNumberFormat="0" applyAlignment="0" applyProtection="0"/>
    <xf numFmtId="168" fontId="40" fillId="73" borderId="25" applyNumberFormat="0" applyAlignment="0" applyProtection="0"/>
    <xf numFmtId="168" fontId="41" fillId="93" borderId="25" applyNumberFormat="0" applyAlignment="0" applyProtection="0"/>
    <xf numFmtId="168" fontId="41" fillId="93" borderId="25" applyNumberFormat="0" applyAlignment="0" applyProtection="0"/>
    <xf numFmtId="168" fontId="41" fillId="93" borderId="25" applyNumberFormat="0" applyAlignment="0" applyProtection="0"/>
    <xf numFmtId="168" fontId="40" fillId="73" borderId="25" applyNumberFormat="0" applyAlignment="0" applyProtection="0"/>
    <xf numFmtId="168" fontId="42" fillId="94" borderId="20" applyNumberFormat="0" applyAlignment="0" applyProtection="0"/>
    <xf numFmtId="168" fontId="42" fillId="84" borderId="20" applyNumberFormat="0" applyAlignment="0" applyProtection="0"/>
    <xf numFmtId="168" fontId="42" fillId="84" borderId="20" applyNumberFormat="0" applyAlignment="0" applyProtection="0"/>
    <xf numFmtId="168" fontId="42" fillId="94" borderId="20" applyNumberFormat="0" applyAlignment="0" applyProtection="0"/>
    <xf numFmtId="168" fontId="42" fillId="84" borderId="20" applyNumberFormat="0" applyAlignment="0" applyProtection="0"/>
    <xf numFmtId="168" fontId="42" fillId="94" borderId="20" applyNumberFormat="0" applyAlignment="0" applyProtection="0"/>
    <xf numFmtId="168" fontId="42" fillId="94" borderId="20" applyNumberFormat="0" applyAlignment="0" applyProtection="0"/>
    <xf numFmtId="168" fontId="42" fillId="84" borderId="20" applyNumberFormat="0" applyAlignment="0" applyProtection="0"/>
    <xf numFmtId="168" fontId="42" fillId="84" borderId="20" applyNumberFormat="0" applyAlignment="0" applyProtection="0"/>
    <xf numFmtId="168" fontId="42" fillId="94" borderId="20" applyNumberFormat="0" applyAlignment="0" applyProtection="0"/>
    <xf numFmtId="168" fontId="42" fillId="94" borderId="20" applyNumberFormat="0" applyAlignment="0" applyProtection="0"/>
    <xf numFmtId="168" fontId="42" fillId="84" borderId="20" applyNumberFormat="0" applyAlignment="0" applyProtection="0"/>
    <xf numFmtId="168" fontId="42" fillId="84" borderId="20" applyNumberFormat="0" applyAlignment="0" applyProtection="0"/>
    <xf numFmtId="168" fontId="42" fillId="84" borderId="20" applyNumberFormat="0" applyAlignment="0" applyProtection="0"/>
    <xf numFmtId="168" fontId="42" fillId="94" borderId="20" applyNumberFormat="0" applyAlignment="0" applyProtection="0"/>
    <xf numFmtId="168" fontId="43" fillId="0" borderId="24" applyNumberFormat="0" applyFill="0" applyAlignment="0" applyProtection="0"/>
    <xf numFmtId="168" fontId="44" fillId="0" borderId="26" applyNumberFormat="0" applyFill="0" applyAlignment="0" applyProtection="0"/>
    <xf numFmtId="168" fontId="44" fillId="0" borderId="26" applyNumberFormat="0" applyFill="0" applyAlignment="0" applyProtection="0"/>
    <xf numFmtId="168" fontId="43" fillId="0" borderId="24" applyNumberFormat="0" applyFill="0" applyAlignment="0" applyProtection="0"/>
    <xf numFmtId="168" fontId="44" fillId="0" borderId="26" applyNumberFormat="0" applyFill="0" applyAlignment="0" applyProtection="0"/>
    <xf numFmtId="168" fontId="43" fillId="0" borderId="24" applyNumberFormat="0" applyFill="0" applyAlignment="0" applyProtection="0"/>
    <xf numFmtId="168" fontId="43" fillId="0" borderId="24" applyNumberFormat="0" applyFill="0" applyAlignment="0" applyProtection="0"/>
    <xf numFmtId="168" fontId="44" fillId="0" borderId="26" applyNumberFormat="0" applyFill="0" applyAlignment="0" applyProtection="0"/>
    <xf numFmtId="168" fontId="44" fillId="0" borderId="26" applyNumberFormat="0" applyFill="0" applyAlignment="0" applyProtection="0"/>
    <xf numFmtId="168" fontId="43" fillId="0" borderId="24" applyNumberFormat="0" applyFill="0" applyAlignment="0" applyProtection="0"/>
    <xf numFmtId="168" fontId="43" fillId="0" borderId="24" applyNumberFormat="0" applyFill="0" applyAlignment="0" applyProtection="0"/>
    <xf numFmtId="168" fontId="44" fillId="0" borderId="26" applyNumberFormat="0" applyFill="0" applyAlignment="0" applyProtection="0"/>
    <xf numFmtId="168" fontId="44" fillId="0" borderId="26" applyNumberFormat="0" applyFill="0" applyAlignment="0" applyProtection="0"/>
    <xf numFmtId="168" fontId="44" fillId="0" borderId="26" applyNumberFormat="0" applyFill="0" applyAlignment="0" applyProtection="0"/>
    <xf numFmtId="168" fontId="43" fillId="0" borderId="24" applyNumberFormat="0" applyFill="0" applyAlignment="0" applyProtection="0"/>
    <xf numFmtId="168" fontId="42" fillId="94" borderId="20" applyNumberFormat="0" applyAlignment="0" applyProtection="0"/>
    <xf numFmtId="168" fontId="42" fillId="84" borderId="20" applyNumberFormat="0" applyAlignment="0" applyProtection="0"/>
    <xf numFmtId="168" fontId="42" fillId="84" borderId="20" applyNumberFormat="0" applyAlignment="0" applyProtection="0"/>
    <xf numFmtId="168" fontId="42" fillId="84" borderId="20" applyNumberFormat="0" applyAlignment="0" applyProtection="0"/>
    <xf numFmtId="168" fontId="42" fillId="84" borderId="20" applyNumberFormat="0" applyAlignment="0" applyProtection="0"/>
    <xf numFmtId="168" fontId="42" fillId="84" borderId="20" applyNumberFormat="0" applyAlignment="0" applyProtection="0"/>
    <xf numFmtId="168" fontId="42" fillId="84" borderId="20" applyNumberFormat="0" applyAlignment="0" applyProtection="0"/>
    <xf numFmtId="168" fontId="42" fillId="84" borderId="20" applyNumberFormat="0" applyAlignment="0" applyProtection="0"/>
    <xf numFmtId="168" fontId="42" fillId="84" borderId="20" applyNumberFormat="0" applyAlignment="0" applyProtection="0"/>
    <xf numFmtId="168" fontId="42" fillId="84" borderId="20" applyNumberFormat="0" applyAlignment="0" applyProtection="0"/>
    <xf numFmtId="168" fontId="42" fillId="84" borderId="20" applyNumberFormat="0" applyAlignment="0" applyProtection="0"/>
    <xf numFmtId="168" fontId="42" fillId="94" borderId="20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9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168" fontId="26" fillId="95" borderId="0" applyNumberFormat="0" applyBorder="0" applyAlignment="0" applyProtection="0"/>
    <xf numFmtId="168" fontId="26" fillId="95" borderId="0" applyNumberFormat="0" applyBorder="0" applyAlignment="0" applyProtection="0"/>
    <xf numFmtId="168" fontId="26" fillId="96" borderId="0" applyNumberFormat="0" applyBorder="0" applyAlignment="0" applyProtection="0"/>
    <xf numFmtId="168" fontId="26" fillId="96" borderId="0" applyNumberFormat="0" applyBorder="0" applyAlignment="0" applyProtection="0"/>
    <xf numFmtId="168" fontId="26" fillId="65" borderId="0" applyNumberFormat="0" applyBorder="0" applyAlignment="0" applyProtection="0"/>
    <xf numFmtId="168" fontId="26" fillId="65" borderId="0" applyNumberFormat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33" fillId="77" borderId="0" applyNumberFormat="0" applyBorder="0" applyAlignment="0" applyProtection="0"/>
    <xf numFmtId="168" fontId="33" fillId="59" borderId="0" applyNumberFormat="0" applyBorder="0" applyAlignment="0" applyProtection="0"/>
    <xf numFmtId="168" fontId="33" fillId="59" borderId="0" applyNumberFormat="0" applyBorder="0" applyAlignment="0" applyProtection="0"/>
    <xf numFmtId="168" fontId="33" fillId="77" borderId="0" applyNumberFormat="0" applyBorder="0" applyAlignment="0" applyProtection="0"/>
    <xf numFmtId="168" fontId="33" fillId="59" borderId="0" applyNumberFormat="0" applyBorder="0" applyAlignment="0" applyProtection="0"/>
    <xf numFmtId="168" fontId="33" fillId="77" borderId="0" applyNumberFormat="0" applyBorder="0" applyAlignment="0" applyProtection="0"/>
    <xf numFmtId="168" fontId="33" fillId="77" borderId="0" applyNumberFormat="0" applyBorder="0" applyAlignment="0" applyProtection="0"/>
    <xf numFmtId="168" fontId="33" fillId="59" borderId="0" applyNumberFormat="0" applyBorder="0" applyAlignment="0" applyProtection="0"/>
    <xf numFmtId="168" fontId="33" fillId="59" borderId="0" applyNumberFormat="0" applyBorder="0" applyAlignment="0" applyProtection="0"/>
    <xf numFmtId="168" fontId="33" fillId="77" borderId="0" applyNumberFormat="0" applyBorder="0" applyAlignment="0" applyProtection="0"/>
    <xf numFmtId="168" fontId="33" fillId="77" borderId="0" applyNumberFormat="0" applyBorder="0" applyAlignment="0" applyProtection="0"/>
    <xf numFmtId="168" fontId="33" fillId="59" borderId="0" applyNumberFormat="0" applyBorder="0" applyAlignment="0" applyProtection="0"/>
    <xf numFmtId="168" fontId="33" fillId="59" borderId="0" applyNumberFormat="0" applyBorder="0" applyAlignment="0" applyProtection="0"/>
    <xf numFmtId="168" fontId="33" fillId="59" borderId="0" applyNumberFormat="0" applyBorder="0" applyAlignment="0" applyProtection="0"/>
    <xf numFmtId="168" fontId="33" fillId="77" borderId="0" applyNumberFormat="0" applyBorder="0" applyAlignment="0" applyProtection="0"/>
    <xf numFmtId="168" fontId="33" fillId="37" borderId="0" applyNumberFormat="0" applyBorder="0" applyAlignment="0" applyProtection="0"/>
    <xf numFmtId="168" fontId="33" fillId="85" borderId="0" applyNumberFormat="0" applyBorder="0" applyAlignment="0" applyProtection="0"/>
    <xf numFmtId="168" fontId="33" fillId="85" borderId="0" applyNumberFormat="0" applyBorder="0" applyAlignment="0" applyProtection="0"/>
    <xf numFmtId="168" fontId="33" fillId="37" borderId="0" applyNumberFormat="0" applyBorder="0" applyAlignment="0" applyProtection="0"/>
    <xf numFmtId="168" fontId="33" fillId="85" borderId="0" applyNumberFormat="0" applyBorder="0" applyAlignment="0" applyProtection="0"/>
    <xf numFmtId="168" fontId="33" fillId="37" borderId="0" applyNumberFormat="0" applyBorder="0" applyAlignment="0" applyProtection="0"/>
    <xf numFmtId="168" fontId="33" fillId="37" borderId="0" applyNumberFormat="0" applyBorder="0" applyAlignment="0" applyProtection="0"/>
    <xf numFmtId="168" fontId="33" fillId="85" borderId="0" applyNumberFormat="0" applyBorder="0" applyAlignment="0" applyProtection="0"/>
    <xf numFmtId="168" fontId="33" fillId="85" borderId="0" applyNumberFormat="0" applyBorder="0" applyAlignment="0" applyProtection="0"/>
    <xf numFmtId="168" fontId="33" fillId="37" borderId="0" applyNumberFormat="0" applyBorder="0" applyAlignment="0" applyProtection="0"/>
    <xf numFmtId="168" fontId="33" fillId="37" borderId="0" applyNumberFormat="0" applyBorder="0" applyAlignment="0" applyProtection="0"/>
    <xf numFmtId="168" fontId="33" fillId="85" borderId="0" applyNumberFormat="0" applyBorder="0" applyAlignment="0" applyProtection="0"/>
    <xf numFmtId="168" fontId="33" fillId="85" borderId="0" applyNumberFormat="0" applyBorder="0" applyAlignment="0" applyProtection="0"/>
    <xf numFmtId="168" fontId="33" fillId="85" borderId="0" applyNumberFormat="0" applyBorder="0" applyAlignment="0" applyProtection="0"/>
    <xf numFmtId="168" fontId="33" fillId="37" borderId="0" applyNumberFormat="0" applyBorder="0" applyAlignment="0" applyProtection="0"/>
    <xf numFmtId="168" fontId="33" fillId="76" borderId="0" applyNumberFormat="0" applyBorder="0" applyAlignment="0" applyProtection="0"/>
    <xf numFmtId="168" fontId="33" fillId="84" borderId="0" applyNumberFormat="0" applyBorder="0" applyAlignment="0" applyProtection="0"/>
    <xf numFmtId="168" fontId="33" fillId="84" borderId="0" applyNumberFormat="0" applyBorder="0" applyAlignment="0" applyProtection="0"/>
    <xf numFmtId="168" fontId="33" fillId="76" borderId="0" applyNumberFormat="0" applyBorder="0" applyAlignment="0" applyProtection="0"/>
    <xf numFmtId="168" fontId="33" fillId="84" borderId="0" applyNumberFormat="0" applyBorder="0" applyAlignment="0" applyProtection="0"/>
    <xf numFmtId="168" fontId="33" fillId="76" borderId="0" applyNumberFormat="0" applyBorder="0" applyAlignment="0" applyProtection="0"/>
    <xf numFmtId="168" fontId="33" fillId="76" borderId="0" applyNumberFormat="0" applyBorder="0" applyAlignment="0" applyProtection="0"/>
    <xf numFmtId="168" fontId="33" fillId="84" borderId="0" applyNumberFormat="0" applyBorder="0" applyAlignment="0" applyProtection="0"/>
    <xf numFmtId="168" fontId="33" fillId="84" borderId="0" applyNumberFormat="0" applyBorder="0" applyAlignment="0" applyProtection="0"/>
    <xf numFmtId="168" fontId="33" fillId="76" borderId="0" applyNumberFormat="0" applyBorder="0" applyAlignment="0" applyProtection="0"/>
    <xf numFmtId="168" fontId="33" fillId="76" borderId="0" applyNumberFormat="0" applyBorder="0" applyAlignment="0" applyProtection="0"/>
    <xf numFmtId="168" fontId="33" fillId="84" borderId="0" applyNumberFormat="0" applyBorder="0" applyAlignment="0" applyProtection="0"/>
    <xf numFmtId="168" fontId="33" fillId="84" borderId="0" applyNumberFormat="0" applyBorder="0" applyAlignment="0" applyProtection="0"/>
    <xf numFmtId="168" fontId="33" fillId="84" borderId="0" applyNumberFormat="0" applyBorder="0" applyAlignment="0" applyProtection="0"/>
    <xf numFmtId="168" fontId="33" fillId="76" borderId="0" applyNumberFormat="0" applyBorder="0" applyAlignment="0" applyProtection="0"/>
    <xf numFmtId="168" fontId="33" fillId="74" borderId="0" applyNumberFormat="0" applyBorder="0" applyAlignment="0" applyProtection="0"/>
    <xf numFmtId="168" fontId="33" fillId="88" borderId="0" applyNumberFormat="0" applyBorder="0" applyAlignment="0" applyProtection="0"/>
    <xf numFmtId="168" fontId="33" fillId="88" borderId="0" applyNumberFormat="0" applyBorder="0" applyAlignment="0" applyProtection="0"/>
    <xf numFmtId="168" fontId="33" fillId="74" borderId="0" applyNumberFormat="0" applyBorder="0" applyAlignment="0" applyProtection="0"/>
    <xf numFmtId="168" fontId="33" fillId="88" borderId="0" applyNumberFormat="0" applyBorder="0" applyAlignment="0" applyProtection="0"/>
    <xf numFmtId="168" fontId="33" fillId="74" borderId="0" applyNumberFormat="0" applyBorder="0" applyAlignment="0" applyProtection="0"/>
    <xf numFmtId="168" fontId="33" fillId="74" borderId="0" applyNumberFormat="0" applyBorder="0" applyAlignment="0" applyProtection="0"/>
    <xf numFmtId="168" fontId="33" fillId="88" borderId="0" applyNumberFormat="0" applyBorder="0" applyAlignment="0" applyProtection="0"/>
    <xf numFmtId="168" fontId="33" fillId="88" borderId="0" applyNumberFormat="0" applyBorder="0" applyAlignment="0" applyProtection="0"/>
    <xf numFmtId="168" fontId="33" fillId="74" borderId="0" applyNumberFormat="0" applyBorder="0" applyAlignment="0" applyProtection="0"/>
    <xf numFmtId="168" fontId="33" fillId="74" borderId="0" applyNumberFormat="0" applyBorder="0" applyAlignment="0" applyProtection="0"/>
    <xf numFmtId="168" fontId="33" fillId="88" borderId="0" applyNumberFormat="0" applyBorder="0" applyAlignment="0" applyProtection="0"/>
    <xf numFmtId="168" fontId="33" fillId="88" borderId="0" applyNumberFormat="0" applyBorder="0" applyAlignment="0" applyProtection="0"/>
    <xf numFmtId="168" fontId="33" fillId="88" borderId="0" applyNumberFormat="0" applyBorder="0" applyAlignment="0" applyProtection="0"/>
    <xf numFmtId="168" fontId="33" fillId="74" borderId="0" applyNumberFormat="0" applyBorder="0" applyAlignment="0" applyProtection="0"/>
    <xf numFmtId="168" fontId="33" fillId="77" borderId="0" applyNumberFormat="0" applyBorder="0" applyAlignment="0" applyProtection="0"/>
    <xf numFmtId="168" fontId="33" fillId="89" borderId="0" applyNumberFormat="0" applyBorder="0" applyAlignment="0" applyProtection="0"/>
    <xf numFmtId="168" fontId="33" fillId="89" borderId="0" applyNumberFormat="0" applyBorder="0" applyAlignment="0" applyProtection="0"/>
    <xf numFmtId="168" fontId="33" fillId="77" borderId="0" applyNumberFormat="0" applyBorder="0" applyAlignment="0" applyProtection="0"/>
    <xf numFmtId="168" fontId="33" fillId="89" borderId="0" applyNumberFormat="0" applyBorder="0" applyAlignment="0" applyProtection="0"/>
    <xf numFmtId="168" fontId="33" fillId="77" borderId="0" applyNumberFormat="0" applyBorder="0" applyAlignment="0" applyProtection="0"/>
    <xf numFmtId="168" fontId="33" fillId="77" borderId="0" applyNumberFormat="0" applyBorder="0" applyAlignment="0" applyProtection="0"/>
    <xf numFmtId="168" fontId="33" fillId="89" borderId="0" applyNumberFormat="0" applyBorder="0" applyAlignment="0" applyProtection="0"/>
    <xf numFmtId="168" fontId="33" fillId="89" borderId="0" applyNumberFormat="0" applyBorder="0" applyAlignment="0" applyProtection="0"/>
    <xf numFmtId="168" fontId="33" fillId="77" borderId="0" applyNumberFormat="0" applyBorder="0" applyAlignment="0" applyProtection="0"/>
    <xf numFmtId="168" fontId="33" fillId="77" borderId="0" applyNumberFormat="0" applyBorder="0" applyAlignment="0" applyProtection="0"/>
    <xf numFmtId="168" fontId="33" fillId="89" borderId="0" applyNumberFormat="0" applyBorder="0" applyAlignment="0" applyProtection="0"/>
    <xf numFmtId="168" fontId="33" fillId="89" borderId="0" applyNumberFormat="0" applyBorder="0" applyAlignment="0" applyProtection="0"/>
    <xf numFmtId="168" fontId="33" fillId="89" borderId="0" applyNumberFormat="0" applyBorder="0" applyAlignment="0" applyProtection="0"/>
    <xf numFmtId="168" fontId="33" fillId="77" borderId="0" applyNumberFormat="0" applyBorder="0" applyAlignment="0" applyProtection="0"/>
    <xf numFmtId="168" fontId="33" fillId="46" borderId="0" applyNumberFormat="0" applyBorder="0" applyAlignment="0" applyProtection="0"/>
    <xf numFmtId="168" fontId="33" fillId="92" borderId="0" applyNumberFormat="0" applyBorder="0" applyAlignment="0" applyProtection="0"/>
    <xf numFmtId="168" fontId="33" fillId="92" borderId="0" applyNumberFormat="0" applyBorder="0" applyAlignment="0" applyProtection="0"/>
    <xf numFmtId="168" fontId="33" fillId="46" borderId="0" applyNumberFormat="0" applyBorder="0" applyAlignment="0" applyProtection="0"/>
    <xf numFmtId="168" fontId="33" fillId="92" borderId="0" applyNumberFormat="0" applyBorder="0" applyAlignment="0" applyProtection="0"/>
    <xf numFmtId="168" fontId="33" fillId="46" borderId="0" applyNumberFormat="0" applyBorder="0" applyAlignment="0" applyProtection="0"/>
    <xf numFmtId="168" fontId="33" fillId="46" borderId="0" applyNumberFormat="0" applyBorder="0" applyAlignment="0" applyProtection="0"/>
    <xf numFmtId="168" fontId="33" fillId="92" borderId="0" applyNumberFormat="0" applyBorder="0" applyAlignment="0" applyProtection="0"/>
    <xf numFmtId="168" fontId="33" fillId="92" borderId="0" applyNumberFormat="0" applyBorder="0" applyAlignment="0" applyProtection="0"/>
    <xf numFmtId="168" fontId="33" fillId="46" borderId="0" applyNumberFormat="0" applyBorder="0" applyAlignment="0" applyProtection="0"/>
    <xf numFmtId="168" fontId="33" fillId="46" borderId="0" applyNumberFormat="0" applyBorder="0" applyAlignment="0" applyProtection="0"/>
    <xf numFmtId="168" fontId="33" fillId="92" borderId="0" applyNumberFormat="0" applyBorder="0" applyAlignment="0" applyProtection="0"/>
    <xf numFmtId="168" fontId="33" fillId="92" borderId="0" applyNumberFormat="0" applyBorder="0" applyAlignment="0" applyProtection="0"/>
    <xf numFmtId="168" fontId="33" fillId="92" borderId="0" applyNumberFormat="0" applyBorder="0" applyAlignment="0" applyProtection="0"/>
    <xf numFmtId="168" fontId="33" fillId="46" borderId="0" applyNumberFormat="0" applyBorder="0" applyAlignment="0" applyProtection="0"/>
    <xf numFmtId="168" fontId="45" fillId="75" borderId="25" applyNumberFormat="0" applyAlignment="0" applyProtection="0"/>
    <xf numFmtId="168" fontId="46" fillId="91" borderId="25" applyNumberFormat="0" applyAlignment="0" applyProtection="0"/>
    <xf numFmtId="168" fontId="46" fillId="91" borderId="25" applyNumberFormat="0" applyAlignment="0" applyProtection="0"/>
    <xf numFmtId="168" fontId="45" fillId="75" borderId="25" applyNumberFormat="0" applyAlignment="0" applyProtection="0"/>
    <xf numFmtId="168" fontId="46" fillId="91" borderId="25" applyNumberFormat="0" applyAlignment="0" applyProtection="0"/>
    <xf numFmtId="168" fontId="45" fillId="75" borderId="25" applyNumberFormat="0" applyAlignment="0" applyProtection="0"/>
    <xf numFmtId="168" fontId="45" fillId="75" borderId="25" applyNumberFormat="0" applyAlignment="0" applyProtection="0"/>
    <xf numFmtId="168" fontId="46" fillId="91" borderId="25" applyNumberFormat="0" applyAlignment="0" applyProtection="0"/>
    <xf numFmtId="168" fontId="46" fillId="91" borderId="25" applyNumberFormat="0" applyAlignment="0" applyProtection="0"/>
    <xf numFmtId="168" fontId="45" fillId="75" borderId="25" applyNumberFormat="0" applyAlignment="0" applyProtection="0"/>
    <xf numFmtId="168" fontId="45" fillId="75" borderId="25" applyNumberFormat="0" applyAlignment="0" applyProtection="0"/>
    <xf numFmtId="168" fontId="46" fillId="91" borderId="25" applyNumberFormat="0" applyAlignment="0" applyProtection="0"/>
    <xf numFmtId="168" fontId="46" fillId="91" borderId="25" applyNumberFormat="0" applyAlignment="0" applyProtection="0"/>
    <xf numFmtId="168" fontId="46" fillId="91" borderId="25" applyNumberFormat="0" applyAlignment="0" applyProtection="0"/>
    <xf numFmtId="168" fontId="45" fillId="75" borderId="25" applyNumberFormat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NumberForma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4" fontId="16" fillId="23" borderId="0" applyNumberFormat="0" applyProtection="0">
      <alignment horizontal="right" vertical="center"/>
    </xf>
    <xf numFmtId="4" fontId="16" fillId="23" borderId="0" applyNumberFormat="0" applyProtection="0">
      <alignment horizontal="right" vertical="center"/>
    </xf>
    <xf numFmtId="4" fontId="16" fillId="23" borderId="0" applyNumberFormat="0" applyProtection="0">
      <alignment horizontal="right" vertical="center"/>
    </xf>
    <xf numFmtId="4" fontId="16" fillId="23" borderId="0" applyNumberFormat="0" applyProtection="0">
      <alignment horizontal="right" vertical="center"/>
    </xf>
    <xf numFmtId="4" fontId="16" fillId="23" borderId="0" applyNumberFormat="0" applyProtection="0">
      <alignment horizontal="right" vertical="center"/>
    </xf>
    <xf numFmtId="4" fontId="16" fillId="23" borderId="0" applyNumberFormat="0" applyProtection="0">
      <alignment horizontal="right" vertical="center"/>
    </xf>
    <xf numFmtId="4" fontId="16" fillId="23" borderId="0" applyNumberFormat="0" applyProtection="0">
      <alignment horizontal="right" vertical="center"/>
    </xf>
    <xf numFmtId="4" fontId="16" fillId="23" borderId="0" applyNumberFormat="0" applyProtection="0">
      <alignment horizontal="right" vertical="center"/>
    </xf>
    <xf numFmtId="4" fontId="16" fillId="23" borderId="0" applyNumberFormat="0" applyProtection="0">
      <alignment horizontal="right" vertical="center"/>
    </xf>
    <xf numFmtId="4" fontId="16" fillId="23" borderId="0" applyNumberFormat="0" applyProtection="0">
      <alignment horizontal="right" vertical="center"/>
    </xf>
    <xf numFmtId="168" fontId="11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27" fillId="0" borderId="23" applyNumberFormat="0" applyFill="0" applyAlignment="0" applyProtection="0"/>
    <xf numFmtId="168" fontId="27" fillId="0" borderId="23" applyNumberFormat="0" applyFill="0" applyAlignment="0" applyProtection="0"/>
    <xf numFmtId="168" fontId="27" fillId="0" borderId="23" applyNumberFormat="0" applyFill="0" applyAlignment="0" applyProtection="0"/>
    <xf numFmtId="168" fontId="12" fillId="0" borderId="0" applyFont="0" applyFill="0" applyBorder="0" applyAlignment="0" applyProtection="0"/>
    <xf numFmtId="168" fontId="27" fillId="0" borderId="23" applyNumberFormat="0" applyFill="0" applyAlignment="0" applyProtection="0"/>
    <xf numFmtId="168" fontId="27" fillId="0" borderId="23" applyNumberFormat="0" applyFill="0" applyAlignment="0" applyProtection="0"/>
    <xf numFmtId="168" fontId="27" fillId="0" borderId="23" applyNumberFormat="0" applyFill="0" applyAlignment="0" applyProtection="0"/>
    <xf numFmtId="168" fontId="27" fillId="0" borderId="23" applyNumberFormat="0" applyFill="0" applyAlignment="0" applyProtection="0"/>
    <xf numFmtId="168" fontId="27" fillId="0" borderId="23" applyNumberFormat="0" applyFill="0" applyAlignment="0" applyProtection="0"/>
    <xf numFmtId="168" fontId="27" fillId="0" borderId="23" applyNumberFormat="0" applyFill="0" applyAlignment="0" applyProtection="0"/>
    <xf numFmtId="168" fontId="27" fillId="0" borderId="23" applyNumberFormat="0" applyFill="0" applyAlignment="0" applyProtection="0"/>
    <xf numFmtId="168" fontId="11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47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47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7" fillId="38" borderId="0" applyNumberFormat="0" applyBorder="0" applyAlignment="0" applyProtection="0"/>
    <xf numFmtId="168" fontId="17" fillId="44" borderId="0" applyNumberFormat="0" applyBorder="0" applyAlignment="0" applyProtection="0"/>
    <xf numFmtId="168" fontId="17" fillId="44" borderId="0" applyNumberFormat="0" applyBorder="0" applyAlignment="0" applyProtection="0"/>
    <xf numFmtId="168" fontId="17" fillId="44" borderId="0" applyNumberFormat="0" applyBorder="0" applyAlignment="0" applyProtection="0"/>
    <xf numFmtId="168" fontId="17" fillId="44" borderId="0" applyNumberFormat="0" applyBorder="0" applyAlignment="0" applyProtection="0"/>
    <xf numFmtId="168" fontId="17" fillId="44" borderId="0" applyNumberFormat="0" applyBorder="0" applyAlignment="0" applyProtection="0"/>
    <xf numFmtId="168" fontId="17" fillId="44" borderId="0" applyNumberFormat="0" applyBorder="0" applyAlignment="0" applyProtection="0"/>
    <xf numFmtId="168" fontId="17" fillId="44" borderId="0" applyNumberFormat="0" applyBorder="0" applyAlignment="0" applyProtection="0"/>
    <xf numFmtId="168" fontId="17" fillId="44" borderId="0" applyNumberFormat="0" applyBorder="0" applyAlignment="0" applyProtection="0"/>
    <xf numFmtId="168" fontId="17" fillId="44" borderId="0" applyNumberFormat="0" applyBorder="0" applyAlignment="0" applyProtection="0"/>
    <xf numFmtId="168" fontId="17" fillId="44" borderId="0" applyNumberFormat="0" applyBorder="0" applyAlignment="0" applyProtection="0"/>
    <xf numFmtId="168" fontId="17" fillId="38" borderId="0" applyNumberFormat="0" applyBorder="0" applyAlignment="0" applyProtection="0"/>
    <xf numFmtId="168" fontId="48" fillId="0" borderId="27" applyNumberFormat="0" applyFill="0" applyAlignment="0" applyProtection="0"/>
    <xf numFmtId="168" fontId="48" fillId="0" borderId="28" applyNumberFormat="0" applyFill="0" applyAlignment="0" applyProtection="0"/>
    <xf numFmtId="168" fontId="48" fillId="0" borderId="28" applyNumberFormat="0" applyFill="0" applyAlignment="0" applyProtection="0"/>
    <xf numFmtId="168" fontId="48" fillId="0" borderId="28" applyNumberFormat="0" applyFill="0" applyAlignment="0" applyProtection="0"/>
    <xf numFmtId="168" fontId="48" fillId="0" borderId="28" applyNumberFormat="0" applyFill="0" applyAlignment="0" applyProtection="0"/>
    <xf numFmtId="168" fontId="48" fillId="0" borderId="28" applyNumberFormat="0" applyFill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48" fillId="0" borderId="28" applyNumberFormat="0" applyFill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48" fillId="0" borderId="28" applyNumberFormat="0" applyFill="0" applyAlignment="0" applyProtection="0"/>
    <xf numFmtId="168" fontId="48" fillId="0" borderId="28" applyNumberFormat="0" applyFill="0" applyAlignment="0" applyProtection="0"/>
    <xf numFmtId="168" fontId="48" fillId="0" borderId="28" applyNumberFormat="0" applyFill="0" applyAlignment="0" applyProtection="0"/>
    <xf numFmtId="168" fontId="48" fillId="0" borderId="28" applyNumberFormat="0" applyFill="0" applyAlignment="0" applyProtection="0"/>
    <xf numFmtId="168" fontId="49" fillId="0" borderId="29" applyNumberFormat="0" applyFill="0" applyAlignment="0" applyProtection="0"/>
    <xf numFmtId="168" fontId="24" fillId="0" borderId="30" applyNumberFormat="0" applyFill="0" applyAlignment="0" applyProtection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32" fillId="0" borderId="30" applyNumberFormat="0" applyFill="0" applyAlignment="0" applyProtection="0"/>
    <xf numFmtId="168" fontId="24" fillId="0" borderId="30" applyNumberFormat="0" applyFill="0" applyAlignment="0" applyProtection="0"/>
    <xf numFmtId="168" fontId="24" fillId="0" borderId="30" applyNumberFormat="0" applyFill="0" applyAlignment="0" applyProtection="0"/>
    <xf numFmtId="168" fontId="24" fillId="0" borderId="30" applyNumberFormat="0" applyFill="0" applyAlignment="0" applyProtection="0"/>
    <xf numFmtId="168" fontId="24" fillId="0" borderId="30" applyNumberFormat="0" applyFill="0" applyAlignment="0" applyProtection="0"/>
    <xf numFmtId="168" fontId="24" fillId="0" borderId="30" applyNumberFormat="0" applyFill="0" applyAlignment="0" applyProtection="0"/>
    <xf numFmtId="168" fontId="24" fillId="0" borderId="30" applyNumberFormat="0" applyFill="0" applyAlignment="0" applyProtection="0"/>
    <xf numFmtId="168" fontId="24" fillId="0" borderId="30" applyNumberFormat="0" applyFill="0" applyAlignment="0" applyProtection="0"/>
    <xf numFmtId="168" fontId="24" fillId="0" borderId="30" applyNumberFormat="0" applyFill="0" applyAlignment="0" applyProtection="0"/>
    <xf numFmtId="168" fontId="24" fillId="0" borderId="30" applyNumberFormat="0" applyFill="0" applyAlignment="0" applyProtection="0"/>
    <xf numFmtId="168" fontId="24" fillId="0" borderId="30" applyNumberFormat="0" applyFill="0" applyAlignment="0" applyProtection="0"/>
    <xf numFmtId="168" fontId="11" fillId="0" borderId="0"/>
    <xf numFmtId="168" fontId="11" fillId="0" borderId="0"/>
    <xf numFmtId="168" fontId="11" fillId="0" borderId="0"/>
    <xf numFmtId="168" fontId="16" fillId="0" borderId="31" applyNumberFormat="0" applyFill="0" applyAlignment="0" applyProtection="0"/>
    <xf numFmtId="168" fontId="16" fillId="0" borderId="32" applyNumberFormat="0" applyFill="0" applyAlignment="0" applyProtection="0"/>
    <xf numFmtId="168" fontId="16" fillId="0" borderId="32" applyNumberFormat="0" applyFill="0" applyAlignment="0" applyProtection="0"/>
    <xf numFmtId="168" fontId="16" fillId="0" borderId="32" applyNumberFormat="0" applyFill="0" applyAlignment="0" applyProtection="0"/>
    <xf numFmtId="168" fontId="16" fillId="0" borderId="32" applyNumberFormat="0" applyFill="0" applyAlignment="0" applyProtection="0"/>
    <xf numFmtId="168" fontId="16" fillId="0" borderId="32" applyNumberFormat="0" applyFill="0" applyAlignment="0" applyProtection="0"/>
    <xf numFmtId="168" fontId="16" fillId="0" borderId="32" applyNumberFormat="0" applyFill="0" applyAlignment="0" applyProtection="0"/>
    <xf numFmtId="168" fontId="16" fillId="0" borderId="32" applyNumberFormat="0" applyFill="0" applyAlignment="0" applyProtection="0"/>
    <xf numFmtId="168" fontId="16" fillId="0" borderId="32" applyNumberFormat="0" applyFill="0" applyAlignment="0" applyProtection="0"/>
    <xf numFmtId="168" fontId="16" fillId="0" borderId="32" applyNumberFormat="0" applyFill="0" applyAlignment="0" applyProtection="0"/>
    <xf numFmtId="168" fontId="16" fillId="0" borderId="32" applyNumberFormat="0" applyFill="0" applyAlignment="0" applyProtection="0"/>
    <xf numFmtId="168" fontId="50" fillId="0" borderId="33" applyNumberFormat="0" applyFill="0" applyAlignment="0" applyProtection="0"/>
    <xf numFmtId="168" fontId="50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50" fillId="0" borderId="0" applyNumberFormat="0" applyFill="0" applyBorder="0" applyAlignment="0" applyProtection="0"/>
    <xf numFmtId="168" fontId="38" fillId="71" borderId="0" applyNumberFormat="0" applyBorder="0" applyAlignment="0" applyProtection="0"/>
    <xf numFmtId="168" fontId="39" fillId="51" borderId="0" applyNumberFormat="0" applyBorder="0" applyAlignment="0" applyProtection="0"/>
    <xf numFmtId="168" fontId="39" fillId="51" borderId="0" applyNumberFormat="0" applyBorder="0" applyAlignment="0" applyProtection="0"/>
    <xf numFmtId="168" fontId="38" fillId="71" borderId="0" applyNumberFormat="0" applyBorder="0" applyAlignment="0" applyProtection="0"/>
    <xf numFmtId="168" fontId="39" fillId="51" borderId="0" applyNumberFormat="0" applyBorder="0" applyAlignment="0" applyProtection="0"/>
    <xf numFmtId="168" fontId="38" fillId="71" borderId="0" applyNumberFormat="0" applyBorder="0" applyAlignment="0" applyProtection="0"/>
    <xf numFmtId="168" fontId="38" fillId="71" borderId="0" applyNumberFormat="0" applyBorder="0" applyAlignment="0" applyProtection="0"/>
    <xf numFmtId="168" fontId="39" fillId="51" borderId="0" applyNumberFormat="0" applyBorder="0" applyAlignment="0" applyProtection="0"/>
    <xf numFmtId="168" fontId="39" fillId="51" borderId="0" applyNumberFormat="0" applyBorder="0" applyAlignment="0" applyProtection="0"/>
    <xf numFmtId="168" fontId="38" fillId="71" borderId="0" applyNumberFormat="0" applyBorder="0" applyAlignment="0" applyProtection="0"/>
    <xf numFmtId="168" fontId="38" fillId="71" borderId="0" applyNumberFormat="0" applyBorder="0" applyAlignment="0" applyProtection="0"/>
    <xf numFmtId="168" fontId="39" fillId="51" borderId="0" applyNumberFormat="0" applyBorder="0" applyAlignment="0" applyProtection="0"/>
    <xf numFmtId="168" fontId="39" fillId="51" borderId="0" applyNumberFormat="0" applyBorder="0" applyAlignment="0" applyProtection="0"/>
    <xf numFmtId="168" fontId="39" fillId="51" borderId="0" applyNumberFormat="0" applyBorder="0" applyAlignment="0" applyProtection="0"/>
    <xf numFmtId="168" fontId="38" fillId="71" borderId="0" applyNumberFormat="0" applyBorder="0" applyAlignment="0" applyProtection="0"/>
    <xf numFmtId="168" fontId="45" fillId="67" borderId="25" applyNumberFormat="0" applyAlignment="0" applyProtection="0"/>
    <xf numFmtId="168" fontId="11" fillId="46" borderId="0" applyNumberFormat="0" applyBorder="0" applyAlignment="0" applyProtection="0"/>
    <xf numFmtId="168" fontId="11" fillId="46" borderId="0" applyNumberFormat="0" applyBorder="0" applyAlignment="0" applyProtection="0"/>
    <xf numFmtId="168" fontId="11" fillId="46" borderId="0" applyNumberFormat="0" applyBorder="0" applyAlignment="0" applyProtection="0"/>
    <xf numFmtId="168" fontId="11" fillId="46" borderId="0" applyNumberFormat="0" applyBorder="0" applyAlignment="0" applyProtection="0"/>
    <xf numFmtId="168" fontId="11" fillId="46" borderId="0" applyNumberFormat="0" applyBorder="0" applyAlignment="0" applyProtection="0"/>
    <xf numFmtId="168" fontId="11" fillId="46" borderId="0" applyNumberFormat="0" applyBorder="0" applyAlignment="0" applyProtection="0"/>
    <xf numFmtId="168" fontId="11" fillId="46" borderId="0" applyNumberFormat="0" applyBorder="0" applyAlignment="0" applyProtection="0"/>
    <xf numFmtId="168" fontId="45" fillId="67" borderId="25" applyNumberFormat="0" applyAlignment="0" applyProtection="0"/>
    <xf numFmtId="168" fontId="46" fillId="91" borderId="25" applyNumberFormat="0" applyAlignment="0" applyProtection="0"/>
    <xf numFmtId="168" fontId="46" fillId="91" borderId="25" applyNumberFormat="0" applyAlignment="0" applyProtection="0"/>
    <xf numFmtId="168" fontId="46" fillId="91" borderId="25" applyNumberFormat="0" applyAlignment="0" applyProtection="0"/>
    <xf numFmtId="168" fontId="46" fillId="91" borderId="25" applyNumberFormat="0" applyAlignment="0" applyProtection="0"/>
    <xf numFmtId="168" fontId="46" fillId="91" borderId="25" applyNumberFormat="0" applyAlignment="0" applyProtection="0"/>
    <xf numFmtId="168" fontId="46" fillId="91" borderId="25" applyNumberFormat="0" applyAlignment="0" applyProtection="0"/>
    <xf numFmtId="168" fontId="46" fillId="91" borderId="25" applyNumberFormat="0" applyAlignment="0" applyProtection="0"/>
    <xf numFmtId="168" fontId="46" fillId="91" borderId="25" applyNumberFormat="0" applyAlignment="0" applyProtection="0"/>
    <xf numFmtId="168" fontId="46" fillId="91" borderId="25" applyNumberFormat="0" applyAlignment="0" applyProtection="0"/>
    <xf numFmtId="168" fontId="46" fillId="91" borderId="25" applyNumberFormat="0" applyAlignment="0" applyProtection="0"/>
    <xf numFmtId="168" fontId="11" fillId="46" borderId="0" applyNumberFormat="0" applyBorder="0" applyAlignment="0" applyProtection="0"/>
    <xf numFmtId="168" fontId="11" fillId="46" borderId="0" applyNumberFormat="0" applyBorder="0" applyAlignment="0" applyProtection="0"/>
    <xf numFmtId="168" fontId="11" fillId="46" borderId="0" applyNumberFormat="0" applyBorder="0" applyAlignment="0" applyProtection="0"/>
    <xf numFmtId="37" fontId="51" fillId="0" borderId="0" applyNumberFormat="0" applyFill="0" applyBorder="0" applyAlignment="0" applyProtection="0"/>
    <xf numFmtId="168" fontId="43" fillId="0" borderId="24" applyNumberFormat="0" applyFill="0" applyAlignment="0" applyProtection="0"/>
    <xf numFmtId="168" fontId="16" fillId="33" borderId="17" applyNumberFormat="0" applyProtection="0">
      <alignment horizontal="left" vertical="top" indent="1"/>
    </xf>
    <xf numFmtId="168" fontId="16" fillId="33" borderId="17" applyNumberFormat="0" applyProtection="0">
      <alignment horizontal="left" vertical="top" indent="1"/>
    </xf>
    <xf numFmtId="168" fontId="16" fillId="33" borderId="17" applyNumberFormat="0" applyProtection="0">
      <alignment horizontal="left" vertical="top" indent="1"/>
    </xf>
    <xf numFmtId="168" fontId="16" fillId="33" borderId="17" applyNumberFormat="0" applyProtection="0">
      <alignment horizontal="left" vertical="top" indent="1"/>
    </xf>
    <xf numFmtId="168" fontId="16" fillId="33" borderId="17" applyNumberFormat="0" applyProtection="0">
      <alignment horizontal="left" vertical="top" indent="1"/>
    </xf>
    <xf numFmtId="168" fontId="16" fillId="33" borderId="17" applyNumberFormat="0" applyProtection="0">
      <alignment horizontal="left" vertical="top" indent="1"/>
    </xf>
    <xf numFmtId="168" fontId="16" fillId="33" borderId="17" applyNumberFormat="0" applyProtection="0">
      <alignment horizontal="left" vertical="top" indent="1"/>
    </xf>
    <xf numFmtId="168" fontId="43" fillId="0" borderId="24" applyNumberFormat="0" applyFill="0" applyAlignment="0" applyProtection="0"/>
    <xf numFmtId="168" fontId="44" fillId="0" borderId="26" applyNumberFormat="0" applyFill="0" applyAlignment="0" applyProtection="0"/>
    <xf numFmtId="168" fontId="44" fillId="0" borderId="26" applyNumberFormat="0" applyFill="0" applyAlignment="0" applyProtection="0"/>
    <xf numFmtId="168" fontId="44" fillId="0" borderId="26" applyNumberFormat="0" applyFill="0" applyAlignment="0" applyProtection="0"/>
    <xf numFmtId="168" fontId="44" fillId="0" borderId="26" applyNumberFormat="0" applyFill="0" applyAlignment="0" applyProtection="0"/>
    <xf numFmtId="168" fontId="44" fillId="0" borderId="26" applyNumberFormat="0" applyFill="0" applyAlignment="0" applyProtection="0"/>
    <xf numFmtId="168" fontId="44" fillId="0" borderId="26" applyNumberFormat="0" applyFill="0" applyAlignment="0" applyProtection="0"/>
    <xf numFmtId="168" fontId="44" fillId="0" borderId="26" applyNumberFormat="0" applyFill="0" applyAlignment="0" applyProtection="0"/>
    <xf numFmtId="168" fontId="44" fillId="0" borderId="26" applyNumberFormat="0" applyFill="0" applyAlignment="0" applyProtection="0"/>
    <xf numFmtId="168" fontId="44" fillId="0" borderId="26" applyNumberFormat="0" applyFill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44" fillId="0" borderId="26" applyNumberFormat="0" applyFill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33" borderId="17" applyNumberFormat="0" applyProtection="0">
      <alignment horizontal="left" vertical="top" indent="1"/>
    </xf>
    <xf numFmtId="168" fontId="16" fillId="33" borderId="17" applyNumberFormat="0" applyProtection="0">
      <alignment horizontal="left" vertical="top" indent="1"/>
    </xf>
    <xf numFmtId="168" fontId="16" fillId="33" borderId="17" applyNumberFormat="0" applyProtection="0">
      <alignment horizontal="left" vertical="top" indent="1"/>
    </xf>
    <xf numFmtId="190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73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73" fontId="11" fillId="0" borderId="0" applyFon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90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91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1" fillId="0" borderId="0" applyFont="0" applyFill="0" applyBorder="0" applyAlignment="0" applyProtection="0">
      <alignment vertical="center"/>
    </xf>
    <xf numFmtId="195" fontId="11" fillId="0" borderId="0" applyFont="0" applyFill="0" applyBorder="0" applyAlignment="0" applyProtection="0">
      <alignment vertical="center"/>
    </xf>
    <xf numFmtId="195" fontId="11" fillId="0" borderId="0" applyFont="0" applyFill="0" applyBorder="0" applyAlignment="0" applyProtection="0">
      <alignment vertical="center"/>
    </xf>
    <xf numFmtId="195" fontId="11" fillId="0" borderId="0" applyFont="0" applyFill="0" applyBorder="0" applyAlignment="0" applyProtection="0">
      <alignment vertical="center"/>
    </xf>
    <xf numFmtId="195" fontId="11" fillId="0" borderId="0" applyFont="0" applyFill="0" applyBorder="0" applyAlignment="0" applyProtection="0">
      <alignment vertical="center"/>
    </xf>
    <xf numFmtId="195" fontId="11" fillId="0" borderId="0" applyFont="0" applyFill="0" applyBorder="0" applyAlignment="0" applyProtection="0">
      <alignment vertical="center"/>
    </xf>
    <xf numFmtId="195" fontId="11" fillId="0" borderId="0" applyFont="0" applyFill="0" applyBorder="0" applyAlignment="0" applyProtection="0">
      <alignment vertical="center"/>
    </xf>
    <xf numFmtId="195" fontId="11" fillId="0" borderId="0" applyFont="0" applyFill="0" applyBorder="0" applyAlignment="0" applyProtection="0">
      <alignment vertical="center"/>
    </xf>
    <xf numFmtId="195" fontId="11" fillId="0" borderId="0" applyFont="0" applyFill="0" applyBorder="0" applyAlignment="0" applyProtection="0">
      <alignment vertical="center"/>
    </xf>
    <xf numFmtId="195" fontId="11" fillId="0" borderId="0" applyFont="0" applyFill="0" applyBorder="0" applyAlignment="0" applyProtection="0">
      <alignment vertical="center"/>
    </xf>
    <xf numFmtId="195" fontId="11" fillId="0" borderId="0" applyFont="0" applyFill="0" applyBorder="0" applyAlignment="0" applyProtection="0">
      <alignment vertical="center"/>
    </xf>
    <xf numFmtId="195" fontId="11" fillId="0" borderId="0" applyFont="0" applyFill="0" applyBorder="0" applyAlignment="0" applyProtection="0">
      <alignment vertical="center"/>
    </xf>
    <xf numFmtId="195" fontId="11" fillId="0" borderId="0" applyFont="0" applyFill="0" applyBorder="0" applyAlignment="0" applyProtection="0">
      <alignment vertical="center"/>
    </xf>
    <xf numFmtId="195" fontId="11" fillId="0" borderId="0" applyFont="0" applyFill="0" applyBorder="0" applyAlignment="0" applyProtection="0">
      <alignment vertical="center"/>
    </xf>
    <xf numFmtId="195" fontId="11" fillId="0" borderId="0" applyFont="0" applyFill="0" applyBorder="0" applyAlignment="0" applyProtection="0">
      <alignment vertical="center"/>
    </xf>
    <xf numFmtId="195" fontId="11" fillId="0" borderId="0" applyFont="0" applyFill="0" applyBorder="0" applyAlignment="0" applyProtection="0">
      <alignment vertical="center"/>
    </xf>
    <xf numFmtId="195" fontId="11" fillId="0" borderId="0" applyFont="0" applyFill="0" applyBorder="0" applyAlignment="0" applyProtection="0">
      <alignment vertical="center"/>
    </xf>
    <xf numFmtId="195" fontId="11" fillId="0" borderId="0" applyFont="0" applyFill="0" applyBorder="0" applyAlignment="0" applyProtection="0">
      <alignment vertical="center"/>
    </xf>
    <xf numFmtId="195" fontId="11" fillId="0" borderId="0" applyFont="0" applyFill="0" applyBorder="0" applyAlignment="0" applyProtection="0">
      <alignment vertical="center"/>
    </xf>
    <xf numFmtId="195" fontId="11" fillId="0" borderId="0" applyFont="0" applyFill="0" applyBorder="0" applyAlignment="0" applyProtection="0">
      <alignment vertical="center"/>
    </xf>
    <xf numFmtId="195" fontId="11" fillId="0" borderId="0" applyFont="0" applyFill="0" applyBorder="0" applyAlignment="0" applyProtection="0">
      <alignment vertical="center"/>
    </xf>
    <xf numFmtId="195" fontId="11" fillId="0" borderId="0" applyFont="0" applyFill="0" applyBorder="0" applyAlignment="0" applyProtection="0">
      <alignment vertical="center"/>
    </xf>
    <xf numFmtId="195" fontId="11" fillId="0" borderId="0" applyFont="0" applyFill="0" applyBorder="0" applyAlignment="0" applyProtection="0">
      <alignment vertical="center"/>
    </xf>
    <xf numFmtId="195" fontId="11" fillId="0" borderId="0" applyFont="0" applyFill="0" applyBorder="0" applyAlignment="0" applyProtection="0">
      <alignment vertical="center"/>
    </xf>
    <xf numFmtId="195" fontId="11" fillId="0" borderId="0" applyFont="0" applyFill="0" applyBorder="0" applyAlignment="0" applyProtection="0">
      <alignment vertical="center"/>
    </xf>
    <xf numFmtId="195" fontId="11" fillId="0" borderId="0" applyFont="0" applyFill="0" applyBorder="0" applyAlignment="0" applyProtection="0">
      <alignment vertical="center"/>
    </xf>
    <xf numFmtId="196" fontId="11" fillId="0" borderId="0" applyFont="0" applyFill="0" applyBorder="0" applyAlignment="0" applyProtection="0">
      <alignment vertical="center"/>
    </xf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68" fontId="12" fillId="88" borderId="0" applyNumberFormat="0" applyBorder="0" applyAlignment="0" applyProtection="0"/>
    <xf numFmtId="168" fontId="12" fillId="88" borderId="0" applyNumberFormat="0" applyBorder="0" applyAlignment="0" applyProtection="0"/>
    <xf numFmtId="168" fontId="12" fillId="88" borderId="0" applyNumberFormat="0" applyBorder="0" applyAlignment="0" applyProtection="0"/>
    <xf numFmtId="168" fontId="12" fillId="88" borderId="0" applyNumberFormat="0" applyBorder="0" applyAlignment="0" applyProtection="0"/>
    <xf numFmtId="168" fontId="12" fillId="88" borderId="0" applyNumberFormat="0" applyBorder="0" applyAlignment="0" applyProtection="0"/>
    <xf numFmtId="168" fontId="12" fillId="88" borderId="0" applyNumberFormat="0" applyBorder="0" applyAlignment="0" applyProtection="0"/>
    <xf numFmtId="168" fontId="12" fillId="88" borderId="0" applyNumberFormat="0" applyBorder="0" applyAlignment="0" applyProtection="0"/>
    <xf numFmtId="168" fontId="12" fillId="88" borderId="0" applyNumberFormat="0" applyBorder="0" applyAlignment="0" applyProtection="0"/>
    <xf numFmtId="168" fontId="12" fillId="88" borderId="0" applyNumberFormat="0" applyBorder="0" applyAlignment="0" applyProtection="0"/>
    <xf numFmtId="168" fontId="12" fillId="88" borderId="0" applyNumberFormat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207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8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210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68" fontId="16" fillId="0" borderId="0" applyNumberForma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215" fontId="12" fillId="0" borderId="0" applyFont="0" applyFill="0" applyBorder="0" applyAlignment="0" applyProtection="0"/>
    <xf numFmtId="214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41" fontId="11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4" fontId="11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6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68" fontId="12" fillId="41" borderId="0" applyNumberFormat="0" applyBorder="0" applyAlignment="0" applyProtection="0"/>
    <xf numFmtId="168" fontId="12" fillId="41" borderId="0" applyNumberFormat="0" applyBorder="0" applyAlignment="0" applyProtection="0"/>
    <xf numFmtId="168" fontId="12" fillId="41" borderId="0" applyNumberFormat="0" applyBorder="0" applyAlignment="0" applyProtection="0"/>
    <xf numFmtId="168" fontId="12" fillId="41" borderId="0" applyNumberFormat="0" applyBorder="0" applyAlignment="0" applyProtection="0"/>
    <xf numFmtId="168" fontId="12" fillId="41" borderId="0" applyNumberFormat="0" applyBorder="0" applyAlignment="0" applyProtection="0"/>
    <xf numFmtId="168" fontId="12" fillId="41" borderId="0" applyNumberFormat="0" applyBorder="0" applyAlignment="0" applyProtection="0"/>
    <xf numFmtId="168" fontId="12" fillId="41" borderId="0" applyNumberFormat="0" applyBorder="0" applyAlignment="0" applyProtection="0"/>
    <xf numFmtId="168" fontId="12" fillId="41" borderId="0" applyNumberFormat="0" applyBorder="0" applyAlignment="0" applyProtection="0"/>
    <xf numFmtId="168" fontId="12" fillId="41" borderId="0" applyNumberFormat="0" applyBorder="0" applyAlignment="0" applyProtection="0"/>
    <xf numFmtId="168" fontId="12" fillId="41" borderId="0" applyNumberFormat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8" fontId="16" fillId="0" borderId="0" applyNumberForma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220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168" fontId="11" fillId="10" borderId="0" applyNumberFormat="0" applyProtection="0">
      <alignment horizontal="left" vertical="center" indent="1"/>
    </xf>
    <xf numFmtId="168" fontId="11" fillId="10" borderId="0" applyNumberFormat="0" applyProtection="0">
      <alignment horizontal="left" vertical="center" indent="1"/>
    </xf>
    <xf numFmtId="168" fontId="11" fillId="10" borderId="0" applyNumberFormat="0" applyProtection="0">
      <alignment horizontal="left" vertical="center" indent="1"/>
    </xf>
    <xf numFmtId="168" fontId="11" fillId="10" borderId="0" applyNumberFormat="0" applyProtection="0">
      <alignment horizontal="left" vertical="center" indent="1"/>
    </xf>
    <xf numFmtId="168" fontId="11" fillId="10" borderId="0" applyNumberFormat="0" applyProtection="0">
      <alignment horizontal="left" vertical="center" indent="1"/>
    </xf>
    <xf numFmtId="168" fontId="11" fillId="10" borderId="0" applyNumberFormat="0" applyProtection="0">
      <alignment horizontal="left" vertical="center" indent="1"/>
    </xf>
    <xf numFmtId="168" fontId="11" fillId="10" borderId="0" applyNumberFormat="0" applyProtection="0">
      <alignment horizontal="left" vertical="center" indent="1"/>
    </xf>
    <xf numFmtId="168" fontId="11" fillId="10" borderId="0" applyNumberFormat="0" applyProtection="0">
      <alignment horizontal="left" vertical="center" indent="1"/>
    </xf>
    <xf numFmtId="168" fontId="11" fillId="10" borderId="0" applyNumberFormat="0" applyProtection="0">
      <alignment horizontal="left" vertical="center" indent="1"/>
    </xf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168" fontId="11" fillId="10" borderId="0" applyNumberFormat="0" applyProtection="0">
      <alignment horizontal="left" vertical="center" indent="1"/>
    </xf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222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23" fontId="34" fillId="0" borderId="0" applyFont="0" applyFill="0" applyBorder="0" applyAlignment="0" applyProtection="0"/>
    <xf numFmtId="224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185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185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34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34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180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1" fillId="0" borderId="0" applyFont="0" applyFill="0" applyBorder="0" applyAlignment="0" applyProtection="0"/>
    <xf numFmtId="168" fontId="12" fillId="0" borderId="0" applyFont="0" applyFill="0" applyBorder="0" applyAlignment="0" applyProtection="0"/>
    <xf numFmtId="225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208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208" fontId="11" fillId="0" borderId="0" applyFont="0" applyFill="0" applyBorder="0" applyAlignment="0" applyProtection="0"/>
    <xf numFmtId="168" fontId="16" fillId="0" borderId="0"/>
    <xf numFmtId="168" fontId="16" fillId="0" borderId="0"/>
    <xf numFmtId="168" fontId="16" fillId="0" borderId="0"/>
    <xf numFmtId="226" fontId="52" fillId="0" borderId="0" applyFon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208" fontId="11" fillId="0" borderId="0" applyFont="0" applyFill="0" applyBorder="0" applyAlignment="0" applyProtection="0"/>
    <xf numFmtId="168" fontId="16" fillId="0" borderId="0"/>
    <xf numFmtId="168" fontId="16" fillId="0" borderId="0"/>
    <xf numFmtId="168" fontId="16" fillId="0" borderId="0"/>
    <xf numFmtId="227" fontId="12" fillId="0" borderId="0" applyFon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208" fontId="11" fillId="0" borderId="0" applyFont="0" applyFill="0" applyBorder="0" applyAlignment="0" applyProtection="0"/>
    <xf numFmtId="168" fontId="12" fillId="0" borderId="0" applyFont="0" applyFill="0" applyBorder="0" applyAlignment="0" applyProtection="0"/>
    <xf numFmtId="173" fontId="34" fillId="0" borderId="0" applyFont="0" applyFill="0" applyBorder="0" applyAlignment="0" applyProtection="0"/>
    <xf numFmtId="168" fontId="12" fillId="0" borderId="0" applyFont="0" applyFill="0" applyBorder="0" applyAlignment="0" applyProtection="0"/>
    <xf numFmtId="173" fontId="34" fillId="0" borderId="0" applyFont="0" applyFill="0" applyBorder="0" applyAlignment="0" applyProtection="0"/>
    <xf numFmtId="208" fontId="11" fillId="0" borderId="0" applyFont="0" applyFill="0" applyBorder="0" applyAlignment="0" applyProtection="0"/>
    <xf numFmtId="173" fontId="34" fillId="0" borderId="0" applyFont="0" applyFill="0" applyBorder="0" applyAlignment="0" applyProtection="0"/>
    <xf numFmtId="180" fontId="12" fillId="0" borderId="0" applyFont="0" applyFill="0" applyBorder="0" applyAlignment="0" applyProtection="0"/>
    <xf numFmtId="208" fontId="11" fillId="0" borderId="0" applyFont="0" applyFill="0" applyBorder="0" applyAlignment="0" applyProtection="0"/>
    <xf numFmtId="17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208" fontId="11" fillId="0" borderId="0" applyFont="0" applyFill="0" applyBorder="0" applyAlignment="0" applyProtection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28" fontId="16" fillId="0" borderId="0" applyFont="0" applyFill="0" applyBorder="0" applyAlignment="0" applyProtection="0"/>
    <xf numFmtId="228" fontId="16" fillId="0" borderId="0" applyFont="0" applyFill="0" applyBorder="0" applyAlignment="0" applyProtection="0"/>
    <xf numFmtId="228" fontId="16" fillId="0" borderId="0" applyFont="0" applyFill="0" applyBorder="0" applyAlignment="0" applyProtection="0"/>
    <xf numFmtId="228" fontId="16" fillId="0" borderId="0" applyFont="0" applyFill="0" applyBorder="0" applyAlignment="0" applyProtection="0"/>
    <xf numFmtId="228" fontId="16" fillId="0" borderId="0" applyFont="0" applyFill="0" applyBorder="0" applyAlignment="0" applyProtection="0"/>
    <xf numFmtId="228" fontId="16" fillId="0" borderId="0" applyFont="0" applyFill="0" applyBorder="0" applyAlignment="0" applyProtection="0"/>
    <xf numFmtId="228" fontId="16" fillId="0" borderId="0" applyFont="0" applyFill="0" applyBorder="0" applyAlignment="0" applyProtection="0"/>
    <xf numFmtId="228" fontId="16" fillId="0" borderId="0" applyFont="0" applyFill="0" applyBorder="0" applyAlignment="0" applyProtection="0"/>
    <xf numFmtId="228" fontId="16" fillId="0" borderId="0" applyFont="0" applyFill="0" applyBorder="0" applyAlignment="0" applyProtection="0"/>
    <xf numFmtId="228" fontId="16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26" fontId="5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02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26" fontId="52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2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30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4" fontId="11" fillId="45" borderId="0" applyNumberFormat="0" applyProtection="0">
      <alignment vertical="center"/>
    </xf>
    <xf numFmtId="4" fontId="11" fillId="45" borderId="0" applyNumberFormat="0" applyProtection="0">
      <alignment vertical="center"/>
    </xf>
    <xf numFmtId="4" fontId="11" fillId="45" borderId="0" applyNumberFormat="0" applyProtection="0">
      <alignment vertical="center"/>
    </xf>
    <xf numFmtId="4" fontId="11" fillId="45" borderId="0" applyNumberFormat="0" applyProtection="0">
      <alignment vertical="center"/>
    </xf>
    <xf numFmtId="4" fontId="11" fillId="45" borderId="0" applyNumberFormat="0" applyProtection="0">
      <alignment vertical="center"/>
    </xf>
    <xf numFmtId="4" fontId="11" fillId="45" borderId="0" applyNumberFormat="0" applyProtection="0">
      <alignment vertical="center"/>
    </xf>
    <xf numFmtId="4" fontId="11" fillId="45" borderId="0" applyNumberFormat="0" applyProtection="0">
      <alignment vertical="center"/>
    </xf>
    <xf numFmtId="4" fontId="11" fillId="45" borderId="0" applyNumberFormat="0" applyProtection="0">
      <alignment vertical="center"/>
    </xf>
    <xf numFmtId="4" fontId="11" fillId="45" borderId="0" applyNumberFormat="0" applyProtection="0">
      <alignment vertical="center"/>
    </xf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68" fontId="12" fillId="47" borderId="0" applyNumberFormat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4" fontId="11" fillId="45" borderId="0" applyNumberFormat="0" applyProtection="0">
      <alignment vertical="center"/>
    </xf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232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231" fontId="11" fillId="0" borderId="0" applyFon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71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232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232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232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233" fontId="11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234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9" fontId="12" fillId="0" borderId="0" applyFon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235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9" fontId="12" fillId="0" borderId="0" applyFon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8" fontId="16" fillId="42" borderId="22" applyNumberFormat="0">
      <protection locked="0"/>
    </xf>
    <xf numFmtId="168" fontId="16" fillId="42" borderId="22" applyNumberFormat="0">
      <protection locked="0"/>
    </xf>
    <xf numFmtId="168" fontId="16" fillId="42" borderId="22" applyNumberFormat="0">
      <protection locked="0"/>
    </xf>
    <xf numFmtId="168" fontId="16" fillId="42" borderId="22" applyNumberFormat="0">
      <protection locked="0"/>
    </xf>
    <xf numFmtId="168" fontId="16" fillId="42" borderId="22" applyNumberFormat="0">
      <protection locked="0"/>
    </xf>
    <xf numFmtId="169" fontId="12" fillId="0" borderId="0" applyFont="0" applyFill="0" applyBorder="0" applyAlignment="0" applyProtection="0"/>
    <xf numFmtId="168" fontId="16" fillId="42" borderId="22" applyNumberFormat="0">
      <protection locked="0"/>
    </xf>
    <xf numFmtId="168" fontId="16" fillId="42" borderId="22" applyNumberFormat="0">
      <protection locked="0"/>
    </xf>
    <xf numFmtId="168" fontId="16" fillId="42" borderId="22" applyNumberFormat="0">
      <protection locked="0"/>
    </xf>
    <xf numFmtId="168" fontId="16" fillId="42" borderId="22" applyNumberFormat="0">
      <protection locked="0"/>
    </xf>
    <xf numFmtId="168" fontId="16" fillId="42" borderId="22" applyNumberFormat="0">
      <protection locked="0"/>
    </xf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168" fontId="54" fillId="91" borderId="0" applyNumberFormat="0" applyBorder="0" applyAlignment="0" applyProtection="0"/>
    <xf numFmtId="168" fontId="54" fillId="91" borderId="0" applyNumberFormat="0" applyBorder="0" applyAlignment="0" applyProtection="0"/>
    <xf numFmtId="168" fontId="55" fillId="75" borderId="0" applyNumberFormat="0" applyBorder="0" applyAlignment="0" applyProtection="0"/>
    <xf numFmtId="168" fontId="55" fillId="75" borderId="0" applyNumberFormat="0" applyBorder="0" applyAlignment="0" applyProtection="0"/>
    <xf numFmtId="168" fontId="54" fillId="75" borderId="0" applyNumberFormat="0" applyBorder="0" applyAlignment="0" applyProtection="0"/>
    <xf numFmtId="168" fontId="54" fillId="75" borderId="0" applyNumberFormat="0" applyBorder="0" applyAlignment="0" applyProtection="0"/>
    <xf numFmtId="168" fontId="54" fillId="91" borderId="0" applyNumberFormat="0" applyBorder="0" applyAlignment="0" applyProtection="0"/>
    <xf numFmtId="168" fontId="54" fillId="75" borderId="0" applyNumberFormat="0" applyBorder="0" applyAlignment="0" applyProtection="0"/>
    <xf numFmtId="168" fontId="54" fillId="75" borderId="0" applyNumberFormat="0" applyBorder="0" applyAlignment="0" applyProtection="0"/>
    <xf numFmtId="168" fontId="54" fillId="91" borderId="0" applyNumberFormat="0" applyBorder="0" applyAlignment="0" applyProtection="0"/>
    <xf numFmtId="168" fontId="54" fillId="75" borderId="0" applyNumberFormat="0" applyBorder="0" applyAlignment="0" applyProtection="0"/>
    <xf numFmtId="168" fontId="54" fillId="75" borderId="0" applyNumberFormat="0" applyBorder="0" applyAlignment="0" applyProtection="0"/>
    <xf numFmtId="168" fontId="54" fillId="75" borderId="0" applyNumberFormat="0" applyBorder="0" applyAlignment="0" applyProtection="0"/>
    <xf numFmtId="168" fontId="54" fillId="75" borderId="0" applyNumberFormat="0" applyBorder="0" applyAlignment="0" applyProtection="0"/>
    <xf numFmtId="168" fontId="54" fillId="75" borderId="0" applyNumberFormat="0" applyBorder="0" applyAlignment="0" applyProtection="0"/>
    <xf numFmtId="168" fontId="54" fillId="91" borderId="0" applyNumberFormat="0" applyBorder="0" applyAlignment="0" applyProtection="0"/>
    <xf numFmtId="168" fontId="54" fillId="75" borderId="0" applyNumberFormat="0" applyBorder="0" applyAlignment="0" applyProtection="0"/>
    <xf numFmtId="168" fontId="54" fillId="75" borderId="0" applyNumberFormat="0" applyBorder="0" applyAlignment="0" applyProtection="0"/>
    <xf numFmtId="168" fontId="54" fillId="75" borderId="0" applyNumberFormat="0" applyBorder="0" applyAlignment="0" applyProtection="0"/>
    <xf numFmtId="168" fontId="54" fillId="75" borderId="0" applyNumberFormat="0" applyBorder="0" applyAlignment="0" applyProtection="0"/>
    <xf numFmtId="168" fontId="54" fillId="75" borderId="0" applyNumberFormat="0" applyBorder="0" applyAlignment="0" applyProtection="0"/>
    <xf numFmtId="168" fontId="54" fillId="75" borderId="0" applyNumberFormat="0" applyBorder="0" applyAlignment="0" applyProtection="0"/>
    <xf numFmtId="168" fontId="54" fillId="91" borderId="0" applyNumberFormat="0" applyBorder="0" applyAlignment="0" applyProtection="0"/>
    <xf numFmtId="168" fontId="54" fillId="91" borderId="0" applyNumberFormat="0" applyBorder="0" applyAlignment="0" applyProtection="0"/>
    <xf numFmtId="168" fontId="54" fillId="75" borderId="0" applyNumberFormat="0" applyBorder="0" applyAlignment="0" applyProtection="0"/>
    <xf numFmtId="168" fontId="54" fillId="75" borderId="0" applyNumberFormat="0" applyBorder="0" applyAlignment="0" applyProtection="0"/>
    <xf numFmtId="168" fontId="54" fillId="75" borderId="0" applyNumberFormat="0" applyBorder="0" applyAlignment="0" applyProtection="0"/>
    <xf numFmtId="168" fontId="54" fillId="75" borderId="0" applyNumberFormat="0" applyBorder="0" applyAlignment="0" applyProtection="0"/>
    <xf numFmtId="168" fontId="54" fillId="75" borderId="0" applyNumberFormat="0" applyBorder="0" applyAlignment="0" applyProtection="0"/>
    <xf numFmtId="168" fontId="54" fillId="75" borderId="0" applyNumberFormat="0" applyBorder="0" applyAlignment="0" applyProtection="0"/>
    <xf numFmtId="168" fontId="54" fillId="91" borderId="0" applyNumberFormat="0" applyBorder="0" applyAlignment="0" applyProtection="0"/>
    <xf numFmtId="168" fontId="54" fillId="91" borderId="0" applyNumberFormat="0" applyBorder="0" applyAlignment="0" applyProtection="0"/>
    <xf numFmtId="168" fontId="54" fillId="75" borderId="0" applyNumberFormat="0" applyBorder="0" applyAlignment="0" applyProtection="0"/>
    <xf numFmtId="168" fontId="54" fillId="75" borderId="0" applyNumberFormat="0" applyBorder="0" applyAlignment="0" applyProtection="0"/>
    <xf numFmtId="168" fontId="54" fillId="91" borderId="0" applyNumberFormat="0" applyBorder="0" applyAlignment="0" applyProtection="0"/>
    <xf numFmtId="168" fontId="54" fillId="91" borderId="0" applyNumberFormat="0" applyBorder="0" applyAlignment="0" applyProtection="0"/>
    <xf numFmtId="168" fontId="54" fillId="91" borderId="0" applyNumberFormat="0" applyBorder="0" applyAlignment="0" applyProtection="0"/>
    <xf numFmtId="168" fontId="54" fillId="91" borderId="0" applyNumberFormat="0" applyBorder="0" applyAlignment="0" applyProtection="0"/>
    <xf numFmtId="168" fontId="54" fillId="91" borderId="0" applyNumberFormat="0" applyBorder="0" applyAlignment="0" applyProtection="0"/>
    <xf numFmtId="168" fontId="54" fillId="91" borderId="0" applyNumberFormat="0" applyBorder="0" applyAlignment="0" applyProtection="0"/>
    <xf numFmtId="168" fontId="54" fillId="91" borderId="0" applyNumberFormat="0" applyBorder="0" applyAlignment="0" applyProtection="0"/>
    <xf numFmtId="168" fontId="54" fillId="91" borderId="0" applyNumberFormat="0" applyBorder="0" applyAlignment="0" applyProtection="0"/>
    <xf numFmtId="168" fontId="54" fillId="91" borderId="0" applyNumberFormat="0" applyBorder="0" applyAlignment="0" applyProtection="0"/>
    <xf numFmtId="37" fontId="56" fillId="0" borderId="0"/>
    <xf numFmtId="168" fontId="11" fillId="0" borderId="0"/>
    <xf numFmtId="168" fontId="12" fillId="0" borderId="0"/>
    <xf numFmtId="168" fontId="12" fillId="0" borderId="0"/>
    <xf numFmtId="168" fontId="11" fillId="0" borderId="0"/>
    <xf numFmtId="200" fontId="11" fillId="0" borderId="0"/>
    <xf numFmtId="200" fontId="11" fillId="0" borderId="0"/>
    <xf numFmtId="167" fontId="11" fillId="0" borderId="0"/>
    <xf numFmtId="200" fontId="11" fillId="0" borderId="0"/>
    <xf numFmtId="168" fontId="11" fillId="0" borderId="0"/>
    <xf numFmtId="168" fontId="11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1" fillId="0" borderId="0"/>
    <xf numFmtId="168" fontId="11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57" fillId="0" borderId="0"/>
    <xf numFmtId="168" fontId="11" fillId="0" borderId="0"/>
    <xf numFmtId="168" fontId="12" fillId="0" borderId="0"/>
    <xf numFmtId="168" fontId="11" fillId="0" borderId="0"/>
    <xf numFmtId="168" fontId="11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1" fillId="0" borderId="0"/>
    <xf numFmtId="168" fontId="12" fillId="0" borderId="0"/>
    <xf numFmtId="168" fontId="12" fillId="0" borderId="0"/>
    <xf numFmtId="168" fontId="11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1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1" fillId="0" borderId="0"/>
    <xf numFmtId="168" fontId="11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7" fillId="52" borderId="0" applyNumberFormat="0" applyBorder="0" applyAlignment="0" applyProtection="0"/>
    <xf numFmtId="168" fontId="17" fillId="52" borderId="0" applyNumberFormat="0" applyBorder="0" applyAlignment="0" applyProtection="0"/>
    <xf numFmtId="168" fontId="17" fillId="52" borderId="0" applyNumberFormat="0" applyBorder="0" applyAlignment="0" applyProtection="0"/>
    <xf numFmtId="168" fontId="17" fillId="52" borderId="0" applyNumberFormat="0" applyBorder="0" applyAlignment="0" applyProtection="0"/>
    <xf numFmtId="168" fontId="17" fillId="52" borderId="0" applyNumberFormat="0" applyBorder="0" applyAlignment="0" applyProtection="0"/>
    <xf numFmtId="168" fontId="12" fillId="0" borderId="0"/>
    <xf numFmtId="168" fontId="12" fillId="0" borderId="0"/>
    <xf numFmtId="168" fontId="17" fillId="52" borderId="0" applyNumberFormat="0" applyBorder="0" applyAlignment="0" applyProtection="0"/>
    <xf numFmtId="168" fontId="17" fillId="52" borderId="0" applyNumberFormat="0" applyBorder="0" applyAlignment="0" applyProtection="0"/>
    <xf numFmtId="168" fontId="17" fillId="52" borderId="0" applyNumberFormat="0" applyBorder="0" applyAlignment="0" applyProtection="0"/>
    <xf numFmtId="168" fontId="17" fillId="52" borderId="0" applyNumberFormat="0" applyBorder="0" applyAlignment="0" applyProtection="0"/>
    <xf numFmtId="168" fontId="17" fillId="52" borderId="0" applyNumberFormat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6" fillId="0" borderId="0"/>
    <xf numFmtId="168" fontId="16" fillId="0" borderId="0"/>
    <xf numFmtId="168" fontId="16" fillId="0" borderId="0"/>
    <xf numFmtId="168" fontId="11" fillId="0" borderId="0"/>
    <xf numFmtId="168" fontId="12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1" fillId="0" borderId="0"/>
    <xf numFmtId="168" fontId="12" fillId="0" borderId="0"/>
    <xf numFmtId="168" fontId="12" fillId="0" borderId="0"/>
    <xf numFmtId="168" fontId="11" fillId="0" borderId="0"/>
    <xf numFmtId="168" fontId="11" fillId="0" borderId="0"/>
    <xf numFmtId="168" fontId="12" fillId="0" borderId="0"/>
    <xf numFmtId="168" fontId="12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6" fillId="0" borderId="0"/>
    <xf numFmtId="168" fontId="16" fillId="0" borderId="0"/>
    <xf numFmtId="168" fontId="11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1" fillId="0" borderId="0"/>
    <xf numFmtId="168" fontId="12" fillId="0" borderId="0"/>
    <xf numFmtId="168" fontId="12" fillId="0" borderId="0"/>
    <xf numFmtId="168" fontId="11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" fillId="0" borderId="0"/>
    <xf numFmtId="168" fontId="11" fillId="0" borderId="0"/>
    <xf numFmtId="168" fontId="11" fillId="0" borderId="0"/>
    <xf numFmtId="168" fontId="1" fillId="0" borderId="0"/>
    <xf numFmtId="168" fontId="1" fillId="0" borderId="0"/>
    <xf numFmtId="168" fontId="1" fillId="0" borderId="0"/>
    <xf numFmtId="168" fontId="11" fillId="0" borderId="0"/>
    <xf numFmtId="168" fontId="11" fillId="0" borderId="0"/>
    <xf numFmtId="168" fontId="12" fillId="0" borderId="0"/>
    <xf numFmtId="168" fontId="12" fillId="0" borderId="0"/>
    <xf numFmtId="168" fontId="11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2" fillId="0" borderId="0"/>
    <xf numFmtId="168" fontId="1" fillId="0" borderId="0"/>
    <xf numFmtId="168" fontId="11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1" fillId="0" borderId="0"/>
    <xf numFmtId="168" fontId="11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56" borderId="0" applyNumberFormat="0" applyProtection="0">
      <alignment horizontal="left" vertical="center" indent="1"/>
    </xf>
    <xf numFmtId="168" fontId="16" fillId="56" borderId="0" applyNumberFormat="0" applyProtection="0">
      <alignment horizontal="left" vertical="center" indent="1"/>
    </xf>
    <xf numFmtId="168" fontId="16" fillId="56" borderId="0" applyNumberFormat="0" applyProtection="0">
      <alignment horizontal="left" vertical="center" indent="1"/>
    </xf>
    <xf numFmtId="168" fontId="16" fillId="56" borderId="0" applyNumberFormat="0" applyProtection="0">
      <alignment horizontal="left" vertical="center" indent="1"/>
    </xf>
    <xf numFmtId="168" fontId="12" fillId="0" borderId="0"/>
    <xf numFmtId="168" fontId="12" fillId="0" borderId="0"/>
    <xf numFmtId="168" fontId="16" fillId="56" borderId="0" applyNumberFormat="0" applyProtection="0">
      <alignment horizontal="left" vertical="center" indent="1"/>
    </xf>
    <xf numFmtId="168" fontId="16" fillId="56" borderId="0" applyNumberFormat="0" applyProtection="0">
      <alignment horizontal="left" vertical="center" indent="1"/>
    </xf>
    <xf numFmtId="168" fontId="16" fillId="56" borderId="0" applyNumberFormat="0" applyProtection="0">
      <alignment horizontal="left" vertical="center" indent="1"/>
    </xf>
    <xf numFmtId="168" fontId="16" fillId="56" borderId="0" applyNumberFormat="0" applyProtection="0">
      <alignment horizontal="left" vertical="center" indent="1"/>
    </xf>
    <xf numFmtId="168" fontId="16" fillId="56" borderId="0" applyNumberFormat="0" applyProtection="0">
      <alignment horizontal="left" vertical="center" indent="1"/>
    </xf>
    <xf numFmtId="168" fontId="16" fillId="56" borderId="0" applyNumberFormat="0" applyProtection="0">
      <alignment horizontal="left" vertical="center" indent="1"/>
    </xf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2" fillId="0" borderId="0"/>
    <xf numFmtId="168" fontId="12" fillId="0" borderId="0"/>
    <xf numFmtId="168" fontId="1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1" fillId="0" borderId="0">
      <alignment vertical="center"/>
    </xf>
    <xf numFmtId="168" fontId="11" fillId="0" borderId="0">
      <alignment vertical="center"/>
    </xf>
    <xf numFmtId="168" fontId="12" fillId="0" borderId="0"/>
    <xf numFmtId="168" fontId="12" fillId="0" borderId="0"/>
    <xf numFmtId="168" fontId="12" fillId="0" borderId="0"/>
    <xf numFmtId="168" fontId="12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2" fillId="0" borderId="0"/>
    <xf numFmtId="168" fontId="1" fillId="0" borderId="0"/>
    <xf numFmtId="168" fontId="1" fillId="0" borderId="0"/>
    <xf numFmtId="168" fontId="34" fillId="0" borderId="0"/>
    <xf numFmtId="200" fontId="11" fillId="0" borderId="0"/>
    <xf numFmtId="200" fontId="1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" fillId="0" borderId="0"/>
    <xf numFmtId="168" fontId="1" fillId="0" borderId="0"/>
    <xf numFmtId="168" fontId="12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0" borderId="0"/>
    <xf numFmtId="168" fontId="12" fillId="0" borderId="0"/>
    <xf numFmtId="168" fontId="12" fillId="0" borderId="0"/>
    <xf numFmtId="168" fontId="1" fillId="0" borderId="0"/>
    <xf numFmtId="168" fontId="1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58" fillId="0" borderId="0"/>
    <xf numFmtId="168" fontId="58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1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8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1" fillId="60" borderId="34" applyNumberFormat="0" applyFont="0" applyAlignment="0" applyProtection="0"/>
    <xf numFmtId="168" fontId="12" fillId="90" borderId="34" applyNumberFormat="0" applyFont="0" applyAlignment="0" applyProtection="0"/>
    <xf numFmtId="168" fontId="11" fillId="60" borderId="34" applyNumberFormat="0" applyFont="0" applyAlignment="0" applyProtection="0"/>
    <xf numFmtId="168" fontId="11" fillId="60" borderId="34" applyNumberFormat="0" applyFont="0" applyAlignment="0" applyProtection="0"/>
    <xf numFmtId="168" fontId="12" fillId="90" borderId="34" applyNumberFormat="0" applyFont="0" applyAlignment="0" applyProtection="0"/>
    <xf numFmtId="168" fontId="11" fillId="60" borderId="34" applyNumberFormat="0" applyFont="0" applyAlignment="0" applyProtection="0"/>
    <xf numFmtId="168" fontId="11" fillId="60" borderId="34" applyNumberFormat="0" applyFont="0" applyAlignment="0" applyProtection="0"/>
    <xf numFmtId="168" fontId="52" fillId="60" borderId="34" applyNumberFormat="0" applyFont="0" applyAlignment="0" applyProtection="0"/>
    <xf numFmtId="168" fontId="52" fillId="60" borderId="34" applyNumberFormat="0" applyFont="0" applyAlignment="0" applyProtection="0"/>
    <xf numFmtId="168" fontId="11" fillId="60" borderId="34" applyNumberFormat="0" applyFont="0" applyAlignment="0" applyProtection="0"/>
    <xf numFmtId="168" fontId="16" fillId="0" borderId="0" applyNumberFormat="0" applyFill="0" applyBorder="0" applyAlignment="0" applyProtection="0"/>
    <xf numFmtId="168" fontId="11" fillId="60" borderId="34" applyNumberFormat="0" applyFont="0" applyAlignment="0" applyProtection="0"/>
    <xf numFmtId="168" fontId="11" fillId="60" borderId="34" applyNumberFormat="0" applyFont="0" applyAlignment="0" applyProtection="0"/>
    <xf numFmtId="168" fontId="52" fillId="60" borderId="34" applyNumberFormat="0" applyFont="0" applyAlignment="0" applyProtection="0"/>
    <xf numFmtId="168" fontId="52" fillId="60" borderId="34" applyNumberFormat="0" applyFont="0" applyAlignment="0" applyProtection="0"/>
    <xf numFmtId="168" fontId="11" fillId="60" borderId="34" applyNumberFormat="0" applyFont="0" applyAlignment="0" applyProtection="0"/>
    <xf numFmtId="168" fontId="11" fillId="60" borderId="34" applyNumberFormat="0" applyFont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1" fillId="60" borderId="34" applyNumberFormat="0" applyFont="0" applyAlignment="0" applyProtection="0"/>
    <xf numFmtId="168" fontId="52" fillId="60" borderId="34" applyNumberFormat="0" applyFont="0" applyAlignment="0" applyProtection="0"/>
    <xf numFmtId="168" fontId="52" fillId="60" borderId="34" applyNumberFormat="0" applyFont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1" fillId="60" borderId="34" applyNumberFormat="0" applyFont="0" applyAlignment="0" applyProtection="0"/>
    <xf numFmtId="168" fontId="11" fillId="60" borderId="34" applyNumberFormat="0" applyFont="0" applyAlignment="0" applyProtection="0"/>
    <xf numFmtId="168" fontId="11" fillId="60" borderId="34" applyNumberFormat="0" applyFont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1" fillId="60" borderId="34" applyNumberFormat="0" applyFont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1" fillId="60" borderId="34" applyNumberFormat="0" applyFont="0" applyAlignment="0" applyProtection="0"/>
    <xf numFmtId="168" fontId="11" fillId="6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1" fillId="6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1" fillId="6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34" fillId="60" borderId="34" applyNumberFormat="0" applyFont="0" applyAlignment="0" applyProtection="0"/>
    <xf numFmtId="168" fontId="12" fillId="60" borderId="34" applyNumberFormat="0" applyFont="0" applyAlignment="0" applyProtection="0"/>
    <xf numFmtId="168" fontId="12" fillId="60" borderId="34" applyNumberFormat="0" applyFont="0" applyAlignment="0" applyProtection="0"/>
    <xf numFmtId="168" fontId="12" fillId="60" borderId="34" applyNumberFormat="0" applyFont="0" applyAlignment="0" applyProtection="0"/>
    <xf numFmtId="168" fontId="12" fillId="60" borderId="34" applyNumberFormat="0" applyFont="0" applyAlignment="0" applyProtection="0"/>
    <xf numFmtId="168" fontId="12" fillId="60" borderId="34" applyNumberFormat="0" applyFont="0" applyAlignment="0" applyProtection="0"/>
    <xf numFmtId="168" fontId="12" fillId="60" borderId="34" applyNumberFormat="0" applyFont="0" applyAlignment="0" applyProtection="0"/>
    <xf numFmtId="168" fontId="12" fillId="60" borderId="34" applyNumberFormat="0" applyFont="0" applyAlignment="0" applyProtection="0"/>
    <xf numFmtId="168" fontId="12" fillId="60" borderId="34" applyNumberFormat="0" applyFont="0" applyAlignment="0" applyProtection="0"/>
    <xf numFmtId="168" fontId="12" fillId="60" borderId="34" applyNumberFormat="0" applyFont="0" applyAlignment="0" applyProtection="0"/>
    <xf numFmtId="168" fontId="12" fillId="60" borderId="34" applyNumberFormat="0" applyFont="0" applyAlignment="0" applyProtection="0"/>
    <xf numFmtId="168" fontId="12" fillId="60" borderId="34" applyNumberFormat="0" applyFont="0" applyAlignment="0" applyProtection="0"/>
    <xf numFmtId="168" fontId="12" fillId="60" borderId="34" applyNumberFormat="0" applyFont="0" applyAlignment="0" applyProtection="0"/>
    <xf numFmtId="168" fontId="34" fillId="6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60" borderId="34" applyNumberFormat="0" applyFont="0" applyAlignment="0" applyProtection="0"/>
    <xf numFmtId="168" fontId="12" fillId="6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6" fillId="0" borderId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60" borderId="34" applyNumberFormat="0" applyFont="0" applyAlignment="0" applyProtection="0"/>
    <xf numFmtId="168" fontId="12" fillId="6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60" borderId="34" applyNumberFormat="0" applyFont="0" applyAlignment="0" applyProtection="0"/>
    <xf numFmtId="168" fontId="12" fillId="6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60" borderId="34" applyNumberFormat="0" applyFont="0" applyAlignment="0" applyProtection="0"/>
    <xf numFmtId="168" fontId="12" fillId="6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90" borderId="34" applyNumberFormat="0" applyFont="0" applyAlignment="0" applyProtection="0"/>
    <xf numFmtId="168" fontId="12" fillId="60" borderId="34" applyNumberFormat="0" applyFont="0" applyAlignment="0" applyProtection="0"/>
    <xf numFmtId="168" fontId="12" fillId="60" borderId="34" applyNumberFormat="0" applyFont="0" applyAlignment="0" applyProtection="0"/>
    <xf numFmtId="168" fontId="12" fillId="60" borderId="34" applyNumberFormat="0" applyFont="0" applyAlignment="0" applyProtection="0"/>
    <xf numFmtId="168" fontId="12" fillId="60" borderId="34" applyNumberFormat="0" applyFont="0" applyAlignment="0" applyProtection="0"/>
    <xf numFmtId="168" fontId="12" fillId="60" borderId="34" applyNumberFormat="0" applyFont="0" applyAlignment="0" applyProtection="0"/>
    <xf numFmtId="168" fontId="12" fillId="60" borderId="34" applyNumberFormat="0" applyFont="0" applyAlignment="0" applyProtection="0"/>
    <xf numFmtId="168" fontId="12" fillId="60" borderId="34" applyNumberFormat="0" applyFont="0" applyAlignment="0" applyProtection="0"/>
    <xf numFmtId="168" fontId="12" fillId="60" borderId="34" applyNumberFormat="0" applyFont="0" applyAlignment="0" applyProtection="0"/>
    <xf numFmtId="168" fontId="31" fillId="73" borderId="35" applyNumberFormat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31" fillId="43" borderId="35" applyNumberFormat="0" applyAlignment="0" applyProtection="0"/>
    <xf numFmtId="168" fontId="31" fillId="93" borderId="35" applyNumberFormat="0" applyAlignment="0" applyProtection="0"/>
    <xf numFmtId="168" fontId="31" fillId="93" borderId="35" applyNumberFormat="0" applyAlignment="0" applyProtection="0"/>
    <xf numFmtId="168" fontId="31" fillId="93" borderId="35" applyNumberFormat="0" applyAlignment="0" applyProtection="0"/>
    <xf numFmtId="168" fontId="31" fillId="93" borderId="35" applyNumberFormat="0" applyAlignment="0" applyProtection="0"/>
    <xf numFmtId="168" fontId="31" fillId="93" borderId="35" applyNumberFormat="0" applyAlignment="0" applyProtection="0"/>
    <xf numFmtId="168" fontId="31" fillId="93" borderId="35" applyNumberFormat="0" applyAlignment="0" applyProtection="0"/>
    <xf numFmtId="168" fontId="31" fillId="93" borderId="35" applyNumberFormat="0" applyAlignment="0" applyProtection="0"/>
    <xf numFmtId="168" fontId="31" fillId="93" borderId="35" applyNumberFormat="0" applyAlignment="0" applyProtection="0"/>
    <xf numFmtId="168" fontId="31" fillId="93" borderId="35" applyNumberFormat="0" applyAlignment="0" applyProtection="0"/>
    <xf numFmtId="168" fontId="31" fillId="93" borderId="35" applyNumberFormat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40" fontId="21" fillId="55" borderId="0">
      <alignment horizontal="right"/>
    </xf>
    <xf numFmtId="168" fontId="20" fillId="55" borderId="0">
      <alignment horizontal="right"/>
    </xf>
    <xf numFmtId="168" fontId="20" fillId="55" borderId="0">
      <alignment horizontal="right"/>
    </xf>
    <xf numFmtId="168" fontId="59" fillId="55" borderId="36"/>
    <xf numFmtId="168" fontId="59" fillId="55" borderId="36"/>
    <xf numFmtId="168" fontId="59" fillId="0" borderId="0" applyBorder="0">
      <alignment horizontal="centerContinuous"/>
    </xf>
    <xf numFmtId="168" fontId="59" fillId="0" borderId="0" applyBorder="0">
      <alignment horizontal="centerContinuous"/>
    </xf>
    <xf numFmtId="168" fontId="60" fillId="0" borderId="0" applyBorder="0">
      <alignment horizontal="centerContinuous"/>
    </xf>
    <xf numFmtId="168" fontId="60" fillId="0" borderId="0" applyBorder="0">
      <alignment horizontal="centerContinuous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9" fontId="12" fillId="0" borderId="0" applyFon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4" fillId="0" borderId="0" applyFont="0" applyFill="0" applyBorder="0" applyAlignment="0" applyProtection="0"/>
    <xf numFmtId="237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239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239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239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239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240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241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241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241" fontId="11" fillId="0" borderId="0" applyFont="0" applyFill="0" applyBorder="0" applyAlignment="0" applyProtection="0"/>
    <xf numFmtId="241" fontId="11" fillId="0" borderId="0" applyFont="0" applyFill="0" applyBorder="0" applyAlignment="0" applyProtection="0"/>
    <xf numFmtId="241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242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168" fontId="16" fillId="0" borderId="0" applyNumberFormat="0" applyFill="0" applyBorder="0" applyAlignment="0" applyProtection="0"/>
    <xf numFmtId="176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76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242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242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242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241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241" fontId="11" fillId="0" borderId="0" applyFont="0" applyFill="0" applyBorder="0" applyAlignment="0" applyProtection="0"/>
    <xf numFmtId="241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241" fontId="11" fillId="0" borderId="0" applyFont="0" applyFill="0" applyBorder="0" applyAlignment="0" applyProtection="0"/>
    <xf numFmtId="241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4" fontId="11" fillId="0" borderId="0" applyFont="0" applyFill="0" applyBorder="0" applyAlignment="0" applyProtection="0"/>
    <xf numFmtId="244" fontId="11" fillId="0" borderId="0" applyFont="0" applyFill="0" applyBorder="0" applyAlignment="0" applyProtection="0"/>
    <xf numFmtId="24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24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244" fontId="11" fillId="0" borderId="0" applyFont="0" applyFill="0" applyBorder="0" applyAlignment="0" applyProtection="0"/>
    <xf numFmtId="245" fontId="11" fillId="0" borderId="0" applyFont="0" applyFill="0" applyBorder="0" applyAlignment="0" applyProtection="0"/>
    <xf numFmtId="244" fontId="11" fillId="0" borderId="0" applyFont="0" applyFill="0" applyBorder="0" applyAlignment="0" applyProtection="0"/>
    <xf numFmtId="244" fontId="11" fillId="0" borderId="0" applyFont="0" applyFill="0" applyBorder="0" applyAlignment="0" applyProtection="0"/>
    <xf numFmtId="244" fontId="11" fillId="0" borderId="0" applyFont="0" applyFill="0" applyBorder="0" applyAlignment="0" applyProtection="0"/>
    <xf numFmtId="24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244" fontId="11" fillId="0" borderId="0" applyFont="0" applyFill="0" applyBorder="0" applyAlignment="0" applyProtection="0"/>
    <xf numFmtId="245" fontId="11" fillId="0" borderId="0" applyFont="0" applyFill="0" applyBorder="0" applyAlignment="0" applyProtection="0"/>
    <xf numFmtId="245" fontId="11" fillId="0" borderId="0" applyFont="0" applyFill="0" applyBorder="0" applyAlignment="0" applyProtection="0"/>
    <xf numFmtId="24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75" fontId="11" fillId="0" borderId="0" applyFon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244" fontId="11" fillId="0" borderId="0" applyFont="0" applyFill="0" applyBorder="0" applyAlignment="0" applyProtection="0"/>
    <xf numFmtId="244" fontId="11" fillId="0" borderId="0" applyFont="0" applyFill="0" applyBorder="0" applyAlignment="0" applyProtection="0"/>
    <xf numFmtId="24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24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24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24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244" fontId="11" fillId="0" borderId="0" applyFon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79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244" fontId="11" fillId="0" borderId="0" applyFont="0" applyFill="0" applyBorder="0" applyAlignment="0" applyProtection="0"/>
    <xf numFmtId="24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24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245" fontId="11" fillId="0" borderId="0" applyFont="0" applyFill="0" applyBorder="0" applyAlignment="0" applyProtection="0"/>
    <xf numFmtId="24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24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246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0" fillId="0" borderId="0" applyNumberFormat="0" applyFont="0" applyFill="0" applyBorder="0" applyAlignment="0" applyProtection="0">
      <alignment horizontal="left"/>
    </xf>
    <xf numFmtId="168" fontId="10" fillId="0" borderId="0" applyNumberFormat="0" applyFont="0" applyFill="0" applyBorder="0" applyAlignment="0" applyProtection="0">
      <alignment horizontal="left"/>
    </xf>
    <xf numFmtId="15" fontId="10" fillId="0" borderId="0" applyFont="0" applyFill="0" applyBorder="0" applyAlignment="0" applyProtection="0"/>
    <xf numFmtId="4" fontId="10" fillId="0" borderId="0" applyFont="0" applyFill="0" applyBorder="0" applyAlignment="0" applyProtection="0"/>
    <xf numFmtId="168" fontId="62" fillId="0" borderId="1">
      <alignment horizontal="center"/>
    </xf>
    <xf numFmtId="168" fontId="62" fillId="0" borderId="1">
      <alignment horizontal="center"/>
    </xf>
    <xf numFmtId="3" fontId="10" fillId="0" borderId="0" applyFont="0" applyFill="0" applyBorder="0" applyAlignment="0" applyProtection="0"/>
    <xf numFmtId="168" fontId="10" fillId="97" borderId="0" applyNumberFormat="0" applyFont="0" applyBorder="0" applyAlignment="0" applyProtection="0"/>
    <xf numFmtId="168" fontId="10" fillId="97" borderId="0" applyNumberFormat="0" applyFont="0" applyBorder="0" applyAlignment="0" applyProtection="0"/>
    <xf numFmtId="168" fontId="31" fillId="73" borderId="35" applyNumberFormat="0" applyAlignment="0" applyProtection="0"/>
    <xf numFmtId="168" fontId="31" fillId="93" borderId="35" applyNumberFormat="0" applyAlignment="0" applyProtection="0"/>
    <xf numFmtId="168" fontId="31" fillId="93" borderId="35" applyNumberFormat="0" applyAlignment="0" applyProtection="0"/>
    <xf numFmtId="168" fontId="31" fillId="73" borderId="35" applyNumberFormat="0" applyAlignment="0" applyProtection="0"/>
    <xf numFmtId="168" fontId="31" fillId="93" borderId="35" applyNumberFormat="0" applyAlignment="0" applyProtection="0"/>
    <xf numFmtId="168" fontId="31" fillId="73" borderId="35" applyNumberFormat="0" applyAlignment="0" applyProtection="0"/>
    <xf numFmtId="168" fontId="31" fillId="73" borderId="35" applyNumberFormat="0" applyAlignment="0" applyProtection="0"/>
    <xf numFmtId="168" fontId="31" fillId="93" borderId="35" applyNumberFormat="0" applyAlignment="0" applyProtection="0"/>
    <xf numFmtId="168" fontId="31" fillId="93" borderId="35" applyNumberFormat="0" applyAlignment="0" applyProtection="0"/>
    <xf numFmtId="168" fontId="31" fillId="73" borderId="35" applyNumberFormat="0" applyAlignment="0" applyProtection="0"/>
    <xf numFmtId="168" fontId="31" fillId="73" borderId="35" applyNumberFormat="0" applyAlignment="0" applyProtection="0"/>
    <xf numFmtId="168" fontId="31" fillId="93" borderId="35" applyNumberFormat="0" applyAlignment="0" applyProtection="0"/>
    <xf numFmtId="168" fontId="31" fillId="93" borderId="35" applyNumberFormat="0" applyAlignment="0" applyProtection="0"/>
    <xf numFmtId="168" fontId="31" fillId="93" borderId="35" applyNumberFormat="0" applyAlignment="0" applyProtection="0"/>
    <xf numFmtId="168" fontId="31" fillId="73" borderId="35" applyNumberFormat="0" applyAlignment="0" applyProtection="0"/>
    <xf numFmtId="4" fontId="25" fillId="98" borderId="35" applyNumberFormat="0" applyProtection="0">
      <alignment vertical="center"/>
    </xf>
    <xf numFmtId="4" fontId="63" fillId="75" borderId="37" applyNumberFormat="0" applyProtection="0">
      <alignment vertical="center"/>
    </xf>
    <xf numFmtId="4" fontId="35" fillId="98" borderId="35" applyNumberFormat="0" applyProtection="0">
      <alignment vertical="center"/>
    </xf>
    <xf numFmtId="4" fontId="63" fillId="75" borderId="37" applyNumberFormat="0" applyProtection="0">
      <alignment vertical="center"/>
    </xf>
    <xf numFmtId="4" fontId="63" fillId="75" borderId="37" applyNumberFormat="0" applyProtection="0">
      <alignment vertical="center"/>
    </xf>
    <xf numFmtId="4" fontId="63" fillId="75" borderId="37" applyNumberFormat="0" applyProtection="0">
      <alignment vertical="center"/>
    </xf>
    <xf numFmtId="4" fontId="63" fillId="75" borderId="37" applyNumberFormat="0" applyProtection="0">
      <alignment vertical="center"/>
    </xf>
    <xf numFmtId="4" fontId="63" fillId="75" borderId="37" applyNumberFormat="0" applyProtection="0">
      <alignment vertical="center"/>
    </xf>
    <xf numFmtId="4" fontId="63" fillId="75" borderId="37" applyNumberFormat="0" applyProtection="0">
      <alignment vertical="center"/>
    </xf>
    <xf numFmtId="4" fontId="63" fillId="75" borderId="37" applyNumberFormat="0" applyProtection="0">
      <alignment vertical="center"/>
    </xf>
    <xf numFmtId="4" fontId="63" fillId="75" borderId="37" applyNumberFormat="0" applyProtection="0">
      <alignment vertical="center"/>
    </xf>
    <xf numFmtId="4" fontId="64" fillId="98" borderId="35" applyNumberFormat="0" applyProtection="0">
      <alignment vertical="center"/>
    </xf>
    <xf numFmtId="4" fontId="28" fillId="75" borderId="37" applyNumberFormat="0" applyProtection="0">
      <alignment vertical="center"/>
    </xf>
    <xf numFmtId="4" fontId="28" fillId="75" borderId="37" applyNumberFormat="0" applyProtection="0">
      <alignment vertical="center"/>
    </xf>
    <xf numFmtId="4" fontId="28" fillId="75" borderId="37" applyNumberFormat="0" applyProtection="0">
      <alignment vertical="center"/>
    </xf>
    <xf numFmtId="4" fontId="28" fillId="75" borderId="37" applyNumberFormat="0" applyProtection="0">
      <alignment vertical="center"/>
    </xf>
    <xf numFmtId="4" fontId="28" fillId="75" borderId="37" applyNumberFormat="0" applyProtection="0">
      <alignment vertical="center"/>
    </xf>
    <xf numFmtId="4" fontId="28" fillId="75" borderId="37" applyNumberFormat="0" applyProtection="0">
      <alignment vertical="center"/>
    </xf>
    <xf numFmtId="4" fontId="28" fillId="75" borderId="37" applyNumberFormat="0" applyProtection="0">
      <alignment vertical="center"/>
    </xf>
    <xf numFmtId="4" fontId="28" fillId="75" borderId="37" applyNumberFormat="0" applyProtection="0">
      <alignment vertical="center"/>
    </xf>
    <xf numFmtId="4" fontId="28" fillId="75" borderId="37" applyNumberFormat="0" applyProtection="0">
      <alignment vertical="center"/>
    </xf>
    <xf numFmtId="4" fontId="25" fillId="98" borderId="35" applyNumberFormat="0" applyProtection="0">
      <alignment horizontal="left" vertical="center" indent="1"/>
    </xf>
    <xf numFmtId="4" fontId="63" fillId="75" borderId="37" applyNumberFormat="0" applyProtection="0">
      <alignment horizontal="left" vertical="center" indent="1"/>
    </xf>
    <xf numFmtId="4" fontId="35" fillId="98" borderId="35" applyNumberFormat="0" applyProtection="0">
      <alignment horizontal="left" vertical="center" indent="1"/>
    </xf>
    <xf numFmtId="4" fontId="63" fillId="75" borderId="37" applyNumberFormat="0" applyProtection="0">
      <alignment horizontal="left" vertical="center" indent="1"/>
    </xf>
    <xf numFmtId="4" fontId="63" fillId="75" borderId="37" applyNumberFormat="0" applyProtection="0">
      <alignment horizontal="left" vertical="center" indent="1"/>
    </xf>
    <xf numFmtId="4" fontId="63" fillId="75" borderId="37" applyNumberFormat="0" applyProtection="0">
      <alignment horizontal="left" vertical="center" indent="1"/>
    </xf>
    <xf numFmtId="4" fontId="63" fillId="75" borderId="37" applyNumberFormat="0" applyProtection="0">
      <alignment horizontal="left" vertical="center" indent="1"/>
    </xf>
    <xf numFmtId="4" fontId="63" fillId="75" borderId="37" applyNumberFormat="0" applyProtection="0">
      <alignment horizontal="left" vertical="center" indent="1"/>
    </xf>
    <xf numFmtId="4" fontId="63" fillId="75" borderId="37" applyNumberFormat="0" applyProtection="0">
      <alignment horizontal="left" vertical="center" indent="1"/>
    </xf>
    <xf numFmtId="4" fontId="63" fillId="75" borderId="37" applyNumberFormat="0" applyProtection="0">
      <alignment horizontal="left" vertical="center" indent="1"/>
    </xf>
    <xf numFmtId="4" fontId="63" fillId="75" borderId="37" applyNumberFormat="0" applyProtection="0">
      <alignment horizontal="left" vertical="center" indent="1"/>
    </xf>
    <xf numFmtId="4" fontId="25" fillId="98" borderId="35" applyNumberFormat="0" applyProtection="0">
      <alignment horizontal="left" vertical="center" indent="1"/>
    </xf>
    <xf numFmtId="168" fontId="63" fillId="75" borderId="37" applyNumberFormat="0" applyProtection="0">
      <alignment horizontal="left" vertical="top" indent="1"/>
    </xf>
    <xf numFmtId="168" fontId="63" fillId="75" borderId="37" applyNumberFormat="0" applyProtection="0">
      <alignment horizontal="left" vertical="top" indent="1"/>
    </xf>
    <xf numFmtId="4" fontId="35" fillId="98" borderId="35" applyNumberFormat="0" applyProtection="0">
      <alignment horizontal="left" vertical="center" indent="1"/>
    </xf>
    <xf numFmtId="168" fontId="63" fillId="75" borderId="37" applyNumberFormat="0" applyProtection="0">
      <alignment horizontal="left" vertical="top" indent="1"/>
    </xf>
    <xf numFmtId="168" fontId="63" fillId="75" borderId="37" applyNumberFormat="0" applyProtection="0">
      <alignment horizontal="left" vertical="top" indent="1"/>
    </xf>
    <xf numFmtId="168" fontId="63" fillId="75" borderId="37" applyNumberFormat="0" applyProtection="0">
      <alignment horizontal="left" vertical="top" indent="1"/>
    </xf>
    <xf numFmtId="168" fontId="63" fillId="75" borderId="37" applyNumberFormat="0" applyProtection="0">
      <alignment horizontal="left" vertical="top" indent="1"/>
    </xf>
    <xf numFmtId="168" fontId="63" fillId="75" borderId="37" applyNumberFormat="0" applyProtection="0">
      <alignment horizontal="left" vertical="top" indent="1"/>
    </xf>
    <xf numFmtId="168" fontId="63" fillId="75" borderId="37" applyNumberFormat="0" applyProtection="0">
      <alignment horizontal="left" vertical="top" indent="1"/>
    </xf>
    <xf numFmtId="168" fontId="63" fillId="75" borderId="37" applyNumberFormat="0" applyProtection="0">
      <alignment horizontal="left" vertical="top" indent="1"/>
    </xf>
    <xf numFmtId="168" fontId="63" fillId="75" borderId="37" applyNumberFormat="0" applyProtection="0">
      <alignment horizontal="left" vertical="top" indent="1"/>
    </xf>
    <xf numFmtId="168" fontId="63" fillId="75" borderId="37" applyNumberFormat="0" applyProtection="0">
      <alignment horizontal="left" vertical="top" indent="1"/>
    </xf>
    <xf numFmtId="168" fontId="63" fillId="75" borderId="37" applyNumberFormat="0" applyProtection="0">
      <alignment horizontal="left" vertical="top" indent="1"/>
    </xf>
    <xf numFmtId="168" fontId="63" fillId="75" borderId="37" applyNumberFormat="0" applyProtection="0">
      <alignment horizontal="left" vertical="top" indent="1"/>
    </xf>
    <xf numFmtId="168" fontId="63" fillId="75" borderId="37" applyNumberFormat="0" applyProtection="0">
      <alignment horizontal="left" vertical="top" indent="1"/>
    </xf>
    <xf numFmtId="168" fontId="63" fillId="75" borderId="37" applyNumberFormat="0" applyProtection="0">
      <alignment horizontal="left" vertical="top" indent="1"/>
    </xf>
    <xf numFmtId="168" fontId="63" fillId="75" borderId="37" applyNumberFormat="0" applyProtection="0">
      <alignment horizontal="left" vertical="top" indent="1"/>
    </xf>
    <xf numFmtId="168" fontId="63" fillId="75" borderId="37" applyNumberFormat="0" applyProtection="0">
      <alignment horizontal="left" vertical="top" indent="1"/>
    </xf>
    <xf numFmtId="168" fontId="63" fillId="75" borderId="37" applyNumberFormat="0" applyProtection="0">
      <alignment horizontal="left" vertical="top" indent="1"/>
    </xf>
    <xf numFmtId="168" fontId="11" fillId="99" borderId="35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4" fontId="35" fillId="41" borderId="35" applyNumberFormat="0" applyProtection="0">
      <alignment horizontal="right" vertical="center"/>
    </xf>
    <xf numFmtId="4" fontId="35" fillId="71" borderId="37" applyNumberFormat="0" applyProtection="0">
      <alignment horizontal="right" vertical="center"/>
    </xf>
    <xf numFmtId="4" fontId="35" fillId="71" borderId="37" applyNumberFormat="0" applyProtection="0">
      <alignment horizontal="right" vertical="center"/>
    </xf>
    <xf numFmtId="4" fontId="35" fillId="71" borderId="37" applyNumberFormat="0" applyProtection="0">
      <alignment horizontal="right" vertical="center"/>
    </xf>
    <xf numFmtId="4" fontId="35" fillId="71" borderId="37" applyNumberFormat="0" applyProtection="0">
      <alignment horizontal="right" vertical="center"/>
    </xf>
    <xf numFmtId="4" fontId="35" fillId="71" borderId="37" applyNumberFormat="0" applyProtection="0">
      <alignment horizontal="right" vertical="center"/>
    </xf>
    <xf numFmtId="4" fontId="35" fillId="71" borderId="37" applyNumberFormat="0" applyProtection="0">
      <alignment horizontal="right" vertical="center"/>
    </xf>
    <xf numFmtId="4" fontId="35" fillId="71" borderId="37" applyNumberFormat="0" applyProtection="0">
      <alignment horizontal="right" vertical="center"/>
    </xf>
    <xf numFmtId="4" fontId="35" fillId="71" borderId="37" applyNumberFormat="0" applyProtection="0">
      <alignment horizontal="right" vertical="center"/>
    </xf>
    <xf numFmtId="4" fontId="35" fillId="71" borderId="37" applyNumberFormat="0" applyProtection="0">
      <alignment horizontal="right" vertical="center"/>
    </xf>
    <xf numFmtId="4" fontId="35" fillId="42" borderId="35" applyNumberFormat="0" applyProtection="0">
      <alignment horizontal="right" vertical="center"/>
    </xf>
    <xf numFmtId="4" fontId="35" fillId="70" borderId="37" applyNumberFormat="0" applyProtection="0">
      <alignment horizontal="right" vertical="center"/>
    </xf>
    <xf numFmtId="4" fontId="35" fillId="70" borderId="37" applyNumberFormat="0" applyProtection="0">
      <alignment horizontal="right" vertical="center"/>
    </xf>
    <xf numFmtId="4" fontId="35" fillId="70" borderId="37" applyNumberFormat="0" applyProtection="0">
      <alignment horizontal="right" vertical="center"/>
    </xf>
    <xf numFmtId="4" fontId="35" fillId="70" borderId="37" applyNumberFormat="0" applyProtection="0">
      <alignment horizontal="right" vertical="center"/>
    </xf>
    <xf numFmtId="4" fontId="35" fillId="70" borderId="37" applyNumberFormat="0" applyProtection="0">
      <alignment horizontal="right" vertical="center"/>
    </xf>
    <xf numFmtId="4" fontId="35" fillId="70" borderId="37" applyNumberFormat="0" applyProtection="0">
      <alignment horizontal="right" vertical="center"/>
    </xf>
    <xf numFmtId="4" fontId="35" fillId="70" borderId="37" applyNumberFormat="0" applyProtection="0">
      <alignment horizontal="right" vertical="center"/>
    </xf>
    <xf numFmtId="4" fontId="35" fillId="70" borderId="37" applyNumberFormat="0" applyProtection="0">
      <alignment horizontal="right" vertical="center"/>
    </xf>
    <xf numFmtId="4" fontId="35" fillId="70" borderId="37" applyNumberFormat="0" applyProtection="0">
      <alignment horizontal="right" vertical="center"/>
    </xf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4" fontId="35" fillId="58" borderId="35" applyNumberFormat="0" applyProtection="0">
      <alignment horizontal="right" vertical="center"/>
    </xf>
    <xf numFmtId="4" fontId="35" fillId="37" borderId="37" applyNumberFormat="0" applyProtection="0">
      <alignment horizontal="right" vertical="center"/>
    </xf>
    <xf numFmtId="4" fontId="35" fillId="37" borderId="37" applyNumberFormat="0" applyProtection="0">
      <alignment horizontal="right" vertical="center"/>
    </xf>
    <xf numFmtId="4" fontId="35" fillId="37" borderId="37" applyNumberFormat="0" applyProtection="0">
      <alignment horizontal="right" vertical="center"/>
    </xf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4" fontId="35" fillId="37" borderId="37" applyNumberFormat="0" applyProtection="0">
      <alignment horizontal="right" vertical="center"/>
    </xf>
    <xf numFmtId="4" fontId="35" fillId="37" borderId="37" applyNumberFormat="0" applyProtection="0">
      <alignment horizontal="right" vertical="center"/>
    </xf>
    <xf numFmtId="4" fontId="35" fillId="37" borderId="37" applyNumberFormat="0" applyProtection="0">
      <alignment horizontal="right" vertical="center"/>
    </xf>
    <xf numFmtId="4" fontId="35" fillId="37" borderId="37" applyNumberFormat="0" applyProtection="0">
      <alignment horizontal="right" vertical="center"/>
    </xf>
    <xf numFmtId="4" fontId="35" fillId="37" borderId="37" applyNumberFormat="0" applyProtection="0">
      <alignment horizontal="right" vertical="center"/>
    </xf>
    <xf numFmtId="4" fontId="35" fillId="37" borderId="37" applyNumberFormat="0" applyProtection="0">
      <alignment horizontal="right" vertical="center"/>
    </xf>
    <xf numFmtId="4" fontId="35" fillId="100" borderId="35" applyNumberFormat="0" applyProtection="0">
      <alignment horizontal="right" vertical="center"/>
    </xf>
    <xf numFmtId="4" fontId="35" fillId="35" borderId="37" applyNumberFormat="0" applyProtection="0">
      <alignment horizontal="right" vertical="center"/>
    </xf>
    <xf numFmtId="4" fontId="35" fillId="35" borderId="37" applyNumberFormat="0" applyProtection="0">
      <alignment horizontal="right" vertical="center"/>
    </xf>
    <xf numFmtId="4" fontId="35" fillId="35" borderId="37" applyNumberFormat="0" applyProtection="0">
      <alignment horizontal="right" vertical="center"/>
    </xf>
    <xf numFmtId="4" fontId="35" fillId="35" borderId="37" applyNumberFormat="0" applyProtection="0">
      <alignment horizontal="right" vertical="center"/>
    </xf>
    <xf numFmtId="4" fontId="35" fillId="35" borderId="37" applyNumberFormat="0" applyProtection="0">
      <alignment horizontal="right" vertical="center"/>
    </xf>
    <xf numFmtId="4" fontId="35" fillId="35" borderId="37" applyNumberFormat="0" applyProtection="0">
      <alignment horizontal="right" vertical="center"/>
    </xf>
    <xf numFmtId="4" fontId="35" fillId="35" borderId="37" applyNumberFormat="0" applyProtection="0">
      <alignment horizontal="right" vertical="center"/>
    </xf>
    <xf numFmtId="4" fontId="35" fillId="35" borderId="37" applyNumberFormat="0" applyProtection="0">
      <alignment horizontal="right" vertical="center"/>
    </xf>
    <xf numFmtId="4" fontId="35" fillId="35" borderId="37" applyNumberFormat="0" applyProtection="0">
      <alignment horizontal="right" vertical="center"/>
    </xf>
    <xf numFmtId="4" fontId="35" fillId="101" borderId="35" applyNumberFormat="0" applyProtection="0">
      <alignment horizontal="right" vertical="center"/>
    </xf>
    <xf numFmtId="4" fontId="35" fillId="79" borderId="37" applyNumberFormat="0" applyProtection="0">
      <alignment horizontal="right" vertical="center"/>
    </xf>
    <xf numFmtId="4" fontId="35" fillId="79" borderId="37" applyNumberFormat="0" applyProtection="0">
      <alignment horizontal="right" vertical="center"/>
    </xf>
    <xf numFmtId="4" fontId="35" fillId="79" borderId="37" applyNumberFormat="0" applyProtection="0">
      <alignment horizontal="right" vertical="center"/>
    </xf>
    <xf numFmtId="4" fontId="35" fillId="79" borderId="37" applyNumberFormat="0" applyProtection="0">
      <alignment horizontal="right" vertical="center"/>
    </xf>
    <xf numFmtId="4" fontId="35" fillId="79" borderId="37" applyNumberFormat="0" applyProtection="0">
      <alignment horizontal="right" vertical="center"/>
    </xf>
    <xf numFmtId="4" fontId="35" fillId="79" borderId="37" applyNumberFormat="0" applyProtection="0">
      <alignment horizontal="right" vertical="center"/>
    </xf>
    <xf numFmtId="4" fontId="35" fillId="79" borderId="37" applyNumberFormat="0" applyProtection="0">
      <alignment horizontal="right" vertical="center"/>
    </xf>
    <xf numFmtId="4" fontId="35" fillId="79" borderId="37" applyNumberFormat="0" applyProtection="0">
      <alignment horizontal="right" vertical="center"/>
    </xf>
    <xf numFmtId="4" fontId="35" fillId="79" borderId="37" applyNumberFormat="0" applyProtection="0">
      <alignment horizontal="right" vertical="center"/>
    </xf>
    <xf numFmtId="4" fontId="35" fillId="102" borderId="35" applyNumberFormat="0" applyProtection="0">
      <alignment horizontal="right" vertical="center"/>
    </xf>
    <xf numFmtId="4" fontId="35" fillId="46" borderId="37" applyNumberFormat="0" applyProtection="0">
      <alignment horizontal="right" vertical="center"/>
    </xf>
    <xf numFmtId="4" fontId="35" fillId="46" borderId="37" applyNumberFormat="0" applyProtection="0">
      <alignment horizontal="right" vertical="center"/>
    </xf>
    <xf numFmtId="4" fontId="35" fillId="46" borderId="37" applyNumberFormat="0" applyProtection="0">
      <alignment horizontal="right" vertical="center"/>
    </xf>
    <xf numFmtId="4" fontId="35" fillId="46" borderId="37" applyNumberFormat="0" applyProtection="0">
      <alignment horizontal="right" vertical="center"/>
    </xf>
    <xf numFmtId="4" fontId="35" fillId="46" borderId="37" applyNumberFormat="0" applyProtection="0">
      <alignment horizontal="right" vertical="center"/>
    </xf>
    <xf numFmtId="4" fontId="35" fillId="46" borderId="37" applyNumberFormat="0" applyProtection="0">
      <alignment horizontal="right" vertical="center"/>
    </xf>
    <xf numFmtId="4" fontId="35" fillId="46" borderId="37" applyNumberFormat="0" applyProtection="0">
      <alignment horizontal="right" vertical="center"/>
    </xf>
    <xf numFmtId="4" fontId="35" fillId="46" borderId="37" applyNumberFormat="0" applyProtection="0">
      <alignment horizontal="right" vertical="center"/>
    </xf>
    <xf numFmtId="4" fontId="35" fillId="46" borderId="37" applyNumberFormat="0" applyProtection="0">
      <alignment horizontal="right" vertical="center"/>
    </xf>
    <xf numFmtId="4" fontId="35" fillId="33" borderId="35" applyNumberFormat="0" applyProtection="0">
      <alignment horizontal="right" vertical="center"/>
    </xf>
    <xf numFmtId="4" fontId="35" fillId="76" borderId="37" applyNumberFormat="0" applyProtection="0">
      <alignment horizontal="right" vertical="center"/>
    </xf>
    <xf numFmtId="4" fontId="35" fillId="76" borderId="37" applyNumberFormat="0" applyProtection="0">
      <alignment horizontal="right" vertical="center"/>
    </xf>
    <xf numFmtId="4" fontId="35" fillId="76" borderId="37" applyNumberFormat="0" applyProtection="0">
      <alignment horizontal="right" vertical="center"/>
    </xf>
    <xf numFmtId="4" fontId="35" fillId="76" borderId="37" applyNumberFormat="0" applyProtection="0">
      <alignment horizontal="right" vertical="center"/>
    </xf>
    <xf numFmtId="4" fontId="35" fillId="76" borderId="37" applyNumberFormat="0" applyProtection="0">
      <alignment horizontal="right" vertical="center"/>
    </xf>
    <xf numFmtId="4" fontId="35" fillId="76" borderId="37" applyNumberFormat="0" applyProtection="0">
      <alignment horizontal="right" vertical="center"/>
    </xf>
    <xf numFmtId="4" fontId="35" fillId="76" borderId="37" applyNumberFormat="0" applyProtection="0">
      <alignment horizontal="right" vertical="center"/>
    </xf>
    <xf numFmtId="4" fontId="35" fillId="76" borderId="37" applyNumberFormat="0" applyProtection="0">
      <alignment horizontal="right" vertical="center"/>
    </xf>
    <xf numFmtId="4" fontId="35" fillId="76" borderId="37" applyNumberFormat="0" applyProtection="0">
      <alignment horizontal="right" vertical="center"/>
    </xf>
    <xf numFmtId="4" fontId="35" fillId="103" borderId="35" applyNumberFormat="0" applyProtection="0">
      <alignment horizontal="right" vertical="center"/>
    </xf>
    <xf numFmtId="4" fontId="35" fillId="104" borderId="37" applyNumberFormat="0" applyProtection="0">
      <alignment horizontal="right" vertical="center"/>
    </xf>
    <xf numFmtId="4" fontId="35" fillId="104" borderId="37" applyNumberFormat="0" applyProtection="0">
      <alignment horizontal="right" vertical="center"/>
    </xf>
    <xf numFmtId="4" fontId="35" fillId="104" borderId="37" applyNumberFormat="0" applyProtection="0">
      <alignment horizontal="right" vertical="center"/>
    </xf>
    <xf numFmtId="4" fontId="35" fillId="104" borderId="37" applyNumberFormat="0" applyProtection="0">
      <alignment horizontal="right" vertical="center"/>
    </xf>
    <xf numFmtId="4" fontId="35" fillId="104" borderId="37" applyNumberFormat="0" applyProtection="0">
      <alignment horizontal="right" vertical="center"/>
    </xf>
    <xf numFmtId="4" fontId="35" fillId="104" borderId="37" applyNumberFormat="0" applyProtection="0">
      <alignment horizontal="right" vertical="center"/>
    </xf>
    <xf numFmtId="4" fontId="35" fillId="104" borderId="37" applyNumberFormat="0" applyProtection="0">
      <alignment horizontal="right" vertical="center"/>
    </xf>
    <xf numFmtId="4" fontId="35" fillId="104" borderId="37" applyNumberFormat="0" applyProtection="0">
      <alignment horizontal="right" vertical="center"/>
    </xf>
    <xf numFmtId="4" fontId="35" fillId="104" borderId="37" applyNumberFormat="0" applyProtection="0">
      <alignment horizontal="right" vertical="center"/>
    </xf>
    <xf numFmtId="4" fontId="35" fillId="39" borderId="35" applyNumberFormat="0" applyProtection="0">
      <alignment horizontal="right" vertical="center"/>
    </xf>
    <xf numFmtId="4" fontId="35" fillId="64" borderId="37" applyNumberFormat="0" applyProtection="0">
      <alignment horizontal="right" vertical="center"/>
    </xf>
    <xf numFmtId="4" fontId="35" fillId="64" borderId="37" applyNumberFormat="0" applyProtection="0">
      <alignment horizontal="right" vertical="center"/>
    </xf>
    <xf numFmtId="4" fontId="35" fillId="64" borderId="37" applyNumberFormat="0" applyProtection="0">
      <alignment horizontal="right" vertical="center"/>
    </xf>
    <xf numFmtId="4" fontId="35" fillId="64" borderId="37" applyNumberFormat="0" applyProtection="0">
      <alignment horizontal="right" vertical="center"/>
    </xf>
    <xf numFmtId="4" fontId="35" fillId="64" borderId="37" applyNumberFormat="0" applyProtection="0">
      <alignment horizontal="right" vertical="center"/>
    </xf>
    <xf numFmtId="4" fontId="35" fillId="64" borderId="37" applyNumberFormat="0" applyProtection="0">
      <alignment horizontal="right" vertical="center"/>
    </xf>
    <xf numFmtId="4" fontId="35" fillId="64" borderId="37" applyNumberFormat="0" applyProtection="0">
      <alignment horizontal="right" vertical="center"/>
    </xf>
    <xf numFmtId="4" fontId="35" fillId="64" borderId="37" applyNumberFormat="0" applyProtection="0">
      <alignment horizontal="right" vertical="center"/>
    </xf>
    <xf numFmtId="4" fontId="35" fillId="64" borderId="37" applyNumberFormat="0" applyProtection="0">
      <alignment horizontal="right" vertical="center"/>
    </xf>
    <xf numFmtId="4" fontId="19" fillId="105" borderId="35" applyNumberFormat="0" applyProtection="0">
      <alignment horizontal="left" vertical="center" indent="1"/>
    </xf>
    <xf numFmtId="4" fontId="63" fillId="63" borderId="38" applyNumberFormat="0" applyProtection="0">
      <alignment horizontal="left" vertical="center" indent="1"/>
    </xf>
    <xf numFmtId="4" fontId="63" fillId="63" borderId="38" applyNumberFormat="0" applyProtection="0">
      <alignment horizontal="left" vertical="center" indent="1"/>
    </xf>
    <xf numFmtId="4" fontId="63" fillId="105" borderId="35" applyNumberFormat="0" applyProtection="0">
      <alignment horizontal="left" vertical="center" indent="1"/>
    </xf>
    <xf numFmtId="4" fontId="63" fillId="63" borderId="38" applyNumberFormat="0" applyProtection="0">
      <alignment horizontal="left" vertical="center" indent="1"/>
    </xf>
    <xf numFmtId="4" fontId="63" fillId="63" borderId="38" applyNumberFormat="0" applyProtection="0">
      <alignment horizontal="left" vertical="center" indent="1"/>
    </xf>
    <xf numFmtId="4" fontId="63" fillId="63" borderId="38" applyNumberFormat="0" applyProtection="0">
      <alignment horizontal="left" vertical="center" indent="1"/>
    </xf>
    <xf numFmtId="4" fontId="63" fillId="63" borderId="38" applyNumberFormat="0" applyProtection="0">
      <alignment horizontal="left" vertical="center" indent="1"/>
    </xf>
    <xf numFmtId="4" fontId="63" fillId="63" borderId="38" applyNumberFormat="0" applyProtection="0">
      <alignment horizontal="left" vertical="center" indent="1"/>
    </xf>
    <xf numFmtId="4" fontId="63" fillId="63" borderId="38" applyNumberFormat="0" applyProtection="0">
      <alignment horizontal="left" vertical="center" indent="1"/>
    </xf>
    <xf numFmtId="4" fontId="63" fillId="63" borderId="38" applyNumberFormat="0" applyProtection="0">
      <alignment horizontal="left" vertical="center" indent="1"/>
    </xf>
    <xf numFmtId="4" fontId="63" fillId="63" borderId="38" applyNumberFormat="0" applyProtection="0">
      <alignment horizontal="left" vertical="center" indent="1"/>
    </xf>
    <xf numFmtId="4" fontId="63" fillId="63" borderId="38" applyNumberFormat="0" applyProtection="0">
      <alignment horizontal="left" vertical="center" indent="1"/>
    </xf>
    <xf numFmtId="4" fontId="63" fillId="63" borderId="38" applyNumberFormat="0" applyProtection="0">
      <alignment horizontal="left" vertical="center" indent="1"/>
    </xf>
    <xf numFmtId="4" fontId="63" fillId="63" borderId="38" applyNumberFormat="0" applyProtection="0">
      <alignment horizontal="left" vertical="center" indent="1"/>
    </xf>
    <xf numFmtId="4" fontId="63" fillId="63" borderId="38" applyNumberFormat="0" applyProtection="0">
      <alignment horizontal="left" vertical="center" indent="1"/>
    </xf>
    <xf numFmtId="4" fontId="63" fillId="63" borderId="38" applyNumberFormat="0" applyProtection="0">
      <alignment horizontal="left" vertical="center" indent="1"/>
    </xf>
    <xf numFmtId="4" fontId="63" fillId="63" borderId="38" applyNumberFormat="0" applyProtection="0">
      <alignment horizontal="left" vertical="center" indent="1"/>
    </xf>
    <xf numFmtId="4" fontId="63" fillId="63" borderId="38" applyNumberFormat="0" applyProtection="0">
      <alignment horizontal="left" vertical="center" indent="1"/>
    </xf>
    <xf numFmtId="4" fontId="63" fillId="63" borderId="38" applyNumberFormat="0" applyProtection="0">
      <alignment horizontal="left" vertical="center" indent="1"/>
    </xf>
    <xf numFmtId="4" fontId="25" fillId="49" borderId="39" applyNumberFormat="0" applyProtection="0">
      <alignment horizontal="left" vertical="center" indent="1"/>
    </xf>
    <xf numFmtId="4" fontId="35" fillId="106" borderId="0" applyNumberFormat="0" applyProtection="0">
      <alignment horizontal="left" vertical="center" indent="1"/>
    </xf>
    <xf numFmtId="4" fontId="35" fillId="49" borderId="39" applyNumberFormat="0" applyProtection="0">
      <alignment horizontal="left" vertical="center" indent="1"/>
    </xf>
    <xf numFmtId="4" fontId="35" fillId="106" borderId="0" applyNumberFormat="0" applyProtection="0">
      <alignment horizontal="left" vertical="center" indent="1"/>
    </xf>
    <xf numFmtId="4" fontId="35" fillId="106" borderId="0" applyNumberFormat="0" applyProtection="0">
      <alignment horizontal="left" vertical="center" indent="1"/>
    </xf>
    <xf numFmtId="4" fontId="35" fillId="106" borderId="0" applyNumberFormat="0" applyProtection="0">
      <alignment horizontal="left" vertical="center" indent="1"/>
    </xf>
    <xf numFmtId="4" fontId="35" fillId="106" borderId="0" applyNumberFormat="0" applyProtection="0">
      <alignment horizontal="left" vertical="center" indent="1"/>
    </xf>
    <xf numFmtId="4" fontId="35" fillId="106" borderId="0" applyNumberFormat="0" applyProtection="0">
      <alignment horizontal="left" vertical="center" indent="1"/>
    </xf>
    <xf numFmtId="4" fontId="35" fillId="106" borderId="0" applyNumberFormat="0" applyProtection="0">
      <alignment horizontal="left" vertical="center" indent="1"/>
    </xf>
    <xf numFmtId="4" fontId="35" fillId="106" borderId="0" applyNumberFormat="0" applyProtection="0">
      <alignment horizontal="left" vertical="center" indent="1"/>
    </xf>
    <xf numFmtId="4" fontId="35" fillId="106" borderId="0" applyNumberFormat="0" applyProtection="0">
      <alignment horizontal="left" vertical="center" indent="1"/>
    </xf>
    <xf numFmtId="4" fontId="65" fillId="107" borderId="0" applyNumberFormat="0" applyProtection="0">
      <alignment horizontal="left" vertical="center" indent="1"/>
    </xf>
    <xf numFmtId="4" fontId="65" fillId="74" borderId="0" applyNumberFormat="0" applyProtection="0">
      <alignment horizontal="left" vertical="center" indent="1"/>
    </xf>
    <xf numFmtId="4" fontId="65" fillId="74" borderId="0" applyNumberFormat="0" applyProtection="0">
      <alignment horizontal="left" vertical="center" indent="1"/>
    </xf>
    <xf numFmtId="4" fontId="65" fillId="107" borderId="0" applyNumberFormat="0" applyProtection="0">
      <alignment horizontal="left" vertical="center" indent="1"/>
    </xf>
    <xf numFmtId="4" fontId="65" fillId="107" borderId="0" applyNumberFormat="0" applyProtection="0">
      <alignment horizontal="left" vertical="center" indent="1"/>
    </xf>
    <xf numFmtId="4" fontId="65" fillId="107" borderId="0" applyNumberFormat="0" applyProtection="0">
      <alignment horizontal="left" vertical="center" indent="1"/>
    </xf>
    <xf numFmtId="4" fontId="65" fillId="74" borderId="0" applyNumberFormat="0" applyProtection="0">
      <alignment horizontal="left" vertical="center" indent="1"/>
    </xf>
    <xf numFmtId="4" fontId="65" fillId="107" borderId="0" applyNumberFormat="0" applyProtection="0">
      <alignment horizontal="left" vertical="center" indent="1"/>
    </xf>
    <xf numFmtId="4" fontId="65" fillId="107" borderId="0" applyNumberFormat="0" applyProtection="0">
      <alignment horizontal="left" vertical="center" indent="1"/>
    </xf>
    <xf numFmtId="4" fontId="65" fillId="107" borderId="0" applyNumberFormat="0" applyProtection="0">
      <alignment horizontal="left" vertical="center" indent="1"/>
    </xf>
    <xf numFmtId="4" fontId="65" fillId="74" borderId="0" applyNumberFormat="0" applyProtection="0">
      <alignment horizontal="left" vertical="center" indent="1"/>
    </xf>
    <xf numFmtId="4" fontId="65" fillId="74" borderId="0" applyNumberFormat="0" applyProtection="0">
      <alignment horizontal="left" vertical="center" indent="1"/>
    </xf>
    <xf numFmtId="4" fontId="65" fillId="74" borderId="0" applyNumberFormat="0" applyProtection="0">
      <alignment horizontal="left" vertical="center" indent="1"/>
    </xf>
    <xf numFmtId="4" fontId="65" fillId="74" borderId="0" applyNumberFormat="0" applyProtection="0">
      <alignment horizontal="left" vertical="center" indent="1"/>
    </xf>
    <xf numFmtId="4" fontId="65" fillId="74" borderId="0" applyNumberFormat="0" applyProtection="0">
      <alignment horizontal="left" vertical="center" indent="1"/>
    </xf>
    <xf numFmtId="4" fontId="65" fillId="74" borderId="0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4" fontId="35" fillId="69" borderId="37" applyNumberFormat="0" applyProtection="0">
      <alignment horizontal="right" vertical="center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4" fontId="35" fillId="69" borderId="37" applyNumberFormat="0" applyProtection="0">
      <alignment horizontal="right" vertical="center"/>
    </xf>
    <xf numFmtId="4" fontId="35" fillId="69" borderId="37" applyNumberFormat="0" applyProtection="0">
      <alignment horizontal="right" vertical="center"/>
    </xf>
    <xf numFmtId="4" fontId="35" fillId="69" borderId="37" applyNumberFormat="0" applyProtection="0">
      <alignment horizontal="right" vertical="center"/>
    </xf>
    <xf numFmtId="4" fontId="35" fillId="69" borderId="37" applyNumberFormat="0" applyProtection="0">
      <alignment horizontal="right" vertical="center"/>
    </xf>
    <xf numFmtId="4" fontId="35" fillId="69" borderId="37" applyNumberFormat="0" applyProtection="0">
      <alignment horizontal="right" vertical="center"/>
    </xf>
    <xf numFmtId="4" fontId="35" fillId="69" borderId="37" applyNumberFormat="0" applyProtection="0">
      <alignment horizontal="right" vertical="center"/>
    </xf>
    <xf numFmtId="4" fontId="35" fillId="69" borderId="37" applyNumberFormat="0" applyProtection="0">
      <alignment horizontal="right" vertical="center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4" fontId="35" fillId="69" borderId="37" applyNumberFormat="0" applyProtection="0">
      <alignment horizontal="right" vertical="center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4" fontId="25" fillId="49" borderId="35" applyNumberFormat="0" applyProtection="0">
      <alignment horizontal="left" vertical="center" indent="1"/>
    </xf>
    <xf numFmtId="4" fontId="25" fillId="49" borderId="35" applyNumberFormat="0" applyProtection="0">
      <alignment horizontal="left" vertical="center" indent="1"/>
    </xf>
    <xf numFmtId="4" fontId="35" fillId="106" borderId="0" applyNumberFormat="0" applyProtection="0">
      <alignment horizontal="left" vertical="center" indent="1"/>
    </xf>
    <xf numFmtId="4" fontId="25" fillId="49" borderId="35" applyNumberFormat="0" applyProtection="0">
      <alignment horizontal="left" vertical="center" indent="1"/>
    </xf>
    <xf numFmtId="4" fontId="25" fillId="49" borderId="35" applyNumberFormat="0" applyProtection="0">
      <alignment horizontal="left" vertical="center" indent="1"/>
    </xf>
    <xf numFmtId="4" fontId="35" fillId="106" borderId="0" applyNumberFormat="0" applyProtection="0">
      <alignment horizontal="left" vertical="center" indent="1"/>
    </xf>
    <xf numFmtId="4" fontId="35" fillId="106" borderId="0" applyNumberFormat="0" applyProtection="0">
      <alignment horizontal="left" vertical="center" indent="1"/>
    </xf>
    <xf numFmtId="4" fontId="35" fillId="106" borderId="0" applyNumberFormat="0" applyProtection="0">
      <alignment horizontal="left" vertical="center" indent="1"/>
    </xf>
    <xf numFmtId="4" fontId="35" fillId="106" borderId="0" applyNumberFormat="0" applyProtection="0">
      <alignment horizontal="left" vertical="center" indent="1"/>
    </xf>
    <xf numFmtId="4" fontId="35" fillId="106" borderId="0" applyNumberFormat="0" applyProtection="0">
      <alignment horizontal="left" vertical="center" indent="1"/>
    </xf>
    <xf numFmtId="4" fontId="35" fillId="106" borderId="0" applyNumberFormat="0" applyProtection="0">
      <alignment horizontal="left" vertical="center" indent="1"/>
    </xf>
    <xf numFmtId="4" fontId="35" fillId="106" borderId="0" applyNumberFormat="0" applyProtection="0">
      <alignment horizontal="left" vertical="center" indent="1"/>
    </xf>
    <xf numFmtId="4" fontId="25" fillId="49" borderId="35" applyNumberFormat="0" applyProtection="0">
      <alignment horizontal="left" vertical="center" indent="1"/>
    </xf>
    <xf numFmtId="4" fontId="25" fillId="49" borderId="35" applyNumberFormat="0" applyProtection="0">
      <alignment horizontal="left" vertical="center" indent="1"/>
    </xf>
    <xf numFmtId="4" fontId="25" fillId="49" borderId="35" applyNumberFormat="0" applyProtection="0">
      <alignment horizontal="left" vertical="center" indent="1"/>
    </xf>
    <xf numFmtId="4" fontId="25" fillId="49" borderId="35" applyNumberFormat="0" applyProtection="0">
      <alignment horizontal="left" vertical="center" indent="1"/>
    </xf>
    <xf numFmtId="4" fontId="35" fillId="106" borderId="0" applyNumberFormat="0" applyProtection="0">
      <alignment horizontal="left" vertical="center" indent="1"/>
    </xf>
    <xf numFmtId="4" fontId="25" fillId="49" borderId="35" applyNumberFormat="0" applyProtection="0">
      <alignment horizontal="left" vertical="center" indent="1"/>
    </xf>
    <xf numFmtId="4" fontId="25" fillId="49" borderId="35" applyNumberFormat="0" applyProtection="0">
      <alignment horizontal="left" vertical="center" indent="1"/>
    </xf>
    <xf numFmtId="4" fontId="25" fillId="49" borderId="35" applyNumberFormat="0" applyProtection="0">
      <alignment horizontal="left" vertical="center" indent="1"/>
    </xf>
    <xf numFmtId="4" fontId="25" fillId="49" borderId="35" applyNumberFormat="0" applyProtection="0">
      <alignment horizontal="left" vertical="center" indent="1"/>
    </xf>
    <xf numFmtId="4" fontId="25" fillId="49" borderId="35" applyNumberFormat="0" applyProtection="0">
      <alignment horizontal="left" vertical="center" indent="1"/>
    </xf>
    <xf numFmtId="4" fontId="25" fillId="49" borderId="35" applyNumberFormat="0" applyProtection="0">
      <alignment horizontal="left" vertical="center" indent="1"/>
    </xf>
    <xf numFmtId="4" fontId="25" fillId="49" borderId="35" applyNumberFormat="0" applyProtection="0">
      <alignment horizontal="left" vertical="center" indent="1"/>
    </xf>
    <xf numFmtId="4" fontId="25" fillId="49" borderId="35" applyNumberFormat="0" applyProtection="0">
      <alignment horizontal="left" vertical="center" indent="1"/>
    </xf>
    <xf numFmtId="4" fontId="25" fillId="49" borderId="35" applyNumberFormat="0" applyProtection="0">
      <alignment horizontal="left" vertical="center" indent="1"/>
    </xf>
    <xf numFmtId="4" fontId="25" fillId="49" borderId="35" applyNumberFormat="0" applyProtection="0">
      <alignment horizontal="left" vertical="center" indent="1"/>
    </xf>
    <xf numFmtId="4" fontId="25" fillId="49" borderId="35" applyNumberFormat="0" applyProtection="0">
      <alignment horizontal="left" vertical="center" indent="1"/>
    </xf>
    <xf numFmtId="4" fontId="25" fillId="49" borderId="35" applyNumberFormat="0" applyProtection="0">
      <alignment horizontal="left" vertical="center" indent="1"/>
    </xf>
    <xf numFmtId="4" fontId="25" fillId="49" borderId="35" applyNumberFormat="0" applyProtection="0">
      <alignment horizontal="left" vertical="center" indent="1"/>
    </xf>
    <xf numFmtId="4" fontId="25" fillId="49" borderId="35" applyNumberFormat="0" applyProtection="0">
      <alignment horizontal="left" vertical="center" indent="1"/>
    </xf>
    <xf numFmtId="4" fontId="35" fillId="49" borderId="35" applyNumberFormat="0" applyProtection="0">
      <alignment horizontal="left" vertical="center" indent="1"/>
    </xf>
    <xf numFmtId="4" fontId="25" fillId="49" borderId="35" applyNumberFormat="0" applyProtection="0">
      <alignment horizontal="left" vertical="center" indent="1"/>
    </xf>
    <xf numFmtId="4" fontId="25" fillId="49" borderId="35" applyNumberFormat="0" applyProtection="0">
      <alignment horizontal="left" vertical="center" indent="1"/>
    </xf>
    <xf numFmtId="4" fontId="25" fillId="49" borderId="35" applyNumberFormat="0" applyProtection="0">
      <alignment horizontal="left" vertical="center" indent="1"/>
    </xf>
    <xf numFmtId="4" fontId="25" fillId="49" borderId="35" applyNumberFormat="0" applyProtection="0">
      <alignment horizontal="left" vertical="center" indent="1"/>
    </xf>
    <xf numFmtId="4" fontId="25" fillId="49" borderId="35" applyNumberFormat="0" applyProtection="0">
      <alignment horizontal="left" vertical="center" indent="1"/>
    </xf>
    <xf numFmtId="4" fontId="25" fillId="49" borderId="35" applyNumberFormat="0" applyProtection="0">
      <alignment horizontal="left" vertical="center" indent="1"/>
    </xf>
    <xf numFmtId="4" fontId="25" fillId="49" borderId="35" applyNumberFormat="0" applyProtection="0">
      <alignment horizontal="left" vertical="center" indent="1"/>
    </xf>
    <xf numFmtId="4" fontId="25" fillId="49" borderId="35" applyNumberFormat="0" applyProtection="0">
      <alignment horizontal="left" vertical="center" indent="1"/>
    </xf>
    <xf numFmtId="4" fontId="25" fillId="49" borderId="35" applyNumberFormat="0" applyProtection="0">
      <alignment horizontal="left" vertical="center" indent="1"/>
    </xf>
    <xf numFmtId="4" fontId="25" fillId="62" borderId="35" applyNumberFormat="0" applyProtection="0">
      <alignment horizontal="left" vertical="center" indent="1"/>
    </xf>
    <xf numFmtId="4" fontId="25" fillId="62" borderId="35" applyNumberFormat="0" applyProtection="0">
      <alignment horizontal="left" vertical="center" indent="1"/>
    </xf>
    <xf numFmtId="4" fontId="35" fillId="69" borderId="0" applyNumberFormat="0" applyProtection="0">
      <alignment horizontal="left" vertical="center" indent="1"/>
    </xf>
    <xf numFmtId="4" fontId="25" fillId="62" borderId="35" applyNumberFormat="0" applyProtection="0">
      <alignment horizontal="left" vertical="center" indent="1"/>
    </xf>
    <xf numFmtId="4" fontId="25" fillId="62" borderId="35" applyNumberFormat="0" applyProtection="0">
      <alignment horizontal="left" vertical="center" indent="1"/>
    </xf>
    <xf numFmtId="4" fontId="35" fillId="69" borderId="0" applyNumberFormat="0" applyProtection="0">
      <alignment horizontal="left" vertical="center" indent="1"/>
    </xf>
    <xf numFmtId="4" fontId="35" fillId="69" borderId="0" applyNumberFormat="0" applyProtection="0">
      <alignment horizontal="left" vertical="center" indent="1"/>
    </xf>
    <xf numFmtId="4" fontId="35" fillId="69" borderId="0" applyNumberFormat="0" applyProtection="0">
      <alignment horizontal="left" vertical="center" indent="1"/>
    </xf>
    <xf numFmtId="4" fontId="35" fillId="69" borderId="0" applyNumberFormat="0" applyProtection="0">
      <alignment horizontal="left" vertical="center" indent="1"/>
    </xf>
    <xf numFmtId="4" fontId="35" fillId="69" borderId="0" applyNumberFormat="0" applyProtection="0">
      <alignment horizontal="left" vertical="center" indent="1"/>
    </xf>
    <xf numFmtId="4" fontId="35" fillId="69" borderId="0" applyNumberFormat="0" applyProtection="0">
      <alignment horizontal="left" vertical="center" indent="1"/>
    </xf>
    <xf numFmtId="4" fontId="35" fillId="69" borderId="0" applyNumberFormat="0" applyProtection="0">
      <alignment horizontal="left" vertical="center" indent="1"/>
    </xf>
    <xf numFmtId="4" fontId="25" fillId="62" borderId="35" applyNumberFormat="0" applyProtection="0">
      <alignment horizontal="left" vertical="center" indent="1"/>
    </xf>
    <xf numFmtId="4" fontId="25" fillId="62" borderId="35" applyNumberFormat="0" applyProtection="0">
      <alignment horizontal="left" vertical="center" indent="1"/>
    </xf>
    <xf numFmtId="4" fontId="25" fillId="62" borderId="35" applyNumberFormat="0" applyProtection="0">
      <alignment horizontal="left" vertical="center" indent="1"/>
    </xf>
    <xf numFmtId="4" fontId="25" fillId="62" borderId="35" applyNumberFormat="0" applyProtection="0">
      <alignment horizontal="left" vertical="center" indent="1"/>
    </xf>
    <xf numFmtId="4" fontId="35" fillId="69" borderId="0" applyNumberFormat="0" applyProtection="0">
      <alignment horizontal="left" vertical="center" indent="1"/>
    </xf>
    <xf numFmtId="4" fontId="25" fillId="62" borderId="35" applyNumberFormat="0" applyProtection="0">
      <alignment horizontal="left" vertical="center" indent="1"/>
    </xf>
    <xf numFmtId="4" fontId="25" fillId="62" borderId="35" applyNumberFormat="0" applyProtection="0">
      <alignment horizontal="left" vertical="center" indent="1"/>
    </xf>
    <xf numFmtId="4" fontId="25" fillId="62" borderId="35" applyNumberFormat="0" applyProtection="0">
      <alignment horizontal="left" vertical="center" indent="1"/>
    </xf>
    <xf numFmtId="4" fontId="25" fillId="62" borderId="35" applyNumberFormat="0" applyProtection="0">
      <alignment horizontal="left" vertical="center" indent="1"/>
    </xf>
    <xf numFmtId="4" fontId="25" fillId="62" borderId="35" applyNumberFormat="0" applyProtection="0">
      <alignment horizontal="left" vertical="center" indent="1"/>
    </xf>
    <xf numFmtId="4" fontId="25" fillId="62" borderId="35" applyNumberFormat="0" applyProtection="0">
      <alignment horizontal="left" vertical="center" indent="1"/>
    </xf>
    <xf numFmtId="4" fontId="25" fillId="62" borderId="35" applyNumberFormat="0" applyProtection="0">
      <alignment horizontal="left" vertical="center" indent="1"/>
    </xf>
    <xf numFmtId="4" fontId="25" fillId="62" borderId="35" applyNumberFormat="0" applyProtection="0">
      <alignment horizontal="left" vertical="center" indent="1"/>
    </xf>
    <xf numFmtId="4" fontId="25" fillId="62" borderId="35" applyNumberFormat="0" applyProtection="0">
      <alignment horizontal="left" vertical="center" indent="1"/>
    </xf>
    <xf numFmtId="4" fontId="25" fillId="62" borderId="35" applyNumberFormat="0" applyProtection="0">
      <alignment horizontal="left" vertical="center" indent="1"/>
    </xf>
    <xf numFmtId="4" fontId="25" fillId="62" borderId="35" applyNumberFormat="0" applyProtection="0">
      <alignment horizontal="left" vertical="center" indent="1"/>
    </xf>
    <xf numFmtId="4" fontId="25" fillId="62" borderId="35" applyNumberFormat="0" applyProtection="0">
      <alignment horizontal="left" vertical="center" indent="1"/>
    </xf>
    <xf numFmtId="4" fontId="25" fillId="62" borderId="35" applyNumberFormat="0" applyProtection="0">
      <alignment horizontal="left" vertical="center" indent="1"/>
    </xf>
    <xf numFmtId="4" fontId="25" fillId="62" borderId="35" applyNumberFormat="0" applyProtection="0">
      <alignment horizontal="left" vertical="center" indent="1"/>
    </xf>
    <xf numFmtId="4" fontId="35" fillId="62" borderId="35" applyNumberFormat="0" applyProtection="0">
      <alignment horizontal="left" vertical="center" indent="1"/>
    </xf>
    <xf numFmtId="4" fontId="25" fillId="62" borderId="35" applyNumberFormat="0" applyProtection="0">
      <alignment horizontal="left" vertical="center" indent="1"/>
    </xf>
    <xf numFmtId="4" fontId="25" fillId="62" borderId="35" applyNumberFormat="0" applyProtection="0">
      <alignment horizontal="left" vertical="center" indent="1"/>
    </xf>
    <xf numFmtId="4" fontId="25" fillId="62" borderId="35" applyNumberFormat="0" applyProtection="0">
      <alignment horizontal="left" vertical="center" indent="1"/>
    </xf>
    <xf numFmtId="4" fontId="25" fillId="62" borderId="35" applyNumberFormat="0" applyProtection="0">
      <alignment horizontal="left" vertical="center" indent="1"/>
    </xf>
    <xf numFmtId="4" fontId="25" fillId="62" borderId="35" applyNumberFormat="0" applyProtection="0">
      <alignment horizontal="left" vertical="center" indent="1"/>
    </xf>
    <xf numFmtId="4" fontId="25" fillId="62" borderId="35" applyNumberFormat="0" applyProtection="0">
      <alignment horizontal="left" vertical="center" indent="1"/>
    </xf>
    <xf numFmtId="4" fontId="25" fillId="62" borderId="35" applyNumberFormat="0" applyProtection="0">
      <alignment horizontal="left" vertical="center" indent="1"/>
    </xf>
    <xf numFmtId="4" fontId="25" fillId="62" borderId="35" applyNumberFormat="0" applyProtection="0">
      <alignment horizontal="left" vertical="center" indent="1"/>
    </xf>
    <xf numFmtId="4" fontId="25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2" fillId="74" borderId="37" applyNumberFormat="0" applyProtection="0">
      <alignment horizontal="left" vertical="center" indent="1"/>
    </xf>
    <xf numFmtId="168" fontId="16" fillId="0" borderId="0" applyNumberFormat="0" applyFill="0" applyBorder="0" applyAlignment="0" applyProtection="0"/>
    <xf numFmtId="168" fontId="12" fillId="62" borderId="35" applyNumberFormat="0" applyProtection="0">
      <alignment horizontal="left" vertical="center" indent="1"/>
    </xf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62" borderId="35" applyNumberFormat="0" applyProtection="0">
      <alignment horizontal="left" vertical="center" indent="1"/>
    </xf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75" fontId="11" fillId="0" borderId="0" applyFon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6" fillId="0" borderId="0"/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74" borderId="37" applyNumberFormat="0" applyProtection="0">
      <alignment horizontal="left" vertical="top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62" borderId="35" applyNumberFormat="0" applyProtection="0">
      <alignment horizontal="left" vertical="center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32" fillId="0" borderId="0" applyNumberFormat="0" applyFill="0" applyBorder="0" applyAlignment="0" applyProtection="0"/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74" borderId="37" applyNumberFormat="0" applyProtection="0">
      <alignment horizontal="left" vertical="top" indent="1"/>
    </xf>
    <xf numFmtId="168" fontId="12" fillId="74" borderId="37" applyNumberFormat="0" applyProtection="0">
      <alignment horizontal="left" vertical="top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6" fillId="0" borderId="0" applyNumberFormat="0" applyFill="0" applyBorder="0" applyAlignment="0" applyProtection="0"/>
    <xf numFmtId="168" fontId="12" fillId="62" borderId="35" applyNumberFormat="0" applyProtection="0">
      <alignment horizontal="left" vertical="center" indent="1"/>
    </xf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6" fillId="0" borderId="0"/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62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69" borderId="37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69" borderId="37" applyNumberFormat="0" applyProtection="0">
      <alignment horizontal="left" vertical="top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108" borderId="35" applyNumberFormat="0" applyProtection="0">
      <alignment horizontal="left" vertical="center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69" borderId="37" applyNumberFormat="0" applyProtection="0">
      <alignment horizontal="left" vertical="top" indent="1"/>
    </xf>
    <xf numFmtId="168" fontId="12" fillId="69" borderId="37" applyNumberFormat="0" applyProtection="0">
      <alignment horizontal="left" vertical="top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8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6" fillId="0" borderId="0" applyNumberFormat="0" applyFill="0" applyBorder="0" applyAlignment="0" applyProtection="0"/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47" borderId="37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47" borderId="37" applyNumberFormat="0" applyProtection="0">
      <alignment horizontal="left" vertical="top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109" borderId="35" applyNumberFormat="0" applyProtection="0">
      <alignment horizontal="left" vertical="center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47" borderId="37" applyNumberFormat="0" applyProtection="0">
      <alignment horizontal="left" vertical="top" indent="1"/>
    </xf>
    <xf numFmtId="168" fontId="12" fillId="47" borderId="37" applyNumberFormat="0" applyProtection="0">
      <alignment horizontal="left" vertical="top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6" fillId="0" borderId="0" applyNumberFormat="0" applyFill="0" applyBorder="0" applyAlignment="0" applyProtection="0"/>
    <xf numFmtId="168" fontId="12" fillId="109" borderId="35" applyNumberFormat="0" applyProtection="0">
      <alignment horizontal="left" vertical="center" indent="1"/>
    </xf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6" fillId="0" borderId="0" applyNumberFormat="0" applyFill="0" applyBorder="0" applyAlignment="0" applyProtection="0"/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10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106" borderId="37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106" borderId="37" applyNumberFormat="0" applyProtection="0">
      <alignment horizontal="left" vertical="top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99" borderId="35" applyNumberFormat="0" applyProtection="0">
      <alignment horizontal="left" vertical="center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106" borderId="37" applyNumberFormat="0" applyProtection="0">
      <alignment horizontal="left" vertical="top" indent="1"/>
    </xf>
    <xf numFmtId="168" fontId="12" fillId="106" borderId="37" applyNumberFormat="0" applyProtection="0">
      <alignment horizontal="left" vertical="top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6" fillId="28" borderId="0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168" fontId="12" fillId="73" borderId="40" applyNumberFormat="0">
      <protection locked="0"/>
    </xf>
    <xf numFmtId="4" fontId="35" fillId="110" borderId="35" applyNumberFormat="0" applyProtection="0">
      <alignment vertical="center"/>
    </xf>
    <xf numFmtId="4" fontId="35" fillId="60" borderId="37" applyNumberFormat="0" applyProtection="0">
      <alignment vertical="center"/>
    </xf>
    <xf numFmtId="4" fontId="35" fillId="60" borderId="37" applyNumberFormat="0" applyProtection="0">
      <alignment vertical="center"/>
    </xf>
    <xf numFmtId="4" fontId="35" fillId="60" borderId="37" applyNumberFormat="0" applyProtection="0">
      <alignment vertical="center"/>
    </xf>
    <xf numFmtId="4" fontId="35" fillId="60" borderId="37" applyNumberFormat="0" applyProtection="0">
      <alignment vertical="center"/>
    </xf>
    <xf numFmtId="4" fontId="35" fillId="60" borderId="37" applyNumberFormat="0" applyProtection="0">
      <alignment vertical="center"/>
    </xf>
    <xf numFmtId="4" fontId="35" fillId="60" borderId="37" applyNumberFormat="0" applyProtection="0">
      <alignment vertical="center"/>
    </xf>
    <xf numFmtId="4" fontId="35" fillId="60" borderId="37" applyNumberFormat="0" applyProtection="0">
      <alignment vertical="center"/>
    </xf>
    <xf numFmtId="4" fontId="35" fillId="60" borderId="37" applyNumberFormat="0" applyProtection="0">
      <alignment vertical="center"/>
    </xf>
    <xf numFmtId="4" fontId="35" fillId="60" borderId="37" applyNumberFormat="0" applyProtection="0">
      <alignment vertical="center"/>
    </xf>
    <xf numFmtId="4" fontId="64" fillId="110" borderId="35" applyNumberFormat="0" applyProtection="0">
      <alignment vertical="center"/>
    </xf>
    <xf numFmtId="4" fontId="64" fillId="60" borderId="37" applyNumberFormat="0" applyProtection="0">
      <alignment vertical="center"/>
    </xf>
    <xf numFmtId="4" fontId="64" fillId="60" borderId="37" applyNumberFormat="0" applyProtection="0">
      <alignment vertical="center"/>
    </xf>
    <xf numFmtId="4" fontId="64" fillId="60" borderId="37" applyNumberFormat="0" applyProtection="0">
      <alignment vertical="center"/>
    </xf>
    <xf numFmtId="4" fontId="64" fillId="60" borderId="37" applyNumberFormat="0" applyProtection="0">
      <alignment vertical="center"/>
    </xf>
    <xf numFmtId="4" fontId="64" fillId="60" borderId="37" applyNumberFormat="0" applyProtection="0">
      <alignment vertical="center"/>
    </xf>
    <xf numFmtId="4" fontId="64" fillId="60" borderId="37" applyNumberFormat="0" applyProtection="0">
      <alignment vertical="center"/>
    </xf>
    <xf numFmtId="4" fontId="64" fillId="60" borderId="37" applyNumberFormat="0" applyProtection="0">
      <alignment vertical="center"/>
    </xf>
    <xf numFmtId="4" fontId="64" fillId="60" borderId="37" applyNumberFormat="0" applyProtection="0">
      <alignment vertical="center"/>
    </xf>
    <xf numFmtId="4" fontId="64" fillId="60" borderId="37" applyNumberFormat="0" applyProtection="0">
      <alignment vertical="center"/>
    </xf>
    <xf numFmtId="4" fontId="35" fillId="110" borderId="35" applyNumberFormat="0" applyProtection="0">
      <alignment horizontal="left" vertical="center" indent="1"/>
    </xf>
    <xf numFmtId="4" fontId="35" fillId="60" borderId="37" applyNumberFormat="0" applyProtection="0">
      <alignment horizontal="left" vertical="center" indent="1"/>
    </xf>
    <xf numFmtId="4" fontId="35" fillId="60" borderId="37" applyNumberFormat="0" applyProtection="0">
      <alignment horizontal="left" vertical="center" indent="1"/>
    </xf>
    <xf numFmtId="4" fontId="35" fillId="60" borderId="37" applyNumberFormat="0" applyProtection="0">
      <alignment horizontal="left" vertical="center" indent="1"/>
    </xf>
    <xf numFmtId="4" fontId="35" fillId="60" borderId="37" applyNumberFormat="0" applyProtection="0">
      <alignment horizontal="left" vertical="center" indent="1"/>
    </xf>
    <xf numFmtId="4" fontId="35" fillId="60" borderId="37" applyNumberFormat="0" applyProtection="0">
      <alignment horizontal="left" vertical="center" indent="1"/>
    </xf>
    <xf numFmtId="4" fontId="35" fillId="60" borderId="37" applyNumberFormat="0" applyProtection="0">
      <alignment horizontal="left" vertical="center" indent="1"/>
    </xf>
    <xf numFmtId="4" fontId="35" fillId="60" borderId="37" applyNumberFormat="0" applyProtection="0">
      <alignment horizontal="left" vertical="center" indent="1"/>
    </xf>
    <xf numFmtId="4" fontId="35" fillId="60" borderId="37" applyNumberFormat="0" applyProtection="0">
      <alignment horizontal="left" vertical="center" indent="1"/>
    </xf>
    <xf numFmtId="4" fontId="35" fillId="60" borderId="37" applyNumberFormat="0" applyProtection="0">
      <alignment horizontal="left" vertical="center" indent="1"/>
    </xf>
    <xf numFmtId="4" fontId="35" fillId="110" borderId="35" applyNumberFormat="0" applyProtection="0">
      <alignment horizontal="left" vertical="center" indent="1"/>
    </xf>
    <xf numFmtId="168" fontId="35" fillId="60" borderId="37" applyNumberFormat="0" applyProtection="0">
      <alignment horizontal="left" vertical="top" indent="1"/>
    </xf>
    <xf numFmtId="168" fontId="35" fillId="60" borderId="37" applyNumberFormat="0" applyProtection="0">
      <alignment horizontal="left" vertical="top" indent="1"/>
    </xf>
    <xf numFmtId="168" fontId="35" fillId="60" borderId="37" applyNumberFormat="0" applyProtection="0">
      <alignment horizontal="left" vertical="top" indent="1"/>
    </xf>
    <xf numFmtId="168" fontId="35" fillId="60" borderId="37" applyNumberFormat="0" applyProtection="0">
      <alignment horizontal="left" vertical="top" indent="1"/>
    </xf>
    <xf numFmtId="168" fontId="35" fillId="60" borderId="37" applyNumberFormat="0" applyProtection="0">
      <alignment horizontal="left" vertical="top" indent="1"/>
    </xf>
    <xf numFmtId="168" fontId="35" fillId="60" borderId="37" applyNumberFormat="0" applyProtection="0">
      <alignment horizontal="left" vertical="top" indent="1"/>
    </xf>
    <xf numFmtId="168" fontId="35" fillId="60" borderId="37" applyNumberFormat="0" applyProtection="0">
      <alignment horizontal="left" vertical="top" indent="1"/>
    </xf>
    <xf numFmtId="168" fontId="35" fillId="60" borderId="37" applyNumberFormat="0" applyProtection="0">
      <alignment horizontal="left" vertical="top" indent="1"/>
    </xf>
    <xf numFmtId="168" fontId="35" fillId="60" borderId="37" applyNumberFormat="0" applyProtection="0">
      <alignment horizontal="left" vertical="top" indent="1"/>
    </xf>
    <xf numFmtId="168" fontId="35" fillId="60" borderId="37" applyNumberFormat="0" applyProtection="0">
      <alignment horizontal="left" vertical="top" indent="1"/>
    </xf>
    <xf numFmtId="168" fontId="35" fillId="60" borderId="37" applyNumberFormat="0" applyProtection="0">
      <alignment horizontal="left" vertical="top" indent="1"/>
    </xf>
    <xf numFmtId="168" fontId="35" fillId="60" borderId="37" applyNumberFormat="0" applyProtection="0">
      <alignment horizontal="left" vertical="top" indent="1"/>
    </xf>
    <xf numFmtId="168" fontId="35" fillId="60" borderId="37" applyNumberFormat="0" applyProtection="0">
      <alignment horizontal="left" vertical="top" indent="1"/>
    </xf>
    <xf numFmtId="168" fontId="35" fillId="60" borderId="37" applyNumberFormat="0" applyProtection="0">
      <alignment horizontal="left" vertical="top" indent="1"/>
    </xf>
    <xf numFmtId="168" fontId="35" fillId="60" borderId="37" applyNumberFormat="0" applyProtection="0">
      <alignment horizontal="left" vertical="top" indent="1"/>
    </xf>
    <xf numFmtId="168" fontId="35" fillId="60" borderId="37" applyNumberFormat="0" applyProtection="0">
      <alignment horizontal="left" vertical="top" indent="1"/>
    </xf>
    <xf numFmtId="168" fontId="35" fillId="60" borderId="37" applyNumberFormat="0" applyProtection="0">
      <alignment horizontal="left" vertical="top" indent="1"/>
    </xf>
    <xf numFmtId="168" fontId="35" fillId="60" borderId="37" applyNumberFormat="0" applyProtection="0">
      <alignment horizontal="left" vertical="top" indent="1"/>
    </xf>
    <xf numFmtId="4" fontId="25" fillId="49" borderId="35" applyNumberFormat="0" applyProtection="0">
      <alignment horizontal="right" vertical="center"/>
    </xf>
    <xf numFmtId="4" fontId="35" fillId="106" borderId="37" applyNumberFormat="0" applyProtection="0">
      <alignment horizontal="right" vertical="center"/>
    </xf>
    <xf numFmtId="4" fontId="35" fillId="49" borderId="35" applyNumberFormat="0" applyProtection="0">
      <alignment horizontal="right" vertical="center"/>
    </xf>
    <xf numFmtId="4" fontId="35" fillId="106" borderId="37" applyNumberFormat="0" applyProtection="0">
      <alignment horizontal="right" vertical="center"/>
    </xf>
    <xf numFmtId="4" fontId="35" fillId="106" borderId="37" applyNumberFormat="0" applyProtection="0">
      <alignment horizontal="right" vertical="center"/>
    </xf>
    <xf numFmtId="4" fontId="35" fillId="106" borderId="37" applyNumberFormat="0" applyProtection="0">
      <alignment horizontal="right" vertical="center"/>
    </xf>
    <xf numFmtId="4" fontId="35" fillId="106" borderId="37" applyNumberFormat="0" applyProtection="0">
      <alignment horizontal="right" vertical="center"/>
    </xf>
    <xf numFmtId="4" fontId="35" fillId="106" borderId="37" applyNumberFormat="0" applyProtection="0">
      <alignment horizontal="right" vertical="center"/>
    </xf>
    <xf numFmtId="4" fontId="35" fillId="106" borderId="37" applyNumberFormat="0" applyProtection="0">
      <alignment horizontal="right" vertical="center"/>
    </xf>
    <xf numFmtId="4" fontId="35" fillId="106" borderId="37" applyNumberFormat="0" applyProtection="0">
      <alignment horizontal="right" vertical="center"/>
    </xf>
    <xf numFmtId="4" fontId="35" fillId="106" borderId="37" applyNumberFormat="0" applyProtection="0">
      <alignment horizontal="right" vertical="center"/>
    </xf>
    <xf numFmtId="4" fontId="64" fillId="49" borderId="35" applyNumberFormat="0" applyProtection="0">
      <alignment horizontal="right" vertical="center"/>
    </xf>
    <xf numFmtId="4" fontId="64" fillId="106" borderId="37" applyNumberFormat="0" applyProtection="0">
      <alignment horizontal="right" vertical="center"/>
    </xf>
    <xf numFmtId="4" fontId="64" fillId="106" borderId="37" applyNumberFormat="0" applyProtection="0">
      <alignment horizontal="right" vertical="center"/>
    </xf>
    <xf numFmtId="4" fontId="64" fillId="106" borderId="37" applyNumberFormat="0" applyProtection="0">
      <alignment horizontal="right" vertical="center"/>
    </xf>
    <xf numFmtId="4" fontId="64" fillId="106" borderId="37" applyNumberFormat="0" applyProtection="0">
      <alignment horizontal="right" vertical="center"/>
    </xf>
    <xf numFmtId="4" fontId="64" fillId="106" borderId="37" applyNumberFormat="0" applyProtection="0">
      <alignment horizontal="right" vertical="center"/>
    </xf>
    <xf numFmtId="4" fontId="64" fillId="106" borderId="37" applyNumberFormat="0" applyProtection="0">
      <alignment horizontal="right" vertical="center"/>
    </xf>
    <xf numFmtId="4" fontId="64" fillId="106" borderId="37" applyNumberFormat="0" applyProtection="0">
      <alignment horizontal="right" vertical="center"/>
    </xf>
    <xf numFmtId="4" fontId="64" fillId="106" borderId="37" applyNumberFormat="0" applyProtection="0">
      <alignment horizontal="right" vertical="center"/>
    </xf>
    <xf numFmtId="4" fontId="64" fillId="106" borderId="37" applyNumberFormat="0" applyProtection="0">
      <alignment horizontal="right" vertical="center"/>
    </xf>
    <xf numFmtId="168" fontId="11" fillId="99" borderId="35" applyNumberFormat="0" applyProtection="0">
      <alignment horizontal="left" vertical="center" indent="1"/>
    </xf>
    <xf numFmtId="4" fontId="35" fillId="69" borderId="37" applyNumberFormat="0" applyProtection="0">
      <alignment horizontal="left" vertical="center" indent="1"/>
    </xf>
    <xf numFmtId="4" fontId="35" fillId="69" borderId="37" applyNumberFormat="0" applyProtection="0">
      <alignment horizontal="left" vertical="center" indent="1"/>
    </xf>
    <xf numFmtId="4" fontId="35" fillId="69" borderId="37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4" fontId="35" fillId="69" borderId="37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4" fontId="35" fillId="69" borderId="37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4" fontId="35" fillId="69" borderId="37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4" fontId="35" fillId="69" borderId="37" applyNumberFormat="0" applyProtection="0">
      <alignment horizontal="left" vertical="center" indent="1"/>
    </xf>
    <xf numFmtId="4" fontId="35" fillId="69" borderId="37" applyNumberFormat="0" applyProtection="0">
      <alignment horizontal="left" vertical="center" indent="1"/>
    </xf>
    <xf numFmtId="4" fontId="35" fillId="69" borderId="37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35" fillId="69" borderId="37" applyNumberFormat="0" applyProtection="0">
      <alignment horizontal="left" vertical="top" indent="1"/>
    </xf>
    <xf numFmtId="168" fontId="35" fillId="69" borderId="37" applyNumberFormat="0" applyProtection="0">
      <alignment horizontal="left" vertical="top" indent="1"/>
    </xf>
    <xf numFmtId="168" fontId="35" fillId="69" borderId="37" applyNumberFormat="0" applyProtection="0">
      <alignment horizontal="left" vertical="top" indent="1"/>
    </xf>
    <xf numFmtId="168" fontId="35" fillId="69" borderId="37" applyNumberFormat="0" applyProtection="0">
      <alignment horizontal="left" vertical="top" indent="1"/>
    </xf>
    <xf numFmtId="168" fontId="35" fillId="69" borderId="37" applyNumberFormat="0" applyProtection="0">
      <alignment horizontal="left" vertical="top" indent="1"/>
    </xf>
    <xf numFmtId="168" fontId="35" fillId="69" borderId="37" applyNumberFormat="0" applyProtection="0">
      <alignment horizontal="left" vertical="top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35" fillId="69" borderId="37" applyNumberFormat="0" applyProtection="0">
      <alignment horizontal="left" vertical="top" indent="1"/>
    </xf>
    <xf numFmtId="168" fontId="35" fillId="69" borderId="37" applyNumberFormat="0" applyProtection="0">
      <alignment horizontal="left" vertical="top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2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35" fillId="69" borderId="37" applyNumberFormat="0" applyProtection="0">
      <alignment horizontal="left" vertical="top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35" fillId="69" borderId="37" applyNumberFormat="0" applyProtection="0">
      <alignment horizontal="left" vertical="top" indent="1"/>
    </xf>
    <xf numFmtId="168" fontId="11" fillId="99" borderId="35" applyNumberFormat="0" applyProtection="0">
      <alignment horizontal="left" vertical="center" indent="1"/>
    </xf>
    <xf numFmtId="168" fontId="35" fillId="69" borderId="37" applyNumberFormat="0" applyProtection="0">
      <alignment horizontal="left" vertical="top" indent="1"/>
    </xf>
    <xf numFmtId="168" fontId="11" fillId="99" borderId="35" applyNumberFormat="0" applyProtection="0">
      <alignment horizontal="left" vertical="center" indent="1"/>
    </xf>
    <xf numFmtId="168" fontId="11" fillId="99" borderId="35" applyNumberFormat="0" applyProtection="0">
      <alignment horizontal="left" vertical="center" indent="1"/>
    </xf>
    <xf numFmtId="168" fontId="35" fillId="69" borderId="37" applyNumberFormat="0" applyProtection="0">
      <alignment horizontal="left" vertical="top" indent="1"/>
    </xf>
    <xf numFmtId="168" fontId="11" fillId="99" borderId="35" applyNumberFormat="0" applyProtection="0">
      <alignment horizontal="left" vertical="center" indent="1"/>
    </xf>
    <xf numFmtId="168" fontId="35" fillId="69" borderId="37" applyNumberFormat="0" applyProtection="0">
      <alignment horizontal="left" vertical="top" indent="1"/>
    </xf>
    <xf numFmtId="168" fontId="35" fillId="69" borderId="37" applyNumberFormat="0" applyProtection="0">
      <alignment horizontal="left" vertical="top" indent="1"/>
    </xf>
    <xf numFmtId="168" fontId="35" fillId="69" borderId="37" applyNumberFormat="0" applyProtection="0">
      <alignment horizontal="left" vertical="top" indent="1"/>
    </xf>
    <xf numFmtId="168" fontId="35" fillId="69" borderId="37" applyNumberFormat="0" applyProtection="0">
      <alignment horizontal="left" vertical="top" indent="1"/>
    </xf>
    <xf numFmtId="168" fontId="35" fillId="69" borderId="37" applyNumberFormat="0" applyProtection="0">
      <alignment horizontal="left" vertical="top" indent="1"/>
    </xf>
    <xf numFmtId="168" fontId="35" fillId="69" borderId="37" applyNumberFormat="0" applyProtection="0">
      <alignment horizontal="left" vertical="top" indent="1"/>
    </xf>
    <xf numFmtId="168" fontId="66" fillId="0" borderId="0"/>
    <xf numFmtId="4" fontId="67" fillId="45" borderId="0" applyNumberFormat="0" applyProtection="0">
      <alignment horizontal="left" vertical="center" indent="1"/>
    </xf>
    <xf numFmtId="168" fontId="66" fillId="0" borderId="0"/>
    <xf numFmtId="168" fontId="66" fillId="0" borderId="0"/>
    <xf numFmtId="4" fontId="67" fillId="45" borderId="0" applyNumberFormat="0" applyProtection="0">
      <alignment horizontal="left" vertical="center" indent="1"/>
    </xf>
    <xf numFmtId="4" fontId="67" fillId="45" borderId="0" applyNumberFormat="0" applyProtection="0">
      <alignment horizontal="left" vertical="center" indent="1"/>
    </xf>
    <xf numFmtId="4" fontId="67" fillId="45" borderId="0" applyNumberFormat="0" applyProtection="0">
      <alignment horizontal="left" vertical="center" indent="1"/>
    </xf>
    <xf numFmtId="4" fontId="67" fillId="45" borderId="0" applyNumberFormat="0" applyProtection="0">
      <alignment horizontal="left" vertical="center" indent="1"/>
    </xf>
    <xf numFmtId="4" fontId="67" fillId="45" borderId="0" applyNumberFormat="0" applyProtection="0">
      <alignment horizontal="left" vertical="center" indent="1"/>
    </xf>
    <xf numFmtId="4" fontId="67" fillId="45" borderId="0" applyNumberFormat="0" applyProtection="0">
      <alignment horizontal="left" vertical="center" indent="1"/>
    </xf>
    <xf numFmtId="4" fontId="67" fillId="45" borderId="0" applyNumberFormat="0" applyProtection="0">
      <alignment horizontal="left" vertical="center" indent="1"/>
    </xf>
    <xf numFmtId="4" fontId="67" fillId="45" borderId="0" applyNumberFormat="0" applyProtection="0">
      <alignment horizontal="left" vertical="center" indent="1"/>
    </xf>
    <xf numFmtId="4" fontId="27" fillId="49" borderId="35" applyNumberFormat="0" applyProtection="0">
      <alignment horizontal="right" vertical="center"/>
    </xf>
    <xf numFmtId="4" fontId="27" fillId="106" borderId="37" applyNumberFormat="0" applyProtection="0">
      <alignment horizontal="right" vertical="center"/>
    </xf>
    <xf numFmtId="4" fontId="27" fillId="106" borderId="37" applyNumberFormat="0" applyProtection="0">
      <alignment horizontal="right" vertical="center"/>
    </xf>
    <xf numFmtId="4" fontId="27" fillId="106" borderId="37" applyNumberFormat="0" applyProtection="0">
      <alignment horizontal="right" vertical="center"/>
    </xf>
    <xf numFmtId="4" fontId="27" fillId="106" borderId="37" applyNumberFormat="0" applyProtection="0">
      <alignment horizontal="right" vertical="center"/>
    </xf>
    <xf numFmtId="4" fontId="27" fillId="106" borderId="37" applyNumberFormat="0" applyProtection="0">
      <alignment horizontal="right" vertical="center"/>
    </xf>
    <xf numFmtId="4" fontId="27" fillId="106" borderId="37" applyNumberFormat="0" applyProtection="0">
      <alignment horizontal="right" vertical="center"/>
    </xf>
    <xf numFmtId="4" fontId="27" fillId="106" borderId="37" applyNumberFormat="0" applyProtection="0">
      <alignment horizontal="right" vertical="center"/>
    </xf>
    <xf numFmtId="4" fontId="27" fillId="106" borderId="37" applyNumberFormat="0" applyProtection="0">
      <alignment horizontal="right" vertical="center"/>
    </xf>
    <xf numFmtId="4" fontId="27" fillId="106" borderId="37" applyNumberFormat="0" applyProtection="0">
      <alignment horizontal="right" vertical="center"/>
    </xf>
    <xf numFmtId="168" fontId="68" fillId="0" borderId="0" applyNumberFormat="0" applyFill="0" applyBorder="0" applyAlignment="0" applyProtection="0"/>
    <xf numFmtId="168" fontId="68" fillId="0" borderId="0" applyNumberFormat="0" applyFill="0" applyBorder="0" applyAlignment="0" applyProtection="0"/>
    <xf numFmtId="168" fontId="69" fillId="0" borderId="0" applyNumberFormat="0" applyFill="0" applyBorder="0" applyAlignment="0" applyProtection="0"/>
    <xf numFmtId="168" fontId="69" fillId="0" borderId="0" applyNumberFormat="0" applyFill="0" applyBorder="0" applyAlignment="0" applyProtection="0"/>
    <xf numFmtId="168" fontId="69" fillId="0" borderId="0" applyNumberFormat="0" applyFill="0" applyBorder="0" applyAlignment="0" applyProtection="0"/>
    <xf numFmtId="168" fontId="69" fillId="0" borderId="0" applyNumberFormat="0" applyFill="0" applyBorder="0" applyAlignment="0" applyProtection="0"/>
    <xf numFmtId="168" fontId="69" fillId="0" borderId="0" applyNumberFormat="0" applyFill="0" applyBorder="0" applyAlignment="0" applyProtection="0"/>
    <xf numFmtId="168" fontId="69" fillId="0" borderId="0" applyNumberFormat="0" applyFill="0" applyBorder="0" applyAlignment="0" applyProtection="0"/>
    <xf numFmtId="168" fontId="69" fillId="0" borderId="0" applyNumberFormat="0" applyFill="0" applyBorder="0" applyAlignment="0" applyProtection="0"/>
    <xf numFmtId="168" fontId="47" fillId="0" borderId="0" applyNumberFormat="0" applyFill="0" applyBorder="0" applyAlignment="0" applyProtection="0"/>
    <xf numFmtId="168" fontId="70" fillId="0" borderId="0" applyNumberFormat="0" applyFill="0" applyBorder="0" applyAlignment="0" applyProtection="0"/>
    <xf numFmtId="168" fontId="70" fillId="0" borderId="0" applyNumberFormat="0" applyFill="0" applyBorder="0" applyAlignment="0" applyProtection="0"/>
    <xf numFmtId="168" fontId="47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47" fillId="0" borderId="0" applyNumberFormat="0" applyFill="0" applyBorder="0" applyAlignment="0" applyProtection="0"/>
    <xf numFmtId="168" fontId="47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47" fillId="0" borderId="0" applyNumberFormat="0" applyFill="0" applyBorder="0" applyAlignment="0" applyProtection="0"/>
    <xf numFmtId="168" fontId="47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47" fillId="0" borderId="0" applyNumberFormat="0" applyFill="0" applyBorder="0" applyAlignment="0" applyProtection="0"/>
    <xf numFmtId="168" fontId="68" fillId="0" borderId="0" applyNumberFormat="0" applyFill="0" applyBorder="0" applyAlignment="0" applyProtection="0"/>
    <xf numFmtId="168" fontId="68" fillId="0" borderId="0" applyNumberFormat="0" applyFill="0" applyBorder="0" applyAlignment="0" applyProtection="0"/>
    <xf numFmtId="168" fontId="68" fillId="0" borderId="0" applyNumberFormat="0" applyFill="0" applyBorder="0" applyAlignment="0" applyProtection="0"/>
    <xf numFmtId="168" fontId="68" fillId="0" borderId="0" applyNumberFormat="0" applyFill="0" applyBorder="0" applyAlignment="0" applyProtection="0"/>
    <xf numFmtId="168" fontId="68" fillId="0" borderId="0" applyNumberFormat="0" applyFill="0" applyBorder="0" applyAlignment="0" applyProtection="0"/>
    <xf numFmtId="168" fontId="68" fillId="0" borderId="0" applyNumberFormat="0" applyFill="0" applyBorder="0" applyAlignment="0" applyProtection="0"/>
    <xf numFmtId="168" fontId="68" fillId="0" borderId="0" applyNumberFormat="0" applyFill="0" applyBorder="0" applyAlignment="0" applyProtection="0"/>
    <xf numFmtId="168" fontId="68" fillId="0" borderId="0" applyNumberFormat="0" applyFill="0" applyBorder="0" applyAlignment="0" applyProtection="0"/>
    <xf numFmtId="168" fontId="68" fillId="0" borderId="0" applyNumberFormat="0" applyFill="0" applyBorder="0" applyAlignment="0" applyProtection="0"/>
    <xf numFmtId="168" fontId="68" fillId="0" borderId="0" applyNumberFormat="0" applyFill="0" applyBorder="0" applyAlignment="0" applyProtection="0"/>
    <xf numFmtId="168" fontId="68" fillId="0" borderId="0" applyNumberFormat="0" applyFill="0" applyBorder="0" applyAlignment="0" applyProtection="0"/>
    <xf numFmtId="168" fontId="23" fillId="0" borderId="0" applyNumberFormat="0" applyFill="0" applyBorder="0" applyAlignment="0" applyProtection="0"/>
    <xf numFmtId="168" fontId="48" fillId="0" borderId="27" applyNumberFormat="0" applyFill="0" applyAlignment="0" applyProtection="0"/>
    <xf numFmtId="168" fontId="48" fillId="0" borderId="28" applyNumberFormat="0" applyFill="0" applyAlignment="0" applyProtection="0"/>
    <xf numFmtId="168" fontId="48" fillId="0" borderId="28" applyNumberFormat="0" applyFill="0" applyAlignment="0" applyProtection="0"/>
    <xf numFmtId="168" fontId="48" fillId="0" borderId="27" applyNumberFormat="0" applyFill="0" applyAlignment="0" applyProtection="0"/>
    <xf numFmtId="168" fontId="48" fillId="0" borderId="28" applyNumberFormat="0" applyFill="0" applyAlignment="0" applyProtection="0"/>
    <xf numFmtId="168" fontId="48" fillId="0" borderId="27" applyNumberFormat="0" applyFill="0" applyAlignment="0" applyProtection="0"/>
    <xf numFmtId="168" fontId="48" fillId="0" borderId="27" applyNumberFormat="0" applyFill="0" applyAlignment="0" applyProtection="0"/>
    <xf numFmtId="168" fontId="48" fillId="0" borderId="28" applyNumberFormat="0" applyFill="0" applyAlignment="0" applyProtection="0"/>
    <xf numFmtId="168" fontId="48" fillId="0" borderId="28" applyNumberFormat="0" applyFill="0" applyAlignment="0" applyProtection="0"/>
    <xf numFmtId="168" fontId="48" fillId="0" borderId="27" applyNumberFormat="0" applyFill="0" applyAlignment="0" applyProtection="0"/>
    <xf numFmtId="168" fontId="48" fillId="0" borderId="27" applyNumberFormat="0" applyFill="0" applyAlignment="0" applyProtection="0"/>
    <xf numFmtId="168" fontId="48" fillId="0" borderId="28" applyNumberFormat="0" applyFill="0" applyAlignment="0" applyProtection="0"/>
    <xf numFmtId="168" fontId="48" fillId="0" borderId="28" applyNumberFormat="0" applyFill="0" applyAlignment="0" applyProtection="0"/>
    <xf numFmtId="168" fontId="48" fillId="0" borderId="28" applyNumberFormat="0" applyFill="0" applyAlignment="0" applyProtection="0"/>
    <xf numFmtId="168" fontId="48" fillId="0" borderId="27" applyNumberFormat="0" applyFill="0" applyAlignment="0" applyProtection="0"/>
    <xf numFmtId="168" fontId="24" fillId="0" borderId="30" applyNumberFormat="0" applyFill="0" applyAlignment="0" applyProtection="0"/>
    <xf numFmtId="168" fontId="24" fillId="0" borderId="30" applyNumberFormat="0" applyFill="0" applyAlignment="0" applyProtection="0"/>
    <xf numFmtId="168" fontId="24" fillId="0" borderId="30" applyNumberFormat="0" applyFill="0" applyAlignment="0" applyProtection="0"/>
    <xf numFmtId="168" fontId="24" fillId="0" borderId="30" applyNumberFormat="0" applyFill="0" applyAlignment="0" applyProtection="0"/>
    <xf numFmtId="168" fontId="24" fillId="0" borderId="30" applyNumberFormat="0" applyFill="0" applyAlignment="0" applyProtection="0"/>
    <xf numFmtId="168" fontId="24" fillId="0" borderId="30" applyNumberFormat="0" applyFill="0" applyAlignment="0" applyProtection="0"/>
    <xf numFmtId="168" fontId="24" fillId="0" borderId="30" applyNumberFormat="0" applyFill="0" applyAlignment="0" applyProtection="0"/>
    <xf numFmtId="168" fontId="16" fillId="0" borderId="31" applyNumberFormat="0" applyFill="0" applyAlignment="0" applyProtection="0"/>
    <xf numFmtId="168" fontId="16" fillId="0" borderId="32" applyNumberFormat="0" applyFill="0" applyAlignment="0" applyProtection="0"/>
    <xf numFmtId="168" fontId="16" fillId="0" borderId="32" applyNumberFormat="0" applyFill="0" applyAlignment="0" applyProtection="0"/>
    <xf numFmtId="168" fontId="16" fillId="0" borderId="31" applyNumberFormat="0" applyFill="0" applyAlignment="0" applyProtection="0"/>
    <xf numFmtId="168" fontId="16" fillId="0" borderId="32" applyNumberFormat="0" applyFill="0" applyAlignment="0" applyProtection="0"/>
    <xf numFmtId="168" fontId="16" fillId="0" borderId="31" applyNumberFormat="0" applyFill="0" applyAlignment="0" applyProtection="0"/>
    <xf numFmtId="168" fontId="16" fillId="0" borderId="31" applyNumberFormat="0" applyFill="0" applyAlignment="0" applyProtection="0"/>
    <xf numFmtId="168" fontId="16" fillId="0" borderId="32" applyNumberFormat="0" applyFill="0" applyAlignment="0" applyProtection="0"/>
    <xf numFmtId="168" fontId="16" fillId="0" borderId="32" applyNumberFormat="0" applyFill="0" applyAlignment="0" applyProtection="0"/>
    <xf numFmtId="168" fontId="16" fillId="0" borderId="31" applyNumberFormat="0" applyFill="0" applyAlignment="0" applyProtection="0"/>
    <xf numFmtId="168" fontId="16" fillId="0" borderId="31" applyNumberFormat="0" applyFill="0" applyAlignment="0" applyProtection="0"/>
    <xf numFmtId="168" fontId="16" fillId="0" borderId="32" applyNumberFormat="0" applyFill="0" applyAlignment="0" applyProtection="0"/>
    <xf numFmtId="168" fontId="16" fillId="0" borderId="32" applyNumberFormat="0" applyFill="0" applyAlignment="0" applyProtection="0"/>
    <xf numFmtId="168" fontId="16" fillId="0" borderId="32" applyNumberFormat="0" applyFill="0" applyAlignment="0" applyProtection="0"/>
    <xf numFmtId="168" fontId="16" fillId="0" borderId="31" applyNumberFormat="0" applyFill="0" applyAlignment="0" applyProtection="0"/>
    <xf numFmtId="168" fontId="68" fillId="0" borderId="0" applyNumberFormat="0" applyFill="0" applyBorder="0" applyAlignment="0" applyProtection="0"/>
    <xf numFmtId="168" fontId="68" fillId="0" borderId="0" applyNumberFormat="0" applyFill="0" applyBorder="0" applyAlignment="0" applyProtection="0"/>
    <xf numFmtId="168" fontId="68" fillId="0" borderId="0" applyNumberFormat="0" applyFill="0" applyBorder="0" applyAlignment="0" applyProtection="0"/>
    <xf numFmtId="168" fontId="68" fillId="0" borderId="0" applyNumberFormat="0" applyFill="0" applyBorder="0" applyAlignment="0" applyProtection="0"/>
    <xf numFmtId="168" fontId="68" fillId="0" borderId="0" applyNumberFormat="0" applyFill="0" applyBorder="0" applyAlignment="0" applyProtection="0"/>
    <xf numFmtId="168" fontId="68" fillId="0" borderId="0" applyNumberFormat="0" applyFill="0" applyBorder="0" applyAlignment="0" applyProtection="0"/>
    <xf numFmtId="168" fontId="68" fillId="0" borderId="0" applyNumberFormat="0" applyFill="0" applyBorder="0" applyAlignment="0" applyProtection="0"/>
    <xf numFmtId="168" fontId="26" fillId="0" borderId="41" applyNumberFormat="0" applyFill="0" applyAlignment="0" applyProtection="0"/>
    <xf numFmtId="168" fontId="26" fillId="0" borderId="41" applyNumberFormat="0" applyFill="0" applyAlignment="0" applyProtection="0"/>
    <xf numFmtId="168" fontId="26" fillId="0" borderId="42" applyNumberFormat="0" applyFill="0" applyAlignment="0" applyProtection="0"/>
    <xf numFmtId="168" fontId="26" fillId="0" borderId="42" applyNumberFormat="0" applyFill="0" applyAlignment="0" applyProtection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26" fillId="0" borderId="17" applyNumberFormat="0" applyFill="0" applyAlignment="0" applyProtection="0"/>
    <xf numFmtId="168" fontId="26" fillId="0" borderId="41" applyNumberFormat="0" applyFill="0" applyAlignment="0" applyProtection="0"/>
    <xf numFmtId="168" fontId="26" fillId="0" borderId="43" applyNumberFormat="0" applyFill="0" applyAlignment="0" applyProtection="0"/>
    <xf numFmtId="168" fontId="26" fillId="0" borderId="43" applyNumberFormat="0" applyFill="0" applyAlignment="0" applyProtection="0"/>
    <xf numFmtId="168" fontId="26" fillId="0" borderId="41" applyNumberFormat="0" applyFill="0" applyAlignment="0" applyProtection="0"/>
    <xf numFmtId="168" fontId="26" fillId="0" borderId="17" applyNumberFormat="0" applyFill="0" applyAlignment="0" applyProtection="0"/>
    <xf numFmtId="168" fontId="26" fillId="0" borderId="17" applyNumberFormat="0" applyFill="0" applyAlignment="0" applyProtection="0"/>
    <xf numFmtId="168" fontId="26" fillId="0" borderId="17" applyNumberFormat="0" applyFill="0" applyAlignment="0" applyProtection="0"/>
    <xf numFmtId="168" fontId="26" fillId="0" borderId="17" applyNumberFormat="0" applyFill="0" applyAlignment="0" applyProtection="0"/>
    <xf numFmtId="168" fontId="26" fillId="0" borderId="17" applyNumberFormat="0" applyFill="0" applyAlignment="0" applyProtection="0"/>
    <xf numFmtId="168" fontId="16" fillId="0" borderId="0"/>
    <xf numFmtId="168" fontId="16" fillId="0" borderId="0"/>
    <xf numFmtId="168" fontId="26" fillId="0" borderId="17" applyNumberFormat="0" applyFill="0" applyAlignment="0" applyProtection="0"/>
    <xf numFmtId="168" fontId="26" fillId="0" borderId="41" applyNumberFormat="0" applyFill="0" applyAlignment="0" applyProtection="0"/>
    <xf numFmtId="168" fontId="26" fillId="0" borderId="43" applyNumberFormat="0" applyFill="0" applyAlignment="0" applyProtection="0"/>
    <xf numFmtId="168" fontId="26" fillId="0" borderId="43" applyNumberFormat="0" applyFill="0" applyAlignment="0" applyProtection="0"/>
    <xf numFmtId="168" fontId="26" fillId="0" borderId="17" applyNumberFormat="0" applyFill="0" applyAlignment="0" applyProtection="0"/>
    <xf numFmtId="168" fontId="26" fillId="0" borderId="17" applyNumberFormat="0" applyFill="0" applyAlignment="0" applyProtection="0"/>
    <xf numFmtId="168" fontId="26" fillId="0" borderId="17" applyNumberFormat="0" applyFill="0" applyAlignment="0" applyProtection="0"/>
    <xf numFmtId="168" fontId="26" fillId="0" borderId="17" applyNumberFormat="0" applyFill="0" applyAlignment="0" applyProtection="0"/>
    <xf numFmtId="168" fontId="26" fillId="0" borderId="41" applyNumberFormat="0" applyFill="0" applyAlignment="0" applyProtection="0"/>
    <xf numFmtId="168" fontId="26" fillId="0" borderId="41" applyNumberFormat="0" applyFill="0" applyAlignment="0" applyProtection="0"/>
    <xf numFmtId="168" fontId="26" fillId="0" borderId="43" applyNumberFormat="0" applyFill="0" applyAlignment="0" applyProtection="0"/>
    <xf numFmtId="168" fontId="26" fillId="0" borderId="43" applyNumberFormat="0" applyFill="0" applyAlignment="0" applyProtection="0"/>
    <xf numFmtId="168" fontId="26" fillId="0" borderId="17" applyNumberFormat="0" applyFill="0" applyAlignment="0" applyProtection="0"/>
    <xf numFmtId="168" fontId="26" fillId="0" borderId="17" applyNumberFormat="0" applyFill="0" applyAlignment="0" applyProtection="0"/>
    <xf numFmtId="168" fontId="26" fillId="0" borderId="17" applyNumberFormat="0" applyFill="0" applyAlignment="0" applyProtection="0"/>
    <xf numFmtId="168" fontId="26" fillId="0" borderId="17" applyNumberFormat="0" applyFill="0" applyAlignment="0" applyProtection="0"/>
    <xf numFmtId="168" fontId="26" fillId="0" borderId="41" applyNumberFormat="0" applyFill="0" applyAlignment="0" applyProtection="0"/>
    <xf numFmtId="168" fontId="26" fillId="0" borderId="41" applyNumberFormat="0" applyFill="0" applyAlignment="0" applyProtection="0"/>
    <xf numFmtId="168" fontId="26" fillId="0" borderId="43" applyNumberFormat="0" applyFill="0" applyAlignment="0" applyProtection="0"/>
    <xf numFmtId="168" fontId="26" fillId="0" borderId="43" applyNumberFormat="0" applyFill="0" applyAlignment="0" applyProtection="0"/>
    <xf numFmtId="168" fontId="26" fillId="0" borderId="41" applyNumberFormat="0" applyFill="0" applyAlignment="0" applyProtection="0"/>
    <xf numFmtId="168" fontId="26" fillId="0" borderId="41" applyNumberFormat="0" applyFill="0" applyAlignment="0" applyProtection="0"/>
    <xf numFmtId="168" fontId="26" fillId="0" borderId="41" applyNumberFormat="0" applyFill="0" applyAlignment="0" applyProtection="0"/>
    <xf numFmtId="168" fontId="26" fillId="0" borderId="41" applyNumberFormat="0" applyFill="0" applyAlignment="0" applyProtection="0"/>
    <xf numFmtId="168" fontId="26" fillId="0" borderId="41" applyNumberFormat="0" applyFill="0" applyAlignment="0" applyProtection="0"/>
    <xf numFmtId="168" fontId="26" fillId="0" borderId="41" applyNumberFormat="0" applyFill="0" applyAlignment="0" applyProtection="0"/>
    <xf numFmtId="168" fontId="26" fillId="0" borderId="41" applyNumberFormat="0" applyFill="0" applyAlignment="0" applyProtection="0"/>
    <xf numFmtId="168" fontId="26" fillId="0" borderId="41" applyNumberFormat="0" applyFill="0" applyAlignment="0" applyProtection="0"/>
    <xf numFmtId="168" fontId="26" fillId="0" borderId="41" applyNumberFormat="0" applyFill="0" applyAlignment="0" applyProtection="0"/>
    <xf numFmtId="168" fontId="69" fillId="0" borderId="0" applyNumberFormat="0" applyFill="0" applyBorder="0" applyAlignment="0" applyProtection="0"/>
    <xf numFmtId="168" fontId="69" fillId="0" borderId="0" applyNumberFormat="0" applyFill="0" applyBorder="0" applyAlignment="0" applyProtection="0"/>
    <xf numFmtId="168" fontId="1" fillId="0" borderId="0"/>
    <xf numFmtId="0" fontId="1" fillId="0" borderId="0"/>
    <xf numFmtId="0" fontId="1" fillId="0" borderId="0"/>
    <xf numFmtId="195" fontId="52" fillId="0" borderId="0" applyFont="0" applyFill="0" applyBorder="0" applyAlignment="0" applyProtection="0"/>
    <xf numFmtId="247" fontId="71" fillId="0" borderId="0"/>
    <xf numFmtId="38" fontId="12" fillId="0" borderId="0"/>
    <xf numFmtId="0" fontId="1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2" fillId="0" borderId="0"/>
    <xf numFmtId="0" fontId="1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2" fillId="0" borderId="0"/>
    <xf numFmtId="0" fontId="12" fillId="0" borderId="0"/>
    <xf numFmtId="0" fontId="12" fillId="0" borderId="0"/>
    <xf numFmtId="0" fontId="72" fillId="0" borderId="0"/>
    <xf numFmtId="0" fontId="12" fillId="0" borderId="0"/>
    <xf numFmtId="0" fontId="12" fillId="0" borderId="0"/>
    <xf numFmtId="0" fontId="12" fillId="0" borderId="0"/>
    <xf numFmtId="0" fontId="72" fillId="0" borderId="0"/>
    <xf numFmtId="0" fontId="12" fillId="0" borderId="0"/>
    <xf numFmtId="0" fontId="72" fillId="0" borderId="0"/>
    <xf numFmtId="0" fontId="73" fillId="0" borderId="44" applyFill="0" applyProtection="0">
      <alignment horizontal="right"/>
    </xf>
    <xf numFmtId="8" fontId="12" fillId="0" borderId="45" applyFont="0" applyFill="0" applyBorder="0" applyProtection="0">
      <alignment horizontal="right"/>
    </xf>
    <xf numFmtId="0" fontId="13" fillId="0" borderId="46">
      <alignment horizontal="left" wrapText="1"/>
    </xf>
    <xf numFmtId="248" fontId="12" fillId="0" borderId="0"/>
    <xf numFmtId="248" fontId="12" fillId="0" borderId="0"/>
    <xf numFmtId="248" fontId="12" fillId="0" borderId="0"/>
    <xf numFmtId="248" fontId="12" fillId="0" borderId="0"/>
    <xf numFmtId="248" fontId="12" fillId="0" borderId="0"/>
    <xf numFmtId="248" fontId="12" fillId="0" borderId="0"/>
    <xf numFmtId="248" fontId="12" fillId="0" borderId="0"/>
    <xf numFmtId="248" fontId="12" fillId="0" borderId="0"/>
    <xf numFmtId="40" fontId="12" fillId="0" borderId="0" applyFont="0" applyFill="0" applyBorder="0" applyProtection="0">
      <alignment horizontal="right"/>
    </xf>
    <xf numFmtId="249" fontId="74" fillId="0" borderId="0"/>
    <xf numFmtId="5" fontId="75" fillId="0" borderId="0"/>
    <xf numFmtId="15" fontId="12" fillId="0" borderId="0" applyFont="0" applyFill="0" applyBorder="0" applyProtection="0">
      <alignment horizontal="right"/>
    </xf>
    <xf numFmtId="0" fontId="12" fillId="0" borderId="0"/>
    <xf numFmtId="0" fontId="72" fillId="0" borderId="0"/>
    <xf numFmtId="0" fontId="72" fillId="0" borderId="0"/>
    <xf numFmtId="0" fontId="76" fillId="0" borderId="4" applyNumberFormat="0" applyAlignment="0" applyProtection="0">
      <alignment horizontal="left" vertical="center"/>
    </xf>
    <xf numFmtId="0" fontId="76" fillId="0" borderId="47">
      <alignment horizontal="left" vertical="center"/>
    </xf>
    <xf numFmtId="0" fontId="14" fillId="0" borderId="0" applyFill="0" applyBorder="0" applyProtection="0">
      <alignment horizontal="right"/>
    </xf>
    <xf numFmtId="0" fontId="77" fillId="0" borderId="1"/>
    <xf numFmtId="250" fontId="10" fillId="0" borderId="0" applyFont="0" applyFill="0" applyBorder="0" applyAlignment="0" applyProtection="0"/>
    <xf numFmtId="0" fontId="78" fillId="0" borderId="0"/>
    <xf numFmtId="0" fontId="12" fillId="0" borderId="0"/>
    <xf numFmtId="4" fontId="12" fillId="0" borderId="0" applyFont="0" applyFill="0" applyBorder="0" applyAlignment="0" applyProtection="0"/>
    <xf numFmtId="166" fontId="18" fillId="0" borderId="0"/>
    <xf numFmtId="251" fontId="12" fillId="0" borderId="0" applyFont="0" applyFill="0" applyBorder="0" applyProtection="0">
      <alignment horizontal="right"/>
    </xf>
    <xf numFmtId="252" fontId="12" fillId="0" borderId="0" applyFont="0" applyFill="0" applyBorder="0" applyProtection="0">
      <alignment horizontal="right"/>
    </xf>
    <xf numFmtId="253" fontId="12" fillId="0" borderId="0" applyFont="0" applyFill="0" applyBorder="0" applyProtection="0">
      <alignment horizontal="right"/>
    </xf>
    <xf numFmtId="252" fontId="12" fillId="0" borderId="0" applyFont="0" applyFill="0" applyBorder="0" applyProtection="0">
      <alignment horizontal="right"/>
    </xf>
    <xf numFmtId="0" fontId="76" fillId="0" borderId="0" applyFill="0" applyBorder="0" applyProtection="0">
      <alignment horizontal="left"/>
    </xf>
    <xf numFmtId="38" fontId="10" fillId="0" borderId="0" applyFont="0" applyFill="0" applyBorder="0" applyAlignment="0" applyProtection="0"/>
    <xf numFmtId="12" fontId="12" fillId="0" borderId="0" applyFont="0" applyFill="0" applyBorder="0" applyProtection="0">
      <alignment horizontal="right"/>
    </xf>
    <xf numFmtId="254" fontId="12" fillId="111" borderId="0" applyFont="0" applyFill="0" applyBorder="0" applyProtection="0">
      <alignment horizontal="right"/>
    </xf>
    <xf numFmtId="0" fontId="77" fillId="0" borderId="0"/>
    <xf numFmtId="0" fontId="79" fillId="0" borderId="0" applyFill="0" applyBorder="0" applyProtection="0">
      <alignment horizontal="left"/>
    </xf>
    <xf numFmtId="0" fontId="11" fillId="0" borderId="0"/>
    <xf numFmtId="0" fontId="80" fillId="0" borderId="0" applyFill="0" applyBorder="0" applyAlignment="0" applyProtection="0"/>
    <xf numFmtId="249" fontId="81" fillId="0" borderId="0">
      <alignment horizontal="left"/>
      <protection locked="0"/>
    </xf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2" fillId="0" borderId="0"/>
    <xf numFmtId="0" fontId="1" fillId="0" borderId="0"/>
    <xf numFmtId="43" fontId="1" fillId="0" borderId="0" applyFont="0" applyFill="0" applyBorder="0" applyAlignment="0" applyProtection="0"/>
    <xf numFmtId="0" fontId="12" fillId="0" borderId="0"/>
    <xf numFmtId="9" fontId="1" fillId="0" borderId="0" applyFon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0" borderId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0" borderId="0"/>
    <xf numFmtId="255" fontId="11" fillId="106" borderId="0" applyNumberFormat="0" applyBorder="0" applyAlignment="0" applyProtection="0"/>
    <xf numFmtId="255" fontId="11" fillId="0" borderId="0"/>
    <xf numFmtId="255" fontId="11" fillId="0" borderId="0"/>
    <xf numFmtId="255" fontId="11" fillId="91" borderId="25" applyNumberFormat="0" applyAlignment="0" applyProtection="0"/>
    <xf numFmtId="182" fontId="12" fillId="0" borderId="0" applyFont="0" applyFill="0" applyBorder="0" applyAlignment="0" applyProtection="0"/>
    <xf numFmtId="255" fontId="11" fillId="0" borderId="0" applyNumberFormat="0" applyFill="0" applyBorder="0" applyAlignment="0" applyProtection="0"/>
    <xf numFmtId="236" fontId="11" fillId="0" borderId="0" applyFont="0" applyFill="0" applyBorder="0" applyAlignment="0" applyProtection="0"/>
    <xf numFmtId="245" fontId="12" fillId="0" borderId="0" applyFont="0" applyFill="0" applyBorder="0" applyAlignment="0" applyProtection="0"/>
    <xf numFmtId="255" fontId="11" fillId="0" borderId="0"/>
    <xf numFmtId="255" fontId="55" fillId="0" borderId="0" applyNumberFormat="0" applyFill="0" applyBorder="0" applyAlignment="0" applyProtection="0"/>
    <xf numFmtId="255" fontId="11" fillId="0" borderId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00" fontId="12" fillId="0" borderId="0" applyFont="0" applyFill="0" applyBorder="0" applyAlignment="0" applyProtection="0"/>
    <xf numFmtId="255" fontId="65" fillId="70" borderId="0" applyNumberFormat="0" applyBorder="0" applyAlignment="0" applyProtection="0"/>
    <xf numFmtId="255" fontId="11" fillId="0" borderId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08" fontId="12" fillId="0" borderId="0" applyFont="0" applyFill="0" applyBorder="0" applyAlignment="0" applyProtection="0"/>
    <xf numFmtId="255" fontId="11" fillId="89" borderId="0" applyNumberFormat="0" applyProtection="0">
      <alignment horizontal="left" vertical="center" indent="1"/>
    </xf>
    <xf numFmtId="255" fontId="27" fillId="43" borderId="0" applyNumberFormat="0" applyBorder="0" applyAlignment="0" applyProtection="0"/>
    <xf numFmtId="255" fontId="11" fillId="0" borderId="0"/>
    <xf numFmtId="255" fontId="11" fillId="0" borderId="0"/>
    <xf numFmtId="255" fontId="11" fillId="0" borderId="0" applyNumberFormat="0" applyFill="0" applyBorder="0" applyAlignment="0" applyProtection="0"/>
    <xf numFmtId="255" fontId="11" fillId="0" borderId="0"/>
    <xf numFmtId="255" fontId="11" fillId="0" borderId="0"/>
    <xf numFmtId="255" fontId="27" fillId="60" borderId="0" applyNumberFormat="0" applyBorder="0" applyAlignment="0" applyProtection="0"/>
    <xf numFmtId="43" fontId="11" fillId="0" borderId="0" applyFont="0" applyFill="0" applyBorder="0" applyAlignment="0" applyProtection="0"/>
    <xf numFmtId="255" fontId="11" fillId="0" borderId="0"/>
    <xf numFmtId="255" fontId="11" fillId="0" borderId="0" applyNumberFormat="0" applyFill="0" applyBorder="0" applyAlignment="0" applyProtection="0"/>
    <xf numFmtId="255" fontId="11" fillId="0" borderId="0"/>
    <xf numFmtId="255" fontId="11" fillId="0" borderId="0">
      <alignment vertical="center"/>
    </xf>
    <xf numFmtId="255" fontId="11" fillId="0" borderId="0">
      <alignment vertical="center"/>
    </xf>
    <xf numFmtId="255" fontId="11" fillId="0" borderId="0">
      <alignment vertical="center"/>
    </xf>
    <xf numFmtId="255" fontId="11" fillId="0" borderId="0">
      <alignment vertical="center"/>
    </xf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34" fillId="43" borderId="0" applyNumberFormat="0" applyBorder="0" applyAlignment="0" applyProtection="0"/>
    <xf numFmtId="255" fontId="34" fillId="43" borderId="0" applyNumberFormat="0" applyBorder="0" applyAlignment="0" applyProtection="0"/>
    <xf numFmtId="255" fontId="34" fillId="43" borderId="0" applyNumberFormat="0" applyBorder="0" applyAlignment="0" applyProtection="0"/>
    <xf numFmtId="255" fontId="34" fillId="43" borderId="0" applyNumberFormat="0" applyBorder="0" applyAlignment="0" applyProtection="0"/>
    <xf numFmtId="255" fontId="34" fillId="70" borderId="0" applyNumberFormat="0" applyBorder="0" applyAlignment="0" applyProtection="0"/>
    <xf numFmtId="255" fontId="34" fillId="70" borderId="0" applyNumberFormat="0" applyBorder="0" applyAlignment="0" applyProtection="0"/>
    <xf numFmtId="255" fontId="34" fillId="70" borderId="0" applyNumberFormat="0" applyBorder="0" applyAlignment="0" applyProtection="0"/>
    <xf numFmtId="255" fontId="34" fillId="70" borderId="0" applyNumberFormat="0" applyBorder="0" applyAlignment="0" applyProtection="0"/>
    <xf numFmtId="255" fontId="34" fillId="75" borderId="0" applyNumberFormat="0" applyBorder="0" applyAlignment="0" applyProtection="0"/>
    <xf numFmtId="255" fontId="34" fillId="75" borderId="0" applyNumberFormat="0" applyBorder="0" applyAlignment="0" applyProtection="0"/>
    <xf numFmtId="255" fontId="34" fillId="75" borderId="0" applyNumberFormat="0" applyBorder="0" applyAlignment="0" applyProtection="0"/>
    <xf numFmtId="255" fontId="34" fillId="75" borderId="0" applyNumberFormat="0" applyBorder="0" applyAlignment="0" applyProtection="0"/>
    <xf numFmtId="255" fontId="11" fillId="0" borderId="0" applyNumberFormat="0" applyFill="0" applyBorder="0" applyAlignment="0" applyProtection="0"/>
    <xf numFmtId="255" fontId="34" fillId="43" borderId="0" applyNumberFormat="0" applyBorder="0" applyAlignment="0" applyProtection="0"/>
    <xf numFmtId="255" fontId="34" fillId="43" borderId="0" applyNumberFormat="0" applyBorder="0" applyAlignment="0" applyProtection="0"/>
    <xf numFmtId="255" fontId="34" fillId="43" borderId="0" applyNumberFormat="0" applyBorder="0" applyAlignment="0" applyProtection="0"/>
    <xf numFmtId="255" fontId="34" fillId="43" borderId="0" applyNumberFormat="0" applyBorder="0" applyAlignment="0" applyProtection="0"/>
    <xf numFmtId="255" fontId="34" fillId="47" borderId="0" applyNumberFormat="0" applyBorder="0" applyAlignment="0" applyProtection="0"/>
    <xf numFmtId="255" fontId="34" fillId="47" borderId="0" applyNumberFormat="0" applyBorder="0" applyAlignment="0" applyProtection="0"/>
    <xf numFmtId="255" fontId="34" fillId="47" borderId="0" applyNumberFormat="0" applyBorder="0" applyAlignment="0" applyProtection="0"/>
    <xf numFmtId="255" fontId="34" fillId="47" borderId="0" applyNumberFormat="0" applyBorder="0" applyAlignment="0" applyProtection="0"/>
    <xf numFmtId="255" fontId="11" fillId="0" borderId="0"/>
    <xf numFmtId="255" fontId="34" fillId="75" borderId="0" applyNumberFormat="0" applyBorder="0" applyAlignment="0" applyProtection="0"/>
    <xf numFmtId="255" fontId="34" fillId="75" borderId="0" applyNumberFormat="0" applyBorder="0" applyAlignment="0" applyProtection="0"/>
    <xf numFmtId="255" fontId="34" fillId="75" borderId="0" applyNumberFormat="0" applyBorder="0" applyAlignment="0" applyProtection="0"/>
    <xf numFmtId="255" fontId="34" fillId="75" borderId="0" applyNumberFormat="0" applyBorder="0" applyAlignment="0" applyProtection="0"/>
    <xf numFmtId="255" fontId="33" fillId="77" borderId="0" applyNumberFormat="0" applyBorder="0" applyAlignment="0" applyProtection="0"/>
    <xf numFmtId="255" fontId="33" fillId="77" borderId="0" applyNumberFormat="0" applyBorder="0" applyAlignment="0" applyProtection="0"/>
    <xf numFmtId="255" fontId="33" fillId="77" borderId="0" applyNumberFormat="0" applyBorder="0" applyAlignment="0" applyProtection="0"/>
    <xf numFmtId="255" fontId="33" fillId="77" borderId="0" applyNumberFormat="0" applyBorder="0" applyAlignment="0" applyProtection="0"/>
    <xf numFmtId="255" fontId="33" fillId="70" borderId="0" applyNumberFormat="0" applyBorder="0" applyAlignment="0" applyProtection="0"/>
    <xf numFmtId="255" fontId="33" fillId="70" borderId="0" applyNumberFormat="0" applyBorder="0" applyAlignment="0" applyProtection="0"/>
    <xf numFmtId="255" fontId="33" fillId="70" borderId="0" applyNumberFormat="0" applyBorder="0" applyAlignment="0" applyProtection="0"/>
    <xf numFmtId="255" fontId="33" fillId="70" borderId="0" applyNumberFormat="0" applyBorder="0" applyAlignment="0" applyProtection="0"/>
    <xf numFmtId="0" fontId="34" fillId="112" borderId="0" applyNumberFormat="0" applyBorder="0" applyAlignment="0" applyProtection="0"/>
    <xf numFmtId="0" fontId="34" fillId="84" borderId="0" applyNumberFormat="0" applyBorder="0" applyAlignment="0" applyProtection="0"/>
    <xf numFmtId="0" fontId="34" fillId="91" borderId="0" applyNumberFormat="0" applyBorder="0" applyAlignment="0" applyProtection="0"/>
    <xf numFmtId="255" fontId="40" fillId="73" borderId="25" applyNumberFormat="0" applyAlignment="0" applyProtection="0"/>
    <xf numFmtId="255" fontId="40" fillId="73" borderId="25" applyNumberFormat="0" applyAlignment="0" applyProtection="0"/>
    <xf numFmtId="0" fontId="26" fillId="113" borderId="0" applyNumberFormat="0" applyBorder="0" applyAlignment="0" applyProtection="0"/>
    <xf numFmtId="255" fontId="11" fillId="0" borderId="0" applyNumberFormat="0" applyFill="0" applyBorder="0" applyAlignment="0" applyProtection="0"/>
    <xf numFmtId="255" fontId="33" fillId="37" borderId="0" applyNumberFormat="0" applyBorder="0" applyAlignment="0" applyProtection="0"/>
    <xf numFmtId="255" fontId="33" fillId="37" borderId="0" applyNumberFormat="0" applyBorder="0" applyAlignment="0" applyProtection="0"/>
    <xf numFmtId="255" fontId="33" fillId="76" borderId="0" applyNumberFormat="0" applyBorder="0" applyAlignment="0" applyProtection="0"/>
    <xf numFmtId="255" fontId="33" fillId="76" borderId="0" applyNumberFormat="0" applyBorder="0" applyAlignment="0" applyProtection="0"/>
    <xf numFmtId="255" fontId="42" fillId="71" borderId="0" applyNumberFormat="0" applyBorder="0" applyAlignment="0" applyProtection="0"/>
    <xf numFmtId="255" fontId="65" fillId="46" borderId="0" applyNumberFormat="0" applyBorder="0" applyAlignment="0" applyProtection="0"/>
    <xf numFmtId="255" fontId="65" fillId="77" borderId="0" applyNumberFormat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65" fillId="37" borderId="0" applyNumberFormat="0" applyBorder="0" applyAlignment="0" applyProtection="0"/>
    <xf numFmtId="255" fontId="65" fillId="77" borderId="0" applyNumberFormat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35" fillId="73" borderId="25" applyNumberFormat="0" applyAlignment="0" applyProtection="0"/>
    <xf numFmtId="255" fontId="31" fillId="38" borderId="0" applyNumberFormat="0" applyBorder="0" applyAlignment="0" applyProtection="0"/>
    <xf numFmtId="255" fontId="11" fillId="0" borderId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65" fillId="77" borderId="0" applyNumberFormat="0" applyBorder="0" applyAlignment="0" applyProtection="0"/>
    <xf numFmtId="255" fontId="65" fillId="43" borderId="0" applyNumberFormat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27" fillId="75" borderId="0" applyNumberFormat="0" applyBorder="0" applyAlignment="0" applyProtection="0"/>
    <xf numFmtId="255" fontId="27" fillId="47" borderId="0" applyNumberFormat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27" fillId="43" borderId="0" applyNumberFormat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0" borderId="0" applyNumberFormat="0" applyFill="0" applyBorder="0" applyAlignment="0" applyProtection="0"/>
    <xf numFmtId="20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255" fontId="11" fillId="0" borderId="0"/>
    <xf numFmtId="255" fontId="11" fillId="0" borderId="0"/>
    <xf numFmtId="255" fontId="38" fillId="71" borderId="0" applyNumberFormat="0" applyBorder="0" applyAlignment="0" applyProtection="0"/>
    <xf numFmtId="255" fontId="38" fillId="71" borderId="0" applyNumberFormat="0" applyBorder="0" applyAlignment="0" applyProtection="0"/>
    <xf numFmtId="255" fontId="38" fillId="71" borderId="0" applyNumberFormat="0" applyBorder="0" applyAlignment="0" applyProtection="0"/>
    <xf numFmtId="255" fontId="38" fillId="71" borderId="0" applyNumberFormat="0" applyBorder="0" applyAlignment="0" applyProtection="0"/>
    <xf numFmtId="37" fontId="51" fillId="0" borderId="0" applyNumberFormat="0" applyFill="0" applyBorder="0" applyAlignment="0" applyProtection="0"/>
    <xf numFmtId="37" fontId="51" fillId="0" borderId="0" applyNumberFormat="0" applyFill="0" applyBorder="0" applyAlignment="0" applyProtection="0"/>
    <xf numFmtId="37" fontId="51" fillId="0" borderId="0" applyNumberFormat="0" applyFill="0" applyBorder="0" applyAlignment="0" applyProtection="0"/>
    <xf numFmtId="37" fontId="51" fillId="0" borderId="0" applyNumberFormat="0" applyFill="0" applyBorder="0" applyAlignment="0" applyProtection="0"/>
    <xf numFmtId="173" fontId="11" fillId="0" borderId="0" applyFont="0" applyFill="0" applyBorder="0" applyAlignment="0" applyProtection="0"/>
    <xf numFmtId="255" fontId="11" fillId="0" borderId="0"/>
    <xf numFmtId="255" fontId="11" fillId="0" borderId="0"/>
    <xf numFmtId="255" fontId="11" fillId="0" borderId="0" applyNumberFormat="0" applyFill="0" applyBorder="0" applyAlignment="0" applyProtection="0"/>
    <xf numFmtId="255" fontId="11" fillId="0" borderId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173" fontId="11" fillId="0" borderId="0" applyFont="0" applyFill="0" applyBorder="0" applyAlignment="0" applyProtection="0"/>
    <xf numFmtId="172" fontId="12" fillId="0" borderId="0" applyFont="0" applyFill="0" applyBorder="0" applyAlignment="0" applyProtection="0"/>
    <xf numFmtId="255" fontId="11" fillId="0" borderId="0"/>
    <xf numFmtId="255" fontId="11" fillId="0" borderId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0" borderId="0"/>
    <xf numFmtId="255" fontId="11" fillId="0" borderId="0" applyNumberFormat="0" applyFill="0" applyBorder="0" applyAlignment="0" applyProtection="0"/>
    <xf numFmtId="255" fontId="11" fillId="0" borderId="0"/>
    <xf numFmtId="193" fontId="11" fillId="0" borderId="0" applyFont="0" applyFill="0" applyBorder="0" applyAlignment="0" applyProtection="0"/>
    <xf numFmtId="255" fontId="25" fillId="0" borderId="0" applyNumberFormat="0" applyFill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0" borderId="0"/>
    <xf numFmtId="255" fontId="11" fillId="0" borderId="0" applyNumberFormat="0" applyFill="0" applyBorder="0" applyAlignment="0" applyProtection="0"/>
    <xf numFmtId="255" fontId="12" fillId="0" borderId="0"/>
    <xf numFmtId="255" fontId="11" fillId="0" borderId="0" applyNumberFormat="0" applyFill="0" applyBorder="0" applyAlignment="0" applyProtection="0"/>
    <xf numFmtId="255" fontId="65" fillId="42" borderId="0" applyNumberFormat="0" applyBorder="0" applyAlignment="0" applyProtection="0"/>
    <xf numFmtId="255" fontId="11" fillId="106" borderId="0" applyNumberFormat="0" applyBorder="0" applyAlignment="0" applyProtection="0"/>
    <xf numFmtId="255" fontId="11" fillId="45" borderId="0" applyNumberFormat="0" applyBorder="0" applyAlignment="0" applyProtection="0"/>
    <xf numFmtId="255" fontId="11" fillId="0" borderId="0" applyNumberFormat="0" applyFill="0" applyBorder="0" applyAlignment="0" applyProtection="0"/>
    <xf numFmtId="255" fontId="65" fillId="58" borderId="0" applyNumberFormat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174" fontId="11" fillId="0" borderId="0" applyFon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0" borderId="0"/>
    <xf numFmtId="255" fontId="11" fillId="0" borderId="0" applyNumberFormat="0" applyFill="0" applyBorder="0" applyAlignment="0" applyProtection="0"/>
    <xf numFmtId="255" fontId="12" fillId="0" borderId="0" applyFont="0" applyFill="0" applyBorder="0" applyAlignment="0" applyProtection="0"/>
    <xf numFmtId="255" fontId="11" fillId="0" borderId="0"/>
    <xf numFmtId="255" fontId="11" fillId="0" borderId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0" borderId="0"/>
    <xf numFmtId="255" fontId="11" fillId="0" borderId="0"/>
    <xf numFmtId="255" fontId="11" fillId="0" borderId="0" applyNumberFormat="0" applyFill="0" applyBorder="0" applyAlignment="0" applyProtection="0"/>
    <xf numFmtId="255" fontId="11" fillId="0" borderId="0"/>
    <xf numFmtId="255" fontId="11" fillId="0" borderId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0" borderId="0"/>
    <xf numFmtId="175" fontId="12" fillId="0" borderId="0" applyFon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0" borderId="0"/>
    <xf numFmtId="255" fontId="11" fillId="0" borderId="0" applyNumberFormat="0" applyFill="0" applyBorder="0" applyAlignment="0" applyProtection="0"/>
    <xf numFmtId="255" fontId="11" fillId="0" borderId="0"/>
    <xf numFmtId="255" fontId="11" fillId="0" borderId="0" applyNumberFormat="0" applyFill="0" applyBorder="0" applyAlignment="0" applyProtection="0"/>
    <xf numFmtId="255" fontId="11" fillId="0" borderId="0"/>
    <xf numFmtId="176" fontId="12" fillId="0" borderId="0" applyFont="0" applyFill="0" applyBorder="0" applyAlignment="0" applyProtection="0"/>
    <xf numFmtId="255" fontId="11" fillId="0" borderId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0" borderId="0" applyNumberFormat="0" applyFill="0" applyBorder="0" applyAlignment="0" applyProtection="0"/>
    <xf numFmtId="172" fontId="12" fillId="0" borderId="0" applyFon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0" borderId="0" applyNumberFormat="0" applyFill="0" applyBorder="0" applyAlignment="0" applyProtection="0"/>
    <xf numFmtId="170" fontId="12" fillId="0" borderId="0" applyFon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21" fontId="12" fillId="0" borderId="0" applyFont="0" applyFill="0" applyBorder="0" applyAlignment="0" applyProtection="0"/>
    <xf numFmtId="255" fontId="11" fillId="0" borderId="0"/>
    <xf numFmtId="255" fontId="11" fillId="0" borderId="0"/>
    <xf numFmtId="255" fontId="11" fillId="0" borderId="0"/>
    <xf numFmtId="255" fontId="65" fillId="77" borderId="0" applyNumberFormat="0" applyBorder="0" applyAlignment="0" applyProtection="0"/>
    <xf numFmtId="255" fontId="11" fillId="0" borderId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27" fillId="60" borderId="0" applyNumberFormat="0" applyBorder="0" applyAlignment="0" applyProtection="0"/>
    <xf numFmtId="171" fontId="12" fillId="0" borderId="0" applyFont="0" applyFill="0" applyBorder="0" applyAlignment="0" applyProtection="0"/>
    <xf numFmtId="214" fontId="11" fillId="0" borderId="0" applyFont="0" applyFill="0" applyBorder="0" applyAlignment="0" applyProtection="0"/>
    <xf numFmtId="255" fontId="11" fillId="0" borderId="0" applyNumberFormat="0" applyFill="0" applyBorder="0" applyAlignment="0" applyProtection="0"/>
    <xf numFmtId="214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0" borderId="0"/>
    <xf numFmtId="171" fontId="12" fillId="0" borderId="0" applyFont="0" applyFill="0" applyBorder="0" applyAlignment="0" applyProtection="0"/>
    <xf numFmtId="255" fontId="11" fillId="0" borderId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71" fontId="12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0" borderId="0"/>
    <xf numFmtId="255" fontId="27" fillId="75" borderId="0" applyNumberFormat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176" fontId="12" fillId="0" borderId="0" applyFon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0" borderId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175" fontId="12" fillId="0" borderId="0" applyFon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0" borderId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00" fontId="12" fillId="0" borderId="0" applyFon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181" fontId="12" fillId="0" borderId="0" applyFont="0" applyFill="0" applyBorder="0" applyAlignment="0" applyProtection="0"/>
    <xf numFmtId="255" fontId="11" fillId="0" borderId="0" applyNumberFormat="0" applyFill="0" applyBorder="0" applyAlignment="0" applyProtection="0"/>
    <xf numFmtId="186" fontId="12" fillId="0" borderId="0" applyFon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186" fontId="12" fillId="0" borderId="0" applyFont="0" applyFill="0" applyBorder="0" applyAlignment="0" applyProtection="0"/>
    <xf numFmtId="255" fontId="11" fillId="0" borderId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0" borderId="0" applyNumberFormat="0" applyFill="0" applyBorder="0" applyAlignment="0" applyProtection="0"/>
    <xf numFmtId="43" fontId="83" fillId="0" borderId="0"/>
    <xf numFmtId="255" fontId="11" fillId="0" borderId="0">
      <alignment vertical="center"/>
    </xf>
    <xf numFmtId="255" fontId="11" fillId="0" borderId="0">
      <alignment vertical="center"/>
    </xf>
    <xf numFmtId="255" fontId="11" fillId="0" borderId="0" applyNumberFormat="0" applyFill="0" applyBorder="0" applyAlignment="0" applyProtection="0"/>
    <xf numFmtId="255" fontId="27" fillId="70" borderId="0" applyNumberFormat="0" applyBorder="0" applyAlignment="0" applyProtection="0"/>
    <xf numFmtId="255" fontId="27" fillId="75" borderId="0" applyNumberFormat="0" applyBorder="0" applyAlignment="0" applyProtection="0"/>
    <xf numFmtId="255" fontId="27" fillId="75" borderId="0" applyNumberFormat="0" applyBorder="0" applyAlignment="0" applyProtection="0"/>
    <xf numFmtId="255" fontId="27" fillId="43" borderId="0" applyNumberFormat="0" applyBorder="0" applyAlignment="0" applyProtection="0"/>
    <xf numFmtId="255" fontId="27" fillId="43" borderId="0" applyNumberFormat="0" applyBorder="0" applyAlignment="0" applyProtection="0"/>
    <xf numFmtId="255" fontId="11" fillId="0" borderId="0" applyNumberFormat="0" applyFill="0" applyBorder="0" applyAlignment="0" applyProtection="0"/>
    <xf numFmtId="255" fontId="34" fillId="0" borderId="0"/>
    <xf numFmtId="0" fontId="1" fillId="0" borderId="0"/>
    <xf numFmtId="0" fontId="12" fillId="0" borderId="0"/>
    <xf numFmtId="255" fontId="11" fillId="0" borderId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174" fontId="12" fillId="0" borderId="0" applyFont="0" applyFill="0" applyBorder="0" applyAlignment="0" applyProtection="0"/>
    <xf numFmtId="255" fontId="11" fillId="0" borderId="0"/>
    <xf numFmtId="255" fontId="11" fillId="0" borderId="0" applyNumberFormat="0" applyFill="0" applyBorder="0" applyAlignment="0" applyProtection="0"/>
    <xf numFmtId="228" fontId="12" fillId="0" borderId="0" applyFont="0" applyFill="0" applyBorder="0" applyAlignment="0" applyProtection="0"/>
    <xf numFmtId="255" fontId="11" fillId="0" borderId="0"/>
    <xf numFmtId="255" fontId="11" fillId="0" borderId="0"/>
    <xf numFmtId="255" fontId="11" fillId="0" borderId="0" applyNumberFormat="0" applyFill="0" applyBorder="0" applyAlignment="0" applyProtection="0"/>
    <xf numFmtId="172" fontId="12" fillId="0" borderId="0" applyFont="0" applyFill="0" applyBorder="0" applyAlignment="0" applyProtection="0"/>
    <xf numFmtId="255" fontId="11" fillId="0" borderId="0" applyNumberFormat="0" applyFill="0" applyBorder="0" applyAlignment="0" applyProtection="0"/>
    <xf numFmtId="255" fontId="67" fillId="73" borderId="0" applyNumberFormat="0" applyAlignment="0" applyProtection="0"/>
    <xf numFmtId="175" fontId="12" fillId="0" borderId="0" applyFon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40" fillId="75" borderId="25" applyNumberFormat="0" applyAlignment="0" applyProtection="0"/>
    <xf numFmtId="255" fontId="11" fillId="0" borderId="0"/>
    <xf numFmtId="255" fontId="11" fillId="0" borderId="0" applyNumberFormat="0" applyFill="0" applyBorder="0" applyAlignment="0" applyProtection="0"/>
    <xf numFmtId="255" fontId="11" fillId="0" borderId="0"/>
    <xf numFmtId="207" fontId="12" fillId="0" borderId="0" applyFon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0" borderId="0" applyNumberFormat="0" applyFill="0" applyBorder="0" applyAlignment="0" applyProtection="0"/>
    <xf numFmtId="255" fontId="11" fillId="0" borderId="0"/>
    <xf numFmtId="255" fontId="11" fillId="0" borderId="0" applyNumberFormat="0" applyFill="0" applyBorder="0" applyAlignment="0" applyProtection="0"/>
    <xf numFmtId="176" fontId="12" fillId="0" borderId="0" applyFont="0" applyFill="0" applyBorder="0" applyAlignment="0" applyProtection="0"/>
    <xf numFmtId="255" fontId="44" fillId="75" borderId="0" applyNumberFormat="0" applyBorder="0" applyAlignment="0" applyProtection="0"/>
    <xf numFmtId="255" fontId="11" fillId="0" borderId="0"/>
    <xf numFmtId="255" fontId="11" fillId="0" borderId="0"/>
    <xf numFmtId="255" fontId="11" fillId="0" borderId="0"/>
    <xf numFmtId="255" fontId="11" fillId="0" borderId="0"/>
    <xf numFmtId="183" fontId="12" fillId="0" borderId="0" applyFon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4" fontId="35" fillId="98" borderId="49" applyNumberFormat="0" applyProtection="0">
      <alignment vertical="center"/>
    </xf>
    <xf numFmtId="4" fontId="35" fillId="98" borderId="49" applyNumberFormat="0" applyProtection="0">
      <alignment vertical="center"/>
    </xf>
    <xf numFmtId="4" fontId="35" fillId="98" borderId="49" applyNumberFormat="0" applyProtection="0">
      <alignment vertical="center"/>
    </xf>
    <xf numFmtId="4" fontId="35" fillId="98" borderId="49" applyNumberFormat="0" applyProtection="0">
      <alignment vertical="center"/>
    </xf>
    <xf numFmtId="177" fontId="12" fillId="0" borderId="0" applyFont="0" applyFill="0" applyBorder="0" applyAlignment="0" applyProtection="0"/>
    <xf numFmtId="255" fontId="11" fillId="0" borderId="0" applyNumberFormat="0" applyFill="0" applyBorder="0" applyAlignment="0" applyProtection="0"/>
    <xf numFmtId="4" fontId="64" fillId="98" borderId="49" applyNumberFormat="0" applyProtection="0">
      <alignment vertical="center"/>
    </xf>
    <xf numFmtId="4" fontId="64" fillId="98" borderId="49" applyNumberFormat="0" applyProtection="0">
      <alignment vertical="center"/>
    </xf>
    <xf numFmtId="255" fontId="16" fillId="0" borderId="0" applyNumberFormat="0" applyFill="0" applyBorder="0" applyAlignment="0" applyProtection="0"/>
    <xf numFmtId="4" fontId="64" fillId="98" borderId="49" applyNumberFormat="0" applyProtection="0">
      <alignment vertical="center"/>
    </xf>
    <xf numFmtId="4" fontId="35" fillId="98" borderId="49" applyNumberFormat="0" applyProtection="0">
      <alignment horizontal="left" vertical="center" indent="1"/>
    </xf>
    <xf numFmtId="4" fontId="35" fillId="98" borderId="49" applyNumberFormat="0" applyProtection="0">
      <alignment horizontal="left" vertical="center" indent="1"/>
    </xf>
    <xf numFmtId="4" fontId="35" fillId="98" borderId="49" applyNumberFormat="0" applyProtection="0">
      <alignment horizontal="left" vertical="center" indent="1"/>
    </xf>
    <xf numFmtId="4" fontId="35" fillId="98" borderId="49" applyNumberFormat="0" applyProtection="0">
      <alignment horizontal="left" vertical="center"/>
    </xf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4" fontId="35" fillId="98" borderId="49" applyNumberFormat="0" applyProtection="0">
      <alignment horizontal="left" vertical="center"/>
    </xf>
    <xf numFmtId="255" fontId="31" fillId="38" borderId="0" applyNumberFormat="0" applyBorder="0" applyAlignment="0" applyProtection="0"/>
    <xf numFmtId="0" fontId="12" fillId="99" borderId="49" applyNumberFormat="0" applyProtection="0">
      <alignment horizontal="left" vertical="center" indent="1"/>
    </xf>
    <xf numFmtId="0" fontId="12" fillId="99" borderId="49" applyNumberFormat="0" applyProtection="0">
      <alignment horizontal="left" vertical="center" indent="1"/>
    </xf>
    <xf numFmtId="255" fontId="11" fillId="0" borderId="0"/>
    <xf numFmtId="255" fontId="11" fillId="0" borderId="0"/>
    <xf numFmtId="255" fontId="11" fillId="0" borderId="0"/>
    <xf numFmtId="255" fontId="12" fillId="0" borderId="0" applyFont="0" applyFill="0" applyBorder="0" applyAlignment="0" applyProtection="0"/>
    <xf numFmtId="255" fontId="11" fillId="0" borderId="0"/>
    <xf numFmtId="4" fontId="35" fillId="41" borderId="49" applyNumberFormat="0" applyProtection="0">
      <alignment horizontal="right" vertical="center"/>
    </xf>
    <xf numFmtId="255" fontId="11" fillId="0" borderId="0" applyNumberFormat="0" applyFill="0" applyBorder="0" applyAlignment="0" applyProtection="0"/>
    <xf numFmtId="215" fontId="11" fillId="0" borderId="0" applyFont="0" applyFill="0" applyBorder="0" applyAlignment="0" applyProtection="0"/>
    <xf numFmtId="4" fontId="35" fillId="58" borderId="49" applyNumberFormat="0" applyProtection="0">
      <alignment horizontal="right" vertical="center"/>
    </xf>
    <xf numFmtId="255" fontId="11" fillId="0" borderId="0" applyNumberFormat="0" applyFill="0" applyBorder="0" applyAlignment="0" applyProtection="0"/>
    <xf numFmtId="4" fontId="11" fillId="35" borderId="23" applyNumberFormat="0" applyProtection="0">
      <alignment horizontal="right" vertical="center"/>
    </xf>
    <xf numFmtId="4" fontId="35" fillId="100" borderId="49" applyNumberFormat="0" applyProtection="0">
      <alignment horizontal="right" vertical="center"/>
    </xf>
    <xf numFmtId="4" fontId="35" fillId="79" borderId="37" applyNumberFormat="0" applyProtection="0">
      <alignment horizontal="right" vertical="center"/>
    </xf>
    <xf numFmtId="4" fontId="11" fillId="79" borderId="23" applyNumberFormat="0" applyProtection="0">
      <alignment horizontal="right" vertical="center"/>
    </xf>
    <xf numFmtId="255" fontId="11" fillId="0" borderId="0"/>
    <xf numFmtId="4" fontId="35" fillId="101" borderId="49" applyNumberFormat="0" applyProtection="0">
      <alignment horizontal="right" vertical="center"/>
    </xf>
    <xf numFmtId="4" fontId="35" fillId="102" borderId="49" applyNumberFormat="0" applyProtection="0">
      <alignment horizontal="right" vertical="center"/>
    </xf>
    <xf numFmtId="4" fontId="35" fillId="46" borderId="37" applyNumberFormat="0" applyProtection="0">
      <alignment horizontal="right" vertical="center"/>
    </xf>
    <xf numFmtId="4" fontId="11" fillId="46" borderId="23" applyNumberFormat="0" applyProtection="0">
      <alignment horizontal="right" vertical="center"/>
    </xf>
    <xf numFmtId="255" fontId="11" fillId="0" borderId="0"/>
    <xf numFmtId="4" fontId="35" fillId="102" borderId="49" applyNumberFormat="0" applyProtection="0">
      <alignment horizontal="right" vertical="center"/>
    </xf>
    <xf numFmtId="4" fontId="35" fillId="102" borderId="49" applyNumberFormat="0" applyProtection="0">
      <alignment horizontal="right" vertical="center"/>
    </xf>
    <xf numFmtId="4" fontId="35" fillId="33" borderId="49" applyNumberFormat="0" applyProtection="0">
      <alignment horizontal="right" vertical="center"/>
    </xf>
    <xf numFmtId="4" fontId="35" fillId="76" borderId="37" applyNumberFormat="0" applyProtection="0">
      <alignment horizontal="right" vertical="center"/>
    </xf>
    <xf numFmtId="4" fontId="11" fillId="76" borderId="23" applyNumberFormat="0" applyProtection="0">
      <alignment horizontal="right" vertical="center"/>
    </xf>
    <xf numFmtId="4" fontId="35" fillId="33" borderId="49" applyNumberFormat="0" applyProtection="0">
      <alignment horizontal="right" vertical="center"/>
    </xf>
    <xf numFmtId="4" fontId="35" fillId="33" borderId="49" applyNumberFormat="0" applyProtection="0">
      <alignment horizontal="right" vertical="center"/>
    </xf>
    <xf numFmtId="4" fontId="35" fillId="103" borderId="49" applyNumberFormat="0" applyProtection="0">
      <alignment horizontal="right" vertical="center"/>
    </xf>
    <xf numFmtId="4" fontId="35" fillId="104" borderId="37" applyNumberFormat="0" applyProtection="0">
      <alignment horizontal="right" vertical="center"/>
    </xf>
    <xf numFmtId="4" fontId="11" fillId="104" borderId="23" applyNumberFormat="0" applyProtection="0">
      <alignment horizontal="right" vertical="center"/>
    </xf>
    <xf numFmtId="4" fontId="35" fillId="103" borderId="49" applyNumberFormat="0" applyProtection="0">
      <alignment horizontal="right" vertical="center"/>
    </xf>
    <xf numFmtId="255" fontId="11" fillId="0" borderId="0"/>
    <xf numFmtId="4" fontId="11" fillId="63" borderId="50" applyNumberFormat="0" applyProtection="0">
      <alignment horizontal="left" vertical="center" indent="1"/>
    </xf>
    <xf numFmtId="4" fontId="63" fillId="105" borderId="49" applyNumberFormat="0" applyProtection="0">
      <alignment horizontal="left" vertical="center"/>
    </xf>
    <xf numFmtId="255" fontId="11" fillId="0" borderId="0"/>
    <xf numFmtId="4" fontId="35" fillId="49" borderId="39" applyNumberFormat="0" applyProtection="0">
      <alignment horizontal="left" vertical="center" indent="1"/>
    </xf>
    <xf numFmtId="4" fontId="35" fillId="49" borderId="39" applyNumberFormat="0" applyProtection="0">
      <alignment horizontal="left" vertical="center" indent="1"/>
    </xf>
    <xf numFmtId="4" fontId="35" fillId="49" borderId="39" applyNumberFormat="0" applyProtection="0">
      <alignment horizontal="left" vertical="center" indent="1"/>
    </xf>
    <xf numFmtId="4" fontId="35" fillId="49" borderId="39" applyNumberFormat="0" applyProtection="0">
      <alignment horizontal="left" vertical="center"/>
    </xf>
    <xf numFmtId="255" fontId="11" fillId="0" borderId="0"/>
    <xf numFmtId="255" fontId="11" fillId="0" borderId="0"/>
    <xf numFmtId="4" fontId="65" fillId="107" borderId="0" applyNumberFormat="0" applyProtection="0">
      <alignment horizontal="left" vertical="center" indent="1"/>
    </xf>
    <xf numFmtId="4" fontId="65" fillId="74" borderId="0" applyNumberFormat="0" applyProtection="0">
      <alignment horizontal="left" vertical="center" indent="1"/>
    </xf>
    <xf numFmtId="4" fontId="12" fillId="74" borderId="50" applyNumberFormat="0" applyProtection="0">
      <alignment horizontal="left" vertical="center" indent="1"/>
    </xf>
    <xf numFmtId="255" fontId="11" fillId="0" borderId="0"/>
    <xf numFmtId="255" fontId="40" fillId="75" borderId="25" applyNumberFormat="0" applyAlignment="0" applyProtection="0"/>
    <xf numFmtId="255" fontId="35" fillId="73" borderId="25" applyNumberFormat="0" applyAlignment="0" applyProtection="0"/>
    <xf numFmtId="255" fontId="35" fillId="73" borderId="25" applyNumberFormat="0" applyAlignment="0" applyProtection="0"/>
    <xf numFmtId="255" fontId="69" fillId="94" borderId="20" applyNumberFormat="0" applyAlignment="0" applyProtection="0"/>
    <xf numFmtId="255" fontId="69" fillId="94" borderId="20" applyNumberFormat="0" applyAlignment="0" applyProtection="0"/>
    <xf numFmtId="255" fontId="11" fillId="0" borderId="0" applyNumberFormat="0" applyFill="0" applyBorder="0" applyAlignment="0" applyProtection="0"/>
    <xf numFmtId="255" fontId="42" fillId="71" borderId="0" applyNumberFormat="0" applyBorder="0" applyAlignment="0" applyProtection="0"/>
    <xf numFmtId="255" fontId="25" fillId="0" borderId="0" applyNumberFormat="0" applyFill="0" applyBorder="0" applyAlignment="0" applyProtection="0"/>
    <xf numFmtId="255" fontId="11" fillId="0" borderId="0"/>
    <xf numFmtId="238" fontId="12" fillId="0" borderId="0" applyFont="0" applyFill="0" applyBorder="0" applyAlignment="0" applyProtection="0"/>
    <xf numFmtId="255" fontId="42" fillId="71" borderId="0" applyNumberFormat="0" applyBorder="0" applyAlignment="0" applyProtection="0"/>
    <xf numFmtId="255" fontId="11" fillId="0" borderId="0" applyNumberFormat="0" applyFill="0" applyBorder="0" applyAlignment="0" applyProtection="0"/>
    <xf numFmtId="255" fontId="65" fillId="77" borderId="0" applyNumberFormat="0" applyBorder="0" applyAlignment="0" applyProtection="0"/>
    <xf numFmtId="255" fontId="11" fillId="0" borderId="0"/>
    <xf numFmtId="255" fontId="11" fillId="0" borderId="0" applyNumberFormat="0" applyFill="0" applyBorder="0" applyAlignment="0" applyProtection="0"/>
    <xf numFmtId="255" fontId="65" fillId="77" borderId="0" applyNumberFormat="0" applyBorder="0" applyAlignment="0" applyProtection="0"/>
    <xf numFmtId="255" fontId="11" fillId="0" borderId="0" applyNumberFormat="0" applyFill="0" applyBorder="0" applyAlignment="0" applyProtection="0"/>
    <xf numFmtId="255" fontId="65" fillId="37" borderId="0" applyNumberFormat="0" applyBorder="0" applyAlignment="0" applyProtection="0"/>
    <xf numFmtId="255" fontId="11" fillId="0" borderId="0" applyNumberFormat="0" applyFill="0" applyBorder="0" applyAlignment="0" applyProtection="0"/>
    <xf numFmtId="255" fontId="65" fillId="37" borderId="0" applyNumberFormat="0" applyBorder="0" applyAlignment="0" applyProtection="0"/>
    <xf numFmtId="255" fontId="11" fillId="0" borderId="0" applyNumberFormat="0" applyFill="0" applyBorder="0" applyAlignment="0" applyProtection="0"/>
    <xf numFmtId="4" fontId="35" fillId="49" borderId="49" applyNumberFormat="0" applyProtection="0">
      <alignment horizontal="left" vertical="center" indent="1"/>
    </xf>
    <xf numFmtId="255" fontId="65" fillId="76" borderId="0" applyNumberFormat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0" borderId="0" applyNumberFormat="0" applyFill="0" applyBorder="0" applyAlignment="0" applyProtection="0"/>
    <xf numFmtId="255" fontId="65" fillId="74" borderId="0" applyNumberFormat="0" applyBorder="0" applyAlignment="0" applyProtection="0"/>
    <xf numFmtId="255" fontId="11" fillId="0" borderId="0"/>
    <xf numFmtId="255" fontId="65" fillId="74" borderId="0" applyNumberFormat="0" applyBorder="0" applyAlignment="0" applyProtection="0"/>
    <xf numFmtId="255" fontId="65" fillId="77" borderId="0" applyNumberFormat="0" applyBorder="0" applyAlignment="0" applyProtection="0"/>
    <xf numFmtId="255" fontId="11" fillId="0" borderId="0" applyNumberFormat="0" applyFill="0" applyBorder="0" applyAlignment="0" applyProtection="0"/>
    <xf numFmtId="255" fontId="65" fillId="77" borderId="0" applyNumberFormat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0" borderId="0"/>
    <xf numFmtId="255" fontId="11" fillId="0" borderId="0" applyNumberFormat="0" applyFill="0" applyBorder="0" applyAlignment="0" applyProtection="0"/>
    <xf numFmtId="255" fontId="65" fillId="46" borderId="0" applyNumberFormat="0" applyBorder="0" applyAlignment="0" applyProtection="0"/>
    <xf numFmtId="255" fontId="11" fillId="0" borderId="0" applyNumberFormat="0" applyFill="0" applyBorder="0" applyAlignment="0" applyProtection="0"/>
    <xf numFmtId="255" fontId="40" fillId="75" borderId="25" applyNumberFormat="0" applyAlignment="0" applyProtection="0"/>
    <xf numFmtId="4" fontId="35" fillId="62" borderId="49" applyNumberFormat="0" applyProtection="0">
      <alignment horizontal="left" vertical="center" indent="1"/>
    </xf>
    <xf numFmtId="255" fontId="11" fillId="0" borderId="0" applyNumberFormat="0" applyFill="0" applyBorder="0" applyAlignment="0" applyProtection="0"/>
    <xf numFmtId="255" fontId="40" fillId="75" borderId="25" applyNumberFormat="0" applyAlignment="0" applyProtection="0"/>
    <xf numFmtId="255" fontId="11" fillId="0" borderId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0" borderId="0"/>
    <xf numFmtId="184" fontId="12" fillId="0" borderId="0" applyFont="0" applyFill="0" applyBorder="0" applyAlignment="0" applyProtection="0"/>
    <xf numFmtId="255" fontId="11" fillId="0" borderId="0" applyNumberFormat="0" applyFill="0" applyBorder="0" applyAlignment="0" applyProtection="0"/>
    <xf numFmtId="174" fontId="12" fillId="0" borderId="0" applyFon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37" fontId="12" fillId="0" borderId="0" applyFont="0" applyFill="0" applyBorder="0" applyAlignment="0" applyProtection="0"/>
    <xf numFmtId="255" fontId="11" fillId="0" borderId="0" applyNumberFormat="0" applyFill="0" applyBorder="0" applyAlignment="0" applyProtection="0"/>
    <xf numFmtId="241" fontId="12" fillId="0" borderId="0" applyFon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20" fillId="0" borderId="30" applyNumberFormat="0" applyFill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25" fillId="0" borderId="0" applyNumberFormat="0" applyFill="0" applyAlignment="0" applyProtection="0"/>
    <xf numFmtId="255" fontId="12" fillId="103" borderId="25" applyNumberFormat="0" applyAlignment="0" applyProtection="0"/>
    <xf numFmtId="255" fontId="11" fillId="0" borderId="0"/>
    <xf numFmtId="255" fontId="11" fillId="0" borderId="0" applyNumberFormat="0" applyFill="0" applyBorder="0" applyAlignment="0" applyProtection="0"/>
    <xf numFmtId="255" fontId="11" fillId="0" borderId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0" borderId="0" applyNumberFormat="0" applyFill="0" applyBorder="0" applyAlignment="0" applyProtection="0"/>
    <xf numFmtId="255" fontId="67" fillId="103" borderId="0" applyNumberFormat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45" borderId="0" applyNumberFormat="0" applyBorder="0" applyAlignment="0" applyProtection="0"/>
    <xf numFmtId="255" fontId="11" fillId="0" borderId="0"/>
    <xf numFmtId="255" fontId="11" fillId="0" borderId="0" applyNumberFormat="0" applyFill="0" applyBorder="0" applyAlignment="0" applyProtection="0"/>
    <xf numFmtId="255" fontId="11" fillId="0" borderId="0"/>
    <xf numFmtId="255" fontId="11" fillId="16" borderId="0" applyNumberFormat="0" applyBorder="0" applyAlignment="0" applyProtection="0"/>
    <xf numFmtId="255" fontId="11" fillId="0" borderId="0"/>
    <xf numFmtId="255" fontId="11" fillId="10" borderId="0" applyNumberFormat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0" borderId="0" applyNumberFormat="0" applyFill="0" applyBorder="0" applyAlignment="0" applyProtection="0"/>
    <xf numFmtId="255" fontId="11" fillId="0" borderId="0"/>
    <xf numFmtId="255" fontId="11" fillId="0" borderId="0" applyNumberFormat="0" applyFill="0" applyBorder="0" applyAlignment="0" applyProtection="0"/>
    <xf numFmtId="255" fontId="65" fillId="58" borderId="0" applyNumberFormat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11" borderId="0" applyNumberFormat="0" applyBorder="0" applyAlignment="0" applyProtection="0"/>
    <xf numFmtId="255" fontId="11" fillId="0" borderId="0" applyNumberFormat="0" applyFill="0" applyBorder="0" applyAlignment="0" applyProtection="0"/>
    <xf numFmtId="255" fontId="65" fillId="84" borderId="0" applyNumberFormat="0" applyBorder="0" applyAlignment="0" applyProtection="0"/>
    <xf numFmtId="255" fontId="11" fillId="0" borderId="0" applyNumberFormat="0" applyFill="0" applyBorder="0" applyAlignment="0" applyProtection="0"/>
    <xf numFmtId="255" fontId="11" fillId="15" borderId="0" applyNumberFormat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0" borderId="0"/>
    <xf numFmtId="255" fontId="11" fillId="0" borderId="0"/>
    <xf numFmtId="255" fontId="11" fillId="0" borderId="0"/>
    <xf numFmtId="255" fontId="65" fillId="100" borderId="0" applyNumberFormat="0" applyBorder="0" applyAlignment="0" applyProtection="0"/>
    <xf numFmtId="255" fontId="11" fillId="0" borderId="0"/>
    <xf numFmtId="255" fontId="11" fillId="0" borderId="0" applyNumberFormat="0" applyFill="0" applyBorder="0" applyAlignment="0" applyProtection="0"/>
    <xf numFmtId="255" fontId="11" fillId="0" borderId="0"/>
    <xf numFmtId="255" fontId="65" fillId="101" borderId="0" applyNumberFormat="0" applyBorder="0" applyAlignment="0" applyProtection="0"/>
    <xf numFmtId="255" fontId="11" fillId="0" borderId="0" applyNumberFormat="0" applyFill="0" applyBorder="0" applyAlignment="0" applyProtection="0"/>
    <xf numFmtId="255" fontId="11" fillId="24" borderId="0" applyNumberFormat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65" fillId="102" borderId="0" applyNumberFormat="0" applyBorder="0" applyAlignment="0" applyProtection="0"/>
    <xf numFmtId="255" fontId="11" fillId="0" borderId="0" applyNumberFormat="0" applyFill="0" applyBorder="0" applyAlignment="0" applyProtection="0"/>
    <xf numFmtId="255" fontId="11" fillId="27" borderId="0" applyNumberFormat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11" fillId="28" borderId="0" applyNumberFormat="0" applyBorder="0" applyAlignment="0" applyProtection="0"/>
    <xf numFmtId="174" fontId="12" fillId="0" borderId="0" applyFont="0" applyFill="0" applyBorder="0" applyAlignment="0" applyProtection="0"/>
    <xf numFmtId="255" fontId="11" fillId="0" borderId="0" applyNumberFormat="0" applyFill="0" applyBorder="0" applyAlignment="0" applyProtection="0"/>
    <xf numFmtId="255" fontId="11" fillId="30" borderId="0" applyNumberFormat="0" applyBorder="0" applyAlignment="0" applyProtection="0"/>
    <xf numFmtId="255" fontId="11" fillId="0" borderId="0"/>
    <xf numFmtId="221" fontId="12" fillId="0" borderId="0" applyFont="0" applyFill="0" applyBorder="0" applyAlignment="0" applyProtection="0"/>
    <xf numFmtId="255" fontId="11" fillId="0" borderId="0" applyNumberFormat="0" applyFill="0" applyBorder="0" applyAlignment="0" applyProtection="0"/>
    <xf numFmtId="172" fontId="12" fillId="0" borderId="0" applyFon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188" fontId="12" fillId="0" borderId="0" applyFont="0" applyFill="0" applyBorder="0" applyAlignment="0" applyProtection="0"/>
    <xf numFmtId="255" fontId="11" fillId="0" borderId="0"/>
    <xf numFmtId="255" fontId="11" fillId="0" borderId="0"/>
    <xf numFmtId="255" fontId="11" fillId="0" borderId="0"/>
    <xf numFmtId="180" fontId="11" fillId="0" borderId="0" applyFont="0" applyFill="0" applyBorder="0" applyAlignment="0" applyProtection="0"/>
    <xf numFmtId="255" fontId="11" fillId="0" borderId="0"/>
    <xf numFmtId="0" fontId="15" fillId="74" borderId="51" applyBorder="0"/>
    <xf numFmtId="255" fontId="11" fillId="0" borderId="0"/>
    <xf numFmtId="4" fontId="35" fillId="110" borderId="49" applyNumberFormat="0" applyProtection="0">
      <alignment vertical="center"/>
    </xf>
    <xf numFmtId="255" fontId="11" fillId="0" borderId="0"/>
    <xf numFmtId="255" fontId="40" fillId="75" borderId="25" applyNumberFormat="0" applyAlignment="0" applyProtection="0"/>
    <xf numFmtId="4" fontId="64" fillId="110" borderId="49" applyNumberFormat="0" applyProtection="0">
      <alignment vertical="center"/>
    </xf>
    <xf numFmtId="4" fontId="35" fillId="110" borderId="49" applyNumberFormat="0" applyProtection="0">
      <alignment horizontal="left" vertical="center" indent="1"/>
    </xf>
    <xf numFmtId="4" fontId="35" fillId="106" borderId="37" applyNumberFormat="0" applyProtection="0">
      <alignment horizontal="right" vertical="center"/>
    </xf>
    <xf numFmtId="4" fontId="11" fillId="0" borderId="23" applyNumberFormat="0" applyProtection="0">
      <alignment horizontal="right" vertical="center"/>
    </xf>
    <xf numFmtId="4" fontId="11" fillId="0" borderId="23" applyNumberFormat="0" applyProtection="0">
      <alignment horizontal="right" vertical="center"/>
    </xf>
    <xf numFmtId="4" fontId="35" fillId="49" borderId="49" applyNumberFormat="0" applyProtection="0">
      <alignment horizontal="right" vertical="center"/>
    </xf>
    <xf numFmtId="4" fontId="35" fillId="49" borderId="49" applyNumberFormat="0" applyProtection="0">
      <alignment horizontal="right" vertical="center"/>
    </xf>
    <xf numFmtId="4" fontId="35" fillId="49" borderId="49" applyNumberFormat="0" applyProtection="0">
      <alignment horizontal="right" vertical="center"/>
    </xf>
    <xf numFmtId="4" fontId="35" fillId="49" borderId="49" applyNumberFormat="0" applyProtection="0">
      <alignment horizontal="right" vertical="center"/>
    </xf>
    <xf numFmtId="4" fontId="64" fillId="49" borderId="49" applyNumberFormat="0" applyProtection="0">
      <alignment horizontal="right" vertical="center"/>
    </xf>
    <xf numFmtId="4" fontId="64" fillId="49" borderId="49" applyNumberFormat="0" applyProtection="0">
      <alignment horizontal="right" vertical="center"/>
    </xf>
    <xf numFmtId="4" fontId="64" fillId="49" borderId="49" applyNumberFormat="0" applyProtection="0">
      <alignment horizontal="right" vertical="center"/>
    </xf>
    <xf numFmtId="0" fontId="12" fillId="99" borderId="49" applyNumberFormat="0" applyProtection="0">
      <alignment horizontal="left" vertical="center" indent="1"/>
    </xf>
    <xf numFmtId="0" fontId="12" fillId="99" borderId="49" applyNumberFormat="0" applyProtection="0">
      <alignment horizontal="left" vertical="center" indent="1"/>
    </xf>
    <xf numFmtId="255" fontId="11" fillId="0" borderId="0"/>
    <xf numFmtId="0" fontId="12" fillId="99" borderId="49" applyNumberFormat="0" applyProtection="0">
      <alignment horizontal="left" vertical="center"/>
    </xf>
    <xf numFmtId="0" fontId="12" fillId="99" borderId="49" applyNumberFormat="0" applyProtection="0">
      <alignment horizontal="left" vertical="center" indent="1"/>
    </xf>
    <xf numFmtId="0" fontId="12" fillId="99" borderId="49" applyNumberFormat="0" applyProtection="0">
      <alignment horizontal="left" vertical="center" indent="1"/>
    </xf>
    <xf numFmtId="255" fontId="11" fillId="0" borderId="0" applyNumberFormat="0" applyFill="0" applyBorder="0" applyAlignment="0" applyProtection="0"/>
    <xf numFmtId="255" fontId="11" fillId="0" borderId="0"/>
    <xf numFmtId="188" fontId="12" fillId="0" borderId="0" applyFont="0" applyFill="0" applyBorder="0" applyAlignment="0" applyProtection="0"/>
    <xf numFmtId="0" fontId="12" fillId="99" borderId="49" applyNumberFormat="0" applyProtection="0">
      <alignment horizontal="left" vertical="center"/>
    </xf>
    <xf numFmtId="0" fontId="11" fillId="114" borderId="46"/>
    <xf numFmtId="255" fontId="11" fillId="0" borderId="0"/>
    <xf numFmtId="255" fontId="11" fillId="0" borderId="0" applyNumberFormat="0" applyFill="0" applyBorder="0" applyAlignment="0" applyProtection="0"/>
    <xf numFmtId="4" fontId="27" fillId="49" borderId="49" applyNumberFormat="0" applyProtection="0">
      <alignment horizontal="right" vertical="center"/>
    </xf>
    <xf numFmtId="4" fontId="27" fillId="49" borderId="49" applyNumberFormat="0" applyProtection="0">
      <alignment horizontal="right" vertical="center"/>
    </xf>
    <xf numFmtId="255" fontId="11" fillId="0" borderId="0" applyNumberFormat="0" applyFill="0" applyBorder="0" applyAlignment="0" applyProtection="0"/>
    <xf numFmtId="255" fontId="11" fillId="0" borderId="0" applyNumberFormat="0" applyFill="0" applyBorder="0" applyAlignment="0" applyProtection="0"/>
    <xf numFmtId="255" fontId="11" fillId="0" borderId="0"/>
    <xf numFmtId="255" fontId="43" fillId="75" borderId="0" applyNumberFormat="0" applyBorder="0" applyAlignment="0" applyProtection="0"/>
    <xf numFmtId="0" fontId="1" fillId="0" borderId="0"/>
    <xf numFmtId="0" fontId="11" fillId="0" borderId="0">
      <alignment vertical="center"/>
    </xf>
    <xf numFmtId="0" fontId="84" fillId="54" borderId="23" applyNumberFormat="0" applyAlignment="0" applyProtection="0"/>
    <xf numFmtId="0" fontId="46" fillId="91" borderId="23" applyNumberFormat="0" applyAlignment="0" applyProtection="0"/>
    <xf numFmtId="0" fontId="11" fillId="90" borderId="23" applyNumberFormat="0" applyFont="0" applyAlignment="0" applyProtection="0"/>
    <xf numFmtId="0" fontId="31" fillId="54" borderId="49" applyNumberFormat="0" applyAlignment="0" applyProtection="0"/>
    <xf numFmtId="4" fontId="11" fillId="75" borderId="23" applyNumberFormat="0" applyProtection="0">
      <alignment vertical="center"/>
    </xf>
    <xf numFmtId="4" fontId="22" fillId="98" borderId="23" applyNumberFormat="0" applyProtection="0">
      <alignment vertical="center"/>
    </xf>
    <xf numFmtId="4" fontId="11" fillId="98" borderId="23" applyNumberFormat="0" applyProtection="0">
      <alignment horizontal="left" vertical="center" indent="1"/>
    </xf>
    <xf numFmtId="0" fontId="19" fillId="75" borderId="37" applyNumberFormat="0" applyProtection="0">
      <alignment horizontal="left" vertical="top" indent="1"/>
    </xf>
    <xf numFmtId="4" fontId="11" fillId="77" borderId="23" applyNumberFormat="0" applyProtection="0">
      <alignment horizontal="left" vertical="center" indent="1"/>
    </xf>
    <xf numFmtId="4" fontId="11" fillId="71" borderId="23" applyNumberFormat="0" applyProtection="0">
      <alignment horizontal="right" vertical="center"/>
    </xf>
    <xf numFmtId="4" fontId="11" fillId="56" borderId="23" applyNumberFormat="0" applyProtection="0">
      <alignment horizontal="right" vertical="center"/>
    </xf>
    <xf numFmtId="4" fontId="11" fillId="35" borderId="23" applyNumberFormat="0" applyProtection="0">
      <alignment horizontal="right" vertical="center"/>
    </xf>
    <xf numFmtId="4" fontId="11" fillId="79" borderId="23" applyNumberFormat="0" applyProtection="0">
      <alignment horizontal="right" vertical="center"/>
    </xf>
    <xf numFmtId="4" fontId="11" fillId="46" borderId="23" applyNumberFormat="0" applyProtection="0">
      <alignment horizontal="right" vertical="center"/>
    </xf>
    <xf numFmtId="4" fontId="11" fillId="76" borderId="23" applyNumberFormat="0" applyProtection="0">
      <alignment horizontal="right" vertical="center"/>
    </xf>
    <xf numFmtId="4" fontId="11" fillId="104" borderId="23" applyNumberFormat="0" applyProtection="0">
      <alignment horizontal="right" vertical="center"/>
    </xf>
    <xf numFmtId="4" fontId="11" fillId="64" borderId="23" applyNumberFormat="0" applyProtection="0">
      <alignment horizontal="right" vertical="center"/>
    </xf>
    <xf numFmtId="4" fontId="11" fillId="69" borderId="23" applyNumberFormat="0" applyProtection="0">
      <alignment horizontal="right" vertical="center"/>
    </xf>
    <xf numFmtId="4" fontId="11" fillId="69" borderId="23" applyNumberFormat="0" applyProtection="0">
      <alignment horizontal="right" vertical="center"/>
    </xf>
    <xf numFmtId="4" fontId="11" fillId="69" borderId="23" applyNumberFormat="0" applyProtection="0">
      <alignment horizontal="right" vertical="center"/>
    </xf>
    <xf numFmtId="4" fontId="11" fillId="106" borderId="50" applyNumberFormat="0" applyProtection="0">
      <alignment horizontal="left" vertical="center" indent="1"/>
    </xf>
    <xf numFmtId="4" fontId="11" fillId="106" borderId="50" applyNumberFormat="0" applyProtection="0">
      <alignment horizontal="left" vertical="center" indent="1"/>
    </xf>
    <xf numFmtId="4" fontId="11" fillId="106" borderId="50" applyNumberFormat="0" applyProtection="0">
      <alignment horizontal="left" vertical="center" indent="1"/>
    </xf>
    <xf numFmtId="4" fontId="11" fillId="69" borderId="50" applyNumberFormat="0" applyProtection="0">
      <alignment horizontal="left" vertical="center" indent="1"/>
    </xf>
    <xf numFmtId="4" fontId="11" fillId="69" borderId="50" applyNumberFormat="0" applyProtection="0">
      <alignment horizontal="left" vertical="center" indent="1"/>
    </xf>
    <xf numFmtId="4" fontId="11" fillId="69" borderId="50" applyNumberFormat="0" applyProtection="0">
      <alignment horizontal="left" vertical="center" indent="1"/>
    </xf>
    <xf numFmtId="0" fontId="11" fillId="43" borderId="23" applyNumberFormat="0" applyProtection="0">
      <alignment horizontal="left" vertical="center" indent="1"/>
    </xf>
    <xf numFmtId="0" fontId="11" fillId="43" borderId="23" applyNumberFormat="0" applyProtection="0">
      <alignment horizontal="left" vertical="center" indent="1"/>
    </xf>
    <xf numFmtId="0" fontId="11" fillId="43" borderId="23" applyNumberFormat="0" applyProtection="0">
      <alignment horizontal="left" vertical="center" indent="1"/>
    </xf>
    <xf numFmtId="0" fontId="11" fillId="74" borderId="37" applyNumberFormat="0" applyProtection="0">
      <alignment horizontal="left" vertical="top" indent="1"/>
    </xf>
    <xf numFmtId="0" fontId="11" fillId="74" borderId="37" applyNumberFormat="0" applyProtection="0">
      <alignment horizontal="left" vertical="top" indent="1"/>
    </xf>
    <xf numFmtId="0" fontId="11" fillId="74" borderId="37" applyNumberFormat="0" applyProtection="0">
      <alignment horizontal="left" vertical="top" indent="1"/>
    </xf>
    <xf numFmtId="0" fontId="11" fillId="115" borderId="23" applyNumberFormat="0" applyProtection="0">
      <alignment horizontal="left" vertical="center" indent="1"/>
    </xf>
    <xf numFmtId="0" fontId="11" fillId="115" borderId="23" applyNumberFormat="0" applyProtection="0">
      <alignment horizontal="left" vertical="center" indent="1"/>
    </xf>
    <xf numFmtId="0" fontId="11" fillId="115" borderId="23" applyNumberFormat="0" applyProtection="0">
      <alignment horizontal="left" vertical="center" indent="1"/>
    </xf>
    <xf numFmtId="0" fontId="11" fillId="69" borderId="37" applyNumberFormat="0" applyProtection="0">
      <alignment horizontal="left" vertical="top" indent="1"/>
    </xf>
    <xf numFmtId="0" fontId="11" fillId="69" borderId="37" applyNumberFormat="0" applyProtection="0">
      <alignment horizontal="left" vertical="top" indent="1"/>
    </xf>
    <xf numFmtId="0" fontId="11" fillId="69" borderId="37" applyNumberFormat="0" applyProtection="0">
      <alignment horizontal="left" vertical="top" indent="1"/>
    </xf>
    <xf numFmtId="0" fontId="11" fillId="47" borderId="23" applyNumberFormat="0" applyProtection="0">
      <alignment horizontal="left" vertical="center" indent="1"/>
    </xf>
    <xf numFmtId="0" fontId="11" fillId="47" borderId="23" applyNumberFormat="0" applyProtection="0">
      <alignment horizontal="left" vertical="center" indent="1"/>
    </xf>
    <xf numFmtId="0" fontId="11" fillId="47" borderId="23" applyNumberFormat="0" applyProtection="0">
      <alignment horizontal="left" vertical="center" indent="1"/>
    </xf>
    <xf numFmtId="0" fontId="11" fillId="47" borderId="37" applyNumberFormat="0" applyProtection="0">
      <alignment horizontal="left" vertical="top" indent="1"/>
    </xf>
    <xf numFmtId="0" fontId="11" fillId="47" borderId="37" applyNumberFormat="0" applyProtection="0">
      <alignment horizontal="left" vertical="top" indent="1"/>
    </xf>
    <xf numFmtId="0" fontId="11" fillId="47" borderId="37" applyNumberFormat="0" applyProtection="0">
      <alignment horizontal="left" vertical="top" indent="1"/>
    </xf>
    <xf numFmtId="0" fontId="11" fillId="106" borderId="23" applyNumberFormat="0" applyProtection="0">
      <alignment horizontal="left" vertical="center" indent="1"/>
    </xf>
    <xf numFmtId="0" fontId="11" fillId="106" borderId="23" applyNumberFormat="0" applyProtection="0">
      <alignment horizontal="left" vertical="center" indent="1"/>
    </xf>
    <xf numFmtId="0" fontId="11" fillId="106" borderId="23" applyNumberFormat="0" applyProtection="0">
      <alignment horizontal="left" vertical="center" indent="1"/>
    </xf>
    <xf numFmtId="0" fontId="11" fillId="106" borderId="37" applyNumberFormat="0" applyProtection="0">
      <alignment horizontal="left" vertical="top" indent="1"/>
    </xf>
    <xf numFmtId="0" fontId="11" fillId="106" borderId="37" applyNumberFormat="0" applyProtection="0">
      <alignment horizontal="left" vertical="top" indent="1"/>
    </xf>
    <xf numFmtId="0" fontId="11" fillId="106" borderId="37" applyNumberFormat="0" applyProtection="0">
      <alignment horizontal="left" vertical="top" indent="1"/>
    </xf>
    <xf numFmtId="4" fontId="25" fillId="60" borderId="37" applyNumberFormat="0" applyProtection="0">
      <alignment vertical="center"/>
    </xf>
    <xf numFmtId="4" fontId="22" fillId="110" borderId="40" applyNumberFormat="0" applyProtection="0">
      <alignment vertical="center"/>
    </xf>
    <xf numFmtId="4" fontId="25" fillId="43" borderId="37" applyNumberFormat="0" applyProtection="0">
      <alignment horizontal="left" vertical="center" indent="1"/>
    </xf>
    <xf numFmtId="0" fontId="25" fillId="60" borderId="37" applyNumberFormat="0" applyProtection="0">
      <alignment horizontal="left" vertical="top" indent="1"/>
    </xf>
    <xf numFmtId="4" fontId="11" fillId="0" borderId="23" applyNumberFormat="0" applyProtection="0">
      <alignment horizontal="right" vertical="center"/>
    </xf>
    <xf numFmtId="4" fontId="22" fillId="55" borderId="23" applyNumberFormat="0" applyProtection="0">
      <alignment horizontal="right" vertical="center"/>
    </xf>
    <xf numFmtId="4" fontId="11" fillId="77" borderId="23" applyNumberFormat="0" applyProtection="0">
      <alignment horizontal="left" vertical="center" indent="1"/>
    </xf>
    <xf numFmtId="0" fontId="25" fillId="69" borderId="37" applyNumberFormat="0" applyProtection="0">
      <alignment horizontal="left" vertical="top" indent="1"/>
    </xf>
    <xf numFmtId="0" fontId="11" fillId="114" borderId="40"/>
    <xf numFmtId="4" fontId="85" fillId="73" borderId="23" applyNumberFormat="0" applyProtection="0">
      <alignment horizontal="right" vertical="center"/>
    </xf>
    <xf numFmtId="0" fontId="26" fillId="0" borderId="53" applyNumberFormat="0" applyFill="0" applyAlignment="0" applyProtection="0"/>
    <xf numFmtId="0" fontId="1" fillId="0" borderId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8" borderId="0" applyNumberFormat="0" applyBorder="0" applyAlignment="0" applyProtection="0"/>
    <xf numFmtId="0" fontId="58" fillId="18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31" borderId="0" applyNumberFormat="0" applyBorder="0" applyAlignment="0" applyProtection="0"/>
    <xf numFmtId="0" fontId="58" fillId="31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6" borderId="0" applyNumberFormat="0" applyBorder="0" applyAlignment="0" applyProtection="0"/>
    <xf numFmtId="0" fontId="86" fillId="16" borderId="0" applyNumberFormat="0" applyBorder="0" applyAlignment="0" applyProtection="0"/>
    <xf numFmtId="0" fontId="86" fillId="20" borderId="0" applyNumberFormat="0" applyBorder="0" applyAlignment="0" applyProtection="0"/>
    <xf numFmtId="0" fontId="86" fillId="20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34" fillId="66" borderId="0" applyNumberFormat="0" applyBorder="0" applyAlignment="0" applyProtection="0"/>
    <xf numFmtId="0" fontId="34" fillId="66" borderId="0" applyNumberFormat="0" applyBorder="0" applyAlignment="0" applyProtection="0"/>
    <xf numFmtId="0" fontId="87" fillId="2" borderId="0" applyNumberFormat="0" applyBorder="0" applyAlignment="0" applyProtection="0"/>
    <xf numFmtId="0" fontId="87" fillId="2" borderId="0" applyNumberFormat="0" applyBorder="0" applyAlignment="0" applyProtection="0"/>
    <xf numFmtId="0" fontId="17" fillId="44" borderId="0" applyNumberFormat="0" applyBorder="0" applyAlignment="0" applyProtection="0"/>
    <xf numFmtId="0" fontId="87" fillId="2" borderId="0" applyNumberFormat="0" applyBorder="0" applyAlignment="0" applyProtection="0"/>
    <xf numFmtId="0" fontId="87" fillId="2" borderId="0" applyNumberFormat="0" applyBorder="0" applyAlignment="0" applyProtection="0"/>
    <xf numFmtId="0" fontId="84" fillId="54" borderId="54" applyNumberFormat="0" applyAlignment="0" applyProtection="0"/>
    <xf numFmtId="0" fontId="84" fillId="54" borderId="54" applyNumberFormat="0" applyAlignment="0" applyProtection="0"/>
    <xf numFmtId="0" fontId="88" fillId="6" borderId="10" applyNumberFormat="0" applyAlignment="0" applyProtection="0"/>
    <xf numFmtId="0" fontId="88" fillId="6" borderId="10" applyNumberFormat="0" applyAlignment="0" applyProtection="0"/>
    <xf numFmtId="0" fontId="41" fillId="93" borderId="55" applyNumberFormat="0" applyAlignment="0" applyProtection="0"/>
    <xf numFmtId="0" fontId="88" fillId="6" borderId="10" applyNumberFormat="0" applyAlignment="0" applyProtection="0"/>
    <xf numFmtId="0" fontId="88" fillId="6" borderId="10" applyNumberFormat="0" applyAlignment="0" applyProtection="0"/>
    <xf numFmtId="0" fontId="42" fillId="57" borderId="20" applyNumberFormat="0" applyAlignment="0" applyProtection="0"/>
    <xf numFmtId="0" fontId="42" fillId="57" borderId="20" applyNumberFormat="0" applyAlignment="0" applyProtection="0"/>
    <xf numFmtId="0" fontId="89" fillId="7" borderId="13" applyNumberFormat="0" applyAlignment="0" applyProtection="0"/>
    <xf numFmtId="0" fontId="89" fillId="7" borderId="13" applyNumberFormat="0" applyAlignment="0" applyProtection="0"/>
    <xf numFmtId="0" fontId="42" fillId="84" borderId="20" applyNumberFormat="0" applyAlignment="0" applyProtection="0"/>
    <xf numFmtId="0" fontId="89" fillId="7" borderId="13" applyNumberFormat="0" applyAlignment="0" applyProtection="0"/>
    <xf numFmtId="0" fontId="89" fillId="7" borderId="13" applyNumberFormat="0" applyAlignment="0" applyProtection="0"/>
    <xf numFmtId="0" fontId="17" fillId="0" borderId="19" applyNumberFormat="0" applyFill="0" applyAlignment="0" applyProtection="0"/>
    <xf numFmtId="0" fontId="17" fillId="0" borderId="19" applyNumberFormat="0" applyFill="0" applyAlignment="0" applyProtection="0"/>
    <xf numFmtId="0" fontId="90" fillId="0" borderId="12" applyNumberFormat="0" applyFill="0" applyAlignment="0" applyProtection="0"/>
    <xf numFmtId="0" fontId="90" fillId="0" borderId="12" applyNumberFormat="0" applyFill="0" applyAlignment="0" applyProtection="0"/>
    <xf numFmtId="0" fontId="44" fillId="0" borderId="26" applyNumberFormat="0" applyFill="0" applyAlignment="0" applyProtection="0"/>
    <xf numFmtId="0" fontId="90" fillId="0" borderId="12" applyNumberFormat="0" applyFill="0" applyAlignment="0" applyProtection="0"/>
    <xf numFmtId="0" fontId="90" fillId="0" borderId="12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33" fillId="85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33" fillId="48" borderId="0" applyNumberFormat="0" applyBorder="0" applyAlignment="0" applyProtection="0"/>
    <xf numFmtId="0" fontId="86" fillId="17" borderId="0" applyNumberFormat="0" applyBorder="0" applyAlignment="0" applyProtection="0"/>
    <xf numFmtId="0" fontId="86" fillId="1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86" fillId="21" borderId="0" applyNumberFormat="0" applyBorder="0" applyAlignment="0" applyProtection="0"/>
    <xf numFmtId="0" fontId="86" fillId="21" borderId="0" applyNumberFormat="0" applyBorder="0" applyAlignment="0" applyProtection="0"/>
    <xf numFmtId="0" fontId="33" fillId="116" borderId="0" applyNumberFormat="0" applyBorder="0" applyAlignment="0" applyProtection="0"/>
    <xf numFmtId="0" fontId="33" fillId="116" borderId="0" applyNumberFormat="0" applyBorder="0" applyAlignment="0" applyProtection="0"/>
    <xf numFmtId="0" fontId="86" fillId="25" borderId="0" applyNumberFormat="0" applyBorder="0" applyAlignment="0" applyProtection="0"/>
    <xf numFmtId="0" fontId="86" fillId="25" borderId="0" applyNumberFormat="0" applyBorder="0" applyAlignment="0" applyProtection="0"/>
    <xf numFmtId="0" fontId="33" fillId="52" borderId="0" applyNumberFormat="0" applyBorder="0" applyAlignment="0" applyProtection="0"/>
    <xf numFmtId="0" fontId="86" fillId="29" borderId="0" applyNumberFormat="0" applyBorder="0" applyAlignment="0" applyProtection="0"/>
    <xf numFmtId="0" fontId="86" fillId="29" borderId="0" applyNumberFormat="0" applyBorder="0" applyAlignment="0" applyProtection="0"/>
    <xf numFmtId="0" fontId="46" fillId="91" borderId="54" applyNumberFormat="0" applyAlignment="0" applyProtection="0"/>
    <xf numFmtId="0" fontId="46" fillId="91" borderId="54" applyNumberFormat="0" applyAlignment="0" applyProtection="0"/>
    <xf numFmtId="0" fontId="91" fillId="5" borderId="10" applyNumberFormat="0" applyAlignment="0" applyProtection="0"/>
    <xf numFmtId="0" fontId="91" fillId="5" borderId="10" applyNumberFormat="0" applyAlignment="0" applyProtection="0"/>
    <xf numFmtId="0" fontId="46" fillId="91" borderId="55" applyNumberFormat="0" applyAlignment="0" applyProtection="0"/>
    <xf numFmtId="0" fontId="91" fillId="5" borderId="10" applyNumberFormat="0" applyAlignment="0" applyProtection="0"/>
    <xf numFmtId="0" fontId="91" fillId="5" borderId="10" applyNumberFormat="0" applyAlignment="0" applyProtection="0"/>
    <xf numFmtId="0" fontId="82" fillId="0" borderId="0" applyFill="0" applyBorder="0" applyAlignment="0" applyProtection="0">
      <protection locked="0"/>
    </xf>
    <xf numFmtId="0" fontId="92" fillId="90" borderId="0" applyNumberFormat="0" applyBorder="0" applyAlignment="0" applyProtection="0"/>
    <xf numFmtId="0" fontId="92" fillId="90" borderId="0" applyNumberFormat="0" applyBorder="0" applyAlignment="0" applyProtection="0"/>
    <xf numFmtId="0" fontId="93" fillId="3" borderId="0" applyNumberFormat="0" applyBorder="0" applyAlignment="0" applyProtection="0"/>
    <xf numFmtId="0" fontId="93" fillId="3" borderId="0" applyNumberFormat="0" applyBorder="0" applyAlignment="0" applyProtection="0"/>
    <xf numFmtId="0" fontId="39" fillId="51" borderId="0" applyNumberFormat="0" applyBorder="0" applyAlignment="0" applyProtection="0"/>
    <xf numFmtId="0" fontId="93" fillId="3" borderId="0" applyNumberFormat="0" applyBorder="0" applyAlignment="0" applyProtection="0"/>
    <xf numFmtId="0" fontId="93" fillId="3" borderId="0" applyNumberFormat="0" applyBorder="0" applyAlignment="0" applyProtection="0"/>
    <xf numFmtId="190" fontId="58" fillId="0" borderId="0" applyFont="0" applyFill="0" applyBorder="0" applyAlignment="0" applyProtection="0"/>
    <xf numFmtId="192" fontId="58" fillId="0" borderId="0" applyFont="0" applyFill="0" applyBorder="0" applyAlignment="0" applyProtection="0"/>
    <xf numFmtId="195" fontId="58" fillId="0" borderId="0" applyFont="0" applyFill="0" applyBorder="0" applyAlignment="0" applyProtection="0"/>
    <xf numFmtId="174" fontId="58" fillId="0" borderId="0" applyFont="0" applyFill="0" applyBorder="0" applyAlignment="0" applyProtection="0"/>
    <xf numFmtId="198" fontId="58" fillId="0" borderId="0" applyFont="0" applyFill="0" applyBorder="0" applyAlignment="0" applyProtection="0"/>
    <xf numFmtId="198" fontId="58" fillId="0" borderId="0" applyFont="0" applyFill="0" applyBorder="0" applyAlignment="0" applyProtection="0"/>
    <xf numFmtId="200" fontId="58" fillId="0" borderId="0" applyFont="0" applyFill="0" applyBorder="0" applyAlignment="0" applyProtection="0"/>
    <xf numFmtId="204" fontId="58" fillId="0" borderId="0" applyFont="0" applyFill="0" applyBorder="0" applyAlignment="0" applyProtection="0"/>
    <xf numFmtId="206" fontId="5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58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7" fillId="91" borderId="0" applyNumberFormat="0" applyBorder="0" applyAlignment="0" applyProtection="0"/>
    <xf numFmtId="0" fontId="17" fillId="91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54" fillId="91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12" fillId="0" borderId="0"/>
    <xf numFmtId="0" fontId="11" fillId="117" borderId="0"/>
    <xf numFmtId="0" fontId="11" fillId="117" borderId="0"/>
    <xf numFmtId="0" fontId="11" fillId="117" borderId="0"/>
    <xf numFmtId="0" fontId="11" fillId="117" borderId="0"/>
    <xf numFmtId="0" fontId="95" fillId="0" borderId="0"/>
    <xf numFmtId="0" fontId="57" fillId="0" borderId="0"/>
    <xf numFmtId="0" fontId="1" fillId="0" borderId="0"/>
    <xf numFmtId="0" fontId="11" fillId="90" borderId="54" applyNumberFormat="0" applyFont="0" applyAlignment="0" applyProtection="0"/>
    <xf numFmtId="0" fontId="11" fillId="90" borderId="54" applyNumberFormat="0" applyFont="0" applyAlignment="0" applyProtection="0"/>
    <xf numFmtId="0" fontId="58" fillId="8" borderId="14" applyNumberFormat="0" applyFont="0" applyAlignment="0" applyProtection="0"/>
    <xf numFmtId="0" fontId="58" fillId="8" borderId="14" applyNumberFormat="0" applyFont="0" applyAlignment="0" applyProtection="0"/>
    <xf numFmtId="0" fontId="12" fillId="90" borderId="56" applyNumberFormat="0" applyFont="0" applyAlignment="0" applyProtection="0"/>
    <xf numFmtId="238" fontId="58" fillId="0" borderId="0" applyFont="0" applyFill="0" applyBorder="0" applyAlignment="0" applyProtection="0"/>
    <xf numFmtId="241" fontId="58" fillId="0" borderId="0" applyFont="0" applyFill="0" applyBorder="0" applyAlignment="0" applyProtection="0"/>
    <xf numFmtId="245" fontId="58" fillId="0" borderId="0" applyFont="0" applyFill="0" applyBorder="0" applyAlignment="0" applyProtection="0"/>
    <xf numFmtId="241" fontId="58" fillId="0" borderId="0" applyFont="0" applyFill="0" applyBorder="0" applyAlignment="0" applyProtection="0"/>
    <xf numFmtId="241" fontId="58" fillId="0" borderId="0" applyFont="0" applyFill="0" applyBorder="0" applyAlignment="0" applyProtection="0"/>
    <xf numFmtId="241" fontId="58" fillId="0" borderId="0" applyFont="0" applyFill="0" applyBorder="0" applyAlignment="0" applyProtection="0"/>
    <xf numFmtId="0" fontId="31" fillId="54" borderId="57" applyNumberFormat="0" applyAlignment="0" applyProtection="0"/>
    <xf numFmtId="0" fontId="31" fillId="54" borderId="57" applyNumberFormat="0" applyAlignment="0" applyProtection="0"/>
    <xf numFmtId="0" fontId="96" fillId="6" borderId="11" applyNumberFormat="0" applyAlignment="0" applyProtection="0"/>
    <xf numFmtId="0" fontId="96" fillId="6" borderId="11" applyNumberFormat="0" applyAlignment="0" applyProtection="0"/>
    <xf numFmtId="0" fontId="31" fillId="93" borderId="57" applyNumberFormat="0" applyAlignment="0" applyProtection="0"/>
    <xf numFmtId="0" fontId="96" fillId="6" borderId="11" applyNumberFormat="0" applyAlignment="0" applyProtection="0"/>
    <xf numFmtId="0" fontId="96" fillId="6" borderId="11" applyNumberFormat="0" applyAlignment="0" applyProtection="0"/>
    <xf numFmtId="4" fontId="11" fillId="75" borderId="54" applyNumberFormat="0" applyProtection="0">
      <alignment vertical="center"/>
    </xf>
    <xf numFmtId="4" fontId="35" fillId="98" borderId="57" applyNumberFormat="0" applyProtection="0">
      <alignment vertical="center"/>
    </xf>
    <xf numFmtId="4" fontId="35" fillId="98" borderId="57" applyNumberFormat="0" applyProtection="0">
      <alignment vertical="center"/>
    </xf>
    <xf numFmtId="4" fontId="22" fillId="98" borderId="54" applyNumberFormat="0" applyProtection="0">
      <alignment vertical="center"/>
    </xf>
    <xf numFmtId="4" fontId="64" fillId="98" borderId="57" applyNumberFormat="0" applyProtection="0">
      <alignment vertical="center"/>
    </xf>
    <xf numFmtId="4" fontId="64" fillId="98" borderId="57" applyNumberFormat="0" applyProtection="0">
      <alignment vertical="center"/>
    </xf>
    <xf numFmtId="4" fontId="11" fillId="98" borderId="54" applyNumberFormat="0" applyProtection="0">
      <alignment horizontal="left" vertical="center" indent="1"/>
    </xf>
    <xf numFmtId="4" fontId="35" fillId="98" borderId="57" applyNumberFormat="0" applyProtection="0">
      <alignment horizontal="left" vertical="center" indent="1"/>
    </xf>
    <xf numFmtId="4" fontId="35" fillId="98" borderId="57" applyNumberFormat="0" applyProtection="0">
      <alignment horizontal="left" vertical="center" indent="1"/>
    </xf>
    <xf numFmtId="0" fontId="19" fillId="75" borderId="58" applyNumberFormat="0" applyProtection="0">
      <alignment horizontal="left" vertical="top" indent="1"/>
    </xf>
    <xf numFmtId="4" fontId="35" fillId="98" borderId="57" applyNumberFormat="0" applyProtection="0">
      <alignment horizontal="left" vertical="center" indent="1"/>
    </xf>
    <xf numFmtId="4" fontId="35" fillId="98" borderId="57" applyNumberFormat="0" applyProtection="0">
      <alignment horizontal="left" vertical="center" indent="1"/>
    </xf>
    <xf numFmtId="4" fontId="11" fillId="77" borderId="54" applyNumberFormat="0" applyProtection="0">
      <alignment horizontal="left" vertical="center" indent="1"/>
    </xf>
    <xf numFmtId="0" fontId="12" fillId="99" borderId="57" applyNumberFormat="0" applyProtection="0">
      <alignment horizontal="left" vertical="center" indent="1"/>
    </xf>
    <xf numFmtId="0" fontId="12" fillId="99" borderId="57" applyNumberFormat="0" applyProtection="0">
      <alignment horizontal="left" vertical="center" indent="1"/>
    </xf>
    <xf numFmtId="4" fontId="11" fillId="71" borderId="54" applyNumberFormat="0" applyProtection="0">
      <alignment horizontal="right" vertical="center"/>
    </xf>
    <xf numFmtId="4" fontId="35" fillId="41" borderId="57" applyNumberFormat="0" applyProtection="0">
      <alignment horizontal="right" vertical="center"/>
    </xf>
    <xf numFmtId="4" fontId="35" fillId="41" borderId="57" applyNumberFormat="0" applyProtection="0">
      <alignment horizontal="right" vertical="center"/>
    </xf>
    <xf numFmtId="4" fontId="11" fillId="56" borderId="54" applyNumberFormat="0" applyProtection="0">
      <alignment horizontal="right" vertical="center"/>
    </xf>
    <xf numFmtId="4" fontId="35" fillId="42" borderId="57" applyNumberFormat="0" applyProtection="0">
      <alignment horizontal="right" vertical="center"/>
    </xf>
    <xf numFmtId="4" fontId="35" fillId="42" borderId="57" applyNumberFormat="0" applyProtection="0">
      <alignment horizontal="right" vertical="center"/>
    </xf>
    <xf numFmtId="4" fontId="11" fillId="37" borderId="59" applyNumberFormat="0" applyProtection="0">
      <alignment horizontal="right" vertical="center"/>
    </xf>
    <xf numFmtId="4" fontId="35" fillId="58" borderId="57" applyNumberFormat="0" applyProtection="0">
      <alignment horizontal="right" vertical="center"/>
    </xf>
    <xf numFmtId="4" fontId="35" fillId="58" borderId="57" applyNumberFormat="0" applyProtection="0">
      <alignment horizontal="right" vertical="center"/>
    </xf>
    <xf numFmtId="4" fontId="11" fillId="35" borderId="54" applyNumberFormat="0" applyProtection="0">
      <alignment horizontal="right" vertical="center"/>
    </xf>
    <xf numFmtId="4" fontId="35" fillId="100" borderId="57" applyNumberFormat="0" applyProtection="0">
      <alignment horizontal="right" vertical="center"/>
    </xf>
    <xf numFmtId="4" fontId="35" fillId="100" borderId="57" applyNumberFormat="0" applyProtection="0">
      <alignment horizontal="right" vertical="center"/>
    </xf>
    <xf numFmtId="4" fontId="11" fillId="79" borderId="54" applyNumberFormat="0" applyProtection="0">
      <alignment horizontal="right" vertical="center"/>
    </xf>
    <xf numFmtId="4" fontId="35" fillId="101" borderId="57" applyNumberFormat="0" applyProtection="0">
      <alignment horizontal="right" vertical="center"/>
    </xf>
    <xf numFmtId="4" fontId="35" fillId="101" borderId="57" applyNumberFormat="0" applyProtection="0">
      <alignment horizontal="right" vertical="center"/>
    </xf>
    <xf numFmtId="4" fontId="11" fillId="46" borderId="54" applyNumberFormat="0" applyProtection="0">
      <alignment horizontal="right" vertical="center"/>
    </xf>
    <xf numFmtId="4" fontId="35" fillId="102" borderId="57" applyNumberFormat="0" applyProtection="0">
      <alignment horizontal="right" vertical="center"/>
    </xf>
    <xf numFmtId="4" fontId="35" fillId="102" borderId="57" applyNumberFormat="0" applyProtection="0">
      <alignment horizontal="right" vertical="center"/>
    </xf>
    <xf numFmtId="4" fontId="11" fillId="76" borderId="54" applyNumberFormat="0" applyProtection="0">
      <alignment horizontal="right" vertical="center"/>
    </xf>
    <xf numFmtId="4" fontId="35" fillId="33" borderId="57" applyNumberFormat="0" applyProtection="0">
      <alignment horizontal="right" vertical="center"/>
    </xf>
    <xf numFmtId="4" fontId="35" fillId="33" borderId="57" applyNumberFormat="0" applyProtection="0">
      <alignment horizontal="right" vertical="center"/>
    </xf>
    <xf numFmtId="4" fontId="11" fillId="104" borderId="54" applyNumberFormat="0" applyProtection="0">
      <alignment horizontal="right" vertical="center"/>
    </xf>
    <xf numFmtId="4" fontId="35" fillId="103" borderId="57" applyNumberFormat="0" applyProtection="0">
      <alignment horizontal="right" vertical="center"/>
    </xf>
    <xf numFmtId="4" fontId="35" fillId="103" borderId="57" applyNumberFormat="0" applyProtection="0">
      <alignment horizontal="right" vertical="center"/>
    </xf>
    <xf numFmtId="4" fontId="11" fillId="64" borderId="54" applyNumberFormat="0" applyProtection="0">
      <alignment horizontal="right" vertical="center"/>
    </xf>
    <xf numFmtId="4" fontId="35" fillId="39" borderId="57" applyNumberFormat="0" applyProtection="0">
      <alignment horizontal="right" vertical="center"/>
    </xf>
    <xf numFmtId="4" fontId="35" fillId="39" borderId="57" applyNumberFormat="0" applyProtection="0">
      <alignment horizontal="right" vertical="center"/>
    </xf>
    <xf numFmtId="4" fontId="11" fillId="63" borderId="59" applyNumberFormat="0" applyProtection="0">
      <alignment horizontal="left" vertical="center" indent="1"/>
    </xf>
    <xf numFmtId="4" fontId="63" fillId="105" borderId="57" applyNumberFormat="0" applyProtection="0">
      <alignment horizontal="left" vertical="center" indent="1"/>
    </xf>
    <xf numFmtId="4" fontId="63" fillId="105" borderId="57" applyNumberFormat="0" applyProtection="0">
      <alignment horizontal="left" vertical="center" indent="1"/>
    </xf>
    <xf numFmtId="4" fontId="12" fillId="74" borderId="59" applyNumberFormat="0" applyProtection="0">
      <alignment horizontal="left" vertical="center" indent="1"/>
    </xf>
    <xf numFmtId="4" fontId="35" fillId="49" borderId="39" applyNumberFormat="0" applyProtection="0">
      <alignment horizontal="left" vertical="center" indent="1"/>
    </xf>
    <xf numFmtId="4" fontId="35" fillId="49" borderId="39" applyNumberFormat="0" applyProtection="0">
      <alignment horizontal="left" vertical="center" indent="1"/>
    </xf>
    <xf numFmtId="4" fontId="12" fillId="74" borderId="59" applyNumberFormat="0" applyProtection="0">
      <alignment horizontal="left" vertical="center" indent="1"/>
    </xf>
    <xf numFmtId="4" fontId="65" fillId="107" borderId="0" applyNumberFormat="0" applyProtection="0">
      <alignment horizontal="left" vertical="center" indent="1"/>
    </xf>
    <xf numFmtId="4" fontId="11" fillId="69" borderId="54" applyNumberFormat="0" applyProtection="0">
      <alignment horizontal="right" vertical="center"/>
    </xf>
    <xf numFmtId="4" fontId="11" fillId="69" borderId="54" applyNumberFormat="0" applyProtection="0">
      <alignment horizontal="right" vertical="center"/>
    </xf>
    <xf numFmtId="4" fontId="11" fillId="69" borderId="54" applyNumberFormat="0" applyProtection="0">
      <alignment horizontal="right" vertical="center"/>
    </xf>
    <xf numFmtId="0" fontId="12" fillId="99" borderId="57" applyNumberFormat="0" applyProtection="0">
      <alignment horizontal="left" vertical="center" indent="1"/>
    </xf>
    <xf numFmtId="4" fontId="11" fillId="69" borderId="54" applyNumberFormat="0" applyProtection="0">
      <alignment horizontal="right" vertical="center"/>
    </xf>
    <xf numFmtId="4" fontId="11" fillId="69" borderId="54" applyNumberFormat="0" applyProtection="0">
      <alignment horizontal="right" vertical="center"/>
    </xf>
    <xf numFmtId="4" fontId="11" fillId="69" borderId="54" applyNumberFormat="0" applyProtection="0">
      <alignment horizontal="right" vertical="center"/>
    </xf>
    <xf numFmtId="0" fontId="12" fillId="99" borderId="57" applyNumberFormat="0" applyProtection="0">
      <alignment horizontal="left" vertical="center" indent="1"/>
    </xf>
    <xf numFmtId="4" fontId="11" fillId="106" borderId="59" applyNumberFormat="0" applyProtection="0">
      <alignment horizontal="left" vertical="center" indent="1"/>
    </xf>
    <xf numFmtId="4" fontId="35" fillId="49" borderId="57" applyNumberFormat="0" applyProtection="0">
      <alignment horizontal="left" vertical="center" indent="1"/>
    </xf>
    <xf numFmtId="4" fontId="35" fillId="49" borderId="57" applyNumberFormat="0" applyProtection="0">
      <alignment horizontal="left" vertical="center" indent="1"/>
    </xf>
    <xf numFmtId="4" fontId="11" fillId="106" borderId="59" applyNumberFormat="0" applyProtection="0">
      <alignment horizontal="left" vertical="center" indent="1"/>
    </xf>
    <xf numFmtId="4" fontId="11" fillId="106" borderId="59" applyNumberFormat="0" applyProtection="0">
      <alignment horizontal="left" vertical="center" indent="1"/>
    </xf>
    <xf numFmtId="4" fontId="11" fillId="106" borderId="59" applyNumberFormat="0" applyProtection="0">
      <alignment horizontal="left" vertical="center" indent="1"/>
    </xf>
    <xf numFmtId="4" fontId="11" fillId="106" borderId="59" applyNumberFormat="0" applyProtection="0">
      <alignment horizontal="left" vertical="center" indent="1"/>
    </xf>
    <xf numFmtId="4" fontId="11" fillId="106" borderId="59" applyNumberFormat="0" applyProtection="0">
      <alignment horizontal="left" vertical="center" indent="1"/>
    </xf>
    <xf numFmtId="4" fontId="11" fillId="69" borderId="59" applyNumberFormat="0" applyProtection="0">
      <alignment horizontal="left" vertical="center" indent="1"/>
    </xf>
    <xf numFmtId="4" fontId="35" fillId="62" borderId="57" applyNumberFormat="0" applyProtection="0">
      <alignment horizontal="left" vertical="center" indent="1"/>
    </xf>
    <xf numFmtId="4" fontId="35" fillId="62" borderId="57" applyNumberFormat="0" applyProtection="0">
      <alignment horizontal="left" vertical="center" indent="1"/>
    </xf>
    <xf numFmtId="4" fontId="11" fillId="69" borderId="59" applyNumberFormat="0" applyProtection="0">
      <alignment horizontal="left" vertical="center" indent="1"/>
    </xf>
    <xf numFmtId="4" fontId="11" fillId="69" borderId="59" applyNumberFormat="0" applyProtection="0">
      <alignment horizontal="left" vertical="center" indent="1"/>
    </xf>
    <xf numFmtId="4" fontId="11" fillId="69" borderId="59" applyNumberFormat="0" applyProtection="0">
      <alignment horizontal="left" vertical="center" indent="1"/>
    </xf>
    <xf numFmtId="4" fontId="11" fillId="69" borderId="59" applyNumberFormat="0" applyProtection="0">
      <alignment horizontal="left" vertical="center" indent="1"/>
    </xf>
    <xf numFmtId="4" fontId="11" fillId="69" borderId="59" applyNumberFormat="0" applyProtection="0">
      <alignment horizontal="left" vertical="center" indent="1"/>
    </xf>
    <xf numFmtId="0" fontId="11" fillId="43" borderId="54" applyNumberFormat="0" applyProtection="0">
      <alignment horizontal="left" vertical="center" indent="1"/>
    </xf>
    <xf numFmtId="0" fontId="12" fillId="62" borderId="57" applyNumberFormat="0" applyProtection="0">
      <alignment horizontal="left" vertical="center" indent="1"/>
    </xf>
    <xf numFmtId="0" fontId="11" fillId="43" borderId="54" applyNumberFormat="0" applyProtection="0">
      <alignment horizontal="left" vertical="center" indent="1"/>
    </xf>
    <xf numFmtId="0" fontId="11" fillId="43" borderId="54" applyNumberFormat="0" applyProtection="0">
      <alignment horizontal="left" vertical="center" indent="1"/>
    </xf>
    <xf numFmtId="0" fontId="11" fillId="43" borderId="54" applyNumberFormat="0" applyProtection="0">
      <alignment horizontal="left" vertical="center" indent="1"/>
    </xf>
    <xf numFmtId="0" fontId="12" fillId="62" borderId="57" applyNumberFormat="0" applyProtection="0">
      <alignment horizontal="left" vertical="center" indent="1"/>
    </xf>
    <xf numFmtId="0" fontId="11" fillId="43" borderId="54" applyNumberFormat="0" applyProtection="0">
      <alignment horizontal="left" vertical="center" indent="1"/>
    </xf>
    <xf numFmtId="0" fontId="11" fillId="43" borderId="54" applyNumberFormat="0" applyProtection="0">
      <alignment horizontal="left" vertical="center" indent="1"/>
    </xf>
    <xf numFmtId="0" fontId="11" fillId="74" borderId="58" applyNumberFormat="0" applyProtection="0">
      <alignment horizontal="left" vertical="top" indent="1"/>
    </xf>
    <xf numFmtId="0" fontId="11" fillId="74" borderId="58" applyNumberFormat="0" applyProtection="0">
      <alignment horizontal="left" vertical="top" indent="1"/>
    </xf>
    <xf numFmtId="0" fontId="11" fillId="74" borderId="58" applyNumberFormat="0" applyProtection="0">
      <alignment horizontal="left" vertical="top" indent="1"/>
    </xf>
    <xf numFmtId="0" fontId="12" fillId="62" borderId="57" applyNumberFormat="0" applyProtection="0">
      <alignment horizontal="left" vertical="center" indent="1"/>
    </xf>
    <xf numFmtId="0" fontId="11" fillId="74" borderId="58" applyNumberFormat="0" applyProtection="0">
      <alignment horizontal="left" vertical="top" indent="1"/>
    </xf>
    <xf numFmtId="0" fontId="11" fillId="74" borderId="58" applyNumberFormat="0" applyProtection="0">
      <alignment horizontal="left" vertical="top" indent="1"/>
    </xf>
    <xf numFmtId="0" fontId="11" fillId="74" borderId="58" applyNumberFormat="0" applyProtection="0">
      <alignment horizontal="left" vertical="top" indent="1"/>
    </xf>
    <xf numFmtId="0" fontId="12" fillId="62" borderId="57" applyNumberFormat="0" applyProtection="0">
      <alignment horizontal="left" vertical="center" indent="1"/>
    </xf>
    <xf numFmtId="0" fontId="11" fillId="115" borderId="54" applyNumberFormat="0" applyProtection="0">
      <alignment horizontal="left" vertical="center" indent="1"/>
    </xf>
    <xf numFmtId="0" fontId="11" fillId="115" borderId="54" applyNumberFormat="0" applyProtection="0">
      <alignment horizontal="left" vertical="center" indent="1"/>
    </xf>
    <xf numFmtId="0" fontId="11" fillId="115" borderId="54" applyNumberFormat="0" applyProtection="0">
      <alignment horizontal="left" vertical="center" indent="1"/>
    </xf>
    <xf numFmtId="0" fontId="12" fillId="108" borderId="57" applyNumberFormat="0" applyProtection="0">
      <alignment horizontal="left" vertical="center" indent="1"/>
    </xf>
    <xf numFmtId="255" fontId="12" fillId="108" borderId="57" applyNumberFormat="0" applyProtection="0">
      <alignment horizontal="left" vertical="center" indent="1"/>
    </xf>
    <xf numFmtId="0" fontId="11" fillId="115" borderId="54" applyNumberFormat="0" applyProtection="0">
      <alignment horizontal="left" vertical="center" indent="1"/>
    </xf>
    <xf numFmtId="0" fontId="11" fillId="115" borderId="54" applyNumberFormat="0" applyProtection="0">
      <alignment horizontal="left" vertical="center" indent="1"/>
    </xf>
    <xf numFmtId="0" fontId="11" fillId="115" borderId="54" applyNumberFormat="0" applyProtection="0">
      <alignment horizontal="left" vertical="center" indent="1"/>
    </xf>
    <xf numFmtId="0" fontId="12" fillId="108" borderId="57" applyNumberFormat="0" applyProtection="0">
      <alignment horizontal="left" vertical="center" indent="1"/>
    </xf>
    <xf numFmtId="0" fontId="11" fillId="69" borderId="58" applyNumberFormat="0" applyProtection="0">
      <alignment horizontal="left" vertical="top" indent="1"/>
    </xf>
    <xf numFmtId="0" fontId="11" fillId="69" borderId="58" applyNumberFormat="0" applyProtection="0">
      <alignment horizontal="left" vertical="top" indent="1"/>
    </xf>
    <xf numFmtId="0" fontId="11" fillId="69" borderId="58" applyNumberFormat="0" applyProtection="0">
      <alignment horizontal="left" vertical="top" indent="1"/>
    </xf>
    <xf numFmtId="0" fontId="12" fillId="108" borderId="57" applyNumberFormat="0" applyProtection="0">
      <alignment horizontal="left" vertical="center" indent="1"/>
    </xf>
    <xf numFmtId="0" fontId="11" fillId="69" borderId="58" applyNumberFormat="0" applyProtection="0">
      <alignment horizontal="left" vertical="top" indent="1"/>
    </xf>
    <xf numFmtId="0" fontId="11" fillId="69" borderId="58" applyNumberFormat="0" applyProtection="0">
      <alignment horizontal="left" vertical="top" indent="1"/>
    </xf>
    <xf numFmtId="0" fontId="11" fillId="69" borderId="58" applyNumberFormat="0" applyProtection="0">
      <alignment horizontal="left" vertical="top" indent="1"/>
    </xf>
    <xf numFmtId="0" fontId="12" fillId="108" borderId="57" applyNumberFormat="0" applyProtection="0">
      <alignment horizontal="left" vertical="center" indent="1"/>
    </xf>
    <xf numFmtId="0" fontId="11" fillId="47" borderId="54" applyNumberFormat="0" applyProtection="0">
      <alignment horizontal="left" vertical="center" indent="1"/>
    </xf>
    <xf numFmtId="0" fontId="11" fillId="47" borderId="54" applyNumberFormat="0" applyProtection="0">
      <alignment horizontal="left" vertical="center" indent="1"/>
    </xf>
    <xf numFmtId="0" fontId="11" fillId="47" borderId="54" applyNumberFormat="0" applyProtection="0">
      <alignment horizontal="left" vertical="center" indent="1"/>
    </xf>
    <xf numFmtId="0" fontId="12" fillId="109" borderId="57" applyNumberFormat="0" applyProtection="0">
      <alignment horizontal="left" vertical="center" indent="1"/>
    </xf>
    <xf numFmtId="0" fontId="11" fillId="47" borderId="54" applyNumberFormat="0" applyProtection="0">
      <alignment horizontal="left" vertical="center" indent="1"/>
    </xf>
    <xf numFmtId="0" fontId="11" fillId="47" borderId="54" applyNumberFormat="0" applyProtection="0">
      <alignment horizontal="left" vertical="center" indent="1"/>
    </xf>
    <xf numFmtId="0" fontId="11" fillId="47" borderId="54" applyNumberFormat="0" applyProtection="0">
      <alignment horizontal="left" vertical="center" indent="1"/>
    </xf>
    <xf numFmtId="0" fontId="12" fillId="109" borderId="57" applyNumberFormat="0" applyProtection="0">
      <alignment horizontal="left" vertical="center" indent="1"/>
    </xf>
    <xf numFmtId="0" fontId="11" fillId="47" borderId="58" applyNumberFormat="0" applyProtection="0">
      <alignment horizontal="left" vertical="top" indent="1"/>
    </xf>
    <xf numFmtId="0" fontId="11" fillId="47" borderId="58" applyNumberFormat="0" applyProtection="0">
      <alignment horizontal="left" vertical="top" indent="1"/>
    </xf>
    <xf numFmtId="0" fontId="11" fillId="47" borderId="58" applyNumberFormat="0" applyProtection="0">
      <alignment horizontal="left" vertical="top" indent="1"/>
    </xf>
    <xf numFmtId="0" fontId="12" fillId="109" borderId="57" applyNumberFormat="0" applyProtection="0">
      <alignment horizontal="left" vertical="center" indent="1"/>
    </xf>
    <xf numFmtId="0" fontId="11" fillId="47" borderId="58" applyNumberFormat="0" applyProtection="0">
      <alignment horizontal="left" vertical="top" indent="1"/>
    </xf>
    <xf numFmtId="0" fontId="11" fillId="47" borderId="58" applyNumberFormat="0" applyProtection="0">
      <alignment horizontal="left" vertical="top" indent="1"/>
    </xf>
    <xf numFmtId="0" fontId="11" fillId="47" borderId="58" applyNumberFormat="0" applyProtection="0">
      <alignment horizontal="left" vertical="top" indent="1"/>
    </xf>
    <xf numFmtId="0" fontId="12" fillId="109" borderId="57" applyNumberFormat="0" applyProtection="0">
      <alignment horizontal="left" vertical="center" indent="1"/>
    </xf>
    <xf numFmtId="0" fontId="11" fillId="106" borderId="54" applyNumberFormat="0" applyProtection="0">
      <alignment horizontal="left" vertical="center" indent="1"/>
    </xf>
    <xf numFmtId="0" fontId="11" fillId="106" borderId="54" applyNumberFormat="0" applyProtection="0">
      <alignment horizontal="left" vertical="center" indent="1"/>
    </xf>
    <xf numFmtId="0" fontId="11" fillId="106" borderId="54" applyNumberFormat="0" applyProtection="0">
      <alignment horizontal="left" vertical="center" indent="1"/>
    </xf>
    <xf numFmtId="0" fontId="12" fillId="99" borderId="57" applyNumberFormat="0" applyProtection="0">
      <alignment horizontal="left" vertical="center" indent="1"/>
    </xf>
    <xf numFmtId="255" fontId="12" fillId="99" borderId="57" applyNumberFormat="0" applyProtection="0">
      <alignment horizontal="left" vertical="center" indent="1"/>
    </xf>
    <xf numFmtId="0" fontId="11" fillId="106" borderId="54" applyNumberFormat="0" applyProtection="0">
      <alignment horizontal="left" vertical="center" indent="1"/>
    </xf>
    <xf numFmtId="0" fontId="11" fillId="106" borderId="54" applyNumberFormat="0" applyProtection="0">
      <alignment horizontal="left" vertical="center" indent="1"/>
    </xf>
    <xf numFmtId="0" fontId="11" fillId="106" borderId="54" applyNumberFormat="0" applyProtection="0">
      <alignment horizontal="left" vertical="center" indent="1"/>
    </xf>
    <xf numFmtId="0" fontId="12" fillId="99" borderId="57" applyNumberFormat="0" applyProtection="0">
      <alignment horizontal="left" vertical="center" indent="1"/>
    </xf>
    <xf numFmtId="0" fontId="11" fillId="106" borderId="58" applyNumberFormat="0" applyProtection="0">
      <alignment horizontal="left" vertical="top" indent="1"/>
    </xf>
    <xf numFmtId="0" fontId="11" fillId="106" borderId="58" applyNumberFormat="0" applyProtection="0">
      <alignment horizontal="left" vertical="top" indent="1"/>
    </xf>
    <xf numFmtId="0" fontId="11" fillId="106" borderId="58" applyNumberFormat="0" applyProtection="0">
      <alignment horizontal="left" vertical="top" indent="1"/>
    </xf>
    <xf numFmtId="0" fontId="12" fillId="99" borderId="57" applyNumberFormat="0" applyProtection="0">
      <alignment horizontal="left" vertical="center" indent="1"/>
    </xf>
    <xf numFmtId="0" fontId="11" fillId="106" borderId="58" applyNumberFormat="0" applyProtection="0">
      <alignment horizontal="left" vertical="top" indent="1"/>
    </xf>
    <xf numFmtId="0" fontId="11" fillId="106" borderId="58" applyNumberFormat="0" applyProtection="0">
      <alignment horizontal="left" vertical="top" indent="1"/>
    </xf>
    <xf numFmtId="0" fontId="11" fillId="106" borderId="58" applyNumberFormat="0" applyProtection="0">
      <alignment horizontal="left" vertical="top" indent="1"/>
    </xf>
    <xf numFmtId="0" fontId="12" fillId="99" borderId="57" applyNumberFormat="0" applyProtection="0">
      <alignment horizontal="left" vertical="center" indent="1"/>
    </xf>
    <xf numFmtId="4" fontId="25" fillId="60" borderId="58" applyNumberFormat="0" applyProtection="0">
      <alignment vertical="center"/>
    </xf>
    <xf numFmtId="4" fontId="35" fillId="110" borderId="57" applyNumberFormat="0" applyProtection="0">
      <alignment vertical="center"/>
    </xf>
    <xf numFmtId="4" fontId="35" fillId="110" borderId="57" applyNumberFormat="0" applyProtection="0">
      <alignment vertical="center"/>
    </xf>
    <xf numFmtId="4" fontId="22" fillId="110" borderId="40" applyNumberFormat="0" applyProtection="0">
      <alignment vertical="center"/>
    </xf>
    <xf numFmtId="4" fontId="64" fillId="110" borderId="57" applyNumberFormat="0" applyProtection="0">
      <alignment vertical="center"/>
    </xf>
    <xf numFmtId="4" fontId="64" fillId="110" borderId="57" applyNumberFormat="0" applyProtection="0">
      <alignment vertical="center"/>
    </xf>
    <xf numFmtId="4" fontId="25" fillId="43" borderId="58" applyNumberFormat="0" applyProtection="0">
      <alignment horizontal="left" vertical="center" indent="1"/>
    </xf>
    <xf numFmtId="4" fontId="35" fillId="110" borderId="57" applyNumberFormat="0" applyProtection="0">
      <alignment horizontal="left" vertical="center" indent="1"/>
    </xf>
    <xf numFmtId="4" fontId="35" fillId="110" borderId="57" applyNumberFormat="0" applyProtection="0">
      <alignment horizontal="left" vertical="center" indent="1"/>
    </xf>
    <xf numFmtId="0" fontId="25" fillId="60" borderId="58" applyNumberFormat="0" applyProtection="0">
      <alignment horizontal="left" vertical="top" indent="1"/>
    </xf>
    <xf numFmtId="4" fontId="35" fillId="110" borderId="57" applyNumberFormat="0" applyProtection="0">
      <alignment horizontal="left" vertical="center" indent="1"/>
    </xf>
    <xf numFmtId="4" fontId="35" fillId="110" borderId="57" applyNumberFormat="0" applyProtection="0">
      <alignment horizontal="left" vertical="center" indent="1"/>
    </xf>
    <xf numFmtId="4" fontId="11" fillId="0" borderId="54" applyNumberFormat="0" applyProtection="0">
      <alignment horizontal="right" vertical="center"/>
    </xf>
    <xf numFmtId="4" fontId="35" fillId="49" borderId="57" applyNumberFormat="0" applyProtection="0">
      <alignment horizontal="right" vertical="center"/>
    </xf>
    <xf numFmtId="4" fontId="35" fillId="49" borderId="57" applyNumberFormat="0" applyProtection="0">
      <alignment horizontal="right" vertical="center"/>
    </xf>
    <xf numFmtId="4" fontId="22" fillId="55" borderId="54" applyNumberFormat="0" applyProtection="0">
      <alignment horizontal="right" vertical="center"/>
    </xf>
    <xf numFmtId="4" fontId="64" fillId="49" borderId="57" applyNumberFormat="0" applyProtection="0">
      <alignment horizontal="right" vertical="center"/>
    </xf>
    <xf numFmtId="4" fontId="64" fillId="49" borderId="57" applyNumberFormat="0" applyProtection="0">
      <alignment horizontal="right" vertical="center"/>
    </xf>
    <xf numFmtId="4" fontId="11" fillId="77" borderId="54" applyNumberFormat="0" applyProtection="0">
      <alignment horizontal="left" vertical="center" indent="1"/>
    </xf>
    <xf numFmtId="0" fontId="12" fillId="99" borderId="57" applyNumberFormat="0" applyProtection="0">
      <alignment horizontal="left" vertical="center" indent="1"/>
    </xf>
    <xf numFmtId="0" fontId="12" fillId="99" borderId="57" applyNumberFormat="0" applyProtection="0">
      <alignment horizontal="left" vertical="center" indent="1"/>
    </xf>
    <xf numFmtId="0" fontId="25" fillId="69" borderId="58" applyNumberFormat="0" applyProtection="0">
      <alignment horizontal="left" vertical="top" indent="1"/>
    </xf>
    <xf numFmtId="0" fontId="12" fillId="99" borderId="57" applyNumberFormat="0" applyProtection="0">
      <alignment horizontal="left" vertical="center" indent="1"/>
    </xf>
    <xf numFmtId="0" fontId="12" fillId="99" borderId="57" applyNumberFormat="0" applyProtection="0">
      <alignment horizontal="left" vertical="center" indent="1"/>
    </xf>
    <xf numFmtId="4" fontId="97" fillId="45" borderId="59" applyNumberFormat="0" applyProtection="0">
      <alignment horizontal="left" vertical="center" indent="1"/>
    </xf>
    <xf numFmtId="0" fontId="66" fillId="0" borderId="0"/>
    <xf numFmtId="0" fontId="66" fillId="0" borderId="0"/>
    <xf numFmtId="4" fontId="85" fillId="73" borderId="54" applyNumberFormat="0" applyProtection="0">
      <alignment horizontal="right" vertical="center"/>
    </xf>
    <xf numFmtId="4" fontId="27" fillId="49" borderId="57" applyNumberFormat="0" applyProtection="0">
      <alignment horizontal="right" vertical="center"/>
    </xf>
    <xf numFmtId="4" fontId="27" fillId="49" borderId="57" applyNumberFormat="0" applyProtection="0">
      <alignment horizontal="right" vertical="center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8" fillId="0" borderId="28" applyNumberFormat="0" applyFill="0" applyAlignment="0" applyProtection="0"/>
    <xf numFmtId="0" fontId="5" fillId="0" borderId="7" applyNumberFormat="0" applyFill="0" applyAlignment="0" applyProtection="0"/>
    <xf numFmtId="0" fontId="24" fillId="0" borderId="18" applyNumberFormat="0" applyFill="0" applyAlignment="0" applyProtection="0"/>
    <xf numFmtId="0" fontId="6" fillId="0" borderId="8" applyNumberFormat="0" applyFill="0" applyAlignment="0" applyProtection="0"/>
    <xf numFmtId="0" fontId="16" fillId="0" borderId="22" applyNumberFormat="0" applyFill="0" applyAlignment="0" applyProtection="0"/>
    <xf numFmtId="0" fontId="7" fillId="0" borderId="9" applyNumberFormat="0" applyFill="0" applyAlignment="0" applyProtection="0"/>
    <xf numFmtId="0" fontId="26" fillId="0" borderId="53" applyNumberFormat="0" applyFill="0" applyAlignment="0" applyProtection="0"/>
    <xf numFmtId="0" fontId="26" fillId="0" borderId="53" applyNumberFormat="0" applyFill="0" applyAlignment="0" applyProtection="0"/>
    <xf numFmtId="0" fontId="101" fillId="0" borderId="15" applyNumberFormat="0" applyFill="0" applyAlignment="0" applyProtection="0"/>
    <xf numFmtId="0" fontId="101" fillId="0" borderId="15" applyNumberFormat="0" applyFill="0" applyAlignment="0" applyProtection="0"/>
    <xf numFmtId="0" fontId="101" fillId="0" borderId="15" applyNumberFormat="0" applyFill="0" applyAlignment="0" applyProtection="0"/>
    <xf numFmtId="0" fontId="101" fillId="0" borderId="15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1" fillId="0" borderId="0" applyFont="0" applyFill="0" applyBorder="0" applyAlignment="0" applyProtection="0"/>
    <xf numFmtId="213" fontId="12" fillId="0" borderId="0" applyFont="0" applyFill="0" applyBorder="0" applyAlignment="0" applyProtection="0"/>
    <xf numFmtId="256" fontId="102" fillId="109" borderId="0" applyNumberFormat="0" applyFill="0" applyBorder="0" applyAlignment="0" applyProtection="0">
      <protection locked="0"/>
    </xf>
    <xf numFmtId="41" fontId="103" fillId="0" borderId="0" applyFont="0" applyFill="0" applyBorder="0" applyAlignment="0" applyProtection="0"/>
    <xf numFmtId="41" fontId="8" fillId="0" borderId="0" applyFont="0" applyFill="0" applyBorder="0" applyAlignment="0" applyProtection="0"/>
    <xf numFmtId="208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6" fontId="104" fillId="0" borderId="52" applyBorder="0"/>
    <xf numFmtId="164" fontId="105" fillId="0" borderId="0"/>
    <xf numFmtId="0" fontId="106" fillId="109" borderId="0"/>
    <xf numFmtId="0" fontId="107" fillId="0" borderId="0" applyNumberFormat="0" applyFill="0" applyBorder="0" applyAlignment="0" applyProtection="0">
      <alignment vertical="top"/>
      <protection locked="0"/>
    </xf>
    <xf numFmtId="257" fontId="108" fillId="0" borderId="16" applyBorder="0">
      <protection locked="0"/>
    </xf>
    <xf numFmtId="42" fontId="12" fillId="0" borderId="0" applyFont="0" applyFill="0" applyBorder="0" applyAlignment="0" applyProtection="0"/>
    <xf numFmtId="0" fontId="109" fillId="0" borderId="0">
      <alignment horizontal="right"/>
    </xf>
    <xf numFmtId="0" fontId="108" fillId="0" borderId="60" applyNumberFormat="0" applyAlignment="0"/>
    <xf numFmtId="37" fontId="104" fillId="0" borderId="0"/>
    <xf numFmtId="38" fontId="110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1" fillId="0" borderId="0"/>
    <xf numFmtId="0" fontId="8" fillId="0" borderId="0"/>
    <xf numFmtId="0" fontId="8" fillId="0" borderId="0"/>
    <xf numFmtId="168" fontId="1" fillId="0" borderId="0"/>
    <xf numFmtId="258" fontId="111" fillId="0" borderId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38" fontId="11" fillId="0" borderId="0" applyFill="0" applyBorder="0" applyAlignment="0" applyProtection="0">
      <alignment horizontal="right"/>
    </xf>
    <xf numFmtId="166" fontId="8" fillId="0" borderId="0" applyFont="0" applyFill="0" applyBorder="0" applyAlignment="0" applyProtection="0"/>
    <xf numFmtId="259" fontId="112" fillId="0" borderId="0">
      <protection locked="0"/>
    </xf>
    <xf numFmtId="3" fontId="12" fillId="109" borderId="61" applyFont="0" applyFill="0" applyBorder="0" applyAlignment="0" applyProtection="0"/>
    <xf numFmtId="4" fontId="12" fillId="109" borderId="61" applyFont="0" applyFill="0" applyBorder="0" applyAlignment="0" applyProtection="0"/>
    <xf numFmtId="260" fontId="12" fillId="109" borderId="61" applyFont="0" applyFill="0" applyBorder="0" applyAlignment="0" applyProtection="0"/>
    <xf numFmtId="38" fontId="12" fillId="109" borderId="62" applyFont="0" applyFill="0" applyBorder="0" applyAlignment="0" applyProtection="0"/>
    <xf numFmtId="10" fontId="12" fillId="109" borderId="61" applyFont="0" applyFill="0" applyBorder="0" applyAlignment="0" applyProtection="0"/>
    <xf numFmtId="9" fontId="12" fillId="109" borderId="61" applyFont="0" applyFill="0" applyBorder="0" applyAlignment="0" applyProtection="0"/>
    <xf numFmtId="2" fontId="12" fillId="109" borderId="61" applyFont="0" applyFill="0" applyBorder="0" applyAlignment="0" applyProtection="0"/>
    <xf numFmtId="164" fontId="113" fillId="0" borderId="0" applyNumberFormat="0" applyFill="0" applyBorder="0" applyAlignment="0" applyProtection="0"/>
    <xf numFmtId="0" fontId="114" fillId="0" borderId="48" applyNumberFormat="0" applyFill="0" applyProtection="0"/>
    <xf numFmtId="0" fontId="115" fillId="0" borderId="0"/>
    <xf numFmtId="0" fontId="1" fillId="0" borderId="0"/>
    <xf numFmtId="0" fontId="116" fillId="0" borderId="0" applyNumberFormat="0" applyFill="0" applyBorder="0" applyAlignment="0" applyProtection="0">
      <alignment vertical="top"/>
      <protection locked="0"/>
    </xf>
    <xf numFmtId="43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1" fillId="0" borderId="0"/>
    <xf numFmtId="168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" fillId="0" borderId="0"/>
    <xf numFmtId="0" fontId="9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6">
    <xf numFmtId="0" fontId="0" fillId="0" borderId="0" xfId="0"/>
    <xf numFmtId="0" fontId="4" fillId="0" borderId="0" xfId="3" applyFont="1" applyAlignment="1">
      <alignment vertical="center"/>
    </xf>
    <xf numFmtId="166" fontId="117" fillId="0" borderId="0" xfId="60420" applyNumberFormat="1" applyFont="1"/>
    <xf numFmtId="43" fontId="0" fillId="0" borderId="0" xfId="1" applyFont="1"/>
    <xf numFmtId="166" fontId="0" fillId="0" borderId="0" xfId="60420" applyNumberFormat="1" applyFont="1"/>
    <xf numFmtId="262" fontId="0" fillId="0" borderId="0" xfId="60420" applyNumberFormat="1" applyFont="1"/>
    <xf numFmtId="263" fontId="0" fillId="0" borderId="0" xfId="60420" applyNumberFormat="1" applyFont="1"/>
    <xf numFmtId="264" fontId="0" fillId="0" borderId="0" xfId="60420" applyNumberFormat="1" applyFont="1"/>
    <xf numFmtId="0" fontId="117" fillId="0" borderId="0" xfId="0" applyFont="1"/>
    <xf numFmtId="0" fontId="3" fillId="0" borderId="0" xfId="0" applyFont="1"/>
    <xf numFmtId="0" fontId="0" fillId="0" borderId="0" xfId="0" applyFont="1"/>
    <xf numFmtId="164" fontId="0" fillId="0" borderId="0" xfId="0" applyNumberFormat="1" applyFont="1"/>
    <xf numFmtId="164" fontId="118" fillId="0" borderId="0" xfId="2" applyNumberFormat="1" applyFont="1" applyAlignment="1">
      <alignment vertical="center" wrapText="1"/>
    </xf>
    <xf numFmtId="0" fontId="119" fillId="0" borderId="0" xfId="2" applyFont="1" applyAlignment="1">
      <alignment vertical="center" wrapText="1"/>
    </xf>
    <xf numFmtId="164" fontId="7" fillId="0" borderId="0" xfId="2" applyNumberFormat="1" applyFont="1" applyAlignment="1">
      <alignment vertical="center" wrapText="1"/>
    </xf>
    <xf numFmtId="0" fontId="4" fillId="0" borderId="0" xfId="2" applyFont="1" applyAlignment="1">
      <alignment vertical="center" wrapText="1"/>
    </xf>
    <xf numFmtId="164" fontId="118" fillId="0" borderId="63" xfId="2" applyNumberFormat="1" applyFont="1" applyBorder="1" applyAlignment="1">
      <alignment vertical="center" wrapText="1"/>
    </xf>
    <xf numFmtId="164" fontId="7" fillId="0" borderId="64" xfId="2" applyNumberFormat="1" applyFont="1" applyBorder="1" applyAlignment="1">
      <alignment horizontal="right" vertical="center" wrapText="1"/>
    </xf>
    <xf numFmtId="164" fontId="118" fillId="0" borderId="66" xfId="2" applyNumberFormat="1" applyFont="1" applyBorder="1" applyAlignment="1">
      <alignment vertical="center" wrapText="1"/>
    </xf>
    <xf numFmtId="164" fontId="118" fillId="0" borderId="0" xfId="2" applyNumberFormat="1" applyFont="1"/>
    <xf numFmtId="166" fontId="119" fillId="0" borderId="0" xfId="60420" applyNumberFormat="1" applyFont="1" applyAlignment="1">
      <alignment vertical="center" wrapText="1"/>
    </xf>
    <xf numFmtId="166" fontId="120" fillId="0" borderId="0" xfId="60420" applyNumberFormat="1" applyFont="1" applyAlignment="1">
      <alignment vertical="center" wrapText="1"/>
    </xf>
    <xf numFmtId="0" fontId="119" fillId="0" borderId="0" xfId="3" applyFont="1" applyAlignment="1">
      <alignment horizontal="justify" vertical="center" wrapText="1"/>
    </xf>
    <xf numFmtId="166" fontId="0" fillId="0" borderId="0" xfId="0" applyNumberFormat="1" applyFont="1"/>
    <xf numFmtId="164" fontId="119" fillId="0" borderId="0" xfId="2" applyNumberFormat="1" applyFont="1" applyAlignment="1">
      <alignment vertical="center" wrapText="1"/>
    </xf>
    <xf numFmtId="0" fontId="119" fillId="118" borderId="72" xfId="2" applyFont="1" applyFill="1" applyBorder="1" applyAlignment="1">
      <alignment vertical="center" wrapText="1"/>
    </xf>
    <xf numFmtId="164" fontId="119" fillId="118" borderId="72" xfId="2" applyNumberFormat="1" applyFont="1" applyFill="1" applyBorder="1" applyAlignment="1">
      <alignment vertical="center" wrapText="1"/>
    </xf>
    <xf numFmtId="164" fontId="122" fillId="0" borderId="0" xfId="2" applyNumberFormat="1" applyFont="1" applyAlignment="1">
      <alignment vertical="center" wrapText="1"/>
    </xf>
    <xf numFmtId="166" fontId="7" fillId="0" borderId="0" xfId="60420" applyNumberFormat="1" applyFont="1" applyAlignment="1">
      <alignment vertical="center" wrapText="1"/>
    </xf>
    <xf numFmtId="166" fontId="122" fillId="0" borderId="0" xfId="60420" applyNumberFormat="1" applyFont="1" applyAlignment="1">
      <alignment vertical="center" wrapText="1"/>
    </xf>
    <xf numFmtId="166" fontId="119" fillId="118" borderId="72" xfId="60420" applyNumberFormat="1" applyFont="1" applyFill="1" applyBorder="1" applyAlignment="1">
      <alignment vertical="center" wrapText="1"/>
    </xf>
    <xf numFmtId="43" fontId="0" fillId="0" borderId="0" xfId="0" applyNumberFormat="1" applyFont="1"/>
    <xf numFmtId="0" fontId="3" fillId="120" borderId="4" xfId="0" applyFont="1" applyFill="1" applyBorder="1" applyAlignment="1">
      <alignment horizontal="center"/>
    </xf>
    <xf numFmtId="0" fontId="3" fillId="120" borderId="5" xfId="0" applyFont="1" applyFill="1" applyBorder="1" applyAlignment="1">
      <alignment horizontal="center"/>
    </xf>
    <xf numFmtId="0" fontId="3" fillId="120" borderId="6" xfId="0" applyFont="1" applyFill="1" applyBorder="1" applyAlignment="1">
      <alignment horizontal="center"/>
    </xf>
    <xf numFmtId="0" fontId="3" fillId="120" borderId="4" xfId="0" applyFont="1" applyFill="1" applyBorder="1" applyAlignment="1">
      <alignment horizontal="left"/>
    </xf>
    <xf numFmtId="0" fontId="119" fillId="0" borderId="0" xfId="3" applyFont="1" applyAlignment="1">
      <alignment horizontal="left" wrapText="1" indent="1"/>
    </xf>
    <xf numFmtId="164" fontId="7" fillId="0" borderId="65" xfId="2" applyNumberFormat="1" applyFont="1" applyBorder="1" applyAlignment="1">
      <alignment vertical="center" wrapText="1"/>
    </xf>
    <xf numFmtId="37" fontId="0" fillId="0" borderId="0" xfId="0" applyNumberFormat="1" applyFont="1"/>
    <xf numFmtId="3" fontId="0" fillId="0" borderId="0" xfId="0" applyNumberFormat="1" applyFont="1"/>
    <xf numFmtId="265" fontId="0" fillId="0" borderId="0" xfId="0" applyNumberFormat="1" applyFont="1"/>
    <xf numFmtId="0" fontId="2" fillId="119" borderId="3" xfId="0" applyFont="1" applyFill="1" applyBorder="1" applyAlignment="1">
      <alignment horizontal="centerContinuous"/>
    </xf>
    <xf numFmtId="3" fontId="7" fillId="0" borderId="72" xfId="3" applyNumberFormat="1" applyFont="1" applyFill="1" applyBorder="1" applyAlignment="1">
      <alignment horizontal="right" vertical="center" wrapText="1"/>
    </xf>
    <xf numFmtId="164" fontId="118" fillId="0" borderId="0" xfId="3" applyNumberFormat="1" applyFont="1" applyFill="1" applyAlignment="1">
      <alignment horizontal="right" vertical="center" wrapText="1"/>
    </xf>
    <xf numFmtId="164" fontId="7" fillId="0" borderId="0" xfId="3" applyNumberFormat="1" applyFont="1" applyFill="1" applyAlignment="1">
      <alignment horizontal="right" vertical="center" wrapText="1"/>
    </xf>
    <xf numFmtId="164" fontId="4" fillId="0" borderId="0" xfId="2" applyNumberFormat="1" applyFont="1" applyAlignment="1">
      <alignment vertical="center" wrapText="1"/>
    </xf>
    <xf numFmtId="43" fontId="0" fillId="0" borderId="0" xfId="1" applyNumberFormat="1" applyFont="1"/>
    <xf numFmtId="0" fontId="4" fillId="0" borderId="0" xfId="3" applyFont="1" applyFill="1" applyAlignment="1">
      <alignment horizontal="justify" vertical="center" wrapText="1"/>
    </xf>
    <xf numFmtId="0" fontId="4" fillId="0" borderId="0" xfId="3" applyFont="1" applyFill="1" applyAlignment="1">
      <alignment horizontal="left" vertical="center" wrapText="1"/>
    </xf>
    <xf numFmtId="3" fontId="0" fillId="0" borderId="0" xfId="0" applyNumberFormat="1" applyFont="1" applyFill="1"/>
    <xf numFmtId="265" fontId="118" fillId="0" borderId="0" xfId="2" applyNumberFormat="1" applyFont="1" applyAlignment="1">
      <alignment vertical="center" wrapText="1"/>
    </xf>
    <xf numFmtId="0" fontId="4" fillId="0" borderId="0" xfId="3" applyFont="1" applyFill="1" applyAlignment="1">
      <alignment horizontal="justify" wrapText="1"/>
    </xf>
    <xf numFmtId="3" fontId="118" fillId="0" borderId="0" xfId="3" applyNumberFormat="1" applyFont="1" applyFill="1" applyAlignment="1">
      <alignment horizontal="right" vertical="center" wrapText="1"/>
    </xf>
    <xf numFmtId="0" fontId="0" fillId="0" borderId="0" xfId="3" applyFont="1" applyFill="1"/>
    <xf numFmtId="3" fontId="118" fillId="0" borderId="68" xfId="3" applyNumberFormat="1" applyFont="1" applyFill="1" applyBorder="1" applyAlignment="1">
      <alignment horizontal="right" vertical="center" wrapText="1"/>
    </xf>
    <xf numFmtId="3" fontId="7" fillId="0" borderId="0" xfId="3" applyNumberFormat="1" applyFont="1" applyFill="1" applyAlignment="1">
      <alignment horizontal="right" vertical="center" wrapText="1"/>
    </xf>
    <xf numFmtId="3" fontId="118" fillId="0" borderId="67" xfId="3" applyNumberFormat="1" applyFont="1" applyFill="1" applyBorder="1" applyAlignment="1">
      <alignment horizontal="right" vertical="center" wrapText="1"/>
    </xf>
    <xf numFmtId="3" fontId="7" fillId="0" borderId="63" xfId="3" applyNumberFormat="1" applyFont="1" applyFill="1" applyBorder="1" applyAlignment="1">
      <alignment horizontal="right" vertical="center" wrapText="1"/>
    </xf>
    <xf numFmtId="3" fontId="7" fillId="0" borderId="69" xfId="3" applyNumberFormat="1" applyFont="1" applyFill="1" applyBorder="1" applyAlignment="1">
      <alignment horizontal="right" vertical="center" wrapText="1"/>
    </xf>
    <xf numFmtId="0" fontId="0" fillId="0" borderId="0" xfId="0" applyFont="1" applyFill="1"/>
    <xf numFmtId="0" fontId="3" fillId="0" borderId="0" xfId="0" applyFont="1" applyFill="1"/>
    <xf numFmtId="3" fontId="118" fillId="0" borderId="68" xfId="3" applyNumberFormat="1" applyFont="1" applyFill="1" applyBorder="1" applyAlignment="1">
      <alignment horizontal="right" wrapText="1"/>
    </xf>
    <xf numFmtId="261" fontId="121" fillId="0" borderId="0" xfId="8" applyNumberFormat="1" applyFont="1" applyFill="1" applyAlignment="1">
      <alignment horizontal="right" vertical="top" wrapText="1"/>
    </xf>
    <xf numFmtId="261" fontId="123" fillId="0" borderId="0" xfId="8" applyNumberFormat="1" applyFont="1" applyFill="1" applyAlignment="1">
      <alignment horizontal="right" vertical="top" wrapText="1"/>
    </xf>
    <xf numFmtId="3" fontId="7" fillId="0" borderId="70" xfId="3" applyNumberFormat="1" applyFont="1" applyFill="1" applyBorder="1" applyAlignment="1">
      <alignment horizontal="right" vertical="center" wrapText="1"/>
    </xf>
    <xf numFmtId="3" fontId="7" fillId="0" borderId="65" xfId="3" applyNumberFormat="1" applyFont="1" applyFill="1" applyBorder="1" applyAlignment="1">
      <alignment horizontal="right" vertical="center" wrapText="1"/>
    </xf>
    <xf numFmtId="0" fontId="119" fillId="0" borderId="0" xfId="3" applyFont="1" applyFill="1" applyAlignment="1">
      <alignment horizontal="justify" wrapText="1"/>
    </xf>
    <xf numFmtId="0" fontId="119" fillId="0" borderId="0" xfId="3" applyFont="1" applyFill="1" applyAlignment="1">
      <alignment horizontal="left" wrapText="1" indent="1"/>
    </xf>
    <xf numFmtId="0" fontId="7" fillId="0" borderId="0" xfId="3" applyFont="1" applyFill="1" applyAlignment="1">
      <alignment horizontal="right" vertical="center" wrapText="1"/>
    </xf>
    <xf numFmtId="0" fontId="119" fillId="0" borderId="0" xfId="3" applyFont="1" applyFill="1" applyAlignment="1">
      <alignment horizontal="justify" vertical="center" wrapText="1"/>
    </xf>
    <xf numFmtId="164" fontId="118" fillId="0" borderId="63" xfId="3" applyNumberFormat="1" applyFont="1" applyFill="1" applyBorder="1" applyAlignment="1">
      <alignment horizontal="right" vertical="center" wrapText="1"/>
    </xf>
    <xf numFmtId="164" fontId="7" fillId="0" borderId="71" xfId="3" applyNumberFormat="1" applyFont="1" applyFill="1" applyBorder="1" applyAlignment="1">
      <alignment horizontal="right" vertical="center" wrapText="1"/>
    </xf>
    <xf numFmtId="0" fontId="119" fillId="0" borderId="0" xfId="3" applyFont="1" applyFill="1" applyAlignment="1">
      <alignment vertical="center" wrapText="1"/>
    </xf>
    <xf numFmtId="0" fontId="4" fillId="0" borderId="0" xfId="3" applyFont="1" applyFill="1" applyAlignment="1">
      <alignment vertical="center" wrapText="1"/>
    </xf>
    <xf numFmtId="164" fontId="7" fillId="0" borderId="63" xfId="3" applyNumberFormat="1" applyFont="1" applyFill="1" applyBorder="1" applyAlignment="1">
      <alignment horizontal="right" vertical="center" wrapText="1"/>
    </xf>
    <xf numFmtId="10" fontId="0" fillId="0" borderId="0" xfId="60420" applyNumberFormat="1" applyFont="1"/>
    <xf numFmtId="165" fontId="0" fillId="0" borderId="0" xfId="1" applyNumberFormat="1" applyFont="1"/>
    <xf numFmtId="265" fontId="0" fillId="0" borderId="0" xfId="0" applyNumberFormat="1"/>
    <xf numFmtId="0" fontId="2" fillId="119" borderId="73" xfId="0" applyFont="1" applyFill="1" applyBorder="1" applyAlignment="1">
      <alignment horizontal="centerContinuous"/>
    </xf>
    <xf numFmtId="0" fontId="3" fillId="0" borderId="0" xfId="0" applyFont="1" applyFill="1" applyBorder="1" applyAlignment="1">
      <alignment horizontal="center"/>
    </xf>
    <xf numFmtId="164" fontId="119" fillId="0" borderId="0" xfId="2" applyNumberFormat="1" applyFont="1" applyFill="1" applyBorder="1" applyAlignment="1">
      <alignment vertical="center" wrapText="1"/>
    </xf>
    <xf numFmtId="0" fontId="0" fillId="0" borderId="0" xfId="1" applyNumberFormat="1" applyFont="1"/>
    <xf numFmtId="165" fontId="0" fillId="0" borderId="0" xfId="0" applyNumberFormat="1" applyFont="1"/>
    <xf numFmtId="0" fontId="2" fillId="119" borderId="3" xfId="0" applyFont="1" applyFill="1" applyBorder="1" applyAlignment="1">
      <alignment horizontal="center"/>
    </xf>
    <xf numFmtId="0" fontId="2" fillId="119" borderId="1" xfId="0" applyFont="1" applyFill="1" applyBorder="1" applyAlignment="1">
      <alignment horizontal="center"/>
    </xf>
    <xf numFmtId="0" fontId="2" fillId="119" borderId="2" xfId="0" applyFont="1" applyFill="1" applyBorder="1" applyAlignment="1">
      <alignment horizontal="center"/>
    </xf>
  </cellXfs>
  <cellStyles count="60421">
    <cellStyle name="_A.Elimin." xfId="18" xr:uid="{A2318764-E572-403E-80CC-E16C2D7138D5}"/>
    <cellStyle name="_A.Elimin. 10" xfId="19" xr:uid="{64C46755-BDA8-44D6-B8D3-2F3EB56D9D91}"/>
    <cellStyle name="_A.Elimin. 10 10" xfId="20" xr:uid="{D2A9F620-7A55-4E9D-AAE6-E3A815C225D6}"/>
    <cellStyle name="_A.Elimin. 10 11" xfId="21" xr:uid="{A878E005-20C3-47AB-9232-6DB0338FD6B1}"/>
    <cellStyle name="_A.Elimin. 10 2" xfId="22" xr:uid="{D1E1537E-1958-4304-A310-B959716E9C20}"/>
    <cellStyle name="_A.Elimin. 10 2 2" xfId="23" xr:uid="{8EC97208-83D3-4856-93A6-826FD2FF8028}"/>
    <cellStyle name="_A.Elimin. 10 3" xfId="24" xr:uid="{61DE4D4D-7FDA-4D70-896C-F990A1D86146}"/>
    <cellStyle name="_A.Elimin. 10 3 2" xfId="25" xr:uid="{FC894BF2-9F5F-4CE4-AD4D-E8599B9A21A9}"/>
    <cellStyle name="_A.Elimin. 10 4" xfId="26" xr:uid="{97426B6F-B92D-4EFA-B5F3-0A95F6DA89E9}"/>
    <cellStyle name="_A.Elimin. 10 4 2" xfId="27" xr:uid="{5F2076E4-535E-4CDC-8936-513129367CF5}"/>
    <cellStyle name="_A.Elimin. 10 5" xfId="28" xr:uid="{EBF1E0D5-E53B-4CB3-9D70-391270DCE95E}"/>
    <cellStyle name="_A.Elimin. 10 5 2" xfId="29" xr:uid="{B7535555-25A7-4013-B6DE-890EE616CC35}"/>
    <cellStyle name="_A.Elimin. 10 6" xfId="30" xr:uid="{D93D891B-48F6-4857-B993-2E0BF534866C}"/>
    <cellStyle name="_A.Elimin. 10 6 2" xfId="31" xr:uid="{B8BBFE04-A4EE-479D-8793-F239F2FB9664}"/>
    <cellStyle name="_A.Elimin. 10 7" xfId="32" xr:uid="{D1E8205A-3063-47F3-96ED-A4D975DC1BCF}"/>
    <cellStyle name="_A.Elimin. 10 7 2" xfId="33" xr:uid="{61704623-6B7B-456D-91ED-730FC854307F}"/>
    <cellStyle name="_A.Elimin. 10 8" xfId="34" xr:uid="{FB3ECD23-949E-47E8-B4E0-9216485CAF55}"/>
    <cellStyle name="_A.Elimin. 10 8 2" xfId="35" xr:uid="{3382C8A8-4FDA-43B7-B9A2-B6FA006B3735}"/>
    <cellStyle name="_A.Elimin. 10 9" xfId="36" xr:uid="{85DAE554-F4BF-4F48-ABF7-CBDF8CEB2265}"/>
    <cellStyle name="_A.Elimin. 11" xfId="37" xr:uid="{01A0106F-474D-42E8-8090-7CF78F71BB32}"/>
    <cellStyle name="_A.Elimin. 11 10" xfId="38" xr:uid="{4B487301-5DD3-4541-BB42-769DF9771E1B}"/>
    <cellStyle name="_A.Elimin. 11 11" xfId="39" xr:uid="{17E650F0-8FF2-4A7D-9690-AACC1EEEE017}"/>
    <cellStyle name="_A.Elimin. 11 2" xfId="40" xr:uid="{362119AB-6012-462D-ADAF-5AAF44BE2F2C}"/>
    <cellStyle name="_A.Elimin. 11 2 2" xfId="41" xr:uid="{090158E5-610B-482B-B538-4ACC5D9FF507}"/>
    <cellStyle name="_A.Elimin. 11 3" xfId="42" xr:uid="{D44550D8-0966-4325-BF55-B7ABE3056D27}"/>
    <cellStyle name="_A.Elimin. 11 3 2" xfId="43" xr:uid="{E04F523E-10DA-4B1A-9E27-52847BF6485B}"/>
    <cellStyle name="_A.Elimin. 11 4" xfId="44" xr:uid="{F82D5910-B63A-48D6-9594-F80BE9C1B043}"/>
    <cellStyle name="_A.Elimin. 11 4 2" xfId="45" xr:uid="{47D95079-4C9D-4AFF-AE3F-678EAA5FBC45}"/>
    <cellStyle name="_A.Elimin. 11 5" xfId="46" xr:uid="{D2439FF1-58F4-4502-8B90-C605ED788D27}"/>
    <cellStyle name="_A.Elimin. 11 5 2" xfId="47" xr:uid="{D9E8870D-3DB5-4113-8439-B33033AC7D67}"/>
    <cellStyle name="_A.Elimin. 11 6" xfId="48" xr:uid="{5FF9F9F8-2140-4DD7-B4BF-B0CC93F614F5}"/>
    <cellStyle name="_A.Elimin. 11 6 2" xfId="49" xr:uid="{16280716-17E2-4BEC-8465-4F3CA628D973}"/>
    <cellStyle name="_A.Elimin. 11 7" xfId="50" xr:uid="{70DEED48-DAF3-4454-A7B7-EDE474C9331A}"/>
    <cellStyle name="_A.Elimin. 11 7 2" xfId="51" xr:uid="{91DDB93C-7708-4830-A25D-A68208F498DC}"/>
    <cellStyle name="_A.Elimin. 11 8" xfId="52" xr:uid="{0FE77B64-3D91-4399-96FC-199B895C8E50}"/>
    <cellStyle name="_A.Elimin. 11 8 2" xfId="53" xr:uid="{90DB16BC-E897-4C81-BADF-5AE8C6DD44FE}"/>
    <cellStyle name="_A.Elimin. 11 9" xfId="54" xr:uid="{CE7857AF-C6A6-4BB1-9B1B-3BCFE015352E}"/>
    <cellStyle name="_A.Elimin. 12" xfId="55" xr:uid="{F059C6BB-A428-4441-BC08-188CD77244A0}"/>
    <cellStyle name="_A.Elimin. 12 10" xfId="56" xr:uid="{AAE7AB40-9AF5-41BF-8D82-4A5A6B885B78}"/>
    <cellStyle name="_A.Elimin. 12 11" xfId="57" xr:uid="{39F7DCC1-21F1-4287-AE17-395E1ADE9236}"/>
    <cellStyle name="_A.Elimin. 12 12" xfId="58" xr:uid="{E2C44E9C-E930-447D-9AC0-3157DF37E460}"/>
    <cellStyle name="_A.Elimin. 12 13" xfId="59" xr:uid="{22310BC1-9030-49EA-9A22-D4C62F32B6CF}"/>
    <cellStyle name="_A.Elimin. 12 14" xfId="60" xr:uid="{70DD0746-2F07-45E7-9C33-CA6B4318790D}"/>
    <cellStyle name="_A.Elimin. 12 15" xfId="61" xr:uid="{A6849952-EED5-46C9-88A6-0E736B666A0C}"/>
    <cellStyle name="_A.Elimin. 12 16" xfId="62" xr:uid="{7E4B4EC0-257D-4C3E-84B9-F0E9977E0E81}"/>
    <cellStyle name="_A.Elimin. 12 17" xfId="63" xr:uid="{C8BDB262-982D-4E86-AC1A-B83FA7CADEFF}"/>
    <cellStyle name="_A.Elimin. 12 18" xfId="64" xr:uid="{E989FDCC-4FB3-45BE-B4DF-96A9020872F9}"/>
    <cellStyle name="_A.Elimin. 12 19" xfId="65" xr:uid="{AB91950D-92AA-4739-A6C7-3A88F05DBE38}"/>
    <cellStyle name="_A.Elimin. 12 2" xfId="66" xr:uid="{122ADA0B-01E4-4150-BBF0-1FFCB0220F88}"/>
    <cellStyle name="_A.Elimin. 12 2 2" xfId="67" xr:uid="{8C501183-40B1-47BA-B8A6-E850FDDFBAFA}"/>
    <cellStyle name="_A.Elimin. 12 20" xfId="68" xr:uid="{D995626B-515F-48B2-A65F-48856E5B5625}"/>
    <cellStyle name="_A.Elimin. 12 21" xfId="69" xr:uid="{2BA918CC-701D-4FB4-AACB-5CB53C11A4C4}"/>
    <cellStyle name="_A.Elimin. 12 3" xfId="70" xr:uid="{A61776DF-C5B0-4472-9F89-8AB343C2C159}"/>
    <cellStyle name="_A.Elimin. 12 3 2" xfId="71" xr:uid="{AA041B69-E990-438E-9F3C-33FE3CE77591}"/>
    <cellStyle name="_A.Elimin. 12 4" xfId="72" xr:uid="{3DF8BA54-A03E-43A0-A228-B363495B1204}"/>
    <cellStyle name="_A.Elimin. 12 4 2" xfId="73" xr:uid="{CC765E64-A36D-439F-A22D-C7C1C6AED94D}"/>
    <cellStyle name="_A.Elimin. 12 5" xfId="74" xr:uid="{C2CA4261-72B0-447D-9EE4-FE15C87F0F55}"/>
    <cellStyle name="_A.Elimin. 12 5 2" xfId="75" xr:uid="{4D0BEC73-F2C7-4868-B6AC-12BA29AF7A84}"/>
    <cellStyle name="_A.Elimin. 12 6" xfId="76" xr:uid="{6229F204-286E-4849-95A0-4C6BC5543140}"/>
    <cellStyle name="_A.Elimin. 12 6 2" xfId="77" xr:uid="{C212EE84-81D3-4DD8-B4F5-3AAED90E6410}"/>
    <cellStyle name="_A.Elimin. 12 7" xfId="78" xr:uid="{BD005F19-CE07-4528-ACF3-EBCE48A3DC5D}"/>
    <cellStyle name="_A.Elimin. 12 7 2" xfId="79" xr:uid="{A5F1E6CF-AD4D-4534-A58E-6F0DF04ADA0A}"/>
    <cellStyle name="_A.Elimin. 12 8" xfId="80" xr:uid="{486A10B4-9266-407E-99CF-0DD5B2AD458E}"/>
    <cellStyle name="_A.Elimin. 12 8 2" xfId="81" xr:uid="{D3D18313-5332-4BE0-8FEB-CF2A341E8C3C}"/>
    <cellStyle name="_A.Elimin. 12 9" xfId="82" xr:uid="{F0735958-9C2D-408B-A906-C8113973503B}"/>
    <cellStyle name="_A.Elimin. 13" xfId="83" xr:uid="{31C4C3B6-5BD6-4198-8551-DDDC22691230}"/>
    <cellStyle name="_A.Elimin. 13 10" xfId="84" xr:uid="{B24D3F24-9675-459C-A6AF-D621C32F079A}"/>
    <cellStyle name="_A.Elimin. 13 11" xfId="85" xr:uid="{7F8F6AB3-39B3-4C20-BA75-C0963E993A1E}"/>
    <cellStyle name="_A.Elimin. 13 2" xfId="86" xr:uid="{7362C541-1F0E-480D-826C-2850EAA254E3}"/>
    <cellStyle name="_A.Elimin. 13 2 2" xfId="87" xr:uid="{CEB9255E-DFFD-44F7-9ADB-A75F159B7083}"/>
    <cellStyle name="_A.Elimin. 13 3" xfId="88" xr:uid="{A745765E-66A0-4CC2-9169-854360323607}"/>
    <cellStyle name="_A.Elimin. 13 3 2" xfId="89" xr:uid="{9E670B8B-E74D-434B-A87D-C92A259859A5}"/>
    <cellStyle name="_A.Elimin. 13 4" xfId="90" xr:uid="{9DDD5878-4F82-4564-8F58-EFB12EF215A7}"/>
    <cellStyle name="_A.Elimin. 13 4 2" xfId="91" xr:uid="{6F93E80B-CEEC-4FF9-807C-CED5FE3B79FE}"/>
    <cellStyle name="_A.Elimin. 13 5" xfId="92" xr:uid="{B94F05BE-8D60-4976-B460-03D3E4494C30}"/>
    <cellStyle name="_A.Elimin. 13 5 2" xfId="93" xr:uid="{28A08EAF-BCBD-48CF-A04F-91381BD01974}"/>
    <cellStyle name="_A.Elimin. 13 6" xfId="94" xr:uid="{551C35DF-29DB-4EFE-B7C5-93F3B2BFCDA5}"/>
    <cellStyle name="_A.Elimin. 13 6 2" xfId="95" xr:uid="{37EF10F3-1BD2-4830-A23D-F88BB2CCB4C1}"/>
    <cellStyle name="_A.Elimin. 13 7" xfId="96" xr:uid="{D5A114F4-EAFB-4162-8D4E-2DFBC4204658}"/>
    <cellStyle name="_A.Elimin. 13 7 2" xfId="97" xr:uid="{5F41E5E2-484B-4EF4-9D74-35919D57D819}"/>
    <cellStyle name="_A.Elimin. 13 8" xfId="98" xr:uid="{7B51945B-9B99-4659-896F-3B191AD349FF}"/>
    <cellStyle name="_A.Elimin. 13 8 2" xfId="99" xr:uid="{3B810926-C383-48CB-BD1E-E7B99D85B7C7}"/>
    <cellStyle name="_A.Elimin. 13 9" xfId="100" xr:uid="{4E7D21E1-18C7-4379-89D5-F93190B14F25}"/>
    <cellStyle name="_A.Elimin. 14" xfId="101" xr:uid="{D2313116-1556-4C0D-826A-04424E6081FA}"/>
    <cellStyle name="_A.Elimin. 2" xfId="102" xr:uid="{10CBA047-4337-429E-9DE1-195462A8685F}"/>
    <cellStyle name="_A.Elimin. 2 10" xfId="103" xr:uid="{9645C995-1AEE-4D32-AE66-7D06EB9F159E}"/>
    <cellStyle name="_A.Elimin. 2 10 2" xfId="104" xr:uid="{1823E88F-53DC-4D73-B006-B7955A73F60B}"/>
    <cellStyle name="_A.Elimin. 2 11" xfId="105" xr:uid="{7E82B1C8-E648-490A-B0DE-25593A736EBB}"/>
    <cellStyle name="_A.Elimin. 2 11 2" xfId="106" xr:uid="{AE76E528-3983-44E1-AE38-24FBE3160BCE}"/>
    <cellStyle name="_A.Elimin. 2 12" xfId="107" xr:uid="{9DC53DF2-7AC8-4C8C-BA10-13522871AA24}"/>
    <cellStyle name="_A.Elimin. 2 12 2" xfId="108" xr:uid="{ED15D0F7-414C-41B6-826A-032604ABEDBB}"/>
    <cellStyle name="_A.Elimin. 2 13" xfId="109" xr:uid="{4CA7EE35-5244-49AD-8C7F-D60CC3632AD0}"/>
    <cellStyle name="_A.Elimin. 2 13 2" xfId="110" xr:uid="{7BE14E04-36D6-466D-9AF0-8757B6494FC6}"/>
    <cellStyle name="_A.Elimin. 2 14" xfId="111" xr:uid="{662C3E5A-FC6A-4AEC-8EA1-EE679AB06F7C}"/>
    <cellStyle name="_A.Elimin. 2 15" xfId="112" xr:uid="{994AB305-B376-4543-A0CD-74516E92FD4B}"/>
    <cellStyle name="_A.Elimin. 2 16" xfId="113" xr:uid="{B5D53DEB-AB3A-4B7E-BB82-F629A5F62552}"/>
    <cellStyle name="_A.Elimin. 2 2" xfId="114" xr:uid="{D88BD824-7027-480A-8276-5E517D42DFD5}"/>
    <cellStyle name="_A.Elimin. 2 2 10" xfId="115" xr:uid="{220947FD-41CE-43E7-94C7-33D2F9CE5226}"/>
    <cellStyle name="_A.Elimin. 2 2 11" xfId="116" xr:uid="{7E7BAFEA-90CC-4C61-85AC-5E51720543FB}"/>
    <cellStyle name="_A.Elimin. 2 2 12" xfId="117" xr:uid="{D589722E-BC5B-4ED5-9759-D7F14E35D2B5}"/>
    <cellStyle name="_A.Elimin. 2 2 2" xfId="118" xr:uid="{1E82EB2E-C601-4316-9E12-A88639C81473}"/>
    <cellStyle name="_A.Elimin. 2 2 3" xfId="119" xr:uid="{57A0E6EE-D400-4BAE-8033-7FAEE48944A2}"/>
    <cellStyle name="_A.Elimin. 2 2 4" xfId="120" xr:uid="{36617D3C-4F2B-4FD8-AB06-CCEF1D8C65C2}"/>
    <cellStyle name="_A.Elimin. 2 2 5" xfId="121" xr:uid="{865C3383-5AF5-4FEF-8C97-160C857B7EBE}"/>
    <cellStyle name="_A.Elimin. 2 2 6" xfId="122" xr:uid="{59095AB4-8ACD-420B-B096-B5384DB60768}"/>
    <cellStyle name="_A.Elimin. 2 2 7" xfId="123" xr:uid="{2AE726A3-2BBB-4507-8AA0-DE628FB6D285}"/>
    <cellStyle name="_A.Elimin. 2 2 8" xfId="124" xr:uid="{FA8282E9-1474-4C0C-941F-FF5EE066F0DB}"/>
    <cellStyle name="_A.Elimin. 2 2 9" xfId="125" xr:uid="{4B00709C-2C11-4203-A51D-E9CE0D871676}"/>
    <cellStyle name="_A.Elimin. 2 3" xfId="126" xr:uid="{E5E8ECFC-A818-4958-A53D-A7ACEC5867EE}"/>
    <cellStyle name="_A.Elimin. 2 3 2" xfId="127" xr:uid="{B8BF1C22-F81E-418E-921E-0F5C0996D05A}"/>
    <cellStyle name="_A.Elimin. 2 4" xfId="128" xr:uid="{78A45B7F-ED22-4AD8-B50F-E6BAD7707772}"/>
    <cellStyle name="_A.Elimin. 2 4 2" xfId="129" xr:uid="{4E42A6CC-1CE3-4579-A0F7-69BD85B51E2A}"/>
    <cellStyle name="_A.Elimin. 2 5" xfId="130" xr:uid="{B97CE252-93AA-44D0-B8C7-9E422C456035}"/>
    <cellStyle name="_A.Elimin. 2 5 2" xfId="131" xr:uid="{D2F3DBE3-CBFD-4174-9ED8-4234244365BB}"/>
    <cellStyle name="_A.Elimin. 2 6" xfId="132" xr:uid="{EE8E9701-EA31-4E3A-9A20-9A471FECF440}"/>
    <cellStyle name="_A.Elimin. 2 6 2" xfId="133" xr:uid="{02BC947A-7B46-4FA7-816E-875EA99C140B}"/>
    <cellStyle name="_A.Elimin. 2 7" xfId="134" xr:uid="{296119FE-E152-4C0A-B1BD-FBA16ABD281F}"/>
    <cellStyle name="_A.Elimin. 2 7 2" xfId="135" xr:uid="{6775F702-E865-40E9-8EFE-F880AD8FD210}"/>
    <cellStyle name="_A.Elimin. 2 8" xfId="136" xr:uid="{467FEC07-D59D-4D41-91E1-3A474001FE03}"/>
    <cellStyle name="_A.Elimin. 2 8 2" xfId="137" xr:uid="{79B35B26-AB61-4B11-8263-F77971DB9BCE}"/>
    <cellStyle name="_A.Elimin. 2 9" xfId="138" xr:uid="{5ACAA088-C6F7-4ACB-896A-B57D0497B8B5}"/>
    <cellStyle name="_A.Elimin. 2 9 2" xfId="139" xr:uid="{76163CA8-B531-4FAF-AA13-DBC66E5AC58A}"/>
    <cellStyle name="_A.Elimin. 3" xfId="140" xr:uid="{3452D199-7AE0-4AC2-AD89-8F982D840EED}"/>
    <cellStyle name="_A.Elimin. 3 10" xfId="141" xr:uid="{AD0065C0-3F97-484B-921D-4545DA6A63DA}"/>
    <cellStyle name="_A.Elimin. 3 10 2" xfId="142" xr:uid="{20DDFE0D-3E24-4C6E-A772-D0DBEEFD257E}"/>
    <cellStyle name="_A.Elimin. 3 11" xfId="143" xr:uid="{F5F57DA0-99E4-4DC6-86D5-8A5D6FEF0C40}"/>
    <cellStyle name="_A.Elimin. 3 11 2" xfId="144" xr:uid="{4A619CB1-DA96-45A1-8EE4-3CD591106CC6}"/>
    <cellStyle name="_A.Elimin. 3 12" xfId="145" xr:uid="{8083FD4A-238E-4861-8BF8-63F8068AAA29}"/>
    <cellStyle name="_A.Elimin. 3 12 2" xfId="146" xr:uid="{0CF46AAF-3A56-49A8-904F-5AD39CC488B7}"/>
    <cellStyle name="_A.Elimin. 3 13" xfId="147" xr:uid="{A2FD2511-B585-4194-8E9D-E722846F548A}"/>
    <cellStyle name="_A.Elimin. 3 13 2" xfId="148" xr:uid="{B321607D-C26E-45A1-A0CC-98493CF8398A}"/>
    <cellStyle name="_A.Elimin. 3 14" xfId="149" xr:uid="{4239F661-AE93-44DD-B6DB-F7C5C4956994}"/>
    <cellStyle name="_A.Elimin. 3 15" xfId="150" xr:uid="{443B4272-E86B-4FF2-BC00-F889096F7D9C}"/>
    <cellStyle name="_A.Elimin. 3 16" xfId="151" xr:uid="{D8880E4C-0568-48B0-8F82-28F3658400CA}"/>
    <cellStyle name="_A.Elimin. 3 2" xfId="152" xr:uid="{BF389920-02DD-4D63-816F-3A6DD976ABB1}"/>
    <cellStyle name="_A.Elimin. 3 2 2" xfId="153" xr:uid="{159F71BB-44DF-41D1-A17E-46C6CE10D3EF}"/>
    <cellStyle name="_A.Elimin. 3 3" xfId="154" xr:uid="{AE9E06FA-3668-481D-8B54-F22817F1CA13}"/>
    <cellStyle name="_A.Elimin. 3 3 2" xfId="155" xr:uid="{7586E02A-490A-44CE-88A2-F9A0317EAE30}"/>
    <cellStyle name="_A.Elimin. 3 4" xfId="156" xr:uid="{3E8136D1-5B0F-438C-B0B8-9F5EB2147426}"/>
    <cellStyle name="_A.Elimin. 3 4 2" xfId="157" xr:uid="{EE4F2942-BE2D-485D-B833-655767D6B843}"/>
    <cellStyle name="_A.Elimin. 3 5" xfId="158" xr:uid="{60593411-054C-4960-A882-B3AF1EB4508B}"/>
    <cellStyle name="_A.Elimin. 3 5 2" xfId="159" xr:uid="{EAD8ECA7-9840-4737-971D-8BE9C283B0B1}"/>
    <cellStyle name="_A.Elimin. 3 6" xfId="160" xr:uid="{1B7EB84D-2BA5-45EC-A679-1284981580C9}"/>
    <cellStyle name="_A.Elimin. 3 6 2" xfId="161" xr:uid="{D3EC41DC-4D0B-4472-949C-09C9908CA90C}"/>
    <cellStyle name="_A.Elimin. 3 7" xfId="162" xr:uid="{0F982DD4-B34A-4B4A-B84E-5A041D7C153C}"/>
    <cellStyle name="_A.Elimin. 3 7 2" xfId="163" xr:uid="{AA8FE58C-1C5B-47F2-8C97-695BA0658F57}"/>
    <cellStyle name="_A.Elimin. 3 8" xfId="164" xr:uid="{C75104CB-C050-4891-A95D-F7E2EAA2F564}"/>
    <cellStyle name="_A.Elimin. 3 8 2" xfId="165" xr:uid="{BA70D8A7-3108-4942-BA07-6D07982F1770}"/>
    <cellStyle name="_A.Elimin. 3 9" xfId="166" xr:uid="{0FA927DE-444B-4E1D-9E72-1D2B5DC8DE68}"/>
    <cellStyle name="_A.Elimin. 3 9 2" xfId="167" xr:uid="{FA245A27-BC12-4E29-B54E-FECA4973059A}"/>
    <cellStyle name="_A.Elimin. 4" xfId="168" xr:uid="{40099080-67C8-443D-A37C-4E7E688FEC36}"/>
    <cellStyle name="_A.Elimin. 4 10" xfId="169" xr:uid="{13C64B0C-6AC2-4893-ABDE-703B737FC172}"/>
    <cellStyle name="_A.Elimin. 4 10 2" xfId="170" xr:uid="{65071B16-406F-4835-A5C9-F538FBE55D8D}"/>
    <cellStyle name="_A.Elimin. 4 11" xfId="171" xr:uid="{794EFE08-73A0-41F7-BB6C-D26B03A93BEA}"/>
    <cellStyle name="_A.Elimin. 4 11 2" xfId="172" xr:uid="{6703DDE5-62A0-4791-807E-08C7629FD7CA}"/>
    <cellStyle name="_A.Elimin. 4 12" xfId="173" xr:uid="{90D17CF8-8F79-4CD5-93A1-8D8D383B2FCA}"/>
    <cellStyle name="_A.Elimin. 4 12 2" xfId="174" xr:uid="{B8D89DA6-28B3-41F9-B949-F5FC014C9FF6}"/>
    <cellStyle name="_A.Elimin. 4 13" xfId="175" xr:uid="{578EA936-5A86-432E-8C06-6BF012D049F4}"/>
    <cellStyle name="_A.Elimin. 4 13 2" xfId="176" xr:uid="{679D5B3A-0208-4930-AF7C-5E0A6A172A8F}"/>
    <cellStyle name="_A.Elimin. 4 14" xfId="177" xr:uid="{8354D9F6-D120-42C6-A6F8-27D0182AD65E}"/>
    <cellStyle name="_A.Elimin. 4 15" xfId="178" xr:uid="{03B7D26B-F415-4994-AC99-98F7A51917AA}"/>
    <cellStyle name="_A.Elimin. 4 16" xfId="179" xr:uid="{D6C33EB4-2919-4A51-AC0F-B1FF0BD74414}"/>
    <cellStyle name="_A.Elimin. 4 2" xfId="180" xr:uid="{5E453F27-B2B1-4AB3-8B4B-D9B2BE001209}"/>
    <cellStyle name="_A.Elimin. 4 2 2" xfId="181" xr:uid="{7B2256E3-668D-4AC1-A723-53A0D6EE6263}"/>
    <cellStyle name="_A.Elimin. 4 3" xfId="182" xr:uid="{A9545B93-DF99-41CF-B097-8EAC1DE3B6DE}"/>
    <cellStyle name="_A.Elimin. 4 3 2" xfId="183" xr:uid="{BE35AADB-C364-4306-82A7-E0F5565FE347}"/>
    <cellStyle name="_A.Elimin. 4 4" xfId="184" xr:uid="{07F53A40-3329-4169-AD26-C3458C7C3474}"/>
    <cellStyle name="_A.Elimin. 4 4 2" xfId="185" xr:uid="{C85EC7AF-0F1B-4E15-A8DD-DE55A4DF6239}"/>
    <cellStyle name="_A.Elimin. 4 5" xfId="186" xr:uid="{4DCDE43A-1FD0-4748-81B5-042E2106FD8F}"/>
    <cellStyle name="_A.Elimin. 4 5 2" xfId="187" xr:uid="{E2791429-F55B-4D80-855B-9F4A0506C1BC}"/>
    <cellStyle name="_A.Elimin. 4 6" xfId="188" xr:uid="{94A78210-D808-4629-AB5D-9DFE847D9EEC}"/>
    <cellStyle name="_A.Elimin. 4 6 2" xfId="189" xr:uid="{AB5A7966-C97B-4C6C-8F1E-75309DCAA9A0}"/>
    <cellStyle name="_A.Elimin. 4 7" xfId="190" xr:uid="{96EA454C-7575-403B-988E-205D906349E0}"/>
    <cellStyle name="_A.Elimin. 4 7 2" xfId="191" xr:uid="{2140B138-41EB-4744-A25D-198EE0236ADD}"/>
    <cellStyle name="_A.Elimin. 4 8" xfId="192" xr:uid="{A638047B-2A85-468B-9E6D-CB8FA56A4780}"/>
    <cellStyle name="_A.Elimin. 4 8 2" xfId="193" xr:uid="{E658B2AE-BF05-4F1A-91E6-EFB8B8985239}"/>
    <cellStyle name="_A.Elimin. 4 9" xfId="194" xr:uid="{2931C83A-6929-45CF-B967-30F73F2A190C}"/>
    <cellStyle name="_A.Elimin. 4 9 2" xfId="195" xr:uid="{C4DF6911-C59E-40A1-8A86-075F5AF55046}"/>
    <cellStyle name="_A.Elimin. 5" xfId="196" xr:uid="{0EC3B136-2AE6-437B-9BE4-302DD13AD2EB}"/>
    <cellStyle name="_A.Elimin. 5 10" xfId="197" xr:uid="{B0DBFFC3-1EDB-469A-8A93-56C493B080AD}"/>
    <cellStyle name="_A.Elimin. 5 10 2" xfId="198" xr:uid="{F6CA1068-3ADF-4BB9-ACB3-AE47B42F188C}"/>
    <cellStyle name="_A.Elimin. 5 11" xfId="199" xr:uid="{10D83AA4-9D9A-4773-B4C1-AFF3BA47A4F4}"/>
    <cellStyle name="_A.Elimin. 5 11 2" xfId="200" xr:uid="{3687664F-F77A-45D9-9AAA-E179E6437101}"/>
    <cellStyle name="_A.Elimin. 5 12" xfId="201" xr:uid="{D059BE4F-3CC4-40E9-8D53-E2392D7E5662}"/>
    <cellStyle name="_A.Elimin. 5 12 2" xfId="202" xr:uid="{41CD20D9-B4F2-49E0-94A9-0993D2B8B4AB}"/>
    <cellStyle name="_A.Elimin. 5 13" xfId="203" xr:uid="{81FBC479-2838-4B45-8C84-5255F7A4DF33}"/>
    <cellStyle name="_A.Elimin. 5 13 2" xfId="204" xr:uid="{DAFFDCBD-B695-4F41-A207-4387A3C6E604}"/>
    <cellStyle name="_A.Elimin. 5 14" xfId="205" xr:uid="{A74054D6-2D4E-4E46-A35C-C595B896A1C0}"/>
    <cellStyle name="_A.Elimin. 5 15" xfId="206" xr:uid="{50A3C6EC-4E7F-48C1-A08D-5DCBB521B25C}"/>
    <cellStyle name="_A.Elimin. 5 16" xfId="207" xr:uid="{40759853-1B43-4132-A480-289159A9717A}"/>
    <cellStyle name="_A.Elimin. 5 2" xfId="208" xr:uid="{9A403046-857B-4B7E-987F-000B44438446}"/>
    <cellStyle name="_A.Elimin. 5 2 2" xfId="209" xr:uid="{15BAC8A6-3363-4EAB-BA1F-192BAC8D938A}"/>
    <cellStyle name="_A.Elimin. 5 3" xfId="210" xr:uid="{2350EE44-45B7-4697-8F7B-5079D02FC93B}"/>
    <cellStyle name="_A.Elimin. 5 3 2" xfId="211" xr:uid="{D1F51013-E7DB-4916-9190-346C04D20845}"/>
    <cellStyle name="_A.Elimin. 5 4" xfId="212" xr:uid="{09766A3A-44B2-48B1-A66C-D3950EAE7D12}"/>
    <cellStyle name="_A.Elimin. 5 4 2" xfId="213" xr:uid="{24672100-4D4D-4771-9966-B9DD96AAEB47}"/>
    <cellStyle name="_A.Elimin. 5 5" xfId="214" xr:uid="{C1BC5ED7-3A1A-4570-8617-E97158ABADD8}"/>
    <cellStyle name="_A.Elimin. 5 5 2" xfId="215" xr:uid="{0463FBE5-A048-408D-A1A1-9DC0A8192EE9}"/>
    <cellStyle name="_A.Elimin. 5 6" xfId="216" xr:uid="{98DB653B-49EE-4519-B228-CEBCFDFAF908}"/>
    <cellStyle name="_A.Elimin. 5 6 2" xfId="217" xr:uid="{0F807741-E2C4-454A-AA42-63416ECCF1A2}"/>
    <cellStyle name="_A.Elimin. 5 7" xfId="218" xr:uid="{6CF2FF79-708E-4FEE-958F-505D61FFCBF1}"/>
    <cellStyle name="_A.Elimin. 5 7 2" xfId="219" xr:uid="{60B04B11-FEA9-4993-A475-1F1AD4CAFB06}"/>
    <cellStyle name="_A.Elimin. 5 8" xfId="220" xr:uid="{AAC736E2-2830-4259-8333-5DF383F98B51}"/>
    <cellStyle name="_A.Elimin. 5 8 2" xfId="221" xr:uid="{9A29599D-7FC5-40F1-B268-0EFD43DDB42E}"/>
    <cellStyle name="_A.Elimin. 5 9" xfId="222" xr:uid="{1AEBEA20-0856-46C4-9560-84A0C5BF020F}"/>
    <cellStyle name="_A.Elimin. 5 9 2" xfId="223" xr:uid="{9A20429D-BAAF-4D23-BB17-70E4EE05FC93}"/>
    <cellStyle name="_A.Elimin. 6" xfId="224" xr:uid="{EEA9B929-A5ED-48F4-80A3-7B99C0CA7890}"/>
    <cellStyle name="_A.Elimin. 6 10" xfId="225" xr:uid="{5F292562-A300-4FA5-B98C-DBB7E210649B}"/>
    <cellStyle name="_A.Elimin. 6 10 2" xfId="226" xr:uid="{5C81D9D2-998A-4255-B308-85741533122C}"/>
    <cellStyle name="_A.Elimin. 6 11" xfId="227" xr:uid="{0D75FD5A-989A-4B76-AB77-822FA1A56D5E}"/>
    <cellStyle name="_A.Elimin. 6 11 2" xfId="228" xr:uid="{85D10D3E-4BCD-457B-85D5-A94D4AFF53AC}"/>
    <cellStyle name="_A.Elimin. 6 12" xfId="229" xr:uid="{8C657C06-F877-4221-B6D7-074C95D1EF22}"/>
    <cellStyle name="_A.Elimin. 6 12 2" xfId="230" xr:uid="{6659126C-ED10-416A-85AA-A931ECFA6AC3}"/>
    <cellStyle name="_A.Elimin. 6 13" xfId="231" xr:uid="{EEFD8E48-6732-456E-924C-472506901618}"/>
    <cellStyle name="_A.Elimin. 6 13 2" xfId="232" xr:uid="{FB188BB4-3575-4014-A0EA-D8EAD924ABDB}"/>
    <cellStyle name="_A.Elimin. 6 14" xfId="233" xr:uid="{DFB869B4-0673-4280-B370-56B0CE18BAED}"/>
    <cellStyle name="_A.Elimin. 6 15" xfId="234" xr:uid="{C1FC7292-9A8B-4ADF-B3B6-625A254F8F80}"/>
    <cellStyle name="_A.Elimin. 6 16" xfId="235" xr:uid="{4C5F4090-CAED-4698-B3F2-98DA30029FF0}"/>
    <cellStyle name="_A.Elimin. 6 2" xfId="236" xr:uid="{BC8A5B15-C499-4F59-97EA-6C374A192F21}"/>
    <cellStyle name="_A.Elimin. 6 2 2" xfId="237" xr:uid="{2EF3E77B-91C4-4E6F-B7DD-66FD230B5964}"/>
    <cellStyle name="_A.Elimin. 6 3" xfId="238" xr:uid="{66B74F51-2AFD-4049-9530-7A8143ADBA66}"/>
    <cellStyle name="_A.Elimin. 6 3 2" xfId="239" xr:uid="{7DEAA8BF-B8E9-45EB-9125-B8DB8466277E}"/>
    <cellStyle name="_A.Elimin. 6 4" xfId="240" xr:uid="{19023653-7B68-4641-82BF-FA1B10B9116D}"/>
    <cellStyle name="_A.Elimin. 6 4 2" xfId="241" xr:uid="{019BDDA2-6A5D-4FA6-8685-FB27DE52C663}"/>
    <cellStyle name="_A.Elimin. 6 5" xfId="242" xr:uid="{B7791FBB-3D1C-4AEA-B353-7CE392158A74}"/>
    <cellStyle name="_A.Elimin. 6 5 2" xfId="243" xr:uid="{C955E7DB-3139-4A80-A287-935548715706}"/>
    <cellStyle name="_A.Elimin. 6 6" xfId="244" xr:uid="{738CEDB8-8F04-42D6-89EE-C8C3590A0CAD}"/>
    <cellStyle name="_A.Elimin. 6 6 2" xfId="245" xr:uid="{EC0D7AB4-0CBD-4744-B719-E9C50D89FB96}"/>
    <cellStyle name="_A.Elimin. 6 7" xfId="246" xr:uid="{44EA19FC-AB88-430B-8593-9DB522A0DD47}"/>
    <cellStyle name="_A.Elimin. 6 7 2" xfId="247" xr:uid="{1B2151F3-D15B-4AC3-B2B0-56DF26D0E7E2}"/>
    <cellStyle name="_A.Elimin. 6 8" xfId="248" xr:uid="{ED7C39DC-E5BD-4A49-9EF5-4C4CFA415517}"/>
    <cellStyle name="_A.Elimin. 6 8 2" xfId="249" xr:uid="{C6E43F8E-2EAE-4415-AB2E-AB19B1F43279}"/>
    <cellStyle name="_A.Elimin. 6 9" xfId="250" xr:uid="{C1E069C8-970C-4475-AC52-25A2E99715CE}"/>
    <cellStyle name="_A.Elimin. 6 9 2" xfId="251" xr:uid="{A2D7B868-A829-4744-A730-03A8E217BF13}"/>
    <cellStyle name="_A.Elimin. 7" xfId="252" xr:uid="{B2A52CBD-4F9C-4A65-9C9D-75423B7AE8EE}"/>
    <cellStyle name="_A.Elimin. 7 10" xfId="253" xr:uid="{05C14FE7-128B-4EC8-AFA7-E22F2590E128}"/>
    <cellStyle name="_A.Elimin. 7 10 2" xfId="254" xr:uid="{F61E661F-5D5E-4556-AD76-215038FC6971}"/>
    <cellStyle name="_A.Elimin. 7 11" xfId="255" xr:uid="{9AD5E2ED-5A47-4962-BD46-1BC9652D3476}"/>
    <cellStyle name="_A.Elimin. 7 11 2" xfId="256" xr:uid="{B852201B-81EC-4A16-B923-BC917D4A546A}"/>
    <cellStyle name="_A.Elimin. 7 12" xfId="257" xr:uid="{6F697685-3A32-4EB8-8AC7-2EB02508E3E8}"/>
    <cellStyle name="_A.Elimin. 7 12 2" xfId="258" xr:uid="{98A0D82D-37E1-42F4-8943-3554DE2D985F}"/>
    <cellStyle name="_A.Elimin. 7 13" xfId="259" xr:uid="{74AFB1B8-B996-453F-B17A-F3D6283A28BE}"/>
    <cellStyle name="_A.Elimin. 7 13 2" xfId="260" xr:uid="{D8B11665-9D5B-4676-A41F-6D078E8A70F7}"/>
    <cellStyle name="_A.Elimin. 7 14" xfId="261" xr:uid="{A714436D-9CD6-4021-ADC3-7E931998F6E3}"/>
    <cellStyle name="_A.Elimin. 7 15" xfId="262" xr:uid="{E54C244E-E6C1-470D-BAA6-A943009AF755}"/>
    <cellStyle name="_A.Elimin. 7 16" xfId="263" xr:uid="{2685219E-66FC-4572-9ED7-714897C61CDB}"/>
    <cellStyle name="_A.Elimin. 7 2" xfId="264" xr:uid="{536D575A-58AA-4EAE-BC73-A85CACD1FDE7}"/>
    <cellStyle name="_A.Elimin. 7 2 2" xfId="265" xr:uid="{B1F5993D-6F08-49F2-BE81-9CD80DA18DFA}"/>
    <cellStyle name="_A.Elimin. 7 3" xfId="266" xr:uid="{C32096D7-D557-4972-A96B-57520C6CD10F}"/>
    <cellStyle name="_A.Elimin. 7 3 2" xfId="267" xr:uid="{D4CF1387-B2DB-499D-BA36-204207915910}"/>
    <cellStyle name="_A.Elimin. 7 4" xfId="268" xr:uid="{59E0BDF7-90E2-498B-98D2-0576DCECE3D6}"/>
    <cellStyle name="_A.Elimin. 7 4 2" xfId="269" xr:uid="{B25EACE8-9B48-4C67-9A97-58D1A403935F}"/>
    <cellStyle name="_A.Elimin. 7 5" xfId="270" xr:uid="{23C8502B-7AFD-445C-B6B6-A807470ACF92}"/>
    <cellStyle name="_A.Elimin. 7 5 2" xfId="271" xr:uid="{7BDDC370-2D84-4CE4-B57A-373D6F1DDC5B}"/>
    <cellStyle name="_A.Elimin. 7 6" xfId="272" xr:uid="{E3EF7C1F-3814-497E-9CCA-4A6D5B897AFD}"/>
    <cellStyle name="_A.Elimin. 7 6 2" xfId="273" xr:uid="{6652BB65-D044-47DF-87B7-C0C6AE8A1371}"/>
    <cellStyle name="_A.Elimin. 7 7" xfId="274" xr:uid="{F4270DA6-D98C-4E3A-9A88-30A397DB9A80}"/>
    <cellStyle name="_A.Elimin. 7 7 2" xfId="275" xr:uid="{38885181-FAB7-4D3C-B50F-49636221E3FA}"/>
    <cellStyle name="_A.Elimin. 7 8" xfId="276" xr:uid="{5EEA0F6F-AF00-4795-BA80-E97562E2B193}"/>
    <cellStyle name="_A.Elimin. 7 8 2" xfId="277" xr:uid="{61692311-1895-4075-A30A-2658A2742811}"/>
    <cellStyle name="_A.Elimin. 7 9" xfId="278" xr:uid="{755D556E-E470-43D1-A792-5FCA306A7748}"/>
    <cellStyle name="_A.Elimin. 7 9 2" xfId="279" xr:uid="{AE49AD02-5C56-40B8-88C5-969DA039CF0D}"/>
    <cellStyle name="_A.Elimin. 8" xfId="280" xr:uid="{D19D8B3E-D69D-47D6-B053-C363E35D76B7}"/>
    <cellStyle name="_A.Elimin. 8 10" xfId="281" xr:uid="{18CEC234-4FED-4872-83D3-CB26F050893F}"/>
    <cellStyle name="_A.Elimin. 8 11" xfId="282" xr:uid="{0088AF92-24D7-4AE0-B47D-F98059ED4CB1}"/>
    <cellStyle name="_A.Elimin. 8 12" xfId="283" xr:uid="{1F3DD3C5-7D8B-421B-8A40-91C20D68CB98}"/>
    <cellStyle name="_A.Elimin. 8 13" xfId="284" xr:uid="{302B7AA0-EE01-4B67-97E7-B8993D91BF35}"/>
    <cellStyle name="_A.Elimin. 8 14" xfId="285" xr:uid="{B8733CCC-4879-4F24-80AC-EFC986872954}"/>
    <cellStyle name="_A.Elimin. 8 15" xfId="286" xr:uid="{E6A75310-DAB9-4BEB-92AE-B54299139DA6}"/>
    <cellStyle name="_A.Elimin. 8 16" xfId="287" xr:uid="{7F34EC4C-2975-46D9-9D70-36A4AAE685B2}"/>
    <cellStyle name="_A.Elimin. 8 17" xfId="288" xr:uid="{F3C174C3-5EE8-48BD-B2F2-97B04417A38E}"/>
    <cellStyle name="_A.Elimin. 8 18" xfId="289" xr:uid="{3996DB3F-83D1-46F3-A1C3-BF27925EF04D}"/>
    <cellStyle name="_A.Elimin. 8 19" xfId="290" xr:uid="{875DEC70-659D-4FD6-B2A1-F9B8E58ADD48}"/>
    <cellStyle name="_A.Elimin. 8 2" xfId="291" xr:uid="{AB990EBB-CEBF-48FE-BB33-F48859626AAC}"/>
    <cellStyle name="_A.Elimin. 8 2 2" xfId="292" xr:uid="{AEC22912-D65B-423A-8337-CBB9F5854B1A}"/>
    <cellStyle name="_A.Elimin. 8 20" xfId="293" xr:uid="{35B0D5F5-E53A-4E2D-9DD2-3555FD0D749D}"/>
    <cellStyle name="_A.Elimin. 8 21" xfId="294" xr:uid="{17684103-DA81-4A84-9232-898C166F1B9B}"/>
    <cellStyle name="_A.Elimin. 8 22" xfId="295" xr:uid="{CE10E458-007B-4A1E-9583-680EFCB3BADC}"/>
    <cellStyle name="_A.Elimin. 8 3" xfId="296" xr:uid="{2CB504BF-500F-4E8D-8A92-5A602CB491F6}"/>
    <cellStyle name="_A.Elimin. 8 3 2" xfId="297" xr:uid="{3571C7FD-2E47-474A-A906-AC0FADE69F4B}"/>
    <cellStyle name="_A.Elimin. 8 4" xfId="298" xr:uid="{5D25DC6B-728E-481C-A425-19D3B6BB30AA}"/>
    <cellStyle name="_A.Elimin. 8 4 2" xfId="299" xr:uid="{DE00FD55-BE63-4412-AC11-930A72828907}"/>
    <cellStyle name="_A.Elimin. 8 5" xfId="300" xr:uid="{D71465B2-ECE8-4BE3-B0C6-228D74462DE0}"/>
    <cellStyle name="_A.Elimin. 8 5 2" xfId="301" xr:uid="{DBF844C3-7D3C-4064-B269-2D946AAD3119}"/>
    <cellStyle name="_A.Elimin. 8 6" xfId="302" xr:uid="{342D3C2C-0D2A-43D6-812C-2D54F2C41FC4}"/>
    <cellStyle name="_A.Elimin. 8 6 2" xfId="303" xr:uid="{0050A816-04DE-43F2-BE60-8CE11CE8A965}"/>
    <cellStyle name="_A.Elimin. 8 7" xfId="304" xr:uid="{12E35BA6-42B9-42BA-B0B0-BD65B70F4812}"/>
    <cellStyle name="_A.Elimin. 8 7 2" xfId="305" xr:uid="{A2644E58-92A1-4B31-805F-43FAC8B42DFC}"/>
    <cellStyle name="_A.Elimin. 8 8" xfId="306" xr:uid="{A8F1126D-4B34-41C2-963A-350DABDFAAD3}"/>
    <cellStyle name="_A.Elimin. 8 8 2" xfId="307" xr:uid="{85D82332-8921-4BA5-A3B4-2DAABD6D5E70}"/>
    <cellStyle name="_A.Elimin. 8 9" xfId="308" xr:uid="{D30FB377-3DC3-48F4-B1D6-8323406B37B2}"/>
    <cellStyle name="_A.Elimin. 8 9 2" xfId="309" xr:uid="{37C4E203-FC03-4879-BE94-1C1381107678}"/>
    <cellStyle name="_A.Elimin. 9" xfId="310" xr:uid="{1C9F3C60-8FD6-4E1A-8510-404A0212687B}"/>
    <cellStyle name="_A.Elimin. 9 10" xfId="311" xr:uid="{A9D51D6B-F0C6-479C-B287-D97DE81B3BF4}"/>
    <cellStyle name="_A.Elimin. 9 11" xfId="312" xr:uid="{FEF889A6-80E6-41A9-B1A5-DC956919767B}"/>
    <cellStyle name="_A.Elimin. 9 2" xfId="313" xr:uid="{6B499942-C307-4B56-A2BB-6A13E69F5651}"/>
    <cellStyle name="_A.Elimin. 9 2 2" xfId="314" xr:uid="{26E9AAA4-42F5-4E77-9671-2B5063F1F98F}"/>
    <cellStyle name="_A.Elimin. 9 3" xfId="315" xr:uid="{D7186B02-9D5E-436B-B913-0BFB7D63A8DA}"/>
    <cellStyle name="_A.Elimin. 9 3 2" xfId="316" xr:uid="{941BB7ED-8257-4A29-A3B5-A7B194C1C013}"/>
    <cellStyle name="_A.Elimin. 9 4" xfId="317" xr:uid="{09E9CEA2-BEDC-4C00-9432-3AAEB7943AEA}"/>
    <cellStyle name="_A.Elimin. 9 4 2" xfId="318" xr:uid="{5BFBA42E-D25B-4156-AD9D-9EB47352AF30}"/>
    <cellStyle name="_A.Elimin. 9 5" xfId="319" xr:uid="{676B1E57-C287-4A41-B60E-5D2BDAE4468E}"/>
    <cellStyle name="_A.Elimin. 9 5 2" xfId="320" xr:uid="{FDA71823-B1DE-4B00-9AD0-2A5A9A6BBB7B}"/>
    <cellStyle name="_A.Elimin. 9 6" xfId="321" xr:uid="{5CE76610-5537-4F62-9281-57F54C3606C4}"/>
    <cellStyle name="_A.Elimin. 9 6 2" xfId="322" xr:uid="{3A4354EF-276A-436E-8531-C45172584EF7}"/>
    <cellStyle name="_A.Elimin. 9 7" xfId="323" xr:uid="{2EEAE190-5CF4-41CB-BFC2-F357118BC080}"/>
    <cellStyle name="_A.Elimin. 9 7 2" xfId="324" xr:uid="{7EBDC574-9B66-4D93-B5F9-CFE95646AFA2}"/>
    <cellStyle name="_A.Elimin. 9 8" xfId="325" xr:uid="{A5B659D1-2978-4A3C-8DE5-C191C9548607}"/>
    <cellStyle name="_A.Elimin. 9 8 2" xfId="326" xr:uid="{F2090491-B1CD-406B-AFEE-7BE8C58B62BF}"/>
    <cellStyle name="_A.Elimin. 9 9" xfId="327" xr:uid="{9D41B748-9D9B-4CC9-BCEC-121E2CAD63BA}"/>
    <cellStyle name="_A.Elimin._BD ESF" xfId="328" xr:uid="{37357730-584C-4E03-A61D-A8CCB2135034}"/>
    <cellStyle name="_A.Elimin._BD ESF 10" xfId="329" xr:uid="{7FC70207-AAC8-45FA-8F83-5797E464E254}"/>
    <cellStyle name="_A.Elimin._BD ESF 11" xfId="330" xr:uid="{32999F28-31DB-428D-B163-EC292C493DF0}"/>
    <cellStyle name="_A.Elimin._BD ESF 12" xfId="331" xr:uid="{224219FB-AC78-40DC-9E93-D27503F94793}"/>
    <cellStyle name="_A.Elimin._BD ESF 2" xfId="332" xr:uid="{602072C2-A55E-4518-B1BE-5EF06CA5B48E}"/>
    <cellStyle name="_A.Elimin._BD ESF 2 10" xfId="333" xr:uid="{ABF0EE52-19A4-4AE7-AF78-5DD9E42C256D}"/>
    <cellStyle name="_A.Elimin._BD ESF 2 11" xfId="334" xr:uid="{DB2EBC0F-99B6-4F52-A2F5-8E0C5AD67120}"/>
    <cellStyle name="_A.Elimin._BD ESF 2 12" xfId="335" xr:uid="{49CA7F04-88CD-4DD5-8636-1C8250A2700C}"/>
    <cellStyle name="_A.Elimin._BD ESF 2 2" xfId="336" xr:uid="{E33019D2-77BD-40A0-B8F0-C00DF5BC0E72}"/>
    <cellStyle name="_A.Elimin._BD ESF 2 3" xfId="337" xr:uid="{0E1071A6-44A0-46C7-9B7D-522EF8D84980}"/>
    <cellStyle name="_A.Elimin._BD ESF 2 4" xfId="338" xr:uid="{3DF01019-D0C7-472C-8929-610C76332333}"/>
    <cellStyle name="_A.Elimin._BD ESF 2 5" xfId="339" xr:uid="{41AB9E19-5F66-4056-8A9E-E4898DFDB10B}"/>
    <cellStyle name="_A.Elimin._BD ESF 2 6" xfId="340" xr:uid="{CFB5C9C8-F359-431F-8A72-A2B53CDA420E}"/>
    <cellStyle name="_A.Elimin._BD ESF 2 7" xfId="341" xr:uid="{7959F467-C911-45DE-865D-5F8AD2E5CE92}"/>
    <cellStyle name="_A.Elimin._BD ESF 2 8" xfId="342" xr:uid="{93786028-A405-4EC2-BF71-5A99610D2B28}"/>
    <cellStyle name="_A.Elimin._BD ESF 2 9" xfId="343" xr:uid="{B4BD5022-7FBD-492F-9E98-E84B01887E23}"/>
    <cellStyle name="_A.Elimin._BD ESF 3" xfId="344" xr:uid="{50A86FA1-E804-4458-B4D2-33AD848F7DC2}"/>
    <cellStyle name="_A.Elimin._BD ESF 3 2" xfId="345" xr:uid="{067FC182-BC70-42D0-AA3F-F6AC6C19B366}"/>
    <cellStyle name="_A.Elimin._BD ESF 4" xfId="346" xr:uid="{8185C72A-F50D-4A63-B1CB-2E2950DEC5F5}"/>
    <cellStyle name="_A.Elimin._BD ESF 4 2" xfId="347" xr:uid="{974321F8-F86C-4014-9340-48B29EA7E9E9}"/>
    <cellStyle name="_A.Elimin._BD ESF 5" xfId="348" xr:uid="{6017752D-C555-4EE3-ABC0-2B32641360DA}"/>
    <cellStyle name="_A.Elimin._BD ESF 5 2" xfId="349" xr:uid="{43C37CEA-A25A-4831-B4AC-81F6489A9364}"/>
    <cellStyle name="_A.Elimin._BD ESF 6" xfId="350" xr:uid="{9EB40611-144A-45EB-BC77-D921EF8888EA}"/>
    <cellStyle name="_A.Elimin._BD ESF 6 2" xfId="351" xr:uid="{CD62D1D3-2964-4725-AB97-2241FB297AE0}"/>
    <cellStyle name="_A.Elimin._BD ESF 7" xfId="352" xr:uid="{BB46E85C-5DEC-4AD0-873F-0951E8D4C417}"/>
    <cellStyle name="_A.Elimin._BD ESF 7 2" xfId="353" xr:uid="{77CB1064-82D9-4EA0-9C8E-B9DF8B36CC92}"/>
    <cellStyle name="_A.Elimin._BD ESF 8" xfId="354" xr:uid="{9416B719-D309-41D6-8C4F-846AE4A20FEC}"/>
    <cellStyle name="_A.Elimin._BD ESF 8 2" xfId="355" xr:uid="{3718C4E8-B65B-44C3-99E7-50E18F3D89F1}"/>
    <cellStyle name="_A.Elimin._BD ESF 9" xfId="356" xr:uid="{CEF859B9-BC88-4867-9317-5189D4C64085}"/>
    <cellStyle name="_A.Elimin._BD ESF 9 2" xfId="357" xr:uid="{4BB564B4-8908-4B82-80E6-94EFC2CFE46D}"/>
    <cellStyle name="_A.Elimin._Bonif" xfId="358" xr:uid="{D190BC84-E31F-4C1A-A93C-2D5140C8EB29}"/>
    <cellStyle name="_A.Elimin._Bonif 10" xfId="359" xr:uid="{69704BF2-B896-40AA-AA8C-E9205851C38F}"/>
    <cellStyle name="_A.Elimin._Bonif 10 10" xfId="360" xr:uid="{56C61D67-A7DD-49E5-B14A-E1F8E6FAE919}"/>
    <cellStyle name="_A.Elimin._Bonif 10 11" xfId="361" xr:uid="{4102AB0E-A95E-41A5-A5FC-85865FF2F6AB}"/>
    <cellStyle name="_A.Elimin._Bonif 10 2" xfId="362" xr:uid="{4A4D6302-C30C-4CD2-BD3A-B0CA53C9C02F}"/>
    <cellStyle name="_A.Elimin._Bonif 10 2 2" xfId="363" xr:uid="{1315F8B3-3CCB-4F9E-AC5D-F11CB580C699}"/>
    <cellStyle name="_A.Elimin._Bonif 10 3" xfId="364" xr:uid="{E540BBA0-EA46-4397-A81F-8AB30C22FDC3}"/>
    <cellStyle name="_A.Elimin._Bonif 10 3 2" xfId="365" xr:uid="{E2D8E1EC-ECBB-41DB-BB9E-FD11C3CE075D}"/>
    <cellStyle name="_A.Elimin._Bonif 10 4" xfId="366" xr:uid="{1D00DD91-5260-4CB3-96DE-D2BE163532CE}"/>
    <cellStyle name="_A.Elimin._Bonif 10 4 2" xfId="367" xr:uid="{6C2C01FA-2156-4885-9CAD-F0D4EAA8D746}"/>
    <cellStyle name="_A.Elimin._Bonif 10 5" xfId="368" xr:uid="{E926ED59-C12A-4268-BD83-A2A6C796A966}"/>
    <cellStyle name="_A.Elimin._Bonif 10 5 2" xfId="369" xr:uid="{51436255-5B14-4916-B84A-279D9092776A}"/>
    <cellStyle name="_A.Elimin._Bonif 10 6" xfId="370" xr:uid="{3C655371-7DDD-4A5D-AC93-E395A6752EB7}"/>
    <cellStyle name="_A.Elimin._Bonif 10 6 2" xfId="371" xr:uid="{C9BDD314-0AB6-45A8-8B47-713B6C41DABC}"/>
    <cellStyle name="_A.Elimin._Bonif 10 7" xfId="372" xr:uid="{13F3B80C-12D9-4735-B34F-9E7C8A433D6F}"/>
    <cellStyle name="_A.Elimin._Bonif 10 7 2" xfId="373" xr:uid="{9F55F86B-74A0-4A3E-9BCA-851A4B731A45}"/>
    <cellStyle name="_A.Elimin._Bonif 10 8" xfId="374" xr:uid="{11F9EA85-ED0A-47F3-BC86-C47723E93FD7}"/>
    <cellStyle name="_A.Elimin._Bonif 10 8 2" xfId="375" xr:uid="{C5552783-3B65-40EE-8991-6B965E0E24BB}"/>
    <cellStyle name="_A.Elimin._Bonif 10 9" xfId="376" xr:uid="{4A5AA3B9-7730-4CCE-8E34-1EFC81A50764}"/>
    <cellStyle name="_A.Elimin._Bonif 11" xfId="377" xr:uid="{9E57ABC8-CB87-457E-A6A4-583DC334FAE0}"/>
    <cellStyle name="_A.Elimin._Bonif 11 10" xfId="378" xr:uid="{6E22E0F5-4AB2-4EFB-9FA9-099DC64F371A}"/>
    <cellStyle name="_A.Elimin._Bonif 11 11" xfId="379" xr:uid="{1F637765-0F8B-4847-AB6A-975E1D99753D}"/>
    <cellStyle name="_A.Elimin._Bonif 11 2" xfId="380" xr:uid="{5FFF2106-B9F1-49CE-8EF8-88E8F5EB80B2}"/>
    <cellStyle name="_A.Elimin._Bonif 11 2 2" xfId="381" xr:uid="{76631246-C082-457D-8E3D-C9709C3D19A5}"/>
    <cellStyle name="_A.Elimin._Bonif 11 3" xfId="382" xr:uid="{E8B442E8-8200-44AC-AC49-0BA6878FD23E}"/>
    <cellStyle name="_A.Elimin._Bonif 11 3 2" xfId="383" xr:uid="{12BF2EE0-A9FA-4397-BB7E-9FCCDAA89497}"/>
    <cellStyle name="_A.Elimin._Bonif 11 4" xfId="384" xr:uid="{5B834FA9-BC43-48D9-B423-476F3176BE4D}"/>
    <cellStyle name="_A.Elimin._Bonif 11 4 2" xfId="385" xr:uid="{F0F41108-E60B-414D-BCA0-A3EF0AFA3590}"/>
    <cellStyle name="_A.Elimin._Bonif 11 5" xfId="386" xr:uid="{F0441FDC-BF34-4E6F-9C80-69A02B6ED6DB}"/>
    <cellStyle name="_A.Elimin._Bonif 11 5 2" xfId="387" xr:uid="{1433947B-FE25-4270-8485-3123EF4A5FF7}"/>
    <cellStyle name="_A.Elimin._Bonif 11 6" xfId="388" xr:uid="{75545BFE-3A00-49F8-B04D-874874996E5E}"/>
    <cellStyle name="_A.Elimin._Bonif 11 6 2" xfId="389" xr:uid="{7674E7ED-8554-49F2-9E33-A0C8784B9346}"/>
    <cellStyle name="_A.Elimin._Bonif 11 7" xfId="390" xr:uid="{C05DCFA8-26C8-4D4C-8150-9804142F16A7}"/>
    <cellStyle name="_A.Elimin._Bonif 11 7 2" xfId="391" xr:uid="{40E4F8E6-0423-4E67-9B9B-27AFC9B28483}"/>
    <cellStyle name="_A.Elimin._Bonif 11 8" xfId="392" xr:uid="{2D870D75-2674-42AB-AB1E-B9DA4D594E64}"/>
    <cellStyle name="_A.Elimin._Bonif 11 8 2" xfId="393" xr:uid="{8850F4DE-005A-4A53-B1DC-C1950C6A2CC6}"/>
    <cellStyle name="_A.Elimin._Bonif 11 9" xfId="394" xr:uid="{6A7CFFB3-55CD-42D3-A1EB-F6318DD579FC}"/>
    <cellStyle name="_A.Elimin._Bonif 12" xfId="395" xr:uid="{507023ED-56B5-4B5E-BD48-A7A5E17129AC}"/>
    <cellStyle name="_A.Elimin._Bonif 12 10" xfId="396" xr:uid="{7355CB71-2D04-4F64-8825-73989DD71AB7}"/>
    <cellStyle name="_A.Elimin._Bonif 12 11" xfId="397" xr:uid="{D496FBD9-D6DC-4AC6-B00B-01EDBB520DE2}"/>
    <cellStyle name="_A.Elimin._Bonif 12 2" xfId="398" xr:uid="{8E342336-D39C-4E74-8545-3B5AB7B38613}"/>
    <cellStyle name="_A.Elimin._Bonif 12 2 2" xfId="399" xr:uid="{60DFB3A3-B830-4B36-A2F5-DF2AEE1525C8}"/>
    <cellStyle name="_A.Elimin._Bonif 12 3" xfId="400" xr:uid="{87C1AB3D-AEF3-476B-AA71-739A0421B2DC}"/>
    <cellStyle name="_A.Elimin._Bonif 12 3 2" xfId="401" xr:uid="{87575091-E3C9-4283-9C95-B959EDB1D6A5}"/>
    <cellStyle name="_A.Elimin._Bonif 12 4" xfId="402" xr:uid="{E3449653-7493-460E-85C7-9BA1FD94FBE4}"/>
    <cellStyle name="_A.Elimin._Bonif 12 4 2" xfId="403" xr:uid="{98FA87B1-D26D-4791-A307-C1933F158CB7}"/>
    <cellStyle name="_A.Elimin._Bonif 12 5" xfId="404" xr:uid="{7DF43B25-012C-463C-8A9A-FDDCA3D07A9C}"/>
    <cellStyle name="_A.Elimin._Bonif 12 5 2" xfId="405" xr:uid="{043C7AED-641B-491E-A944-C88CAC48CD91}"/>
    <cellStyle name="_A.Elimin._Bonif 12 6" xfId="406" xr:uid="{AC857A4C-3585-4DE5-AA8C-A527D834A09E}"/>
    <cellStyle name="_A.Elimin._Bonif 12 6 2" xfId="407" xr:uid="{14BCC01F-9FC3-468A-AF49-B2D22FFE4584}"/>
    <cellStyle name="_A.Elimin._Bonif 12 7" xfId="408" xr:uid="{FFC698D5-319D-4A8E-AED8-03ABB96C5920}"/>
    <cellStyle name="_A.Elimin._Bonif 12 7 2" xfId="409" xr:uid="{D15FDE7A-DBEC-4D0A-891B-AD0A3FC8660E}"/>
    <cellStyle name="_A.Elimin._Bonif 12 8" xfId="410" xr:uid="{1BEB661B-3227-46A2-8FD5-1DCBF240F80D}"/>
    <cellStyle name="_A.Elimin._Bonif 12 8 2" xfId="411" xr:uid="{FDE98A51-F28F-4462-B422-D5CB763AB481}"/>
    <cellStyle name="_A.Elimin._Bonif 12 9" xfId="412" xr:uid="{DF2FBB0D-843C-4F3F-94C1-6A8811DDD928}"/>
    <cellStyle name="_A.Elimin._Bonif 13" xfId="413" xr:uid="{41BD9607-1E52-4DBE-B6B0-4B64285131C6}"/>
    <cellStyle name="_A.Elimin._Bonif 13 10" xfId="414" xr:uid="{F545BB59-84F2-4E86-B474-98627DE6D02A}"/>
    <cellStyle name="_A.Elimin._Bonif 13 11" xfId="415" xr:uid="{7D371C6F-B486-4675-9106-D4DDDEB9C1F7}"/>
    <cellStyle name="_A.Elimin._Bonif 13 2" xfId="416" xr:uid="{1C907464-C452-4DAA-8F3E-39F06D29BA04}"/>
    <cellStyle name="_A.Elimin._Bonif 13 2 2" xfId="417" xr:uid="{E4171770-6422-49C6-8B4B-BAB5B4164186}"/>
    <cellStyle name="_A.Elimin._Bonif 13 3" xfId="418" xr:uid="{DB12CBF0-C2A3-4973-861E-8D54412EEE13}"/>
    <cellStyle name="_A.Elimin._Bonif 13 3 2" xfId="419" xr:uid="{4EF2E752-CBBD-4354-B3AD-44C0DB82582D}"/>
    <cellStyle name="_A.Elimin._Bonif 13 4" xfId="420" xr:uid="{7C9B47D6-8576-49E8-B249-D370727C7F08}"/>
    <cellStyle name="_A.Elimin._Bonif 13 4 2" xfId="421" xr:uid="{804E8C5A-7434-480B-9C2F-77F907B83E3D}"/>
    <cellStyle name="_A.Elimin._Bonif 13 5" xfId="422" xr:uid="{CE2FA260-0AF3-47A2-A819-2FD04AC7C3C5}"/>
    <cellStyle name="_A.Elimin._Bonif 13 5 2" xfId="423" xr:uid="{DD9006F9-FCEA-411A-A0B5-4D2A348B76D1}"/>
    <cellStyle name="_A.Elimin._Bonif 13 6" xfId="424" xr:uid="{A6519D22-A1BB-43E9-8D4B-A81E31AD5268}"/>
    <cellStyle name="_A.Elimin._Bonif 13 6 2" xfId="425" xr:uid="{760B1E0E-8BF1-4FCD-996F-8634C66791A0}"/>
    <cellStyle name="_A.Elimin._Bonif 13 7" xfId="426" xr:uid="{1D039C8F-BFA9-4434-8A4F-8BD620A8A23A}"/>
    <cellStyle name="_A.Elimin._Bonif 13 7 2" xfId="427" xr:uid="{1ED805B1-929B-4179-AB35-5988B3ECD56D}"/>
    <cellStyle name="_A.Elimin._Bonif 13 8" xfId="428" xr:uid="{24257B94-1CCE-466A-AC40-A26712608E83}"/>
    <cellStyle name="_A.Elimin._Bonif 13 8 2" xfId="429" xr:uid="{F4CF46CE-7D12-48CF-9284-4CE893EB7E4D}"/>
    <cellStyle name="_A.Elimin._Bonif 13 9" xfId="430" xr:uid="{CD0EA052-6B0A-445F-B8C0-61FCB0A0537C}"/>
    <cellStyle name="_A.Elimin._Bonif 14" xfId="431" xr:uid="{665E2D00-19E8-4D21-BD0B-B5D01DCB671E}"/>
    <cellStyle name="_A.Elimin._Bonif 2" xfId="432" xr:uid="{E2CA1715-A8E0-4521-84FD-8EA20085BE55}"/>
    <cellStyle name="_A.Elimin._Bonif 2 10" xfId="433" xr:uid="{5E6C287D-E6B8-4038-AB67-AAAA2E5B0078}"/>
    <cellStyle name="_A.Elimin._Bonif 2 10 2" xfId="434" xr:uid="{7E32AF7E-B1B4-4B6C-95FD-993345816F81}"/>
    <cellStyle name="_A.Elimin._Bonif 2 11" xfId="435" xr:uid="{369F50B6-0202-44D7-B3AE-D095CB6309CE}"/>
    <cellStyle name="_A.Elimin._Bonif 2 11 2" xfId="436" xr:uid="{134CCF1F-2A0C-4C2C-9C71-6920D3928BFA}"/>
    <cellStyle name="_A.Elimin._Bonif 2 12" xfId="437" xr:uid="{70D8620E-61B7-432F-8F8E-C1E5BDC9A69A}"/>
    <cellStyle name="_A.Elimin._Bonif 2 12 2" xfId="438" xr:uid="{1E91FB91-DD8D-4151-AA02-DB5B6702A2D8}"/>
    <cellStyle name="_A.Elimin._Bonif 2 13" xfId="439" xr:uid="{89489243-09C8-4EE5-B6A4-618EB6FA17E7}"/>
    <cellStyle name="_A.Elimin._Bonif 2 13 2" xfId="440" xr:uid="{AC8E2650-AC6A-441D-A58A-22E880FAC78D}"/>
    <cellStyle name="_A.Elimin._Bonif 2 14" xfId="441" xr:uid="{1C6E9DD1-B4BF-4AB3-BCB3-49816FE754D0}"/>
    <cellStyle name="_A.Elimin._Bonif 2 15" xfId="442" xr:uid="{BC93A44A-C29A-4FCF-B58F-7C31EE605789}"/>
    <cellStyle name="_A.Elimin._Bonif 2 16" xfId="443" xr:uid="{2A6F006C-4C02-47AA-B882-E9D5F382AF58}"/>
    <cellStyle name="_A.Elimin._Bonif 2 2" xfId="444" xr:uid="{3B366BF2-06EE-4454-8214-8890F186080F}"/>
    <cellStyle name="_A.Elimin._Bonif 2 2 2" xfId="445" xr:uid="{25FA178D-E09D-4DB1-ABAF-A7D8E6F3F1B7}"/>
    <cellStyle name="_A.Elimin._Bonif 2 3" xfId="446" xr:uid="{5043B111-06A6-43BD-92CF-79B618C2E6F2}"/>
    <cellStyle name="_A.Elimin._Bonif 2 3 2" xfId="447" xr:uid="{46B22BFA-F13C-43B5-8250-D16B4C44299C}"/>
    <cellStyle name="_A.Elimin._Bonif 2 4" xfId="448" xr:uid="{BF9CCBA2-5845-41C9-A9A8-69C86D7A22F4}"/>
    <cellStyle name="_A.Elimin._Bonif 2 4 2" xfId="449" xr:uid="{7F926C63-805D-436B-A092-A1438459E425}"/>
    <cellStyle name="_A.Elimin._Bonif 2 5" xfId="450" xr:uid="{D307E7DF-5524-4D2F-B735-53C3C98A68A6}"/>
    <cellStyle name="_A.Elimin._Bonif 2 5 2" xfId="451" xr:uid="{73106036-4470-4026-AAEF-66DF53346085}"/>
    <cellStyle name="_A.Elimin._Bonif 2 6" xfId="452" xr:uid="{C2A79707-A7CA-4ECF-82F3-43B6225BC07D}"/>
    <cellStyle name="_A.Elimin._Bonif 2 6 2" xfId="453" xr:uid="{E30B5485-6978-4096-945F-1DD8C2C3A7D9}"/>
    <cellStyle name="_A.Elimin._Bonif 2 7" xfId="454" xr:uid="{AB577929-A705-414D-BA0B-2531BDE6B371}"/>
    <cellStyle name="_A.Elimin._Bonif 2 7 2" xfId="455" xr:uid="{9FEFEE8E-E6CC-448F-9A76-EAEFD0DD402E}"/>
    <cellStyle name="_A.Elimin._Bonif 2 8" xfId="456" xr:uid="{A8ACB05C-3F7D-4401-8FE3-CF94588AD44D}"/>
    <cellStyle name="_A.Elimin._Bonif 2 8 2" xfId="457" xr:uid="{6C6680B7-17D5-42B0-A142-70538655C9B9}"/>
    <cellStyle name="_A.Elimin._Bonif 2 9" xfId="458" xr:uid="{615E97E7-69AA-4F02-83C3-6FFB3BF1C41F}"/>
    <cellStyle name="_A.Elimin._Bonif 2 9 2" xfId="459" xr:uid="{66043B5D-987A-41F5-8770-3E91DC0F069E}"/>
    <cellStyle name="_A.Elimin._Bonif 3" xfId="460" xr:uid="{68D261B1-252F-468B-94DD-598D023EB5D4}"/>
    <cellStyle name="_A.Elimin._Bonif 3 10" xfId="461" xr:uid="{7AE9C766-B2CB-4BBB-8FB5-305F4F3CECE0}"/>
    <cellStyle name="_A.Elimin._Bonif 3 10 2" xfId="462" xr:uid="{E2CD733A-810D-40D5-85D0-E1260DDCCEAA}"/>
    <cellStyle name="_A.Elimin._Bonif 3 11" xfId="463" xr:uid="{64872E70-9477-4731-A1D1-A7E705B3F2DE}"/>
    <cellStyle name="_A.Elimin._Bonif 3 11 2" xfId="464" xr:uid="{904FE00F-FDEF-4EEF-BC5E-D026B3AC3A78}"/>
    <cellStyle name="_A.Elimin._Bonif 3 12" xfId="465" xr:uid="{C40C0489-29E2-43E1-9672-AC9EB53C0F49}"/>
    <cellStyle name="_A.Elimin._Bonif 3 12 2" xfId="466" xr:uid="{B55607F2-2817-49C3-9A2A-AB41AF72667E}"/>
    <cellStyle name="_A.Elimin._Bonif 3 13" xfId="467" xr:uid="{DB280832-E914-4EB4-ACCE-89C93F41C5CA}"/>
    <cellStyle name="_A.Elimin._Bonif 3 13 2" xfId="468" xr:uid="{5C48857B-824F-4068-82B8-8D5DED8847A0}"/>
    <cellStyle name="_A.Elimin._Bonif 3 14" xfId="469" xr:uid="{F3C0C547-9232-4F71-AAB6-5185AE59C74C}"/>
    <cellStyle name="_A.Elimin._Bonif 3 15" xfId="470" xr:uid="{8EEC380E-C908-439A-B411-C4C18D507A9D}"/>
    <cellStyle name="_A.Elimin._Bonif 3 16" xfId="471" xr:uid="{5F3E8E0F-BB6C-482A-8A61-43BE9B555FD7}"/>
    <cellStyle name="_A.Elimin._Bonif 3 2" xfId="472" xr:uid="{A8C543A3-149F-4B50-A62F-BBE120552625}"/>
    <cellStyle name="_A.Elimin._Bonif 3 2 2" xfId="473" xr:uid="{C99BD9CF-1FBA-484C-9B60-DDE8A7BF90F5}"/>
    <cellStyle name="_A.Elimin._Bonif 3 3" xfId="474" xr:uid="{A98FF742-7224-4BD7-B0EC-D36D26553486}"/>
    <cellStyle name="_A.Elimin._Bonif 3 3 2" xfId="475" xr:uid="{DB2A6640-9B9E-4260-BD84-2388E6483FFC}"/>
    <cellStyle name="_A.Elimin._Bonif 3 4" xfId="476" xr:uid="{AE412812-1CC1-4633-BC36-24912DEA726D}"/>
    <cellStyle name="_A.Elimin._Bonif 3 4 2" xfId="477" xr:uid="{9E6822D9-15F0-4DCE-B51F-27D5696DA58D}"/>
    <cellStyle name="_A.Elimin._Bonif 3 5" xfId="478" xr:uid="{B86BB6EE-2941-4666-B0C7-B5120432C356}"/>
    <cellStyle name="_A.Elimin._Bonif 3 5 2" xfId="479" xr:uid="{36883DEC-4A75-410D-9386-D6D9078B383D}"/>
    <cellStyle name="_A.Elimin._Bonif 3 6" xfId="480" xr:uid="{4E114611-B747-49C7-A1CF-AED4D3C55DE3}"/>
    <cellStyle name="_A.Elimin._Bonif 3 6 2" xfId="481" xr:uid="{E8193ED4-78D9-462A-AAD0-0085071AFB99}"/>
    <cellStyle name="_A.Elimin._Bonif 3 7" xfId="482" xr:uid="{E0F45FE5-79B5-45E4-AF50-B479525BBF5A}"/>
    <cellStyle name="_A.Elimin._Bonif 3 7 2" xfId="483" xr:uid="{08235B76-EC51-4D4A-AFA7-5FB4E5A6F28A}"/>
    <cellStyle name="_A.Elimin._Bonif 3 8" xfId="484" xr:uid="{55910CC6-8798-4FEF-8B3C-54627B9CD51A}"/>
    <cellStyle name="_A.Elimin._Bonif 3 8 2" xfId="485" xr:uid="{096F426E-4D59-40D0-8386-71461E18F5A4}"/>
    <cellStyle name="_A.Elimin._Bonif 3 9" xfId="486" xr:uid="{CAF6D667-59F1-40A1-A46E-1562A4015A35}"/>
    <cellStyle name="_A.Elimin._Bonif 3 9 2" xfId="487" xr:uid="{82A1EABE-D3A1-4948-BAB0-25C4C739A852}"/>
    <cellStyle name="_A.Elimin._Bonif 4" xfId="488" xr:uid="{5A59E51B-2667-4354-AF05-9B093DDF95CF}"/>
    <cellStyle name="_A.Elimin._Bonif 4 10" xfId="489" xr:uid="{1BFBC792-C3E2-4669-BB8F-32AA716DFC25}"/>
    <cellStyle name="_A.Elimin._Bonif 4 10 2" xfId="490" xr:uid="{D5931821-203F-49D2-B76A-DF28358DF5DE}"/>
    <cellStyle name="_A.Elimin._Bonif 4 11" xfId="491" xr:uid="{26C73733-7F4C-4E5E-9F0A-BC0912487C9B}"/>
    <cellStyle name="_A.Elimin._Bonif 4 11 2" xfId="492" xr:uid="{8C6CAF21-422B-4B66-A382-58C97D6D3476}"/>
    <cellStyle name="_A.Elimin._Bonif 4 12" xfId="493" xr:uid="{41F6277D-F869-46DB-A6C3-BEE9EC072063}"/>
    <cellStyle name="_A.Elimin._Bonif 4 12 2" xfId="494" xr:uid="{EB54A05B-B9D8-48E4-BAAC-AF287E259338}"/>
    <cellStyle name="_A.Elimin._Bonif 4 13" xfId="495" xr:uid="{75EB49A4-A79A-43D4-A477-D95A4F6E78EB}"/>
    <cellStyle name="_A.Elimin._Bonif 4 13 2" xfId="496" xr:uid="{E761A85E-DA35-46E6-9987-8DB41B4AB18E}"/>
    <cellStyle name="_A.Elimin._Bonif 4 14" xfId="497" xr:uid="{78C57741-A155-4895-86FC-1FBFC0FB11DB}"/>
    <cellStyle name="_A.Elimin._Bonif 4 15" xfId="498" xr:uid="{6D4B3324-30D9-4481-BD5F-CF365A0E5B4C}"/>
    <cellStyle name="_A.Elimin._Bonif 4 16" xfId="499" xr:uid="{C01DCEE6-94F7-4BF1-822B-0DF107A9EA45}"/>
    <cellStyle name="_A.Elimin._Bonif 4 2" xfId="500" xr:uid="{236E0431-669B-43F8-9E77-19B34699F9FC}"/>
    <cellStyle name="_A.Elimin._Bonif 4 2 10" xfId="501" xr:uid="{61C9707D-763F-4360-95DE-44E1DA65E626}"/>
    <cellStyle name="_A.Elimin._Bonif 4 2 11" xfId="502" xr:uid="{270003DE-9E22-455D-988E-0BEF6A7096F0}"/>
    <cellStyle name="_A.Elimin._Bonif 4 2 12" xfId="503" xr:uid="{5623E2AC-638C-48E4-BCB6-A532C56F504B}"/>
    <cellStyle name="_A.Elimin._Bonif 4 2 2" xfId="504" xr:uid="{2F20E097-4FBF-4D43-AA6F-C07A1B57F88C}"/>
    <cellStyle name="_A.Elimin._Bonif 4 2 3" xfId="505" xr:uid="{13D9C6B5-C054-40EB-85BB-E4A633C34181}"/>
    <cellStyle name="_A.Elimin._Bonif 4 2 4" xfId="506" xr:uid="{3BC48316-E4F7-4CB2-A5F5-598832FF0BA8}"/>
    <cellStyle name="_A.Elimin._Bonif 4 2 5" xfId="507" xr:uid="{E8D0D3E6-73E9-4446-BB17-59CD65287D9E}"/>
    <cellStyle name="_A.Elimin._Bonif 4 2 6" xfId="508" xr:uid="{ABB146F2-03B8-469E-BEE3-DB0F10D9453D}"/>
    <cellStyle name="_A.Elimin._Bonif 4 2 7" xfId="509" xr:uid="{1A2EC32F-9392-456F-AB6E-51190D43801E}"/>
    <cellStyle name="_A.Elimin._Bonif 4 2 8" xfId="510" xr:uid="{290E6807-6311-4139-AFD0-D5186BF46592}"/>
    <cellStyle name="_A.Elimin._Bonif 4 2 9" xfId="511" xr:uid="{F525BD18-9327-4783-976F-00DD582490D3}"/>
    <cellStyle name="_A.Elimin._Bonif 4 3" xfId="512" xr:uid="{DF6D17DC-8DB5-4898-A2F9-74FEA02C2179}"/>
    <cellStyle name="_A.Elimin._Bonif 4 3 2" xfId="513" xr:uid="{1073355E-9149-405A-80BA-466F4D3E02B9}"/>
    <cellStyle name="_A.Elimin._Bonif 4 4" xfId="514" xr:uid="{94752068-B151-4358-9871-6F25F29817A2}"/>
    <cellStyle name="_A.Elimin._Bonif 4 4 2" xfId="515" xr:uid="{E67AB5FC-D19B-49B3-8BEA-B465A147DDD2}"/>
    <cellStyle name="_A.Elimin._Bonif 4 5" xfId="516" xr:uid="{4DB0BA89-9A18-4AD3-96D8-0FECA5827DE0}"/>
    <cellStyle name="_A.Elimin._Bonif 4 5 2" xfId="517" xr:uid="{2E36ABA1-2574-439E-9595-160E178AE4D8}"/>
    <cellStyle name="_A.Elimin._Bonif 4 6" xfId="518" xr:uid="{28017419-31C0-4591-83A1-AB1E78C370EE}"/>
    <cellStyle name="_A.Elimin._Bonif 4 6 2" xfId="519" xr:uid="{51A96BDB-53E7-4808-9B0E-E7BA37B7CF38}"/>
    <cellStyle name="_A.Elimin._Bonif 4 7" xfId="520" xr:uid="{355DB1C9-FDEF-4F6D-B8B9-1E76CEA52270}"/>
    <cellStyle name="_A.Elimin._Bonif 4 7 2" xfId="521" xr:uid="{CFA02385-92F9-4A0C-BC16-FDFBEEF6AC0C}"/>
    <cellStyle name="_A.Elimin._Bonif 4 8" xfId="522" xr:uid="{B2F2663A-A5E5-45F9-B10C-4CB248E46D3A}"/>
    <cellStyle name="_A.Elimin._Bonif 4 8 2" xfId="523" xr:uid="{65E86AD5-CB78-4BF7-A635-9452CF02109B}"/>
    <cellStyle name="_A.Elimin._Bonif 4 9" xfId="524" xr:uid="{57626D47-7789-4A9C-B814-8D4F9B8565D5}"/>
    <cellStyle name="_A.Elimin._Bonif 4 9 2" xfId="525" xr:uid="{E6CC94C3-A7E5-4917-BE6A-E74B396638D2}"/>
    <cellStyle name="_A.Elimin._Bonif 5" xfId="526" xr:uid="{840214F3-B764-4759-8D70-92AA3817D711}"/>
    <cellStyle name="_A.Elimin._Bonif 5 10" xfId="527" xr:uid="{14EBE4D8-857A-46BB-882F-7A981189C904}"/>
    <cellStyle name="_A.Elimin._Bonif 5 10 2" xfId="528" xr:uid="{79D1298E-AF43-4FE5-A2ED-7E04FBB54122}"/>
    <cellStyle name="_A.Elimin._Bonif 5 11" xfId="529" xr:uid="{CCD3D522-B9E6-4426-8FF4-6ACC245E8C4F}"/>
    <cellStyle name="_A.Elimin._Bonif 5 11 2" xfId="530" xr:uid="{F43FF83C-145A-4702-B90B-D08D20AAA47C}"/>
    <cellStyle name="_A.Elimin._Bonif 5 12" xfId="531" xr:uid="{23CBB65A-6F8B-425E-B352-98604C95DCC1}"/>
    <cellStyle name="_A.Elimin._Bonif 5 12 2" xfId="532" xr:uid="{5D8CD5F0-3F21-42EF-88D6-FE70092D1D56}"/>
    <cellStyle name="_A.Elimin._Bonif 5 13" xfId="533" xr:uid="{A3E912D5-4072-4A48-B02A-B12714483D44}"/>
    <cellStyle name="_A.Elimin._Bonif 5 13 2" xfId="534" xr:uid="{F3000CEF-63F9-4C53-81C5-A3B41DF72418}"/>
    <cellStyle name="_A.Elimin._Bonif 5 14" xfId="535" xr:uid="{54002C0C-5AEC-48F9-AB79-84AECCC4CB4D}"/>
    <cellStyle name="_A.Elimin._Bonif 5 15" xfId="536" xr:uid="{8697418F-6893-4119-BDBE-79FF849AD0C3}"/>
    <cellStyle name="_A.Elimin._Bonif 5 16" xfId="537" xr:uid="{FA07F306-B250-4015-84CB-F3EFD5B79736}"/>
    <cellStyle name="_A.Elimin._Bonif 5 17" xfId="538" xr:uid="{03128122-70F1-4F16-9DA1-917C45C292AD}"/>
    <cellStyle name="_A.Elimin._Bonif 5 2" xfId="539" xr:uid="{48442399-934E-4AB9-B323-5F2ECADDA9C4}"/>
    <cellStyle name="_A.Elimin._Bonif 5 2 2" xfId="540" xr:uid="{5FDFFB7E-F1C9-4818-B2A5-585F6D2294A7}"/>
    <cellStyle name="_A.Elimin._Bonif 5 3" xfId="541" xr:uid="{4B4248DE-97E6-4B08-8BA3-53DB3F6B80B5}"/>
    <cellStyle name="_A.Elimin._Bonif 5 3 2" xfId="542" xr:uid="{340510F5-EDE7-4845-BAEB-27B4E4D5D6DC}"/>
    <cellStyle name="_A.Elimin._Bonif 5 4" xfId="543" xr:uid="{C06A4F45-CE71-4BD5-9571-A8DDF8E474DC}"/>
    <cellStyle name="_A.Elimin._Bonif 5 4 2" xfId="544" xr:uid="{FBC24D53-641E-4B27-823D-5DEFB98D1051}"/>
    <cellStyle name="_A.Elimin._Bonif 5 5" xfId="545" xr:uid="{A1C67EA4-B04F-4C86-B6F1-E1926A66E51A}"/>
    <cellStyle name="_A.Elimin._Bonif 5 5 2" xfId="546" xr:uid="{3FEA50E9-666B-4B58-A23F-FAE18D7C97E1}"/>
    <cellStyle name="_A.Elimin._Bonif 5 6" xfId="547" xr:uid="{5346BF32-7F4C-4380-984B-B0AD4812F36C}"/>
    <cellStyle name="_A.Elimin._Bonif 5 6 2" xfId="548" xr:uid="{CEA7C49C-7B0D-41D2-8E3F-D2C31903E9EC}"/>
    <cellStyle name="_A.Elimin._Bonif 5 7" xfId="549" xr:uid="{7EF5908F-9F18-4D3E-8CA4-8F1D8142227D}"/>
    <cellStyle name="_A.Elimin._Bonif 5 7 2" xfId="550" xr:uid="{FBE29A4C-92F5-469F-8BDA-44303C46C15B}"/>
    <cellStyle name="_A.Elimin._Bonif 5 8" xfId="551" xr:uid="{0A0D95C7-43A7-448C-9534-EE59A2C87D17}"/>
    <cellStyle name="_A.Elimin._Bonif 5 8 2" xfId="552" xr:uid="{5BC457D8-219E-4707-940E-8638DB9F3ED0}"/>
    <cellStyle name="_A.Elimin._Bonif 5 9" xfId="553" xr:uid="{986D30F1-E762-420F-A46B-90CF6AE273EC}"/>
    <cellStyle name="_A.Elimin._Bonif 5 9 2" xfId="554" xr:uid="{6D0180E6-A5DD-477D-9917-8434590BF4A2}"/>
    <cellStyle name="_A.Elimin._Bonif 6" xfId="555" xr:uid="{DB384C4E-2F26-4990-B15C-B55437521FAA}"/>
    <cellStyle name="_A.Elimin._Bonif 6 10" xfId="556" xr:uid="{381B25CA-717B-41E9-BBCA-BC08D7227728}"/>
    <cellStyle name="_A.Elimin._Bonif 6 10 2" xfId="557" xr:uid="{1E84A9FC-8C6D-4DB3-A7C4-04E5E86C331C}"/>
    <cellStyle name="_A.Elimin._Bonif 6 11" xfId="558" xr:uid="{4CF6C10D-C515-40DD-BA12-F026944DC82D}"/>
    <cellStyle name="_A.Elimin._Bonif 6 11 2" xfId="559" xr:uid="{057B5CCB-DB18-4541-9D05-F19A06A4731B}"/>
    <cellStyle name="_A.Elimin._Bonif 6 12" xfId="560" xr:uid="{D65C3E3B-73C1-45D4-A202-1A04377A2526}"/>
    <cellStyle name="_A.Elimin._Bonif 6 12 2" xfId="561" xr:uid="{7A2DE013-5F0B-4B09-B855-F6B7501B0587}"/>
    <cellStyle name="_A.Elimin._Bonif 6 13" xfId="562" xr:uid="{B07F6E82-F29B-4387-8A81-AB157CC395F5}"/>
    <cellStyle name="_A.Elimin._Bonif 6 13 2" xfId="563" xr:uid="{CC1110BA-C9E1-42EF-805D-C8B9EF368D0B}"/>
    <cellStyle name="_A.Elimin._Bonif 6 14" xfId="564" xr:uid="{05A39B29-AC8A-4DD3-82F9-8E12F09451A6}"/>
    <cellStyle name="_A.Elimin._Bonif 6 15" xfId="565" xr:uid="{90949E55-CDBB-49AE-9CD6-368632B6E39E}"/>
    <cellStyle name="_A.Elimin._Bonif 6 16" xfId="566" xr:uid="{CE487983-10AD-4A94-8B11-CD773E5D031C}"/>
    <cellStyle name="_A.Elimin._Bonif 6 2" xfId="567" xr:uid="{4313D916-7DE9-490A-9056-0DDB397B7662}"/>
    <cellStyle name="_A.Elimin._Bonif 6 2 2" xfId="568" xr:uid="{DFDA6FF0-4A3D-46FA-AD98-0DAE7B5CA8E3}"/>
    <cellStyle name="_A.Elimin._Bonif 6 3" xfId="569" xr:uid="{98EB5917-1130-45A6-AB92-64E975B5E955}"/>
    <cellStyle name="_A.Elimin._Bonif 6 3 2" xfId="570" xr:uid="{1FE34A52-7F6B-42C8-A421-47AAA323B449}"/>
    <cellStyle name="_A.Elimin._Bonif 6 4" xfId="571" xr:uid="{A5E3B4DB-72A4-4418-9A43-44B2C75897B7}"/>
    <cellStyle name="_A.Elimin._Bonif 6 4 2" xfId="572" xr:uid="{66779C93-3C80-44FF-B07D-F80E1888DD47}"/>
    <cellStyle name="_A.Elimin._Bonif 6 5" xfId="573" xr:uid="{36C7AB93-B761-41E3-ACA4-251BD61D7742}"/>
    <cellStyle name="_A.Elimin._Bonif 6 5 2" xfId="574" xr:uid="{78416BA6-86A1-445F-86BA-829823A43023}"/>
    <cellStyle name="_A.Elimin._Bonif 6 6" xfId="575" xr:uid="{08B77C33-3C2E-4505-AB53-5DED6E76AE53}"/>
    <cellStyle name="_A.Elimin._Bonif 6 6 2" xfId="576" xr:uid="{B4CC7200-EF53-4434-86C3-6C92101230CD}"/>
    <cellStyle name="_A.Elimin._Bonif 6 7" xfId="577" xr:uid="{9DE981F0-412A-48C5-BB49-807498333090}"/>
    <cellStyle name="_A.Elimin._Bonif 6 7 2" xfId="578" xr:uid="{1FB36D7E-F7E0-4FC8-B768-6746BC31F560}"/>
    <cellStyle name="_A.Elimin._Bonif 6 8" xfId="579" xr:uid="{3B9D1C69-9800-4B16-ABBA-607C7E502C02}"/>
    <cellStyle name="_A.Elimin._Bonif 6 8 2" xfId="580" xr:uid="{8B3C41CC-2F9E-4054-BCFA-BC3FE8D56942}"/>
    <cellStyle name="_A.Elimin._Bonif 6 9" xfId="581" xr:uid="{D0BAA496-ADA1-48D6-A3FE-A7A057174D3D}"/>
    <cellStyle name="_A.Elimin._Bonif 6 9 2" xfId="582" xr:uid="{A2CD71E0-03BB-493E-A2FD-FB5A59EE38F1}"/>
    <cellStyle name="_A.Elimin._Bonif 7" xfId="583" xr:uid="{9C8B9F6E-4F3B-44C8-B3CF-C9BAE658674E}"/>
    <cellStyle name="_A.Elimin._Bonif 7 10" xfId="584" xr:uid="{EB7A19BF-C9D2-4D0F-9A50-14F531D3266B}"/>
    <cellStyle name="_A.Elimin._Bonif 7 10 2" xfId="585" xr:uid="{954CC3DD-8CF6-4B54-B5DA-A66A6A0D0CAC}"/>
    <cellStyle name="_A.Elimin._Bonif 7 11" xfId="586" xr:uid="{486D3E11-C43F-4900-88E8-D1B0550E577C}"/>
    <cellStyle name="_A.Elimin._Bonif 7 11 2" xfId="587" xr:uid="{6F822D66-685E-4D82-B713-060861CD48CB}"/>
    <cellStyle name="_A.Elimin._Bonif 7 12" xfId="588" xr:uid="{E7A74530-AE00-4E92-A238-880741F9DA49}"/>
    <cellStyle name="_A.Elimin._Bonif 7 12 2" xfId="589" xr:uid="{54BC51CF-BCDD-4B72-BC71-8A409D3D72E1}"/>
    <cellStyle name="_A.Elimin._Bonif 7 13" xfId="590" xr:uid="{E783E675-8918-4D78-9AD5-4CA63DC46033}"/>
    <cellStyle name="_A.Elimin._Bonif 7 13 2" xfId="591" xr:uid="{2E8C6CF1-BA4A-4C13-A2E4-23E45FACD702}"/>
    <cellStyle name="_A.Elimin._Bonif 7 14" xfId="592" xr:uid="{C0E8D45A-91B9-403F-A613-C1A6FDE3B9A8}"/>
    <cellStyle name="_A.Elimin._Bonif 7 15" xfId="593" xr:uid="{575F7015-EA6B-4E44-B4ED-CC14DFF95BF8}"/>
    <cellStyle name="_A.Elimin._Bonif 7 16" xfId="594" xr:uid="{5EF1C79B-9289-448C-9F1F-5188E68EABB2}"/>
    <cellStyle name="_A.Elimin._Bonif 7 2" xfId="595" xr:uid="{E329E574-F880-49E6-9C5C-49A767BA2F34}"/>
    <cellStyle name="_A.Elimin._Bonif 7 2 2" xfId="596" xr:uid="{0E05C5D5-B754-47DF-AB1F-B5749C531B5B}"/>
    <cellStyle name="_A.Elimin._Bonif 7 3" xfId="597" xr:uid="{D216A0AC-97CC-41B2-B2EF-5637FAFA3F38}"/>
    <cellStyle name="_A.Elimin._Bonif 7 3 2" xfId="598" xr:uid="{A0870D38-E118-4D3A-BF53-A006D99C5C54}"/>
    <cellStyle name="_A.Elimin._Bonif 7 4" xfId="599" xr:uid="{A8051942-E6EF-4C5D-ACBA-82D156AAA3F1}"/>
    <cellStyle name="_A.Elimin._Bonif 7 4 2" xfId="600" xr:uid="{D0F47AAC-C84B-4413-B9AC-FE06D5CA6982}"/>
    <cellStyle name="_A.Elimin._Bonif 7 5" xfId="601" xr:uid="{0717F953-D029-4110-84A0-99058E2C4DA6}"/>
    <cellStyle name="_A.Elimin._Bonif 7 5 2" xfId="602" xr:uid="{3D24F0D2-83EB-47E3-8E12-F4A02A94DFB5}"/>
    <cellStyle name="_A.Elimin._Bonif 7 6" xfId="603" xr:uid="{7FCC114D-5985-4CD3-9C2A-2D1F6C4599B1}"/>
    <cellStyle name="_A.Elimin._Bonif 7 6 2" xfId="604" xr:uid="{40A1C0E2-32C0-4ECC-AD47-CEB6FE7F01DD}"/>
    <cellStyle name="_A.Elimin._Bonif 7 7" xfId="605" xr:uid="{5E64FFC3-83DB-4213-A058-82CCC3C420FC}"/>
    <cellStyle name="_A.Elimin._Bonif 7 7 2" xfId="606" xr:uid="{88DC4D1B-B76B-4D1D-A9E6-DE7DDFC891D3}"/>
    <cellStyle name="_A.Elimin._Bonif 7 8" xfId="607" xr:uid="{3B269D10-B6C2-47EA-9E3A-32DCA019E3F3}"/>
    <cellStyle name="_A.Elimin._Bonif 7 8 2" xfId="608" xr:uid="{8B8D4EA0-7E78-43B2-AC19-F45431B9611E}"/>
    <cellStyle name="_A.Elimin._Bonif 7 9" xfId="609" xr:uid="{8B315F2C-0E3F-4A64-9EBE-312A2EC18994}"/>
    <cellStyle name="_A.Elimin._Bonif 7 9 2" xfId="610" xr:uid="{B9A19A9C-E99D-424D-895B-F7C2E85E475A}"/>
    <cellStyle name="_A.Elimin._Bonif 8" xfId="611" xr:uid="{59370209-5201-4ED2-902F-9C9684826113}"/>
    <cellStyle name="_A.Elimin._Bonif 8 10" xfId="612" xr:uid="{458C347C-44CE-452E-A8D8-F27F16C2D452}"/>
    <cellStyle name="_A.Elimin._Bonif 8 11" xfId="613" xr:uid="{AB0DD46E-DF30-437A-8972-A1E85335C3E0}"/>
    <cellStyle name="_A.Elimin._Bonif 8 12" xfId="614" xr:uid="{D980B739-B58D-4CC2-9D36-7E6D024DE978}"/>
    <cellStyle name="_A.Elimin._Bonif 8 2" xfId="615" xr:uid="{EBFD806F-6B3C-4EBB-A18B-74A3982FCABF}"/>
    <cellStyle name="_A.Elimin._Bonif 8 2 10" xfId="616" xr:uid="{122DBF84-2B9B-4089-92F1-C26959DBF5B3}"/>
    <cellStyle name="_A.Elimin._Bonif 8 2 11" xfId="617" xr:uid="{3539CF88-4146-4EAB-988F-FF4CC61262D6}"/>
    <cellStyle name="_A.Elimin._Bonif 8 2 12" xfId="618" xr:uid="{452FBE01-7353-4AB5-96F7-F7D7D644A92E}"/>
    <cellStyle name="_A.Elimin._Bonif 8 2 2" xfId="619" xr:uid="{37B4EA7C-4084-4826-8710-4CD19E023891}"/>
    <cellStyle name="_A.Elimin._Bonif 8 2 3" xfId="620" xr:uid="{4E42C21F-6DD4-44F7-93E0-226FF13E3430}"/>
    <cellStyle name="_A.Elimin._Bonif 8 2 4" xfId="621" xr:uid="{65FA002E-0925-4E87-A784-0AC3C9F08DD2}"/>
    <cellStyle name="_A.Elimin._Bonif 8 2 5" xfId="622" xr:uid="{E69CBBC9-A8FD-45F0-A997-3522DD3A2169}"/>
    <cellStyle name="_A.Elimin._Bonif 8 2 6" xfId="623" xr:uid="{23DBC97A-FA70-4BBD-868C-32E39C810318}"/>
    <cellStyle name="_A.Elimin._Bonif 8 2 7" xfId="624" xr:uid="{10FAB60A-73A3-4377-8E90-78918B929A53}"/>
    <cellStyle name="_A.Elimin._Bonif 8 2 8" xfId="625" xr:uid="{FEBC17A5-FB15-41DA-9B8B-14205B0B17ED}"/>
    <cellStyle name="_A.Elimin._Bonif 8 2 9" xfId="626" xr:uid="{ABD6E203-F667-491D-8F9C-9AC8E48A7551}"/>
    <cellStyle name="_A.Elimin._Bonif 8 3" xfId="627" xr:uid="{7D9F6675-55F2-4B10-878C-60CE04749484}"/>
    <cellStyle name="_A.Elimin._Bonif 8 3 2" xfId="628" xr:uid="{8EF3CD8E-C5A4-45AF-AABD-F2878AB0C099}"/>
    <cellStyle name="_A.Elimin._Bonif 8 4" xfId="629" xr:uid="{12168F25-3047-4D0C-A919-D43D715C0D4F}"/>
    <cellStyle name="_A.Elimin._Bonif 8 4 2" xfId="630" xr:uid="{53CCA041-BDA9-4F8E-8240-6ABD40E8EE1C}"/>
    <cellStyle name="_A.Elimin._Bonif 8 5" xfId="631" xr:uid="{E58B1873-1723-4214-AEDC-57E7F21300B7}"/>
    <cellStyle name="_A.Elimin._Bonif 8 5 2" xfId="632" xr:uid="{716CA118-E184-425E-8A26-6A2382AA2EA0}"/>
    <cellStyle name="_A.Elimin._Bonif 8 6" xfId="633" xr:uid="{8F9B6A68-99BE-4281-84FE-C412B00C1661}"/>
    <cellStyle name="_A.Elimin._Bonif 8 6 2" xfId="634" xr:uid="{694C9CF6-741F-42CB-B261-BAD877464D20}"/>
    <cellStyle name="_A.Elimin._Bonif 8 7" xfId="635" xr:uid="{58305477-C935-4315-9E3B-B1F3487CEDE1}"/>
    <cellStyle name="_A.Elimin._Bonif 8 7 2" xfId="636" xr:uid="{B240CBE7-258E-44EC-A771-F6A3A117516F}"/>
    <cellStyle name="_A.Elimin._Bonif 8 8" xfId="637" xr:uid="{BB20AA4B-6B2F-49B1-A3D2-85ADF54399FD}"/>
    <cellStyle name="_A.Elimin._Bonif 8 8 2" xfId="638" xr:uid="{CCF0D608-C88C-4456-A077-ED3F433981CE}"/>
    <cellStyle name="_A.Elimin._Bonif 8 9" xfId="639" xr:uid="{174F6C61-7C1F-45A4-B5D1-9F7051196190}"/>
    <cellStyle name="_A.Elimin._Bonif 8 9 2" xfId="640" xr:uid="{8915874C-0129-4B97-A87B-C159F984C190}"/>
    <cellStyle name="_A.Elimin._Bonif 9" xfId="641" xr:uid="{2E5A4E4C-F805-49E8-99EB-B29E0CC17EC3}"/>
    <cellStyle name="_A.Elimin._Bonif 9 10" xfId="642" xr:uid="{FFCB0549-BB92-4411-9DF6-CC0A1736811F}"/>
    <cellStyle name="_A.Elimin._Bonif 9 11" xfId="643" xr:uid="{46ED5DE7-759D-432A-94A8-0BAB95D28012}"/>
    <cellStyle name="_A.Elimin._Bonif 9 2" xfId="644" xr:uid="{32327476-79A7-4DAF-9E4C-670E31AB470E}"/>
    <cellStyle name="_A.Elimin._Bonif 9 2 2" xfId="645" xr:uid="{809CDC89-5072-4C16-998D-5315DC7E06F1}"/>
    <cellStyle name="_A.Elimin._Bonif 9 3" xfId="646" xr:uid="{B83F5F35-78A3-4742-876A-89435C70644A}"/>
    <cellStyle name="_A.Elimin._Bonif 9 3 2" xfId="647" xr:uid="{54B096C7-B3BC-4E6F-A92A-576430AF4C63}"/>
    <cellStyle name="_A.Elimin._Bonif 9 4" xfId="648" xr:uid="{7940308A-D26F-4C8D-A678-5143FC2AD208}"/>
    <cellStyle name="_A.Elimin._Bonif 9 4 2" xfId="649" xr:uid="{873F4517-488E-49A7-8192-D99213AAEBD5}"/>
    <cellStyle name="_A.Elimin._Bonif 9 5" xfId="650" xr:uid="{1E2C4876-7029-409E-BD3F-39ADD9FE0478}"/>
    <cellStyle name="_A.Elimin._Bonif 9 5 2" xfId="651" xr:uid="{EB6332B7-1E80-4B05-80BF-92013E9B87C6}"/>
    <cellStyle name="_A.Elimin._Bonif 9 6" xfId="652" xr:uid="{65E5CBCE-2277-4270-8347-4EF734CCD0FE}"/>
    <cellStyle name="_A.Elimin._Bonif 9 6 2" xfId="653" xr:uid="{A6E8717D-608F-42BE-867A-12F66C82FCD4}"/>
    <cellStyle name="_A.Elimin._Bonif 9 7" xfId="654" xr:uid="{53EC7874-380A-402F-90A4-92CDC0AEDE3A}"/>
    <cellStyle name="_A.Elimin._Bonif 9 7 2" xfId="655" xr:uid="{01E273B3-A751-48F0-BBE1-B7EC4F3D6AFA}"/>
    <cellStyle name="_A.Elimin._Bonif 9 8" xfId="656" xr:uid="{0317EF89-66DB-421B-9A08-6106FCEEC673}"/>
    <cellStyle name="_A.Elimin._Bonif 9 8 2" xfId="657" xr:uid="{B01BF753-F6C5-42E7-B155-330C51304EF0}"/>
    <cellStyle name="_A.Elimin._Bonif 9 9" xfId="658" xr:uid="{17EE6AAF-CF66-49E8-8FE2-D5E08EE70A3B}"/>
    <cellStyle name="_A.Elimin._Bonif_Abr 09" xfId="659" xr:uid="{57D71639-88BE-45DE-8787-BFC7C2BCC73C}"/>
    <cellStyle name="_A.Elimin._Bonif_Abr 09 2" xfId="660" xr:uid="{4A8B3212-9204-44CD-9F2A-B0EF63E51DFB}"/>
    <cellStyle name="_A.Elimin._Bonif_Abr 09 7" xfId="59296" xr:uid="{45D27940-3EFA-4BDD-9B54-B8CD43344E01}"/>
    <cellStyle name="_A.Elimin._Bonif_Feb 09" xfId="661" xr:uid="{83EE5FEF-981F-4F8A-B93E-ECB7748B431E}"/>
    <cellStyle name="_A.Elimin._Bonif_Feb 09 10" xfId="662" xr:uid="{D8326A98-C252-4C74-9879-B0EE5B1FA91C}"/>
    <cellStyle name="_A.Elimin._Bonif_Feb 09 10 2" xfId="663" xr:uid="{3D1272C3-5AC4-4E30-85AF-FF055D2CC7F4}"/>
    <cellStyle name="_A.Elimin._Bonif_Feb 09 11" xfId="664" xr:uid="{FB04C8F3-1E9C-4C52-95E5-4761D719708A}"/>
    <cellStyle name="_A.Elimin._Bonif_Feb 09 11 2" xfId="665" xr:uid="{F7A88D9A-F24B-45BD-967D-0A1C20729DEE}"/>
    <cellStyle name="_A.Elimin._Bonif_Feb 09 12" xfId="666" xr:uid="{4BA2892A-9D82-4151-AAE8-5B7130B81BDA}"/>
    <cellStyle name="_A.Elimin._Bonif_Feb 09 12 2" xfId="667" xr:uid="{CF37AD79-5DD4-4771-A503-B859EF0309C2}"/>
    <cellStyle name="_A.Elimin._Bonif_Feb 09 13" xfId="668" xr:uid="{028A7904-83EA-49E7-8233-C15F8C24389A}"/>
    <cellStyle name="_A.Elimin._Bonif_Feb 09 13 2" xfId="669" xr:uid="{9A72CA1C-54DF-4D12-B283-A2757B547380}"/>
    <cellStyle name="_A.Elimin._Bonif_Feb 09 14" xfId="670" xr:uid="{5A589A51-6506-4E08-A021-B3CBDFBC7E05}"/>
    <cellStyle name="_A.Elimin._Bonif_Feb 09 15" xfId="671" xr:uid="{EB8153BA-3862-4DA9-9606-06B0D355CEB1}"/>
    <cellStyle name="_A.Elimin._Bonif_Feb 09 16" xfId="672" xr:uid="{A3DC9418-2778-4FA6-AF4B-D03F72537B7C}"/>
    <cellStyle name="_A.Elimin._Bonif_Feb 09 2" xfId="673" xr:uid="{B5C00128-C26D-4E93-8762-216A3F7D028B}"/>
    <cellStyle name="_A.Elimin._Bonif_Feb 09 2 2" xfId="674" xr:uid="{486CA3CF-23C8-4F07-B9DD-8C6CCE45AFA2}"/>
    <cellStyle name="_A.Elimin._Bonif_Feb 09 3" xfId="675" xr:uid="{55B14232-2BAD-4BB6-88ED-E92F7CC6DFC3}"/>
    <cellStyle name="_A.Elimin._Bonif_Feb 09 3 2" xfId="676" xr:uid="{269E14DA-BEFA-4B69-8BBD-032B34B36490}"/>
    <cellStyle name="_A.Elimin._Bonif_Feb 09 4" xfId="677" xr:uid="{B4ECA81B-626B-4C47-A734-EEC87B31CFFE}"/>
    <cellStyle name="_A.Elimin._Bonif_Feb 09 4 2" xfId="678" xr:uid="{EB4EB8FA-7973-435C-A375-E95EF5B89232}"/>
    <cellStyle name="_A.Elimin._Bonif_Feb 09 5" xfId="679" xr:uid="{021891D5-B4C3-4B5E-9477-BC413916B336}"/>
    <cellStyle name="_A.Elimin._Bonif_Feb 09 5 2" xfId="680" xr:uid="{FA81417F-20FA-4186-8A33-64887F79DB9B}"/>
    <cellStyle name="_A.Elimin._Bonif_Feb 09 6" xfId="681" xr:uid="{FE50C304-AB7A-4486-BA49-870AB7E6EBBD}"/>
    <cellStyle name="_A.Elimin._Bonif_Feb 09 6 2" xfId="682" xr:uid="{2B93FEAD-8C89-4044-B025-DD78E1BD7D49}"/>
    <cellStyle name="_A.Elimin._Bonif_Feb 09 7" xfId="683" xr:uid="{F69FDF2A-772D-4D00-AEB0-7A16782BFBCB}"/>
    <cellStyle name="_A.Elimin._Bonif_Feb 09 7 2" xfId="684" xr:uid="{4226E205-AF7A-4DD5-8839-2ED1EBD06090}"/>
    <cellStyle name="_A.Elimin._Bonif_Feb 09 8" xfId="685" xr:uid="{47C8B65F-235E-4E74-B65C-48EF1D7E961A}"/>
    <cellStyle name="_A.Elimin._Bonif_Feb 09 8 2" xfId="686" xr:uid="{9EBC9B04-E217-4C10-858A-C476F8D653E3}"/>
    <cellStyle name="_A.Elimin._Bonif_Feb 09 9" xfId="687" xr:uid="{B33E6248-B6B4-4D46-8194-70DBCB7B6957}"/>
    <cellStyle name="_A.Elimin._Bonif_Feb 09 9 2" xfId="688" xr:uid="{D8ABE736-1628-4030-93B2-509FAB1C20D6}"/>
    <cellStyle name="_A.Elimin._Bonif_Feb 09_Abr 09" xfId="689" xr:uid="{9E7C8D65-8318-41C5-94C1-B6C44248E65C}"/>
    <cellStyle name="_A.Elimin._Bonif_Feb 09_Abr 09 10" xfId="690" xr:uid="{29756B54-85C1-4443-8C69-07174301D4DF}"/>
    <cellStyle name="_A.Elimin._Bonif_Feb 09_Abr 09 10 2" xfId="691" xr:uid="{6457AD14-4F5E-482B-951C-678FCA1BE83A}"/>
    <cellStyle name="_A.Elimin._Bonif_Feb 09_Abr 09 11" xfId="692" xr:uid="{FB2DDC53-4927-478D-8F6E-3ECAD1F4319F}"/>
    <cellStyle name="_A.Elimin._Bonif_Feb 09_Abr 09 11 2" xfId="693" xr:uid="{4801C024-1FD8-4AAB-9EDA-1D19E8029A8F}"/>
    <cellStyle name="_A.Elimin._Bonif_Feb 09_Abr 09 12" xfId="694" xr:uid="{CFDB3531-EB2C-4A8F-8B35-5665A392A808}"/>
    <cellStyle name="_A.Elimin._Bonif_Feb 09_Abr 09 13" xfId="695" xr:uid="{B4C80E6D-7236-4B0F-AF0E-F596130FE42B}"/>
    <cellStyle name="_A.Elimin._Bonif_Feb 09_Abr 09 14" xfId="696" xr:uid="{FA73B169-6837-408F-84A6-BFE8D8836870}"/>
    <cellStyle name="_A.Elimin._Bonif_Feb 09_Abr 09 2" xfId="697" xr:uid="{6CC68895-F272-4B8F-8E38-4C98A7901FE0}"/>
    <cellStyle name="_A.Elimin._Bonif_Feb 09_Abr 09 2 2" xfId="698" xr:uid="{C589E4CD-A3AF-4D2A-A124-61C9D42458EA}"/>
    <cellStyle name="_A.Elimin._Bonif_Feb 09_Abr 09 3" xfId="699" xr:uid="{F539146D-E74E-4C94-A56D-95889E89C7A6}"/>
    <cellStyle name="_A.Elimin._Bonif_Feb 09_Abr 09 3 2" xfId="700" xr:uid="{302583E1-B11E-4E59-88F5-716E42CC61E2}"/>
    <cellStyle name="_A.Elimin._Bonif_Feb 09_Abr 09 4" xfId="701" xr:uid="{08C9839F-35BB-4727-9F83-2252CAF70F8A}"/>
    <cellStyle name="_A.Elimin._Bonif_Feb 09_Abr 09 4 2" xfId="702" xr:uid="{744459C3-C1D1-461B-A5E5-F2BD8F565D27}"/>
    <cellStyle name="_A.Elimin._Bonif_Feb 09_Abr 09 5" xfId="703" xr:uid="{D8958682-C90E-47AD-B096-1890F89C6B41}"/>
    <cellStyle name="_A.Elimin._Bonif_Feb 09_Abr 09 5 2" xfId="704" xr:uid="{AD4793CB-0ABD-40E1-BBA8-D18535A1FDDD}"/>
    <cellStyle name="_A.Elimin._Bonif_Feb 09_Abr 09 6" xfId="705" xr:uid="{C0D2D355-9A7C-4555-A37C-2EAEF3E00470}"/>
    <cellStyle name="_A.Elimin._Bonif_Feb 09_Abr 09 6 2" xfId="706" xr:uid="{6DB1F283-9A1A-4421-8EA5-BAFE01972B05}"/>
    <cellStyle name="_A.Elimin._Bonif_Feb 09_Abr 09 7" xfId="707" xr:uid="{B4D0F671-B852-4656-8891-3FF79FF07620}"/>
    <cellStyle name="_A.Elimin._Bonif_Feb 09_Abr 09 7 2" xfId="708" xr:uid="{A4EA4EDE-1452-4E11-9B53-242EE7C7BE0B}"/>
    <cellStyle name="_A.Elimin._Bonif_Feb 09_Abr 09 8" xfId="709" xr:uid="{BBB98295-444C-492B-A123-4B4A19ABECE9}"/>
    <cellStyle name="_A.Elimin._Bonif_Feb 09_Abr 09 8 2" xfId="710" xr:uid="{3F11257D-FA6F-433A-A1CC-E19ED3B65E72}"/>
    <cellStyle name="_A.Elimin._Bonif_Feb 09_Abr 09 9" xfId="711" xr:uid="{058C6D45-E09D-4286-809E-83D3E3616B52}"/>
    <cellStyle name="_A.Elimin._Bonif_Feb 09_Abr 09 9 2" xfId="712" xr:uid="{F952F6A6-1A8E-42D6-94A6-B8278542A13D}"/>
    <cellStyle name="_A.Elimin._Bonif_Feb 09_ER previo 09" xfId="713" xr:uid="{AB5D00A0-FD39-4CDC-A464-CE28A356BE2E}"/>
    <cellStyle name="_A.Elimin._Bonif_Feb 09_ER previo 09 10" xfId="714" xr:uid="{65A9299D-A5DB-41D6-9AF2-88C7D0B1BF70}"/>
    <cellStyle name="_A.Elimin._Bonif_Feb 09_ER previo 09 10 2" xfId="715" xr:uid="{E9F8224E-E3D9-484C-A045-45612BD4C97F}"/>
    <cellStyle name="_A.Elimin._Bonif_Feb 09_ER previo 09 11" xfId="716" xr:uid="{ACD270CE-F630-4CE5-8F71-5DEE2FE2AA8A}"/>
    <cellStyle name="_A.Elimin._Bonif_Feb 09_ER previo 09 11 2" xfId="717" xr:uid="{7AF33B53-5CE8-4ACD-8E91-A6EF3204EFCB}"/>
    <cellStyle name="_A.Elimin._Bonif_Feb 09_ER previo 09 12" xfId="718" xr:uid="{085BFB7D-BC99-480A-9CB8-09D66AF154FC}"/>
    <cellStyle name="_A.Elimin._Bonif_Feb 09_ER previo 09 13" xfId="719" xr:uid="{03CE0F31-3C2B-4E08-A266-765FEBE36958}"/>
    <cellStyle name="_A.Elimin._Bonif_Feb 09_ER previo 09 14" xfId="720" xr:uid="{FEF6484B-6D59-4A9F-AC00-8DFC16E81F23}"/>
    <cellStyle name="_A.Elimin._Bonif_Feb 09_ER previo 09 2" xfId="721" xr:uid="{094A1717-D176-4CF2-95F9-03F59C0B3DB7}"/>
    <cellStyle name="_A.Elimin._Bonif_Feb 09_ER previo 09 2 2" xfId="722" xr:uid="{C74BCE72-CD45-4DFC-B29A-768CC83460E1}"/>
    <cellStyle name="_A.Elimin._Bonif_Feb 09_ER previo 09 3" xfId="723" xr:uid="{77422BA6-878E-4557-BA80-4A6BAC99005D}"/>
    <cellStyle name="_A.Elimin._Bonif_Feb 09_ER previo 09 3 2" xfId="724" xr:uid="{2ED7DF34-0508-4901-B633-2C69E9AC5DF8}"/>
    <cellStyle name="_A.Elimin._Bonif_Feb 09_ER previo 09 4" xfId="725" xr:uid="{C011E86F-F409-4F95-8D10-EDDAE2E16B39}"/>
    <cellStyle name="_A.Elimin._Bonif_Feb 09_ER previo 09 4 2" xfId="726" xr:uid="{C170F1B8-9346-4446-BCD4-C26F1F0801E1}"/>
    <cellStyle name="_A.Elimin._Bonif_Feb 09_ER previo 09 5" xfId="727" xr:uid="{A5F50DE1-5EDE-4447-8EEF-DB84C3EF0826}"/>
    <cellStyle name="_A.Elimin._Bonif_Feb 09_ER previo 09 5 2" xfId="728" xr:uid="{1CD33705-BF30-450A-A0F2-7D465CDFB1EC}"/>
    <cellStyle name="_A.Elimin._Bonif_Feb 09_ER previo 09 6" xfId="729" xr:uid="{90F9C7F1-0F0D-42F7-AAEE-CC3E67AB5654}"/>
    <cellStyle name="_A.Elimin._Bonif_Feb 09_ER previo 09 6 2" xfId="730" xr:uid="{A2CEB2E7-7E8E-43DC-B79D-451ED694C556}"/>
    <cellStyle name="_A.Elimin._Bonif_Feb 09_ER previo 09 7" xfId="731" xr:uid="{866EEBF4-9739-4577-8385-2515EFBDC6E1}"/>
    <cellStyle name="_A.Elimin._Bonif_Feb 09_ER previo 09 7 2" xfId="732" xr:uid="{3931032B-006F-4D65-BEF8-DD2E068043EE}"/>
    <cellStyle name="_A.Elimin._Bonif_Feb 09_ER previo 09 8" xfId="733" xr:uid="{631F6C87-27A4-453F-B9F7-42D736AFF9E8}"/>
    <cellStyle name="_A.Elimin._Bonif_Feb 09_ER previo 09 8 2" xfId="734" xr:uid="{FD22BE38-CCBB-4CAA-9B50-AD4E22FB7299}"/>
    <cellStyle name="_A.Elimin._Bonif_Feb 09_ER previo 09 9" xfId="735" xr:uid="{DFDA9082-1185-4188-8342-F0C5D914EF01}"/>
    <cellStyle name="_A.Elimin._Bonif_Feb 09_ER previo 09 9 2" xfId="736" xr:uid="{93FFD621-2700-4B80-B8BC-BEA9AF26364B}"/>
    <cellStyle name="_A.Elimin._Bonif_Feb 09_Jun 09" xfId="737" xr:uid="{99FB1062-295A-4D43-B956-6F0513A38474}"/>
    <cellStyle name="_A.Elimin._Bonif_Feb 09_Jun 09 2" xfId="738" xr:uid="{EA1F4967-0C04-43AD-BFD4-2CB1ECD0C1C4}"/>
    <cellStyle name="_A.Elimin._Bonif_Hoja2" xfId="739" xr:uid="{9DB0DBAC-0E91-45DA-A9C7-A9E4AB84D642}"/>
    <cellStyle name="_A.Elimin._Bonif_Hoja2 10" xfId="740" xr:uid="{A864BA16-FD86-4B47-B3E7-74AFAAA021B0}"/>
    <cellStyle name="_A.Elimin._Bonif_Hoja2 10 2" xfId="741" xr:uid="{B5841F31-2FE2-499C-9A03-94A8A6ACEF73}"/>
    <cellStyle name="_A.Elimin._Bonif_Hoja2 11" xfId="742" xr:uid="{629B7D74-E5F4-4462-A282-B656C4E4BB7F}"/>
    <cellStyle name="_A.Elimin._Bonif_Hoja2 11 2" xfId="743" xr:uid="{3A9534BB-2444-4DE7-AB49-795F9D464BA0}"/>
    <cellStyle name="_A.Elimin._Bonif_Hoja2 12" xfId="744" xr:uid="{1DD882FB-980A-43BE-A5F6-EB6238618E0F}"/>
    <cellStyle name="_A.Elimin._Bonif_Hoja2 12 2" xfId="745" xr:uid="{6722E77D-8F7A-49C0-B661-9176D64767C0}"/>
    <cellStyle name="_A.Elimin._Bonif_Hoja2 13" xfId="746" xr:uid="{27A12E14-72F7-402A-8A57-D4EE31D207B9}"/>
    <cellStyle name="_A.Elimin._Bonif_Hoja2 13 2" xfId="747" xr:uid="{52FD3301-4651-4D08-BD35-6758C9E405C7}"/>
    <cellStyle name="_A.Elimin._Bonif_Hoja2 14" xfId="748" xr:uid="{8D9BE994-FDB0-4DD3-8DB3-938CA3DBF2C9}"/>
    <cellStyle name="_A.Elimin._Bonif_Hoja2 15" xfId="749" xr:uid="{DDF97BF7-B96B-43FE-A71E-61BFCDE3DBD4}"/>
    <cellStyle name="_A.Elimin._Bonif_Hoja2 16" xfId="750" xr:uid="{CF86BF8B-258F-4CAA-9FFB-7C39326C2CF6}"/>
    <cellStyle name="_A.Elimin._Bonif_Hoja2 2" xfId="751" xr:uid="{1DD9E940-0D88-4DFF-A9F5-A7C1A01FB2B0}"/>
    <cellStyle name="_A.Elimin._Bonif_Hoja2 2 2" xfId="752" xr:uid="{12778979-9486-43E9-B4D6-78A01A235229}"/>
    <cellStyle name="_A.Elimin._Bonif_Hoja2 3" xfId="753" xr:uid="{B539BE8C-1FE9-49BF-80BF-D8691360D5DA}"/>
    <cellStyle name="_A.Elimin._Bonif_Hoja2 3 2" xfId="754" xr:uid="{1B0A6B9A-88FD-4C0C-8430-73DA04130984}"/>
    <cellStyle name="_A.Elimin._Bonif_Hoja2 4" xfId="755" xr:uid="{64DA1DAB-1DBE-4EF3-A206-E728DD765537}"/>
    <cellStyle name="_A.Elimin._Bonif_Hoja2 4 2" xfId="756" xr:uid="{E76B5CE7-88D0-4453-84EB-8564D2BD1F23}"/>
    <cellStyle name="_A.Elimin._Bonif_Hoja2 5" xfId="757" xr:uid="{2071E539-2E70-4AC4-BE58-3E77AE6CF759}"/>
    <cellStyle name="_A.Elimin._Bonif_Hoja2 5 2" xfId="758" xr:uid="{46EDD23C-429B-49CE-B608-C9C5A7536685}"/>
    <cellStyle name="_A.Elimin._Bonif_Hoja2 6" xfId="759" xr:uid="{CDF73489-5324-4E0E-A025-CCA02B1DD29D}"/>
    <cellStyle name="_A.Elimin._Bonif_Hoja2 6 2" xfId="760" xr:uid="{AE4267F2-AB9F-4F9B-B31F-10A0448FC825}"/>
    <cellStyle name="_A.Elimin._Bonif_Hoja2 7" xfId="761" xr:uid="{B2BCEE0B-2E95-4A81-AD3B-EC1849CA4E5C}"/>
    <cellStyle name="_A.Elimin._Bonif_Hoja2 7 2" xfId="762" xr:uid="{267EE967-83CB-4AE3-B3CB-624B7CA5A9C4}"/>
    <cellStyle name="_A.Elimin._Bonif_Hoja2 8" xfId="763" xr:uid="{B1D213FF-6A0D-40DC-8BCE-BC03A645779F}"/>
    <cellStyle name="_A.Elimin._Bonif_Hoja2 8 2" xfId="764" xr:uid="{7A2D349A-A4A8-4758-B00F-634609D7C08E}"/>
    <cellStyle name="_A.Elimin._Bonif_Hoja2 9" xfId="765" xr:uid="{2E47485C-849E-45F0-8F24-51A75E5FF633}"/>
    <cellStyle name="_A.Elimin._Bonif_Hoja2 9 2" xfId="766" xr:uid="{36F85180-1A13-40CE-9DA4-65800BB612AB}"/>
    <cellStyle name="_A.Elimin._Bonif_Relación" xfId="767" xr:uid="{A7AB3310-0756-4E43-B046-4C80E96EA20F}"/>
    <cellStyle name="_A.Elimin._Bonif_Relación 10" xfId="768" xr:uid="{9F1FDD41-D4D5-49EF-822D-C7EBF9F8A7D4}"/>
    <cellStyle name="_A.Elimin._Bonif_Relación 10 2" xfId="769" xr:uid="{1DD04749-BAF9-4F4A-9CBC-58AB47673003}"/>
    <cellStyle name="_A.Elimin._Bonif_Relación 11" xfId="770" xr:uid="{925B6E82-4373-45CC-91E3-FFB4FCDF9AE1}"/>
    <cellStyle name="_A.Elimin._Bonif_Relación 11 2" xfId="771" xr:uid="{6192B62E-FAD8-4A00-9AB4-1C8891EEA974}"/>
    <cellStyle name="_A.Elimin._Bonif_Relación 12" xfId="772" xr:uid="{7D3D2E2D-74F4-4545-993B-A9DF36C38F26}"/>
    <cellStyle name="_A.Elimin._Bonif_Relación 12 2" xfId="773" xr:uid="{AC988351-7A87-43DB-88A4-A3659D6BB14E}"/>
    <cellStyle name="_A.Elimin._Bonif_Relación 13" xfId="774" xr:uid="{AFE2F108-CAF7-492C-ADC7-ACEACEA713F5}"/>
    <cellStyle name="_A.Elimin._Bonif_Relación 13 2" xfId="775" xr:uid="{265F51BE-2C15-40D5-88ED-620CA300ABE1}"/>
    <cellStyle name="_A.Elimin._Bonif_Relación 14" xfId="776" xr:uid="{A086FBCF-758C-4329-AAA6-FA8F47734864}"/>
    <cellStyle name="_A.Elimin._Bonif_Relación 14 2" xfId="777" xr:uid="{92896618-02A8-4C0E-8A0C-37C4127F186F}"/>
    <cellStyle name="_A.Elimin._Bonif_Relación 15" xfId="778" xr:uid="{A83C2A14-9BF5-4F49-82AB-166DA680355B}"/>
    <cellStyle name="_A.Elimin._Bonif_Relación 2" xfId="779" xr:uid="{DAD7E9AC-9CB7-4D06-9B64-7152354B7763}"/>
    <cellStyle name="_A.Elimin._Bonif_Relación 2 2" xfId="780" xr:uid="{73C13EA6-D463-48F9-A1B8-6D63D15DDF59}"/>
    <cellStyle name="_A.Elimin._Bonif_Relación 3" xfId="781" xr:uid="{D0114BCE-8E30-4572-B28C-789AF4D4F849}"/>
    <cellStyle name="_A.Elimin._Bonif_Relación 3 2" xfId="782" xr:uid="{490BE9BC-659F-40B8-A13C-313A3B99B5D6}"/>
    <cellStyle name="_A.Elimin._Bonif_Relación 4" xfId="783" xr:uid="{FDB6A9E8-11AE-4BB6-9E56-00581AC1CD9D}"/>
    <cellStyle name="_A.Elimin._Bonif_Relación 4 2" xfId="784" xr:uid="{B54DA827-C629-4A7D-87CC-41100C48A280}"/>
    <cellStyle name="_A.Elimin._Bonif_Relación 5" xfId="785" xr:uid="{BD3BC149-894D-479D-9A6F-8E92104EB0D1}"/>
    <cellStyle name="_A.Elimin._Bonif_Relación 5 2" xfId="786" xr:uid="{E3CE4483-BEE7-48C7-956F-5E04152FC288}"/>
    <cellStyle name="_A.Elimin._Bonif_Relación 6" xfId="787" xr:uid="{560A87C8-91E7-411C-9ADE-1F45B261BEB9}"/>
    <cellStyle name="_A.Elimin._Bonif_Relación 6 2" xfId="788" xr:uid="{4839B40F-8B02-4EA7-A11F-25AD417DBB18}"/>
    <cellStyle name="_A.Elimin._Bonif_Relación 7" xfId="789" xr:uid="{B53A4F0A-4945-46E4-99F9-6D2275432813}"/>
    <cellStyle name="_A.Elimin._Bonif_Relación 7 2" xfId="790" xr:uid="{21786A9A-906F-4619-968C-F91A7F438A12}"/>
    <cellStyle name="_A.Elimin._Bonif_Relación 8" xfId="791" xr:uid="{B83303E4-D388-4456-8AB2-EABF361B4333}"/>
    <cellStyle name="_A.Elimin._Bonif_Relación 8 2" xfId="792" xr:uid="{E57ED0C0-D570-4346-9333-C666F82844BA}"/>
    <cellStyle name="_A.Elimin._Bonif_Relación 9" xfId="793" xr:uid="{AEC8BA9C-445B-4C14-A58B-2B58F4D6C570}"/>
    <cellStyle name="_A.Elimin._Bonif_Relación 9 2" xfId="794" xr:uid="{53E3B83F-0E33-4460-A8FD-1A13B0728C9F}"/>
    <cellStyle name="_A.Elimin._Bonif_Relación_1" xfId="795" xr:uid="{76DD7A3F-0F17-4C69-B830-19FB0E71C3FD}"/>
    <cellStyle name="_A.Elimin._Bonif_Relación_1 10" xfId="796" xr:uid="{CB10CD13-2790-4F5B-B479-C16A65BE7C1E}"/>
    <cellStyle name="_A.Elimin._Bonif_Relación_1 10 2" xfId="797" xr:uid="{2767F704-2313-4B6E-8C47-7F3B5A652C70}"/>
    <cellStyle name="_A.Elimin._Bonif_Relación_1 11" xfId="798" xr:uid="{75066FC8-3760-4D5F-AF3E-64D3D73C8F39}"/>
    <cellStyle name="_A.Elimin._Bonif_Relación_1 11 2" xfId="799" xr:uid="{9C065994-FC41-4088-896E-A510C37392D5}"/>
    <cellStyle name="_A.Elimin._Bonif_Relación_1 12" xfId="800" xr:uid="{DEE95EAA-2A60-407B-908E-27413C7A3121}"/>
    <cellStyle name="_A.Elimin._Bonif_Relación_1 12 2" xfId="801" xr:uid="{14ECFA63-700E-4ABC-81FE-B7016F1751EE}"/>
    <cellStyle name="_A.Elimin._Bonif_Relación_1 13" xfId="802" xr:uid="{1ED6C777-83CF-46ED-BBAC-21EEFF88C01A}"/>
    <cellStyle name="_A.Elimin._Bonif_Relación_1 13 2" xfId="803" xr:uid="{208FE9A5-1DEB-4C29-B846-45F8011EBD66}"/>
    <cellStyle name="_A.Elimin._Bonif_Relación_1 14" xfId="804" xr:uid="{E44024F4-8B00-4E09-929B-24FC15C6AC87}"/>
    <cellStyle name="_A.Elimin._Bonif_Relación_1 2" xfId="805" xr:uid="{534BCC29-EE35-4338-8448-6EA4D9604111}"/>
    <cellStyle name="_A.Elimin._Bonif_Relación_1 2 2" xfId="806" xr:uid="{EA19823F-4D06-4822-8A23-E3F9446AAA46}"/>
    <cellStyle name="_A.Elimin._Bonif_Relación_1 3" xfId="807" xr:uid="{91E00E19-F88C-4FCC-897B-C939BFE8C8F9}"/>
    <cellStyle name="_A.Elimin._Bonif_Relación_1 3 2" xfId="808" xr:uid="{589A2627-64C1-42F3-AA3B-E2859A5E132D}"/>
    <cellStyle name="_A.Elimin._Bonif_Relación_1 4" xfId="809" xr:uid="{B2BECCE8-CC0A-4A57-9E93-320C6986660E}"/>
    <cellStyle name="_A.Elimin._Bonif_Relación_1 4 2" xfId="810" xr:uid="{6CFE5C48-5E06-4C07-8BE5-1232F61839EA}"/>
    <cellStyle name="_A.Elimin._Bonif_Relación_1 5" xfId="811" xr:uid="{CF215498-826B-47AB-BF8B-F534185DEEDB}"/>
    <cellStyle name="_A.Elimin._Bonif_Relación_1 5 2" xfId="812" xr:uid="{0E5EA044-3EE7-4CE2-843C-98C1572D1944}"/>
    <cellStyle name="_A.Elimin._Bonif_Relación_1 6" xfId="813" xr:uid="{842BAB55-D7F3-4481-B9D3-6B9C6C35C2F4}"/>
    <cellStyle name="_A.Elimin._Bonif_Relación_1 6 2" xfId="814" xr:uid="{8BB825EB-96EB-473B-9355-7C2F1DB78EA1}"/>
    <cellStyle name="_A.Elimin._Bonif_Relación_1 7" xfId="815" xr:uid="{E9195BA6-0A3F-4678-8423-B4EF133BB399}"/>
    <cellStyle name="_A.Elimin._Bonif_Relación_1 7 2" xfId="816" xr:uid="{CA4272C6-BFB5-4186-9E90-06A1A71E5B1D}"/>
    <cellStyle name="_A.Elimin._Bonif_Relación_1 8" xfId="817" xr:uid="{D2235227-F332-44D4-959D-19009CBC6938}"/>
    <cellStyle name="_A.Elimin._Bonif_Relación_1 8 2" xfId="818" xr:uid="{0598B3AC-F1F7-4EC9-97C7-6514860140AE}"/>
    <cellStyle name="_A.Elimin._Bonif_Relación_1 9" xfId="819" xr:uid="{66C42F6A-F8C8-47B0-B190-3494A3545F1F}"/>
    <cellStyle name="_A.Elimin._Bonif_Relación_1 9 2" xfId="820" xr:uid="{5A2F8CB9-27F0-4D39-97CB-278F166C4D43}"/>
    <cellStyle name="_A.Elimin._Bonif_Relación_1_ESF. Hist." xfId="821" xr:uid="{A09F181C-5EE8-4ED1-A9D4-F484EEFF7A30}"/>
    <cellStyle name="_A.Elimin._Bonif_Relación_1_ESF. Hist. 10" xfId="822" xr:uid="{66413EA0-E956-40C3-9753-7CFF3A3622ED}"/>
    <cellStyle name="_A.Elimin._Bonif_Relación_1_ESF. Hist. 11" xfId="823" xr:uid="{727CF55E-577F-4F39-AE19-0D93C735DE73}"/>
    <cellStyle name="_A.Elimin._Bonif_Relación_1_ESF. Hist. 2" xfId="824" xr:uid="{972EC958-7756-4BAE-A0E0-9A39ACBA35E7}"/>
    <cellStyle name="_A.Elimin._Bonif_Relación_1_ESF. Hist. 2 2" xfId="825" xr:uid="{C69D351E-8C2C-42E3-8393-4C6D464E1364}"/>
    <cellStyle name="_A.Elimin._Bonif_Relación_1_ESF. Hist. 3" xfId="826" xr:uid="{91586D92-63A0-4D2F-A16D-4554D195B7AD}"/>
    <cellStyle name="_A.Elimin._Bonif_Relación_1_ESF. Hist. 3 2" xfId="827" xr:uid="{598318E4-FE1B-4157-87F1-3F65052CBC14}"/>
    <cellStyle name="_A.Elimin._Bonif_Relación_1_ESF. Hist. 4" xfId="828" xr:uid="{FCE2E651-E236-43BD-9452-ECEF2738DD79}"/>
    <cellStyle name="_A.Elimin._Bonif_Relación_1_ESF. Hist. 4 2" xfId="829" xr:uid="{66C84E09-5069-4F04-A37A-46822FEB4CAE}"/>
    <cellStyle name="_A.Elimin._Bonif_Relación_1_ESF. Hist. 5" xfId="830" xr:uid="{DF2B0FAD-D9B0-4EFB-9073-2FDEA1ACD3D2}"/>
    <cellStyle name="_A.Elimin._Bonif_Relación_1_ESF. Hist. 5 2" xfId="831" xr:uid="{ED5D69AF-AEDF-44C6-AD7B-DE86AA86329A}"/>
    <cellStyle name="_A.Elimin._Bonif_Relación_1_ESF. Hist. 6" xfId="832" xr:uid="{AEE823C2-D021-4099-9E4D-48FAB7F65FB3}"/>
    <cellStyle name="_A.Elimin._Bonif_Relación_1_ESF. Hist. 6 2" xfId="833" xr:uid="{4150D685-A538-422C-91D3-EEFDF4449D01}"/>
    <cellStyle name="_A.Elimin._Bonif_Relación_1_ESF. Hist. 7" xfId="834" xr:uid="{314EBD17-AD6D-4486-AEF3-BE3E4207F03D}"/>
    <cellStyle name="_A.Elimin._Bonif_Relación_1_ESF. Hist. 7 2" xfId="835" xr:uid="{1F3E16BD-4F4A-4C6B-AFA5-7AE385E19CC7}"/>
    <cellStyle name="_A.Elimin._Bonif_Relación_1_ESF. Hist. 8" xfId="836" xr:uid="{E6B5D63C-8993-4BA1-A71D-D0E36C5B2B24}"/>
    <cellStyle name="_A.Elimin._Bonif_Relación_1_ESF. Hist. 8 2" xfId="837" xr:uid="{E399D0BF-CADE-4C73-9EBF-20202113C509}"/>
    <cellStyle name="_A.Elimin._Bonif_Relación_1_ESF. Hist. 9" xfId="838" xr:uid="{D897A83F-E458-4F09-A944-86C945F93038}"/>
    <cellStyle name="_A.Elimin._Bonif_Relación_1_Saldos Obj" xfId="839" xr:uid="{028DABAD-461F-45A8-9B91-01664124AD38}"/>
    <cellStyle name="_A.Elimin._Bonif_Relación_1_Saldos Obj 2" xfId="840" xr:uid="{C016FE18-1347-49BB-A9B2-F952D115267D}"/>
    <cellStyle name="_A.Elimin._Bonif_Relación_ESF. Hist." xfId="841" xr:uid="{DDA57E92-616B-4D35-BA3F-DA57DD868E85}"/>
    <cellStyle name="_A.Elimin._Bonif_Relación_ESF. Hist. 10" xfId="842" xr:uid="{C3649844-2A7C-44C4-B442-8E04580FD6CB}"/>
    <cellStyle name="_A.Elimin._Bonif_Relación_ESF. Hist. 11" xfId="843" xr:uid="{E91A4BAD-89DB-48E3-B07C-3A308F3A34F6}"/>
    <cellStyle name="_A.Elimin._Bonif_Relación_ESF. Hist. 2" xfId="844" xr:uid="{36773113-4AAC-4462-A711-3E0EA31C6AF1}"/>
    <cellStyle name="_A.Elimin._Bonif_Relación_ESF. Hist. 2 2" xfId="845" xr:uid="{B35A5CFC-B4ED-4D69-9926-95EB17AAB4F0}"/>
    <cellStyle name="_A.Elimin._Bonif_Relación_ESF. Hist. 3" xfId="846" xr:uid="{843A3D00-094E-48D9-8C00-E78DA282612A}"/>
    <cellStyle name="_A.Elimin._Bonif_Relación_ESF. Hist. 3 2" xfId="847" xr:uid="{21821FD5-D6B5-4B4F-8B30-534516ED632C}"/>
    <cellStyle name="_A.Elimin._Bonif_Relación_ESF. Hist. 4" xfId="848" xr:uid="{2BFDFB1C-6C46-46A5-AA5C-FF0432A473CB}"/>
    <cellStyle name="_A.Elimin._Bonif_Relación_ESF. Hist. 4 2" xfId="849" xr:uid="{0E2BEB33-C61D-41ED-A857-D04C6C1CBF47}"/>
    <cellStyle name="_A.Elimin._Bonif_Relación_ESF. Hist. 5" xfId="850" xr:uid="{6F7C0B29-520D-406F-B04D-E45201F85638}"/>
    <cellStyle name="_A.Elimin._Bonif_Relación_ESF. Hist. 5 2" xfId="851" xr:uid="{A94B185A-7381-4609-85EB-6D0DB931C8FD}"/>
    <cellStyle name="_A.Elimin._Bonif_Relación_ESF. Hist. 6" xfId="852" xr:uid="{B39DC3F8-D95D-4B7D-AC61-F1E675FDD35F}"/>
    <cellStyle name="_A.Elimin._Bonif_Relación_ESF. Hist. 6 2" xfId="853" xr:uid="{0F54B8EA-3D03-4AC1-988B-24723DFF5FCB}"/>
    <cellStyle name="_A.Elimin._Bonif_Relación_ESF. Hist. 7" xfId="854" xr:uid="{659D299A-CBA2-41CA-8057-32308205F5F4}"/>
    <cellStyle name="_A.Elimin._Bonif_Relación_ESF. Hist. 7 2" xfId="855" xr:uid="{AE7F72EC-1FC0-4917-B261-085469B153F6}"/>
    <cellStyle name="_A.Elimin._Bonif_Relación_ESF. Hist. 8" xfId="856" xr:uid="{F5EE7E3F-BC99-4FE1-BEA7-FA59A00C5A6D}"/>
    <cellStyle name="_A.Elimin._Bonif_Relación_ESF. Hist. 8 2" xfId="857" xr:uid="{733E0520-7B97-4F33-84DC-35D23B39714D}"/>
    <cellStyle name="_A.Elimin._Bonif_Relación_ESF. Hist. 9" xfId="858" xr:uid="{A0D44A7B-CE83-468C-BF82-31B06C3DC00C}"/>
    <cellStyle name="_A.Elimin._Bonif_Relación_Saldos Obj" xfId="859" xr:uid="{DD24C3E7-A461-4257-A76A-B593BBFDAB6B}"/>
    <cellStyle name="_A.Elimin._Bonif_Relación_Saldos Obj 10" xfId="860" xr:uid="{4EA43719-E03E-4491-A952-A55D10F8B381}"/>
    <cellStyle name="_A.Elimin._Bonif_Relación_Saldos Obj 10 2" xfId="861" xr:uid="{41F36DE0-3AAC-4700-B315-573FC2D2FCD1}"/>
    <cellStyle name="_A.Elimin._Bonif_Relación_Saldos Obj 11" xfId="862" xr:uid="{D740BF69-D1BC-4D34-B394-45EF2E96B92D}"/>
    <cellStyle name="_A.Elimin._Bonif_Relación_Saldos Obj 11 2" xfId="863" xr:uid="{0B867804-80DB-4957-A76D-F2BC13607F22}"/>
    <cellStyle name="_A.Elimin._Bonif_Relación_Saldos Obj 12" xfId="864" xr:uid="{0A0F4390-E006-4514-8C52-0EAD6B0E993A}"/>
    <cellStyle name="_A.Elimin._Bonif_Relación_Saldos Obj 12 2" xfId="865" xr:uid="{3E4E2D80-4C7E-43AC-95DC-EF34F5A50930}"/>
    <cellStyle name="_A.Elimin._Bonif_Relación_Saldos Obj 13" xfId="866" xr:uid="{4590EADB-4A13-4834-B5E5-8193CA516F8A}"/>
    <cellStyle name="_A.Elimin._Bonif_Relación_Saldos Obj 13 2" xfId="867" xr:uid="{2A469338-AFE6-476E-8C10-D6BE56F779A6}"/>
    <cellStyle name="_A.Elimin._Bonif_Relación_Saldos Obj 14" xfId="868" xr:uid="{31B17B0F-9D4E-45A6-AD06-837B9799331C}"/>
    <cellStyle name="_A.Elimin._Bonif_Relación_Saldos Obj 15" xfId="869" xr:uid="{DEE983D7-08C0-4019-B262-5CF26D72E01D}"/>
    <cellStyle name="_A.Elimin._Bonif_Relación_Saldos Obj 16" xfId="870" xr:uid="{934FA16F-1517-4E85-9A8A-6EAC19559ABE}"/>
    <cellStyle name="_A.Elimin._Bonif_Relación_Saldos Obj 2" xfId="871" xr:uid="{958E0764-F2BD-4E67-8AE2-55A2B4C16112}"/>
    <cellStyle name="_A.Elimin._Bonif_Relación_Saldos Obj 2 2" xfId="872" xr:uid="{FD6D4990-9BF7-4302-B247-177A4DAC0641}"/>
    <cellStyle name="_A.Elimin._Bonif_Relación_Saldos Obj 3" xfId="873" xr:uid="{E82590D7-ED36-40E9-AC36-CA5A4DCAB8A1}"/>
    <cellStyle name="_A.Elimin._Bonif_Relación_Saldos Obj 3 2" xfId="874" xr:uid="{FFE2611B-3952-4853-933C-F880EFD3CB55}"/>
    <cellStyle name="_A.Elimin._Bonif_Relación_Saldos Obj 4" xfId="875" xr:uid="{FC4CD4FF-7141-45BF-AE82-F8DE14AE8474}"/>
    <cellStyle name="_A.Elimin._Bonif_Relación_Saldos Obj 4 2" xfId="876" xr:uid="{B7B28CD5-5289-4439-AD3C-C4C444638D06}"/>
    <cellStyle name="_A.Elimin._Bonif_Relación_Saldos Obj 5" xfId="877" xr:uid="{FB9A7B20-8843-4247-B512-C2943947785A}"/>
    <cellStyle name="_A.Elimin._Bonif_Relación_Saldos Obj 5 2" xfId="878" xr:uid="{119E4E69-040F-4B9B-B016-03B0310BADD5}"/>
    <cellStyle name="_A.Elimin._Bonif_Relación_Saldos Obj 6" xfId="879" xr:uid="{1653FFF0-0392-410B-BF5D-D78DA28BCF31}"/>
    <cellStyle name="_A.Elimin._Bonif_Relación_Saldos Obj 6 2" xfId="880" xr:uid="{9C62A129-BCD7-4C85-8A08-3B5951771BB8}"/>
    <cellStyle name="_A.Elimin._Bonif_Relación_Saldos Obj 7" xfId="881" xr:uid="{223CF754-DD29-43DD-9557-B3E7CCEBD151}"/>
    <cellStyle name="_A.Elimin._Bonif_Relación_Saldos Obj 7 2" xfId="882" xr:uid="{83F7ED01-43E2-4C43-9D39-6507E5085386}"/>
    <cellStyle name="_A.Elimin._Bonif_Relación_Saldos Obj 8" xfId="883" xr:uid="{F37890B1-6CA2-405C-B5D2-6461599EF0F5}"/>
    <cellStyle name="_A.Elimin._Bonif_Relación_Saldos Obj 8 2" xfId="884" xr:uid="{171FA175-D36B-4F95-9971-AD758B0156C6}"/>
    <cellStyle name="_A.Elimin._Bonif_Relación_Saldos Obj 9" xfId="885" xr:uid="{5664DBF8-EC1F-4C87-B5FF-5034C3B0FFF3}"/>
    <cellStyle name="_A.Elimin._Bonif_Relación_Saldos Obj 9 2" xfId="886" xr:uid="{730BC327-485D-44F8-8E65-C16ABDF569D5}"/>
    <cellStyle name="_A.Elimin._Bonif_Relación_Saldos Obj_1" xfId="887" xr:uid="{DE2BF544-9FD0-45E7-9C4C-3084F85E460F}"/>
    <cellStyle name="_A.Elimin._Bonif_Relación_Saldos Obj_1 2" xfId="888" xr:uid="{956590E2-761C-4EF7-868D-8C687D107390}"/>
    <cellStyle name="_A.Elimin._Bonif_Saldos Obj" xfId="889" xr:uid="{91DE8291-1B16-412E-B222-4359D89434C2}"/>
    <cellStyle name="_A.Elimin._Bonif_Saldos Obj 10" xfId="890" xr:uid="{143AC43F-6112-4EA5-9D3C-3B36714D7784}"/>
    <cellStyle name="_A.Elimin._Bonif_Saldos Obj 10 2" xfId="891" xr:uid="{D8B5776A-3A4D-4CAB-902A-14B29CCACE56}"/>
    <cellStyle name="_A.Elimin._Bonif_Saldos Obj 11" xfId="892" xr:uid="{9E30654D-5EDB-4370-B2D9-DDF6FEBCEB95}"/>
    <cellStyle name="_A.Elimin._Bonif_Saldos Obj 11 2" xfId="893" xr:uid="{2D42D65B-020E-4CCE-8E65-1E8B0B515C08}"/>
    <cellStyle name="_A.Elimin._Bonif_Saldos Obj 12" xfId="894" xr:uid="{84833735-95DA-4178-AAF7-95ACEFB0691B}"/>
    <cellStyle name="_A.Elimin._Bonif_Saldos Obj 12 2" xfId="895" xr:uid="{8F01E6B5-3635-4B1D-A63F-BEE3F01860A8}"/>
    <cellStyle name="_A.Elimin._Bonif_Saldos Obj 13" xfId="896" xr:uid="{9F47778F-D48B-4238-8F3D-DFA3391AEB06}"/>
    <cellStyle name="_A.Elimin._Bonif_Saldos Obj 13 2" xfId="897" xr:uid="{9ED01C5B-F85E-4420-8080-8B1DC5D1E277}"/>
    <cellStyle name="_A.Elimin._Bonif_Saldos Obj 14" xfId="898" xr:uid="{0500C3E2-128E-4443-9975-0DE5545ADC23}"/>
    <cellStyle name="_A.Elimin._Bonif_Saldos Obj 15" xfId="899" xr:uid="{FC5F167C-48E8-4371-BB90-D29C5E9D8E94}"/>
    <cellStyle name="_A.Elimin._Bonif_Saldos Obj 16" xfId="900" xr:uid="{B61189FE-B3BD-42C1-A01C-2AB5FD172A26}"/>
    <cellStyle name="_A.Elimin._Bonif_Saldos Obj 2" xfId="901" xr:uid="{B3D541D6-423B-4614-BE60-70FEC1937D72}"/>
    <cellStyle name="_A.Elimin._Bonif_Saldos Obj 2 2" xfId="902" xr:uid="{D03FB9FC-842C-47E5-B1EA-EE06DF9B095A}"/>
    <cellStyle name="_A.Elimin._Bonif_Saldos Obj 3" xfId="903" xr:uid="{F2A30893-D654-4D1C-9AD7-BD5096182230}"/>
    <cellStyle name="_A.Elimin._Bonif_Saldos Obj 3 2" xfId="904" xr:uid="{6BF736C9-4EE6-4DF2-BBD6-3E17953BDCD2}"/>
    <cellStyle name="_A.Elimin._Bonif_Saldos Obj 4" xfId="905" xr:uid="{2103BCCE-3E4F-4AB0-AC8D-B11C29C8C44B}"/>
    <cellStyle name="_A.Elimin._Bonif_Saldos Obj 4 2" xfId="906" xr:uid="{905442F9-AD5C-42B6-A4BE-370F4FB2A75A}"/>
    <cellStyle name="_A.Elimin._Bonif_Saldos Obj 5" xfId="907" xr:uid="{E7744B42-F2F8-44AD-98C1-6C405A8696A7}"/>
    <cellStyle name="_A.Elimin._Bonif_Saldos Obj 5 2" xfId="908" xr:uid="{62AF2C8D-2AAD-4E16-8CAF-72CBC97E02C4}"/>
    <cellStyle name="_A.Elimin._Bonif_Saldos Obj 6" xfId="909" xr:uid="{002CA881-20F8-492C-9A1E-E69BA64A4CEE}"/>
    <cellStyle name="_A.Elimin._Bonif_Saldos Obj 6 2" xfId="910" xr:uid="{33CC6D09-26FD-45A2-9956-08FD8C1EAD09}"/>
    <cellStyle name="_A.Elimin._Bonif_Saldos Obj 7" xfId="911" xr:uid="{6DE09E09-499B-401A-92BB-44D989C2087A}"/>
    <cellStyle name="_A.Elimin._Bonif_Saldos Obj 7 2" xfId="912" xr:uid="{4184D832-80F0-41BF-8E91-027330DAE07E}"/>
    <cellStyle name="_A.Elimin._Bonif_Saldos Obj 8" xfId="913" xr:uid="{4A6F896B-162B-4062-8889-1C5A65C403EC}"/>
    <cellStyle name="_A.Elimin._Bonif_Saldos Obj 8 2" xfId="914" xr:uid="{8DD48082-322D-496E-92A7-3222F9EB53A4}"/>
    <cellStyle name="_A.Elimin._Bonif_Saldos Obj 9" xfId="915" xr:uid="{85C4B1F4-D03F-4541-95A6-1470FE89A508}"/>
    <cellStyle name="_A.Elimin._Bonif_Saldos Obj 9 2" xfId="916" xr:uid="{0547FC87-3141-420E-8D8B-4A4CB03D5803}"/>
    <cellStyle name="_A.Elimin._Bonif_Saldos Obj_Abr 09" xfId="917" xr:uid="{40CCD28A-A788-4916-A2A1-FE0DB2DB5E02}"/>
    <cellStyle name="_A.Elimin._Bonif_Saldos Obj_Abr 09 10" xfId="918" xr:uid="{0A664048-38CF-45B1-A937-4D07A0FE4002}"/>
    <cellStyle name="_A.Elimin._Bonif_Saldos Obj_Abr 09 10 2" xfId="919" xr:uid="{4E04ECD4-BF5A-4D45-A858-FBE4BDBD5FA2}"/>
    <cellStyle name="_A.Elimin._Bonif_Saldos Obj_Abr 09 11" xfId="920" xr:uid="{2929EFD7-244B-4DF8-A56B-F62C5E6164BE}"/>
    <cellStyle name="_A.Elimin._Bonif_Saldos Obj_Abr 09 11 2" xfId="921" xr:uid="{9ABA897A-A9AB-435E-B5CE-100F38386BA9}"/>
    <cellStyle name="_A.Elimin._Bonif_Saldos Obj_Abr 09 12" xfId="922" xr:uid="{C8BE14E2-394F-4243-ABF7-35D9C0BC9B18}"/>
    <cellStyle name="_A.Elimin._Bonif_Saldos Obj_Abr 09 13" xfId="923" xr:uid="{1D3F5F03-3927-42FF-B68E-0DFD25FDF3DA}"/>
    <cellStyle name="_A.Elimin._Bonif_Saldos Obj_Abr 09 14" xfId="924" xr:uid="{E55C5C90-941D-4B5A-A140-B38D632288C3}"/>
    <cellStyle name="_A.Elimin._Bonif_Saldos Obj_Abr 09 2" xfId="925" xr:uid="{2077105B-82CB-4C59-9569-3611A8A6BCFA}"/>
    <cellStyle name="_A.Elimin._Bonif_Saldos Obj_Abr 09 2 2" xfId="926" xr:uid="{50691915-5A2B-427F-AEA6-EF3BA4193CEE}"/>
    <cellStyle name="_A.Elimin._Bonif_Saldos Obj_Abr 09 3" xfId="927" xr:uid="{FAB4E726-25BC-4699-9B19-0147BACDC418}"/>
    <cellStyle name="_A.Elimin._Bonif_Saldos Obj_Abr 09 3 2" xfId="928" xr:uid="{C5FE58E8-1B36-49C9-A675-B1DB20E39AAC}"/>
    <cellStyle name="_A.Elimin._Bonif_Saldos Obj_Abr 09 4" xfId="929" xr:uid="{AA649559-3878-454E-A875-FA1D47CD35E7}"/>
    <cellStyle name="_A.Elimin._Bonif_Saldos Obj_Abr 09 4 2" xfId="930" xr:uid="{FB2D867B-F1A1-41D3-AEB8-D06B87CD7269}"/>
    <cellStyle name="_A.Elimin._Bonif_Saldos Obj_Abr 09 5" xfId="931" xr:uid="{006C3FD9-D4F6-44F2-BE8D-6BA55F33AF50}"/>
    <cellStyle name="_A.Elimin._Bonif_Saldos Obj_Abr 09 5 2" xfId="932" xr:uid="{240A4DBD-33D3-4548-AA01-FF3EF17C10B7}"/>
    <cellStyle name="_A.Elimin._Bonif_Saldos Obj_Abr 09 6" xfId="933" xr:uid="{27FE04F3-CDC7-4CC0-A021-26AA1E2E9A95}"/>
    <cellStyle name="_A.Elimin._Bonif_Saldos Obj_Abr 09 6 2" xfId="934" xr:uid="{83723C22-0B98-4CB3-82CF-407C037C8AE4}"/>
    <cellStyle name="_A.Elimin._Bonif_Saldos Obj_Abr 09 7" xfId="935" xr:uid="{574932AD-5894-496F-A5BB-E12F23C2EE81}"/>
    <cellStyle name="_A.Elimin._Bonif_Saldos Obj_Abr 09 7 2" xfId="936" xr:uid="{061813C0-A98C-48D8-B2DE-E7056F8BD3E5}"/>
    <cellStyle name="_A.Elimin._Bonif_Saldos Obj_Abr 09 8" xfId="937" xr:uid="{E4BF3A06-B510-4FDD-9FEA-310468C22E0A}"/>
    <cellStyle name="_A.Elimin._Bonif_Saldos Obj_Abr 09 8 2" xfId="938" xr:uid="{B63712AA-AC3A-4D13-B0FF-5DA97334C7F8}"/>
    <cellStyle name="_A.Elimin._Bonif_Saldos Obj_Abr 09 9" xfId="939" xr:uid="{6FE6C15B-1042-4340-AFA6-A9BE1CFD6431}"/>
    <cellStyle name="_A.Elimin._Bonif_Saldos Obj_Abr 09 9 2" xfId="940" xr:uid="{14F049C5-B610-45C9-AED4-E0F5CF279806}"/>
    <cellStyle name="_A.Elimin._Bonif_Saldos Obj_ER previo 09" xfId="941" xr:uid="{B0E954CF-BF7D-4DE4-A510-5A58F8D43A9D}"/>
    <cellStyle name="_A.Elimin._Bonif_Saldos Obj_ER previo 09 10" xfId="942" xr:uid="{A4C664B1-C093-4C7E-BE5F-4886AE465668}"/>
    <cellStyle name="_A.Elimin._Bonif_Saldos Obj_ER previo 09 10 2" xfId="943" xr:uid="{EBB5EC74-2778-422D-95DB-1E7BCF662910}"/>
    <cellStyle name="_A.Elimin._Bonif_Saldos Obj_ER previo 09 11" xfId="944" xr:uid="{1DC182A9-B28E-4004-A5C3-28CD548CA04B}"/>
    <cellStyle name="_A.Elimin._Bonif_Saldos Obj_ER previo 09 11 2" xfId="945" xr:uid="{CF17D499-0C5D-4A91-BD03-C6594F489F56}"/>
    <cellStyle name="_A.Elimin._Bonif_Saldos Obj_ER previo 09 12" xfId="946" xr:uid="{D4CBF529-4957-4B6B-A0A2-0AB25F684578}"/>
    <cellStyle name="_A.Elimin._Bonif_Saldos Obj_ER previo 09 13" xfId="947" xr:uid="{2A7ADCEE-6112-4F38-926E-07D75E6723F2}"/>
    <cellStyle name="_A.Elimin._Bonif_Saldos Obj_ER previo 09 14" xfId="948" xr:uid="{9CC48800-871F-4FDD-89EB-DB8AED666B7B}"/>
    <cellStyle name="_A.Elimin._Bonif_Saldos Obj_ER previo 09 2" xfId="949" xr:uid="{B5F5E22E-B41F-477B-A853-730B21EDE251}"/>
    <cellStyle name="_A.Elimin._Bonif_Saldos Obj_ER previo 09 2 2" xfId="950" xr:uid="{DA1D8BE0-B71B-4ABD-87C8-E7CAD434316B}"/>
    <cellStyle name="_A.Elimin._Bonif_Saldos Obj_ER previo 09 3" xfId="951" xr:uid="{B264DB5A-F3E3-4FC2-974C-8054522C6406}"/>
    <cellStyle name="_A.Elimin._Bonif_Saldos Obj_ER previo 09 3 2" xfId="952" xr:uid="{8F603F0D-8E82-4F07-B209-3076968B6BD0}"/>
    <cellStyle name="_A.Elimin._Bonif_Saldos Obj_ER previo 09 4" xfId="953" xr:uid="{53434DF3-1DE5-4D90-AFEC-03DE8385ADF8}"/>
    <cellStyle name="_A.Elimin._Bonif_Saldos Obj_ER previo 09 4 2" xfId="954" xr:uid="{F15682AE-1CB5-416E-86FF-DF78A70ECBF9}"/>
    <cellStyle name="_A.Elimin._Bonif_Saldos Obj_ER previo 09 5" xfId="955" xr:uid="{6D870C87-9E21-499E-9A80-B9BB2DB3B4B4}"/>
    <cellStyle name="_A.Elimin._Bonif_Saldos Obj_ER previo 09 5 2" xfId="956" xr:uid="{8FDF6FF7-33AB-472C-967E-2AEC8E16135D}"/>
    <cellStyle name="_A.Elimin._Bonif_Saldos Obj_ER previo 09 6" xfId="957" xr:uid="{FC02AA95-DB02-4A6A-A5DD-3AC8C832EE89}"/>
    <cellStyle name="_A.Elimin._Bonif_Saldos Obj_ER previo 09 6 2" xfId="958" xr:uid="{71FEE5E9-A6D7-42E2-9AE0-6B155CBFC08C}"/>
    <cellStyle name="_A.Elimin._Bonif_Saldos Obj_ER previo 09 7" xfId="959" xr:uid="{165829E5-2055-4BEC-B713-C491B98512A5}"/>
    <cellStyle name="_A.Elimin._Bonif_Saldos Obj_ER previo 09 7 2" xfId="960" xr:uid="{22114A98-077A-4EEC-A298-ED0EB4C3844A}"/>
    <cellStyle name="_A.Elimin._Bonif_Saldos Obj_ER previo 09 8" xfId="961" xr:uid="{0BA79BA7-F58C-42D4-A4E4-A7C68D9C33F6}"/>
    <cellStyle name="_A.Elimin._Bonif_Saldos Obj_ER previo 09 8 2" xfId="962" xr:uid="{FCCE9567-976A-403C-8524-49E992950F0F}"/>
    <cellStyle name="_A.Elimin._Bonif_Saldos Obj_ER previo 09 9" xfId="963" xr:uid="{1D98D988-BE6E-4E3D-8E82-B19C06A487A5}"/>
    <cellStyle name="_A.Elimin._Bonif_Saldos Obj_ER previo 09 9 2" xfId="964" xr:uid="{0E3E283A-3C91-408B-BF6A-BBA9E41F0A45}"/>
    <cellStyle name="_A.Elimin._Bonif_Saldos Obj_Jun 09" xfId="965" xr:uid="{7EF97C9D-1B36-4DB8-8C50-CE8A99F71129}"/>
    <cellStyle name="_A.Elimin._Bonif_Saldos Obj_Jun 09 2" xfId="966" xr:uid="{C416CA46-0B4B-4010-A1A8-1EB8E7E2354D}"/>
    <cellStyle name="_A.Elimin._Bonif_TablaD" xfId="967" xr:uid="{B7B65D19-E083-4A62-B152-769BEE07F509}"/>
    <cellStyle name="_A.Elimin._Bonif_TablaD 10" xfId="968" xr:uid="{5861B2EA-5AF1-4DE6-B8E2-0F4AAD0ADB17}"/>
    <cellStyle name="_A.Elimin._Bonif_TablaD 10 2" xfId="969" xr:uid="{DBCC8F49-7E23-444F-9BB8-778A435419AD}"/>
    <cellStyle name="_A.Elimin._Bonif_TablaD 11" xfId="970" xr:uid="{2CAAE0E8-BFD3-4C5D-A6D0-C2467975540F}"/>
    <cellStyle name="_A.Elimin._Bonif_TablaD 11 2" xfId="971" xr:uid="{7892E9FE-CD7B-4E4D-A131-0EBF93859166}"/>
    <cellStyle name="_A.Elimin._Bonif_TablaD 12" xfId="972" xr:uid="{2B187F18-67EE-4103-893B-28E1CF36344A}"/>
    <cellStyle name="_A.Elimin._Bonif_TablaD 12 2" xfId="973" xr:uid="{63AD2AA9-01B1-4AD1-A0DE-6CB07BBAE823}"/>
    <cellStyle name="_A.Elimin._Bonif_TablaD 13" xfId="974" xr:uid="{33C72F88-BF9B-4FCD-AA71-498DCDD13563}"/>
    <cellStyle name="_A.Elimin._Bonif_TablaD 13 2" xfId="975" xr:uid="{91CDDE55-7593-496C-8D54-CE17EAA1AFD6}"/>
    <cellStyle name="_A.Elimin._Bonif_TablaD 14" xfId="976" xr:uid="{E808CD26-91C3-46D4-9FC7-9B040D290427}"/>
    <cellStyle name="_A.Elimin._Bonif_TablaD 2" xfId="977" xr:uid="{AEB7C6B1-139C-43AB-BC5D-9593BA3F5194}"/>
    <cellStyle name="_A.Elimin._Bonif_TablaD 2 2" xfId="978" xr:uid="{48BE91B2-BAFD-4914-80F9-F8ABAA12A9D8}"/>
    <cellStyle name="_A.Elimin._Bonif_TablaD 3" xfId="979" xr:uid="{AB170E6F-30A4-49C2-ACB4-D1EF3431646C}"/>
    <cellStyle name="_A.Elimin._Bonif_TablaD 3 2" xfId="980" xr:uid="{CD8EDBC8-DB03-4D98-BB11-00C5FBF2DC5D}"/>
    <cellStyle name="_A.Elimin._Bonif_TablaD 4" xfId="981" xr:uid="{9890DB87-1A39-4A16-8730-89CE4CD9D77F}"/>
    <cellStyle name="_A.Elimin._Bonif_TablaD 4 2" xfId="982" xr:uid="{D405144E-035D-4DDF-BE20-760B11E76F3C}"/>
    <cellStyle name="_A.Elimin._Bonif_TablaD 5" xfId="983" xr:uid="{F22ADD67-8A28-40FD-8A02-A6C68A051253}"/>
    <cellStyle name="_A.Elimin._Bonif_TablaD 5 2" xfId="984" xr:uid="{72C0AE02-53A6-4CB3-809F-642ABAEF49F4}"/>
    <cellStyle name="_A.Elimin._Bonif_TablaD 6" xfId="985" xr:uid="{34E48ED2-60F1-4579-B8F0-79DAEDB5F05F}"/>
    <cellStyle name="_A.Elimin._Bonif_TablaD 6 2" xfId="986" xr:uid="{33705F20-CD35-4280-B400-DD333D9CDFF6}"/>
    <cellStyle name="_A.Elimin._Bonif_TablaD 7" xfId="987" xr:uid="{5137D3C1-3B4D-442C-8A11-BAAD3BEE8B70}"/>
    <cellStyle name="_A.Elimin._Bonif_TablaD 7 2" xfId="988" xr:uid="{323B0D80-98B6-4E77-9340-4DD3C4C4B918}"/>
    <cellStyle name="_A.Elimin._Bonif_TablaD 8" xfId="989" xr:uid="{71EC89AA-3BA5-432B-B9DC-522AEB6E0533}"/>
    <cellStyle name="_A.Elimin._Bonif_TablaD 8 2" xfId="990" xr:uid="{AE3E1C96-5D42-4426-BC3D-EBDEFA20DD11}"/>
    <cellStyle name="_A.Elimin._Bonif_TablaD 9" xfId="991" xr:uid="{D4773E57-809B-483A-B7B3-17907FCDA43C}"/>
    <cellStyle name="_A.Elimin._Bonif_TablaD 9 2" xfId="992" xr:uid="{66C2A941-F420-40CC-8C7A-8B6C85D0AAB0}"/>
    <cellStyle name="_A.Elimin._Bonif_TablaD_ESF. Hist." xfId="993" xr:uid="{B16584EA-2B9A-4D9E-AF83-1ECC296E204B}"/>
    <cellStyle name="_A.Elimin._Bonif_TablaD_ESF. Hist. 10" xfId="994" xr:uid="{B16A1D61-2B35-4101-8E86-643165716F17}"/>
    <cellStyle name="_A.Elimin._Bonif_TablaD_ESF. Hist. 11" xfId="995" xr:uid="{194944B5-8371-4351-BBF7-ACDFE1512FB4}"/>
    <cellStyle name="_A.Elimin._Bonif_TablaD_ESF. Hist. 2" xfId="996" xr:uid="{B14D2947-3B78-4B9B-AD7F-9B5A96BA8224}"/>
    <cellStyle name="_A.Elimin._Bonif_TablaD_ESF. Hist. 2 2" xfId="997" xr:uid="{46625F71-A820-4F45-9EFC-4D9F611C933D}"/>
    <cellStyle name="_A.Elimin._Bonif_TablaD_ESF. Hist. 3" xfId="998" xr:uid="{23004263-BCB7-42EE-8321-400304A25B6A}"/>
    <cellStyle name="_A.Elimin._Bonif_TablaD_ESF. Hist. 3 2" xfId="999" xr:uid="{B19F06B2-6470-4B5D-8C1B-61DC526B96A3}"/>
    <cellStyle name="_A.Elimin._Bonif_TablaD_ESF. Hist. 4" xfId="1000" xr:uid="{DBA1B2A6-E6C6-41EC-B9FA-4A3B78CD4BAA}"/>
    <cellStyle name="_A.Elimin._Bonif_TablaD_ESF. Hist. 4 2" xfId="1001" xr:uid="{C0973CD2-37F8-45D8-AD52-B67B6A0EA1E7}"/>
    <cellStyle name="_A.Elimin._Bonif_TablaD_ESF. Hist. 5" xfId="1002" xr:uid="{D024ED9F-5E05-41FD-B69F-D73D2D07B9BD}"/>
    <cellStyle name="_A.Elimin._Bonif_TablaD_ESF. Hist. 5 2" xfId="1003" xr:uid="{1CD8883A-AC07-44CA-93F8-7160B225381C}"/>
    <cellStyle name="_A.Elimin._Bonif_TablaD_ESF. Hist. 6" xfId="1004" xr:uid="{027F79C1-6C5C-440A-AC21-3FA4706E9797}"/>
    <cellStyle name="_A.Elimin._Bonif_TablaD_ESF. Hist. 6 2" xfId="1005" xr:uid="{653BBC9B-6D7A-4931-9E56-24360A465C8D}"/>
    <cellStyle name="_A.Elimin._Bonif_TablaD_ESF. Hist. 7" xfId="1006" xr:uid="{D64C9CD1-A2E3-4B6F-A686-F720C4FFAD82}"/>
    <cellStyle name="_A.Elimin._Bonif_TablaD_ESF. Hist. 7 2" xfId="1007" xr:uid="{90E9E41C-F6E0-46F3-A604-B4899B0A74DA}"/>
    <cellStyle name="_A.Elimin._Bonif_TablaD_ESF. Hist. 8" xfId="1008" xr:uid="{21D0D7FC-8994-44FD-A436-B87E37588657}"/>
    <cellStyle name="_A.Elimin._Bonif_TablaD_ESF. Hist. 8 2" xfId="1009" xr:uid="{2F35AF0F-C8C4-47A9-AD06-1A98E298069E}"/>
    <cellStyle name="_A.Elimin._Bonif_TablaD_ESF. Hist. 9" xfId="1010" xr:uid="{E341ABC1-5D1D-4707-B83C-348DF00A67E2}"/>
    <cellStyle name="_A.Elimin._Bonif_TablaD_Saldos Obj" xfId="1011" xr:uid="{C22026EA-2231-4D62-AC47-1FD04C771312}"/>
    <cellStyle name="_A.Elimin._Bonif_TablaD_Saldos Obj 2" xfId="1012" xr:uid="{16BD70C0-19FD-4BAE-9B81-8AB64B60E802}"/>
    <cellStyle name="_A.Elimin._Bonif_TD" xfId="1013" xr:uid="{C6003CF3-C081-4F45-9102-4D54C666116F}"/>
    <cellStyle name="_A.Elimin._Bonif_TD 10" xfId="1014" xr:uid="{DBFA45C0-8673-4BE0-8DE5-16D9D003C91C}"/>
    <cellStyle name="_A.Elimin._Bonif_TD 10 2" xfId="1015" xr:uid="{B403C3B1-02E1-4DEB-B124-E7E48E06320F}"/>
    <cellStyle name="_A.Elimin._Bonif_TD 11" xfId="1016" xr:uid="{B49D3580-A9A4-4BBA-B28A-B8C92ADE85A0}"/>
    <cellStyle name="_A.Elimin._Bonif_TD 11 2" xfId="1017" xr:uid="{BCF69C75-CADF-41F7-97DD-03EDEA57A137}"/>
    <cellStyle name="_A.Elimin._Bonif_TD 12" xfId="1018" xr:uid="{C71532F1-7158-445E-B2EB-8BDEC78A4D1E}"/>
    <cellStyle name="_A.Elimin._Bonif_TD 12 2" xfId="1019" xr:uid="{0A7D7884-774C-43B0-9DB2-DA3A67CDC705}"/>
    <cellStyle name="_A.Elimin._Bonif_TD 13" xfId="1020" xr:uid="{CD2736FA-7376-416B-B8C6-D7F68FE986C0}"/>
    <cellStyle name="_A.Elimin._Bonif_TD 13 2" xfId="1021" xr:uid="{4B677E03-5A3D-4924-93D6-74DEF3897461}"/>
    <cellStyle name="_A.Elimin._Bonif_TD 14" xfId="1022" xr:uid="{3366D4C2-DE7D-4BB2-A6F6-7CEAF83BE753}"/>
    <cellStyle name="_A.Elimin._Bonif_TD 15" xfId="1023" xr:uid="{C2804BC8-003B-4A49-8A85-4E57BE086218}"/>
    <cellStyle name="_A.Elimin._Bonif_TD 16" xfId="1024" xr:uid="{3F5EAC13-D2C2-415E-8FBA-E3F7C96DEE5F}"/>
    <cellStyle name="_A.Elimin._Bonif_TD 2" xfId="1025" xr:uid="{FC55408A-0413-4D74-B5E9-0DED9DCEC9CD}"/>
    <cellStyle name="_A.Elimin._Bonif_TD 2 2" xfId="1026" xr:uid="{5FB6EEEF-5E54-4F13-B181-11A931F935C1}"/>
    <cellStyle name="_A.Elimin._Bonif_TD 3" xfId="1027" xr:uid="{7ACED2DF-77D6-482F-AB99-AA565502DE86}"/>
    <cellStyle name="_A.Elimin._Bonif_TD 3 2" xfId="1028" xr:uid="{B8D51B4D-795E-4432-84F9-0EC911493378}"/>
    <cellStyle name="_A.Elimin._Bonif_TD 4" xfId="1029" xr:uid="{FC5DFADA-9281-45AE-8CD6-7AF322926EE4}"/>
    <cellStyle name="_A.Elimin._Bonif_TD 4 2" xfId="1030" xr:uid="{5E4EF016-AC9B-43AF-9738-150ECC9651EB}"/>
    <cellStyle name="_A.Elimin._Bonif_TD 5" xfId="1031" xr:uid="{53A26F46-AFE6-4A59-B7C9-3316E8B83258}"/>
    <cellStyle name="_A.Elimin._Bonif_TD 5 2" xfId="1032" xr:uid="{71873EC6-7A44-4FD9-8F8A-C75B69B0F25B}"/>
    <cellStyle name="_A.Elimin._Bonif_TD 6" xfId="1033" xr:uid="{79076430-66EA-46EA-B9D7-C17BBB5456F2}"/>
    <cellStyle name="_A.Elimin._Bonif_TD 6 2" xfId="1034" xr:uid="{2C5D5F21-AFBE-4D72-8B5B-AA762E25AEAC}"/>
    <cellStyle name="_A.Elimin._Bonif_TD 7" xfId="1035" xr:uid="{83057E15-60EF-4C45-B67F-D8DADEE51BEF}"/>
    <cellStyle name="_A.Elimin._Bonif_TD 7 2" xfId="1036" xr:uid="{708B5F36-93B5-4D5E-8008-059D71E0332E}"/>
    <cellStyle name="_A.Elimin._Bonif_TD 8" xfId="1037" xr:uid="{A418DD15-FB9B-44CE-85D1-47D51AF3A323}"/>
    <cellStyle name="_A.Elimin._Bonif_TD 8 2" xfId="1038" xr:uid="{AE1EFBF7-1B09-4759-A1C5-EB24E0690D72}"/>
    <cellStyle name="_A.Elimin._Bonif_TD 9" xfId="1039" xr:uid="{ADBE01A9-5356-4B27-A302-29706CEBB5F0}"/>
    <cellStyle name="_A.Elimin._Bonif_TD 9 2" xfId="1040" xr:uid="{D55BF288-C5D4-430C-93B3-96301BAE69C3}"/>
    <cellStyle name="_A.Elimin._Concentrado" xfId="1041" xr:uid="{15D31DDF-3927-42F6-8E6C-95911CE37027}"/>
    <cellStyle name="_A.Elimin._Concentrado 10" xfId="1042" xr:uid="{5398E3F0-A149-43D8-9FBB-2F57F8F08F8E}"/>
    <cellStyle name="_A.Elimin._Concentrado 10 2" xfId="1043" xr:uid="{63151A51-C247-457A-9E0C-26751DD3BA76}"/>
    <cellStyle name="_A.Elimin._Concentrado 11" xfId="1044" xr:uid="{84AD8045-B986-440E-B00A-5CEB87B10EB0}"/>
    <cellStyle name="_A.Elimin._Concentrado 11 2" xfId="1045" xr:uid="{798190B1-8B31-4A7A-8BA7-A246BA70EF3D}"/>
    <cellStyle name="_A.Elimin._Concentrado 12" xfId="1046" xr:uid="{D976CF09-014F-4026-B74B-8C0B8F30447E}"/>
    <cellStyle name="_A.Elimin._Concentrado 12 2" xfId="1047" xr:uid="{9123FD04-49E9-4703-9C8A-00991F51A562}"/>
    <cellStyle name="_A.Elimin._Concentrado 13" xfId="1048" xr:uid="{5EF79D84-27CB-40A0-BB96-6F07C157DC11}"/>
    <cellStyle name="_A.Elimin._Concentrado 13 2" xfId="1049" xr:uid="{74E98158-855F-4C27-A89C-1110E1DDE882}"/>
    <cellStyle name="_A.Elimin._Concentrado 14" xfId="1050" xr:uid="{242465DF-A193-4831-BB51-276EAB71F0DC}"/>
    <cellStyle name="_A.Elimin._Concentrado 15" xfId="1051" xr:uid="{693B75CC-1DBD-46C1-948D-9A45E7BC807D}"/>
    <cellStyle name="_A.Elimin._Concentrado 16" xfId="1052" xr:uid="{C0B5296E-56D0-40BF-AF4D-E8E5A09420FD}"/>
    <cellStyle name="_A.Elimin._Concentrado 2" xfId="1053" xr:uid="{9A79F968-0667-4BDC-A184-869672E5C799}"/>
    <cellStyle name="_A.Elimin._Concentrado 2 2" xfId="1054" xr:uid="{1AC37E59-7434-4B25-B5D0-90CCD115FC74}"/>
    <cellStyle name="_A.Elimin._Concentrado 3" xfId="1055" xr:uid="{4DFD6871-8718-4A5A-B1CD-030E43C5B8AE}"/>
    <cellStyle name="_A.Elimin._Concentrado 3 2" xfId="1056" xr:uid="{EE53F8F4-E957-4136-B065-6FD99978EA1F}"/>
    <cellStyle name="_A.Elimin._Concentrado 4" xfId="1057" xr:uid="{5A49F9D5-4A43-455E-8E0C-9BA648CDA0BD}"/>
    <cellStyle name="_A.Elimin._Concentrado 4 2" xfId="1058" xr:uid="{9ECDC51A-889F-4736-B12E-F36F665FABDD}"/>
    <cellStyle name="_A.Elimin._Concentrado 5" xfId="1059" xr:uid="{9D870577-DF8B-4ABA-A72B-486EAF260705}"/>
    <cellStyle name="_A.Elimin._Concentrado 5 2" xfId="1060" xr:uid="{5843E00D-C025-49C6-B141-8946F77389A7}"/>
    <cellStyle name="_A.Elimin._Concentrado 6" xfId="1061" xr:uid="{40BD4782-3496-4110-B4E7-19922E3E1373}"/>
    <cellStyle name="_A.Elimin._Concentrado 6 2" xfId="1062" xr:uid="{51DAF9A6-2A41-4359-B577-4057E67AB03E}"/>
    <cellStyle name="_A.Elimin._Concentrado 7" xfId="1063" xr:uid="{940A37E9-3516-4A12-B4E5-935072396985}"/>
    <cellStyle name="_A.Elimin._Concentrado 7 2" xfId="1064" xr:uid="{047B0298-54EE-4666-807B-3960B1B6AE02}"/>
    <cellStyle name="_A.Elimin._Concentrado 8" xfId="1065" xr:uid="{0953D3F7-0EBD-4554-A26E-C38E155F5E7B}"/>
    <cellStyle name="_A.Elimin._Concentrado 8 2" xfId="1066" xr:uid="{B1151CCF-B3A1-48A1-8442-80810A0D0706}"/>
    <cellStyle name="_A.Elimin._Concentrado 9" xfId="1067" xr:uid="{B7CA84FB-057D-4024-849D-2046FA88325F}"/>
    <cellStyle name="_A.Elimin._Concentrado 9 2" xfId="1068" xr:uid="{2050ED15-0A93-482A-947F-BC7912712130}"/>
    <cellStyle name="_A.Elimin._Ene 09" xfId="1069" xr:uid="{8596CF7E-4029-42D9-983F-6F96635EE17C}"/>
    <cellStyle name="_A.Elimin._Ene 09 10" xfId="1070" xr:uid="{C0D3F569-5175-4607-8075-FD544EAC69F7}"/>
    <cellStyle name="_A.Elimin._Ene 09 10 2" xfId="1071" xr:uid="{71905FF8-BCF0-4A90-BDD2-B7A5D563DB5F}"/>
    <cellStyle name="_A.Elimin._Ene 09 11" xfId="1072" xr:uid="{485E08E0-BFE9-4F52-A7BE-37DBDD3493A0}"/>
    <cellStyle name="_A.Elimin._Ene 09 11 2" xfId="1073" xr:uid="{FFDCF456-8BDD-40ED-86C7-8CB038281FDB}"/>
    <cellStyle name="_A.Elimin._Ene 09 12" xfId="1074" xr:uid="{CCE70D60-230D-43B6-B3E3-A6EA9E305B00}"/>
    <cellStyle name="_A.Elimin._Ene 09 12 2" xfId="1075" xr:uid="{9005AED6-6F61-4730-BF08-998FA9DDB487}"/>
    <cellStyle name="_A.Elimin._Ene 09 13" xfId="1076" xr:uid="{D9A67813-78FA-4910-9CC4-43314FF56094}"/>
    <cellStyle name="_A.Elimin._Ene 09 13 2" xfId="1077" xr:uid="{06089E32-DAD7-482A-9AA8-D62297E9D368}"/>
    <cellStyle name="_A.Elimin._Ene 09 14" xfId="1078" xr:uid="{329C42FF-3579-45FE-ACFC-BB265372FBEF}"/>
    <cellStyle name="_A.Elimin._Ene 09 15" xfId="1079" xr:uid="{04CCB30D-9612-46CF-AEE5-8D28B7948FCC}"/>
    <cellStyle name="_A.Elimin._Ene 09 16" xfId="1080" xr:uid="{4A9A85F4-7CAA-4D5D-BD0A-4B0EDC36433A}"/>
    <cellStyle name="_A.Elimin._Ene 09 2" xfId="1081" xr:uid="{119C2A73-714D-4F78-B336-9441902D64B6}"/>
    <cellStyle name="_A.Elimin._Ene 09 2 2" xfId="1082" xr:uid="{68B1F6A1-85CB-4AA3-A409-CDBEA1FDA1AE}"/>
    <cellStyle name="_A.Elimin._Ene 09 3" xfId="1083" xr:uid="{8BFDABB9-7692-41B4-83C7-59753D15A077}"/>
    <cellStyle name="_A.Elimin._Ene 09 3 2" xfId="1084" xr:uid="{9BD8FF30-78DB-4B03-9E10-112B7E373D2B}"/>
    <cellStyle name="_A.Elimin._Ene 09 4" xfId="1085" xr:uid="{E4D8F8B3-116E-473B-90E4-53D23EB27B2B}"/>
    <cellStyle name="_A.Elimin._Ene 09 4 2" xfId="1086" xr:uid="{C807B7AC-4DBB-4688-81B4-3DA0966BA7AC}"/>
    <cellStyle name="_A.Elimin._Ene 09 5" xfId="1087" xr:uid="{072D7240-2DD4-4E65-8FC3-570F25E3E9DF}"/>
    <cellStyle name="_A.Elimin._Ene 09 5 2" xfId="1088" xr:uid="{AC2F1612-1951-495B-9181-49B2EB056597}"/>
    <cellStyle name="_A.Elimin._Ene 09 6" xfId="1089" xr:uid="{4746977D-DB1B-42E1-9AB2-A3593B39C291}"/>
    <cellStyle name="_A.Elimin._Ene 09 6 2" xfId="1090" xr:uid="{684D9AF1-3F4E-4F05-9761-248123CEFBC5}"/>
    <cellStyle name="_A.Elimin._Ene 09 7" xfId="1091" xr:uid="{A19BC3F7-FB03-474D-AA30-7EE880589D26}"/>
    <cellStyle name="_A.Elimin._Ene 09 7 2" xfId="1092" xr:uid="{79261640-463F-487A-9643-83F54D4DE0AD}"/>
    <cellStyle name="_A.Elimin._Ene 09 8" xfId="1093" xr:uid="{C6B308D4-117A-4688-8152-5167770C7CAA}"/>
    <cellStyle name="_A.Elimin._Ene 09 8 2" xfId="1094" xr:uid="{30D4991C-8393-470B-8F1B-21C9A6C891D8}"/>
    <cellStyle name="_A.Elimin._Ene 09 9" xfId="1095" xr:uid="{819F0575-2FF9-4B2A-B6EC-0EE0D1A343B5}"/>
    <cellStyle name="_A.Elimin._Ene 09 9 2" xfId="1096" xr:uid="{A5B8CBD5-A7D9-453C-B18E-1C46CB548C87}"/>
    <cellStyle name="_A.Elimin._Ene 09_Abr 09" xfId="1097" xr:uid="{85CC2CDB-1CA6-4226-A370-8EFED01A807F}"/>
    <cellStyle name="_A.Elimin._Ene 09_Abr 09 10" xfId="1098" xr:uid="{1DFB511F-0820-4AC9-9785-579B7126F964}"/>
    <cellStyle name="_A.Elimin._Ene 09_Abr 09 10 2" xfId="1099" xr:uid="{B2BEA36C-BB45-4979-93F7-D64749A7042F}"/>
    <cellStyle name="_A.Elimin._Ene 09_Abr 09 11" xfId="1100" xr:uid="{CF614D43-99EC-4A5F-BDDC-72033809C1B2}"/>
    <cellStyle name="_A.Elimin._Ene 09_Abr 09 11 2" xfId="1101" xr:uid="{298994E5-79F3-498E-A0A0-7A309A14FD42}"/>
    <cellStyle name="_A.Elimin._Ene 09_Abr 09 12" xfId="1102" xr:uid="{375A3DA7-9646-4A45-95DD-3C6AAB3EF074}"/>
    <cellStyle name="_A.Elimin._Ene 09_Abr 09 13" xfId="1103" xr:uid="{7F05F868-352B-4C4A-84A1-3B64DC714720}"/>
    <cellStyle name="_A.Elimin._Ene 09_Abr 09 14" xfId="1104" xr:uid="{99C8BF14-0B54-4824-9982-43F840D89588}"/>
    <cellStyle name="_A.Elimin._Ene 09_Abr 09 2" xfId="1105" xr:uid="{11A908D7-113D-44F6-92BD-E4B806BC9D72}"/>
    <cellStyle name="_A.Elimin._Ene 09_Abr 09 2 2" xfId="1106" xr:uid="{F2663CCB-EAFC-4EC9-91DF-14542FAF9BF7}"/>
    <cellStyle name="_A.Elimin._Ene 09_Abr 09 3" xfId="1107" xr:uid="{20669CCF-802B-46FA-9524-228FBB6A4883}"/>
    <cellStyle name="_A.Elimin._Ene 09_Abr 09 3 2" xfId="1108" xr:uid="{78BB0C3A-067C-4E41-ACC6-887F73B3E28B}"/>
    <cellStyle name="_A.Elimin._Ene 09_Abr 09 4" xfId="1109" xr:uid="{4864602C-A890-4F7D-8333-B34DA0E12937}"/>
    <cellStyle name="_A.Elimin._Ene 09_Abr 09 4 2" xfId="1110" xr:uid="{90AFAF04-E51B-4610-A1C7-2D9E8836FCD7}"/>
    <cellStyle name="_A.Elimin._Ene 09_Abr 09 5" xfId="1111" xr:uid="{66D19A33-E68B-471D-950F-436B24A252D5}"/>
    <cellStyle name="_A.Elimin._Ene 09_Abr 09 5 2" xfId="1112" xr:uid="{F8B869A1-D7AC-4527-A24B-6B36185C25F7}"/>
    <cellStyle name="_A.Elimin._Ene 09_Abr 09 6" xfId="1113" xr:uid="{3E45FF20-1001-4BB4-8F3B-A9EB1AD2AC55}"/>
    <cellStyle name="_A.Elimin._Ene 09_Abr 09 6 2" xfId="1114" xr:uid="{189DC099-0998-403D-8BCB-A1DAFFCF4C9B}"/>
    <cellStyle name="_A.Elimin._Ene 09_Abr 09 7" xfId="1115" xr:uid="{DA1B05AF-FCCA-4861-9AF4-E9A7DD7BD9F8}"/>
    <cellStyle name="_A.Elimin._Ene 09_Abr 09 7 2" xfId="1116" xr:uid="{515E54B5-00BE-4310-A16A-6CEB16485B1C}"/>
    <cellStyle name="_A.Elimin._Ene 09_Abr 09 8" xfId="1117" xr:uid="{AC171763-0928-4CC1-BC9F-5D1DC6B0D82A}"/>
    <cellStyle name="_A.Elimin._Ene 09_Abr 09 8 2" xfId="1118" xr:uid="{117A124F-8412-4D32-938D-80614F9C7A39}"/>
    <cellStyle name="_A.Elimin._Ene 09_Abr 09 9" xfId="1119" xr:uid="{A03B336D-8DEA-41DA-A4B1-8E0E4A34E1DA}"/>
    <cellStyle name="_A.Elimin._Ene 09_Abr 09 9 2" xfId="1120" xr:uid="{860B43F4-E011-44E2-9F59-FC94AC34B041}"/>
    <cellStyle name="_A.Elimin._Ene 09_ER previo 09" xfId="1121" xr:uid="{6E6E63B8-778F-45B7-90F8-F42CA2311CD6}"/>
    <cellStyle name="_A.Elimin._Ene 09_ER previo 09 10" xfId="1122" xr:uid="{9071065C-CFE8-47FF-8A0C-7C598576B93E}"/>
    <cellStyle name="_A.Elimin._Ene 09_ER previo 09 10 2" xfId="1123" xr:uid="{EF5C6406-FFFC-4A68-A140-52A488D55CC8}"/>
    <cellStyle name="_A.Elimin._Ene 09_ER previo 09 11" xfId="1124" xr:uid="{B533F0DA-BF9C-4E70-BA6B-495F77330995}"/>
    <cellStyle name="_A.Elimin._Ene 09_ER previo 09 11 2" xfId="1125" xr:uid="{EF137B92-BEDD-4004-A862-4C6751C679C2}"/>
    <cellStyle name="_A.Elimin._Ene 09_ER previo 09 12" xfId="1126" xr:uid="{A1C6FA8E-42C2-4F3F-BA19-3873EB4C3B56}"/>
    <cellStyle name="_A.Elimin._Ene 09_ER previo 09 13" xfId="1127" xr:uid="{70990784-1DFC-4EC0-BAE6-B5323008CD7A}"/>
    <cellStyle name="_A.Elimin._Ene 09_ER previo 09 14" xfId="1128" xr:uid="{9B415589-213F-4B4F-8533-33AF7EE147BC}"/>
    <cellStyle name="_A.Elimin._Ene 09_ER previo 09 15" xfId="1129" xr:uid="{CF5EEAF7-3BEA-4640-8429-FC4DABC4275C}"/>
    <cellStyle name="_A.Elimin._Ene 09_ER previo 09 16" xfId="1130" xr:uid="{110A758E-0420-4862-954E-439E5B155198}"/>
    <cellStyle name="_A.Elimin._Ene 09_ER previo 09 17" xfId="1131" xr:uid="{F0E62BAE-9617-4CFC-976A-05AE58C92F52}"/>
    <cellStyle name="_A.Elimin._Ene 09_ER previo 09 18" xfId="1132" xr:uid="{E9861099-94BE-441C-BB9C-4CD63B98E2E5}"/>
    <cellStyle name="_A.Elimin._Ene 09_ER previo 09 19" xfId="1133" xr:uid="{5B45D162-D4CD-474E-9B76-25D7D275932E}"/>
    <cellStyle name="_A.Elimin._Ene 09_ER previo 09 2" xfId="1134" xr:uid="{0FAE0899-D90C-4371-97F8-D048BC8C32E5}"/>
    <cellStyle name="_A.Elimin._Ene 09_ER previo 09 2 2" xfId="1135" xr:uid="{DB31A189-1A33-4F5A-9536-4A37275149CB}"/>
    <cellStyle name="_A.Elimin._Ene 09_ER previo 09 20" xfId="1136" xr:uid="{438F8185-9E35-4146-BE96-DDBBC883D4A8}"/>
    <cellStyle name="_A.Elimin._Ene 09_ER previo 09 21" xfId="1137" xr:uid="{4789EC10-77B3-4EBD-93E2-687EB5759505}"/>
    <cellStyle name="_A.Elimin._Ene 09_ER previo 09 22" xfId="1138" xr:uid="{C5951E94-D24D-4E4A-9364-3ADC90DE0897}"/>
    <cellStyle name="_A.Elimin._Ene 09_ER previo 09 23" xfId="1139" xr:uid="{626F4F43-CEA2-4062-85E5-66E3E596D701}"/>
    <cellStyle name="_A.Elimin._Ene 09_ER previo 09 24" xfId="1140" xr:uid="{C331375F-E712-482B-B879-DD29DB29E39C}"/>
    <cellStyle name="_A.Elimin._Ene 09_ER previo 09 3" xfId="1141" xr:uid="{9DF31A8E-110C-4836-AA97-62350550E050}"/>
    <cellStyle name="_A.Elimin._Ene 09_ER previo 09 3 2" xfId="1142" xr:uid="{7C8E1C40-04C7-4EC8-9AE5-949D72C345B4}"/>
    <cellStyle name="_A.Elimin._Ene 09_ER previo 09 4" xfId="1143" xr:uid="{189A8C1D-B794-431E-AFCF-62495E14DA92}"/>
    <cellStyle name="_A.Elimin._Ene 09_ER previo 09 4 2" xfId="1144" xr:uid="{3828D9C6-2852-4BD4-93E1-A746E838F762}"/>
    <cellStyle name="_A.Elimin._Ene 09_ER previo 09 5" xfId="1145" xr:uid="{25AC1511-45A9-4455-B634-D2A3EB365DDB}"/>
    <cellStyle name="_A.Elimin._Ene 09_ER previo 09 5 2" xfId="1146" xr:uid="{852C75BA-C9FE-48EA-A16F-7FE657B5B4E2}"/>
    <cellStyle name="_A.Elimin._Ene 09_ER previo 09 6" xfId="1147" xr:uid="{0DC5A733-5E37-440A-8732-ABAF9E4E0C68}"/>
    <cellStyle name="_A.Elimin._Ene 09_ER previo 09 6 2" xfId="1148" xr:uid="{AE9A414F-E4D6-4740-AF16-0E24932BA0F0}"/>
    <cellStyle name="_A.Elimin._Ene 09_ER previo 09 7" xfId="1149" xr:uid="{131CF6E7-401B-49BC-8FF9-6C79FDB94D0B}"/>
    <cellStyle name="_A.Elimin._Ene 09_ER previo 09 7 2" xfId="1150" xr:uid="{3D0F96C7-10A5-4B18-8859-D9557B5A14C7}"/>
    <cellStyle name="_A.Elimin._Ene 09_ER previo 09 8" xfId="1151" xr:uid="{2AF92BBB-BCAC-4E13-A823-A440291D0D7C}"/>
    <cellStyle name="_A.Elimin._Ene 09_ER previo 09 8 2" xfId="1152" xr:uid="{E329CB4F-6C28-4699-976F-E836BA72E6E4}"/>
    <cellStyle name="_A.Elimin._Ene 09_ER previo 09 9" xfId="1153" xr:uid="{193A2D80-236E-4E0C-8061-42240E09CFE5}"/>
    <cellStyle name="_A.Elimin._Ene 09_ER previo 09 9 2" xfId="1154" xr:uid="{78E6E1DA-4E16-42CA-94AF-46FDE434C282}"/>
    <cellStyle name="_A.Elimin._Ene 09_Jun 09" xfId="1155" xr:uid="{BE30227F-504B-493B-B058-93AE47BD1AAA}"/>
    <cellStyle name="_A.Elimin._Ene 09_Jun 09 2" xfId="1156" xr:uid="{649AA834-DD39-494D-8A33-400A7BB644CD}"/>
    <cellStyle name="_A.Elimin._ESF 2009 correcto" xfId="1157" xr:uid="{7E8CCE65-3B05-4669-A9CE-D20CA73149EC}"/>
    <cellStyle name="_A.Elimin._ESF 2009 correcto 10" xfId="1158" xr:uid="{777A7173-DC34-4027-B0EA-FE3030D5757A}"/>
    <cellStyle name="_A.Elimin._ESF 2009 correcto 11" xfId="1159" xr:uid="{1F91D0E6-4AB5-42DF-81FB-DAAEDE14BF90}"/>
    <cellStyle name="_A.Elimin._ESF 2009 correcto 12" xfId="1160" xr:uid="{8FE8999E-6065-46C1-89A7-83BC8DF060D2}"/>
    <cellStyle name="_A.Elimin._ESF 2009 correcto 2" xfId="1161" xr:uid="{FD4B362D-95A4-4F04-BA33-847C1D8D48FB}"/>
    <cellStyle name="_A.Elimin._ESF 2009 correcto 2 2" xfId="1162" xr:uid="{03726F49-7E4B-4B87-9B6D-F78FCF378298}"/>
    <cellStyle name="_A.Elimin._ESF 2009 correcto 3" xfId="1163" xr:uid="{0B74304A-98B0-4E72-A4FC-F539AA90AA6E}"/>
    <cellStyle name="_A.Elimin._ESF 2009 correcto 3 2" xfId="1164" xr:uid="{F3924443-CFAB-43FE-A51B-CAE2C989F33F}"/>
    <cellStyle name="_A.Elimin._ESF 2009 correcto 4" xfId="1165" xr:uid="{CCEE9227-2F55-4D22-99D1-CF738B7BF7D7}"/>
    <cellStyle name="_A.Elimin._ESF 2009 correcto 4 2" xfId="1166" xr:uid="{0A851F23-3644-40CF-9A8B-BBA54B69EA63}"/>
    <cellStyle name="_A.Elimin._ESF 2009 correcto 5" xfId="1167" xr:uid="{E80E96AE-C070-436B-9B82-761A6F18671C}"/>
    <cellStyle name="_A.Elimin._ESF 2009 correcto 5 2" xfId="1168" xr:uid="{7BC266CB-7B2B-43F7-84CC-DE34A8081904}"/>
    <cellStyle name="_A.Elimin._ESF 2009 correcto 6" xfId="1169" xr:uid="{C309B65E-690C-4298-89AC-4B3B82443891}"/>
    <cellStyle name="_A.Elimin._ESF 2009 correcto 6 2" xfId="1170" xr:uid="{A3BB374F-A3D8-4978-AB4D-6038BA3F1BDC}"/>
    <cellStyle name="_A.Elimin._ESF 2009 correcto 7" xfId="1171" xr:uid="{90636EBE-C76B-496D-8614-957F7BDB6701}"/>
    <cellStyle name="_A.Elimin._ESF 2009 correcto 7 2" xfId="1172" xr:uid="{A5903678-5E93-4411-89E8-6AA4B4DAE0A6}"/>
    <cellStyle name="_A.Elimin._ESF 2009 correcto 8" xfId="1173" xr:uid="{8F8E1FEB-AFB8-4BBE-A8FE-E4C730A48C78}"/>
    <cellStyle name="_A.Elimin._ESF 2009 correcto 8 2" xfId="1174" xr:uid="{DF653D23-2FA4-4FC6-A1AB-649605F9B66F}"/>
    <cellStyle name="_A.Elimin._ESF 2009 correcto 9" xfId="1175" xr:uid="{32FA875F-1EDD-4ADA-B30E-EA90F1755835}"/>
    <cellStyle name="_A.Elimin._ESF 2009 correcto 9 2" xfId="1176" xr:uid="{A878910D-4773-4E0D-A39F-64B098B13654}"/>
    <cellStyle name="_A.Elimin._Feb 09" xfId="1177" xr:uid="{2D102075-948A-41EE-848D-BD835C5AE6BD}"/>
    <cellStyle name="_A.Elimin._Feb 09 10" xfId="1178" xr:uid="{02B597F0-71E6-436E-B627-1AAA3601F01B}"/>
    <cellStyle name="_A.Elimin._Feb 09 10 2" xfId="1179" xr:uid="{D49F1FCE-CBD5-412E-AEFB-C214B198F061}"/>
    <cellStyle name="_A.Elimin._Feb 09 11" xfId="1180" xr:uid="{2C3471B4-BE0A-4465-996F-8E58E00EF712}"/>
    <cellStyle name="_A.Elimin._Feb 09 11 2" xfId="1181" xr:uid="{581A5A7C-3141-42EA-AA46-245298B2C269}"/>
    <cellStyle name="_A.Elimin._Feb 09 12" xfId="1182" xr:uid="{D2CD6CAD-A7D5-4DD9-B653-9D0FAC29A7EB}"/>
    <cellStyle name="_A.Elimin._Feb 09 12 2" xfId="1183" xr:uid="{0667E7EB-6EEA-4062-97A4-24FC16596CF6}"/>
    <cellStyle name="_A.Elimin._Feb 09 13" xfId="1184" xr:uid="{A42D55F2-ED2A-4284-B556-B5CA148FC77F}"/>
    <cellStyle name="_A.Elimin._Feb 09 13 2" xfId="1185" xr:uid="{3EBC1EE6-3EFB-4D04-8B99-1A51AA42C402}"/>
    <cellStyle name="_A.Elimin._Feb 09 14" xfId="1186" xr:uid="{9DB646C9-2B37-4196-BD2A-7F9E990D9A8F}"/>
    <cellStyle name="_A.Elimin._Feb 09 15" xfId="1187" xr:uid="{12E67844-6B14-4641-9A67-0532F5E9C70E}"/>
    <cellStyle name="_A.Elimin._Feb 09 16" xfId="1188" xr:uid="{1B269BED-9EDA-440C-9B8A-0B5E10B8939E}"/>
    <cellStyle name="_A.Elimin._Feb 09 2" xfId="1189" xr:uid="{0960E8C2-285E-4624-84AD-C5BF81AC9A9D}"/>
    <cellStyle name="_A.Elimin._Feb 09 2 10" xfId="1190" xr:uid="{EF3834E3-AA3F-4534-8074-409F00052C39}"/>
    <cellStyle name="_A.Elimin._Feb 09 2 11" xfId="1191" xr:uid="{41DFCF22-38F5-4F04-9720-1C5BF6587C6E}"/>
    <cellStyle name="_A.Elimin._Feb 09 2 12" xfId="1192" xr:uid="{421B13BC-0A05-4461-9AF5-05ED501DF2B9}"/>
    <cellStyle name="_A.Elimin._Feb 09 2 2" xfId="1193" xr:uid="{29145CE9-8D0A-4B3E-B830-99BF7553FB94}"/>
    <cellStyle name="_A.Elimin._Feb 09 2 3" xfId="1194" xr:uid="{C3EFBA8A-930C-41B1-B133-1E46AC713BF3}"/>
    <cellStyle name="_A.Elimin._Feb 09 2 4" xfId="1195" xr:uid="{88D6D18F-E4B1-4A0C-AA65-4A757BFE6E40}"/>
    <cellStyle name="_A.Elimin._Feb 09 2 5" xfId="1196" xr:uid="{82B25AE1-2F78-4A8C-8CA2-FB136A86E288}"/>
    <cellStyle name="_A.Elimin._Feb 09 2 6" xfId="1197" xr:uid="{F45474FA-D18B-4A83-B760-EF4E9040ADF2}"/>
    <cellStyle name="_A.Elimin._Feb 09 2 7" xfId="1198" xr:uid="{347EB1EE-A48B-4E18-B015-4D97E9E46742}"/>
    <cellStyle name="_A.Elimin._Feb 09 2 8" xfId="1199" xr:uid="{27BCD250-268F-49F6-A6FB-F15F4469E22A}"/>
    <cellStyle name="_A.Elimin._Feb 09 2 9" xfId="1200" xr:uid="{723A50BA-BDAA-48E9-B6F9-705E43087192}"/>
    <cellStyle name="_A.Elimin._Feb 09 3" xfId="1201" xr:uid="{16654E3D-41CB-483A-B943-A36C79C63943}"/>
    <cellStyle name="_A.Elimin._Feb 09 3 2" xfId="1202" xr:uid="{59E065E2-2F54-4FA6-89C2-4ABAACE2D374}"/>
    <cellStyle name="_A.Elimin._Feb 09 4" xfId="1203" xr:uid="{598C3016-7758-47FF-B19C-DB1278F85201}"/>
    <cellStyle name="_A.Elimin._Feb 09 4 2" xfId="1204" xr:uid="{118C6A50-119E-4883-B9CC-7D82D28A30E2}"/>
    <cellStyle name="_A.Elimin._Feb 09 5" xfId="1205" xr:uid="{1DAA6DA6-896F-4193-9F80-8B3685423BA8}"/>
    <cellStyle name="_A.Elimin._Feb 09 5 2" xfId="1206" xr:uid="{DC0BFDDC-A727-47F5-82BC-DA8D0C9759DB}"/>
    <cellStyle name="_A.Elimin._Feb 09 6" xfId="1207" xr:uid="{0E2F6F76-C4B0-4BD4-808C-50770E02D1DC}"/>
    <cellStyle name="_A.Elimin._Feb 09 6 2" xfId="1208" xr:uid="{45E56E16-EF1A-4E7D-8FB1-8FA08821291B}"/>
    <cellStyle name="_A.Elimin._Feb 09 7" xfId="1209" xr:uid="{05093B52-337A-4DF2-A939-AEE070043DC5}"/>
    <cellStyle name="_A.Elimin._Feb 09 7 2" xfId="1210" xr:uid="{ECADC771-2017-4F61-B33C-7B5A6EFFFA6C}"/>
    <cellStyle name="_A.Elimin._Feb 09 8" xfId="1211" xr:uid="{6A9F1C62-59DE-4952-A506-F849252D6107}"/>
    <cellStyle name="_A.Elimin._Feb 09 8 2" xfId="1212" xr:uid="{08802F34-EECC-45D2-9556-FEC4AFA1102B}"/>
    <cellStyle name="_A.Elimin._Feb 09 9" xfId="1213" xr:uid="{99931970-68C5-422E-B4F4-70087E3D1550}"/>
    <cellStyle name="_A.Elimin._Feb 09 9 2" xfId="1214" xr:uid="{99E34EC5-224C-4AB1-AD95-A2BD112D1D2A}"/>
    <cellStyle name="_A.Elimin._Feb 09_Abr 09" xfId="1215" xr:uid="{489D436F-09C9-4E73-8D2F-C3B930F90CF3}"/>
    <cellStyle name="_A.Elimin._Feb 09_Abr 09 10" xfId="1216" xr:uid="{DD98022F-ECDD-4EEA-AA63-460815713A26}"/>
    <cellStyle name="_A.Elimin._Feb 09_Abr 09 10 2" xfId="1217" xr:uid="{A41474A5-E2D9-4EFC-AA44-69EC19CDE284}"/>
    <cellStyle name="_A.Elimin._Feb 09_Abr 09 11" xfId="1218" xr:uid="{62D7D9B5-D004-4A3A-BB7A-8E837B250F37}"/>
    <cellStyle name="_A.Elimin._Feb 09_Abr 09 11 2" xfId="1219" xr:uid="{346154C7-A769-40A4-8976-BA9E70E1A047}"/>
    <cellStyle name="_A.Elimin._Feb 09_Abr 09 12" xfId="1220" xr:uid="{9D4D1093-95D9-4EC3-A8A2-A3AF175E3EE6}"/>
    <cellStyle name="_A.Elimin._Feb 09_Abr 09 13" xfId="1221" xr:uid="{C1F3BA66-F7DE-44B2-8890-EBCB021F5E85}"/>
    <cellStyle name="_A.Elimin._Feb 09_Abr 09 14" xfId="1222" xr:uid="{978FB425-14CF-4FD4-B092-D4AD0481F523}"/>
    <cellStyle name="_A.Elimin._Feb 09_Abr 09 2" xfId="1223" xr:uid="{320EF39F-B279-4D9D-BEED-649B63746DF3}"/>
    <cellStyle name="_A.Elimin._Feb 09_Abr 09 2 2" xfId="1224" xr:uid="{04FB07A5-C6D5-4EA6-95A6-AB1607ABE9E5}"/>
    <cellStyle name="_A.Elimin._Feb 09_Abr 09 3" xfId="1225" xr:uid="{15C4C7FC-A161-4041-9891-3D3CC52CB523}"/>
    <cellStyle name="_A.Elimin._Feb 09_Abr 09 3 2" xfId="1226" xr:uid="{B344F747-FD4D-45D5-AE8D-65C927A4E980}"/>
    <cellStyle name="_A.Elimin._Feb 09_Abr 09 4" xfId="1227" xr:uid="{91F9416A-9169-4C36-B982-971F8320717D}"/>
    <cellStyle name="_A.Elimin._Feb 09_Abr 09 4 2" xfId="1228" xr:uid="{B5B37E94-04A6-4E08-A15D-CDF4959E93DF}"/>
    <cellStyle name="_A.Elimin._Feb 09_Abr 09 5" xfId="1229" xr:uid="{0E8349C4-8AF6-4D1C-9BD4-7823140E11C4}"/>
    <cellStyle name="_A.Elimin._Feb 09_Abr 09 5 2" xfId="1230" xr:uid="{31FB6D57-46ED-40D6-B1C8-2ECBFDA03CD7}"/>
    <cellStyle name="_A.Elimin._Feb 09_Abr 09 6" xfId="1231" xr:uid="{F102F90B-F201-431B-A2AD-46ED4B2091D8}"/>
    <cellStyle name="_A.Elimin._Feb 09_Abr 09 6 2" xfId="1232" xr:uid="{59BC5682-8810-4DE2-A745-C7BCE7FD79AB}"/>
    <cellStyle name="_A.Elimin._Feb 09_Abr 09 7" xfId="1233" xr:uid="{5AB7284F-F691-4F00-96D2-989960C4BFD0}"/>
    <cellStyle name="_A.Elimin._Feb 09_Abr 09 7 2" xfId="1234" xr:uid="{FBF1FA3B-067A-40F0-997A-B2792E8211CC}"/>
    <cellStyle name="_A.Elimin._Feb 09_Abr 09 8" xfId="1235" xr:uid="{CAB3C3F2-6D0B-4F5B-9CDE-6B7C538A1497}"/>
    <cellStyle name="_A.Elimin._Feb 09_Abr 09 8 2" xfId="1236" xr:uid="{8F033E15-A887-4146-B207-CF95F2A48FA4}"/>
    <cellStyle name="_A.Elimin._Feb 09_Abr 09 9" xfId="1237" xr:uid="{562E3C57-E6A7-4C43-8478-F80B21100B97}"/>
    <cellStyle name="_A.Elimin._Feb 09_Abr 09 9 2" xfId="1238" xr:uid="{D554FB2A-DF5E-42CA-AF67-5510EB027560}"/>
    <cellStyle name="_A.Elimin._Feb 09_ER previo 09" xfId="1239" xr:uid="{6AFEF6BA-B6A4-4C82-8A0D-C5B9B1627806}"/>
    <cellStyle name="_A.Elimin._Feb 09_ER previo 09 10" xfId="1240" xr:uid="{EEC215AD-A8C0-4BF5-8827-44D38309420F}"/>
    <cellStyle name="_A.Elimin._Feb 09_ER previo 09 10 2" xfId="1241" xr:uid="{B6CFB28B-91E3-4143-A5BA-C57E8310CA04}"/>
    <cellStyle name="_A.Elimin._Feb 09_ER previo 09 11" xfId="1242" xr:uid="{39126516-F683-4DE5-92EC-23123E16ADBF}"/>
    <cellStyle name="_A.Elimin._Feb 09_ER previo 09 11 2" xfId="1243" xr:uid="{497732FF-C3D2-48C1-8D4A-3B97F5890414}"/>
    <cellStyle name="_A.Elimin._Feb 09_ER previo 09 12" xfId="1244" xr:uid="{56B19A6C-6313-43E1-B786-03B4E51F0B54}"/>
    <cellStyle name="_A.Elimin._Feb 09_ER previo 09 13" xfId="1245" xr:uid="{EC18F736-650C-42C9-B1B3-731D21456774}"/>
    <cellStyle name="_A.Elimin._Feb 09_ER previo 09 14" xfId="1246" xr:uid="{7D03B910-E673-4A75-922F-40E7743831FC}"/>
    <cellStyle name="_A.Elimin._Feb 09_ER previo 09 15" xfId="1247" xr:uid="{3D253147-0805-4765-BD7D-C212EA7C11BE}"/>
    <cellStyle name="_A.Elimin._Feb 09_ER previo 09 16" xfId="1248" xr:uid="{76FC6424-830E-4C63-9595-8DC95DE8E974}"/>
    <cellStyle name="_A.Elimin._Feb 09_ER previo 09 17" xfId="1249" xr:uid="{B1F87479-75D6-4A5A-82B9-62F57D6DCF8E}"/>
    <cellStyle name="_A.Elimin._Feb 09_ER previo 09 18" xfId="1250" xr:uid="{31DC95CB-E650-4420-A98A-F8E4F4492649}"/>
    <cellStyle name="_A.Elimin._Feb 09_ER previo 09 19" xfId="1251" xr:uid="{EB3EF916-A59F-4715-9088-E873647FA488}"/>
    <cellStyle name="_A.Elimin._Feb 09_ER previo 09 2" xfId="1252" xr:uid="{884F06F8-7EC8-4857-9253-FD27B21FA826}"/>
    <cellStyle name="_A.Elimin._Feb 09_ER previo 09 2 2" xfId="1253" xr:uid="{FFDFBB69-A8A2-431E-B10E-87489D38C2BD}"/>
    <cellStyle name="_A.Elimin._Feb 09_ER previo 09 20" xfId="1254" xr:uid="{C67A8514-34DD-4AEB-A39E-C4BCC39E933F}"/>
    <cellStyle name="_A.Elimin._Feb 09_ER previo 09 21" xfId="1255" xr:uid="{BF12A27C-71AD-4B44-A60C-CC250B1D468E}"/>
    <cellStyle name="_A.Elimin._Feb 09_ER previo 09 22" xfId="1256" xr:uid="{CE9A1373-EFFB-4FA8-9B20-EF0155B82FF5}"/>
    <cellStyle name="_A.Elimin._Feb 09_ER previo 09 23" xfId="1257" xr:uid="{0345FC1D-22A8-44D8-8F78-9A3230D1574B}"/>
    <cellStyle name="_A.Elimin._Feb 09_ER previo 09 24" xfId="1258" xr:uid="{697B2FF9-4737-4C6B-8D39-C73F89C0FFC4}"/>
    <cellStyle name="_A.Elimin._Feb 09_ER previo 09 3" xfId="1259" xr:uid="{4B2539E2-2779-42C0-A6BE-4FFBA046BDD7}"/>
    <cellStyle name="_A.Elimin._Feb 09_ER previo 09 3 2" xfId="1260" xr:uid="{5C9865AC-AA57-4FEB-B5D0-1C4BA527F3BE}"/>
    <cellStyle name="_A.Elimin._Feb 09_ER previo 09 4" xfId="1261" xr:uid="{46970F76-3DE9-433D-B71A-303F74930FCD}"/>
    <cellStyle name="_A.Elimin._Feb 09_ER previo 09 4 2" xfId="1262" xr:uid="{8244ADD7-0977-4DC4-A2DF-07942B37B35E}"/>
    <cellStyle name="_A.Elimin._Feb 09_ER previo 09 5" xfId="1263" xr:uid="{481233BD-746A-47DB-BC6E-21C8EB02E230}"/>
    <cellStyle name="_A.Elimin._Feb 09_ER previo 09 5 2" xfId="1264" xr:uid="{D06D526F-B95B-4F76-8007-30FB99A2F082}"/>
    <cellStyle name="_A.Elimin._Feb 09_ER previo 09 6" xfId="1265" xr:uid="{C16AD551-00BA-40B0-94C2-5B735C7562CE}"/>
    <cellStyle name="_A.Elimin._Feb 09_ER previo 09 6 2" xfId="1266" xr:uid="{165E4E8C-76EF-4E36-942D-80731902338C}"/>
    <cellStyle name="_A.Elimin._Feb 09_ER previo 09 7" xfId="1267" xr:uid="{48C156E1-9491-4A25-B3B9-AA061261538C}"/>
    <cellStyle name="_A.Elimin._Feb 09_ER previo 09 7 2" xfId="1268" xr:uid="{8A48CB52-EB9C-44A9-BD8F-1C40732812ED}"/>
    <cellStyle name="_A.Elimin._Feb 09_ER previo 09 8" xfId="1269" xr:uid="{12B6B659-F008-4C88-B07C-B8371E274F94}"/>
    <cellStyle name="_A.Elimin._Feb 09_ER previo 09 8 2" xfId="1270" xr:uid="{A08A3CC3-CA1C-4E3C-9805-CA9B48421E40}"/>
    <cellStyle name="_A.Elimin._Feb 09_ER previo 09 9" xfId="1271" xr:uid="{2AD5A8E6-C016-44FD-8939-65B28C0577C9}"/>
    <cellStyle name="_A.Elimin._Feb 09_ER previo 09 9 2" xfId="1272" xr:uid="{2EF4C988-9058-4DB4-9825-2BA981E75718}"/>
    <cellStyle name="_A.Elimin._Feb 09_Jun 09" xfId="1273" xr:uid="{B374EC53-B394-4AF1-9A34-F868ACCE2B9A}"/>
    <cellStyle name="_A.Elimin._Feb 09_Jun 09 2" xfId="1274" xr:uid="{3A6E2C23-BF4C-4E4A-9121-027D6156BE36}"/>
    <cellStyle name="_A.Elimin._Hoja1" xfId="1275" xr:uid="{E52E02B0-F8D8-4F96-95BC-6A81BDC9543F}"/>
    <cellStyle name="_A.Elimin._Hoja1 10" xfId="1276" xr:uid="{64EDC545-FF0B-4981-8555-918E7E6B947B}"/>
    <cellStyle name="_A.Elimin._Hoja1 10 2" xfId="1277" xr:uid="{B22BF4DF-6979-4673-BA26-C1162B982044}"/>
    <cellStyle name="_A.Elimin._Hoja1 11" xfId="1278" xr:uid="{6189AD3D-A569-4581-B9BD-29E86166949E}"/>
    <cellStyle name="_A.Elimin._Hoja1 11 2" xfId="1279" xr:uid="{6BE82B4C-B0DB-4FBB-B82D-09E88FE587CC}"/>
    <cellStyle name="_A.Elimin._Hoja1 12" xfId="1280" xr:uid="{E61EC883-E204-4482-B496-458B4BB0778D}"/>
    <cellStyle name="_A.Elimin._Hoja1 12 2" xfId="1281" xr:uid="{F2A4BF5E-B74E-40D7-9F8A-7A8583A81CDA}"/>
    <cellStyle name="_A.Elimin._Hoja1 13" xfId="1282" xr:uid="{6A923FB7-6C9F-4E36-AB34-18FC8FFBDC9A}"/>
    <cellStyle name="_A.Elimin._Hoja1 13 2" xfId="1283" xr:uid="{FF4ED466-AE5C-47F3-AC9B-D38CA83BC0DF}"/>
    <cellStyle name="_A.Elimin._Hoja1 14" xfId="1284" xr:uid="{8FD5FE27-5C34-4031-848D-215012FAF05C}"/>
    <cellStyle name="_A.Elimin._Hoja1 15" xfId="1285" xr:uid="{9CE66924-89E1-4FA0-9FEF-A56D99095AF7}"/>
    <cellStyle name="_A.Elimin._Hoja1 16" xfId="1286" xr:uid="{3A93960C-4779-4F29-9064-A1A1D47A9BA5}"/>
    <cellStyle name="_A.Elimin._Hoja1 2" xfId="1287" xr:uid="{088E03EE-0B7B-4033-9718-BB576C1648B3}"/>
    <cellStyle name="_A.Elimin._Hoja1 2 2" xfId="1288" xr:uid="{F7E7F430-2CAC-452F-9A79-C0F5C24F87BB}"/>
    <cellStyle name="_A.Elimin._Hoja1 3" xfId="1289" xr:uid="{4A3130A9-5156-4BDD-91BF-E1C0AD3EB332}"/>
    <cellStyle name="_A.Elimin._Hoja1 3 2" xfId="1290" xr:uid="{1E01C739-7A3F-4CEB-B2D3-15C681203ACD}"/>
    <cellStyle name="_A.Elimin._Hoja1 4" xfId="1291" xr:uid="{C2ECC509-9EA6-4C57-8EC8-BC10711D605A}"/>
    <cellStyle name="_A.Elimin._Hoja1 4 2" xfId="1292" xr:uid="{F002E4DF-1BB0-48E4-B00F-089586CFA173}"/>
    <cellStyle name="_A.Elimin._Hoja1 5" xfId="1293" xr:uid="{876AC7F4-EEFD-4B97-B776-6E70200F13BB}"/>
    <cellStyle name="_A.Elimin._Hoja1 5 2" xfId="1294" xr:uid="{82A661AA-D92F-478E-8334-14EA994898CD}"/>
    <cellStyle name="_A.Elimin._Hoja1 6" xfId="1295" xr:uid="{D4054A0F-45CE-4676-8460-02D9ACC3FD27}"/>
    <cellStyle name="_A.Elimin._Hoja1 6 2" xfId="1296" xr:uid="{D2DF593D-BB5B-4F46-82E8-2C73212EEBC6}"/>
    <cellStyle name="_A.Elimin._Hoja1 7" xfId="1297" xr:uid="{4FC79F22-3D8B-4259-A063-531D5C57E55A}"/>
    <cellStyle name="_A.Elimin._Hoja1 7 2" xfId="1298" xr:uid="{17686B93-2C44-449B-B940-E44DB42BFB9E}"/>
    <cellStyle name="_A.Elimin._Hoja1 8" xfId="1299" xr:uid="{5160F3D2-72FE-4616-A622-B4FFA37955B5}"/>
    <cellStyle name="_A.Elimin._Hoja1 8 2" xfId="1300" xr:uid="{BA1AFCCC-CCFD-4E5F-8071-A0B9B1A0EB81}"/>
    <cellStyle name="_A.Elimin._Hoja1 9" xfId="1301" xr:uid="{90A5EEA6-CD08-4C92-B11B-996B1298DD83}"/>
    <cellStyle name="_A.Elimin._Hoja1 9 2" xfId="1302" xr:uid="{3734433C-3AFE-461C-B99D-F83DD4789809}"/>
    <cellStyle name="_A.Elimin._Hoja1_Abr 09" xfId="1303" xr:uid="{B666861F-8FAF-4322-A8FE-D60493EDEED2}"/>
    <cellStyle name="_A.Elimin._Hoja1_Abr 09 10" xfId="1304" xr:uid="{5B6211E2-1C53-4860-BEC5-6FE91058971B}"/>
    <cellStyle name="_A.Elimin._Hoja1_Abr 09 10 2" xfId="1305" xr:uid="{A566718D-3B12-4E35-A627-4893F2B43F4D}"/>
    <cellStyle name="_A.Elimin._Hoja1_Abr 09 11" xfId="1306" xr:uid="{C872B1CF-46F6-4486-B90A-6E60A82A7670}"/>
    <cellStyle name="_A.Elimin._Hoja1_Abr 09 11 2" xfId="1307" xr:uid="{1C21102A-B014-402B-AAD1-D4B9E6B3D6F5}"/>
    <cellStyle name="_A.Elimin._Hoja1_Abr 09 12" xfId="1308" xr:uid="{734F31AB-B28C-48B4-87AA-95D50B0E6300}"/>
    <cellStyle name="_A.Elimin._Hoja1_Abr 09 13" xfId="1309" xr:uid="{788D8710-AF3F-4850-A9FE-6B577F8C9D5F}"/>
    <cellStyle name="_A.Elimin._Hoja1_Abr 09 14" xfId="1310" xr:uid="{176F4DA4-AC36-4EE9-A484-1D2A7F1D4CF3}"/>
    <cellStyle name="_A.Elimin._Hoja1_Abr 09 15" xfId="1311" xr:uid="{8E9C8908-E4F8-4E0E-A8E1-9ED82BE00FBF}"/>
    <cellStyle name="_A.Elimin._Hoja1_Abr 09 16" xfId="1312" xr:uid="{F1D37666-6D5C-4AA2-BC0B-1FFC9B11BBC3}"/>
    <cellStyle name="_A.Elimin._Hoja1_Abr 09 17" xfId="1313" xr:uid="{A905EF41-7CD8-4248-93C6-579A2C14598F}"/>
    <cellStyle name="_A.Elimin._Hoja1_Abr 09 18" xfId="1314" xr:uid="{D4A605CE-0575-41B0-B6AA-2C778785DEE5}"/>
    <cellStyle name="_A.Elimin._Hoja1_Abr 09 19" xfId="1315" xr:uid="{64CD8E1F-48DC-4A73-B03D-369E8396EB65}"/>
    <cellStyle name="_A.Elimin._Hoja1_Abr 09 2" xfId="1316" xr:uid="{754D1613-52D7-451B-B39D-878B49B935FF}"/>
    <cellStyle name="_A.Elimin._Hoja1_Abr 09 2 2" xfId="1317" xr:uid="{7D3BA953-8506-426A-AA5D-BF0B2D36B08B}"/>
    <cellStyle name="_A.Elimin._Hoja1_Abr 09 20" xfId="1318" xr:uid="{4B467333-27DF-4746-9F6B-58E9B8B9B50D}"/>
    <cellStyle name="_A.Elimin._Hoja1_Abr 09 21" xfId="1319" xr:uid="{C9F7FD36-4798-4D56-AFD2-2CE5D761BAA8}"/>
    <cellStyle name="_A.Elimin._Hoja1_Abr 09 22" xfId="1320" xr:uid="{68B8816E-A1D0-4042-A98A-3D7D0375F9D4}"/>
    <cellStyle name="_A.Elimin._Hoja1_Abr 09 23" xfId="1321" xr:uid="{C60FA49E-92FB-4452-83FB-D90731AF2601}"/>
    <cellStyle name="_A.Elimin._Hoja1_Abr 09 24" xfId="1322" xr:uid="{2505C6D0-FDD0-46DF-9593-F3E43774FDC9}"/>
    <cellStyle name="_A.Elimin._Hoja1_Abr 09 3" xfId="1323" xr:uid="{CD96F417-82B3-47F8-B6BA-AEF4F07DB1B3}"/>
    <cellStyle name="_A.Elimin._Hoja1_Abr 09 3 2" xfId="1324" xr:uid="{0199483D-9DDC-4AB0-A716-B7B67C84D36D}"/>
    <cellStyle name="_A.Elimin._Hoja1_Abr 09 4" xfId="1325" xr:uid="{FFB8B079-901E-4624-9556-656147EFE21D}"/>
    <cellStyle name="_A.Elimin._Hoja1_Abr 09 4 2" xfId="1326" xr:uid="{034DF716-BF1B-42E2-A940-A2C559F1F9BB}"/>
    <cellStyle name="_A.Elimin._Hoja1_Abr 09 5" xfId="1327" xr:uid="{1577F8C0-1CBF-41A7-B072-229B81501A21}"/>
    <cellStyle name="_A.Elimin._Hoja1_Abr 09 5 2" xfId="1328" xr:uid="{FAFF0A12-74C1-4090-AC4B-C54ACB310B6E}"/>
    <cellStyle name="_A.Elimin._Hoja1_Abr 09 6" xfId="1329" xr:uid="{123FAC65-3FDC-4702-BD75-8F54844BF355}"/>
    <cellStyle name="_A.Elimin._Hoja1_Abr 09 6 2" xfId="1330" xr:uid="{93649357-4085-498A-81B6-94571A828093}"/>
    <cellStyle name="_A.Elimin._Hoja1_Abr 09 7" xfId="1331" xr:uid="{8AF7225F-3477-4FD5-96EA-F5752A3E19F6}"/>
    <cellStyle name="_A.Elimin._Hoja1_Abr 09 7 2" xfId="1332" xr:uid="{A5E1C02B-CA97-4AD1-8F32-9051B198C943}"/>
    <cellStyle name="_A.Elimin._Hoja1_Abr 09 8" xfId="1333" xr:uid="{7EC1500E-B054-4EF7-A3AB-7C6EC0E38018}"/>
    <cellStyle name="_A.Elimin._Hoja1_Abr 09 8 2" xfId="1334" xr:uid="{CA320D68-C553-4030-A15E-DF1B7F6F0121}"/>
    <cellStyle name="_A.Elimin._Hoja1_Abr 09 9" xfId="1335" xr:uid="{A5D9F58A-C4B7-4EF2-B16B-F6B345789902}"/>
    <cellStyle name="_A.Elimin._Hoja1_Abr 09 9 2" xfId="1336" xr:uid="{90830085-CE41-4877-A4D1-B25C0217C5FA}"/>
    <cellStyle name="_A.Elimin._Hoja1_ER previo 09" xfId="1337" xr:uid="{70C12D57-67C5-44D5-91D9-00E9C5BD2AD1}"/>
    <cellStyle name="_A.Elimin._Hoja1_ER previo 09 10" xfId="1338" xr:uid="{BFCC1D7E-5C4D-4528-83C6-7604A8C32875}"/>
    <cellStyle name="_A.Elimin._Hoja1_ER previo 09 10 2" xfId="1339" xr:uid="{1519A77C-61DA-458B-85C5-A2A78B8AC9DB}"/>
    <cellStyle name="_A.Elimin._Hoja1_ER previo 09 11" xfId="1340" xr:uid="{605D28D0-F189-4E17-89A7-3AC209770D65}"/>
    <cellStyle name="_A.Elimin._Hoja1_ER previo 09 11 2" xfId="1341" xr:uid="{CF1C44F5-E880-4626-BF3C-A7D150DECF8A}"/>
    <cellStyle name="_A.Elimin._Hoja1_ER previo 09 12" xfId="1342" xr:uid="{6E7F2174-C23A-45C1-B6E6-1053BB506E83}"/>
    <cellStyle name="_A.Elimin._Hoja1_ER previo 09 13" xfId="1343" xr:uid="{669D14F3-7FF9-4203-8F31-CEBD49354636}"/>
    <cellStyle name="_A.Elimin._Hoja1_ER previo 09 14" xfId="1344" xr:uid="{D5B5B922-9545-4EAC-8357-2C79F34F3CFA}"/>
    <cellStyle name="_A.Elimin._Hoja1_ER previo 09 2" xfId="1345" xr:uid="{095367ED-CCFC-47F1-B8AF-4E70BCC539FF}"/>
    <cellStyle name="_A.Elimin._Hoja1_ER previo 09 2 2" xfId="1346" xr:uid="{99407D7F-33C6-48C3-A067-9AABC9A5492F}"/>
    <cellStyle name="_A.Elimin._Hoja1_ER previo 09 3" xfId="1347" xr:uid="{FB6160A3-ECD8-4399-9D49-EAFE322972D8}"/>
    <cellStyle name="_A.Elimin._Hoja1_ER previo 09 3 2" xfId="1348" xr:uid="{E7B969BF-6DDA-4ED0-9441-0F07CEB969B5}"/>
    <cellStyle name="_A.Elimin._Hoja1_ER previo 09 4" xfId="1349" xr:uid="{68D30526-372F-4217-BAE7-7F3752FCEDE9}"/>
    <cellStyle name="_A.Elimin._Hoja1_ER previo 09 4 2" xfId="1350" xr:uid="{4FF636F1-9F02-4417-8A3E-D501276AAB7B}"/>
    <cellStyle name="_A.Elimin._Hoja1_ER previo 09 5" xfId="1351" xr:uid="{BD0B6A85-20B6-4B4C-B751-F662734F4A97}"/>
    <cellStyle name="_A.Elimin._Hoja1_ER previo 09 5 2" xfId="1352" xr:uid="{A178D67A-4F18-40A2-85F4-8FD193870FAB}"/>
    <cellStyle name="_A.Elimin._Hoja1_ER previo 09 6" xfId="1353" xr:uid="{A52734B0-CBCD-4F1A-8D10-5831642436FC}"/>
    <cellStyle name="_A.Elimin._Hoja1_ER previo 09 6 2" xfId="1354" xr:uid="{EC2E5AF0-A789-463F-9D1B-916A661DB633}"/>
    <cellStyle name="_A.Elimin._Hoja1_ER previo 09 7" xfId="1355" xr:uid="{FF1AA651-BF17-4451-AE8D-C535AFE01A2E}"/>
    <cellStyle name="_A.Elimin._Hoja1_ER previo 09 7 2" xfId="1356" xr:uid="{983A1D40-F837-4BAB-9CEA-D2162B90EAFA}"/>
    <cellStyle name="_A.Elimin._Hoja1_ER previo 09 8" xfId="1357" xr:uid="{54A403C0-13C7-4E6C-BF4F-73E22A5D2B6D}"/>
    <cellStyle name="_A.Elimin._Hoja1_ER previo 09 8 2" xfId="1358" xr:uid="{28F2B0D6-1706-4BC5-AA0E-A13063873B12}"/>
    <cellStyle name="_A.Elimin._Hoja1_ER previo 09 9" xfId="1359" xr:uid="{F90CBFE4-F436-4BE3-AF53-A4F5E192728A}"/>
    <cellStyle name="_A.Elimin._Hoja1_ER previo 09 9 2" xfId="1360" xr:uid="{BB296315-2AC9-4FD8-ABBA-7E87EC03FBFB}"/>
    <cellStyle name="_A.Elimin._Hoja1_Jun 09" xfId="1361" xr:uid="{783ADA37-DB05-4740-9062-1BC06DB223AF}"/>
    <cellStyle name="_A.Elimin._Hoja1_Jun 09 2" xfId="1362" xr:uid="{56AE7BCB-ACF3-49A9-AAAE-091C5CAEA777}"/>
    <cellStyle name="_A.Elimin._Hoja2" xfId="1363" xr:uid="{E7541D45-7244-4E03-89CD-2BF35C581C20}"/>
    <cellStyle name="_A.Elimin._Hoja2 10" xfId="1364" xr:uid="{CBE349BD-FE1A-48B8-8FD0-EBA1EE16DEAA}"/>
    <cellStyle name="_A.Elimin._Hoja2 10 2" xfId="1365" xr:uid="{33B71A43-E2F1-4ECC-9F62-F23DAD2437D1}"/>
    <cellStyle name="_A.Elimin._Hoja2 11" xfId="1366" xr:uid="{4AF24C6C-502D-4F5C-9BD0-8CFEB917DC51}"/>
    <cellStyle name="_A.Elimin._Hoja2 11 2" xfId="1367" xr:uid="{57A356D2-1A50-4A64-895E-023814D0EAEC}"/>
    <cellStyle name="_A.Elimin._Hoja2 12" xfId="1368" xr:uid="{B50F280E-0DEF-4E15-BEF3-FEFF5094E1A6}"/>
    <cellStyle name="_A.Elimin._Hoja2 12 2" xfId="1369" xr:uid="{BE964A20-377A-47BF-B03A-28AE838C5864}"/>
    <cellStyle name="_A.Elimin._Hoja2 13" xfId="1370" xr:uid="{41090F6B-0501-481A-9A0F-9D5D085F1FA2}"/>
    <cellStyle name="_A.Elimin._Hoja2 13 2" xfId="1371" xr:uid="{849F60B1-78EB-4929-8D74-E08FF4EA4821}"/>
    <cellStyle name="_A.Elimin._Hoja2 14" xfId="1372" xr:uid="{EDF4A6A7-2A57-423C-A26B-8594EC79A2FC}"/>
    <cellStyle name="_A.Elimin._Hoja2 15" xfId="1373" xr:uid="{1735946D-4F12-413E-BABF-4C304C572034}"/>
    <cellStyle name="_A.Elimin._Hoja2 16" xfId="1374" xr:uid="{EFC2730A-B724-49BA-9F26-5865E62A6943}"/>
    <cellStyle name="_A.Elimin._Hoja2 2" xfId="1375" xr:uid="{E69F0F2B-2602-4B6A-A929-B3A9A57D8F51}"/>
    <cellStyle name="_A.Elimin._Hoja2 2 10" xfId="1376" xr:uid="{23F1D2CD-D2E1-445E-894F-064342A65171}"/>
    <cellStyle name="_A.Elimin._Hoja2 2 11" xfId="1377" xr:uid="{0CC9A001-B74E-44EC-822D-4B538FA5E750}"/>
    <cellStyle name="_A.Elimin._Hoja2 2 12" xfId="1378" xr:uid="{4EBAD443-B1E1-4695-80BE-6DDD63ECCF4C}"/>
    <cellStyle name="_A.Elimin._Hoja2 2 2" xfId="1379" xr:uid="{585513FD-3333-496B-8BAC-09DE43B3B501}"/>
    <cellStyle name="_A.Elimin._Hoja2 2 3" xfId="1380" xr:uid="{ECBA8018-5EA7-4B7A-B5A5-EA76D6D79739}"/>
    <cellStyle name="_A.Elimin._Hoja2 2 4" xfId="1381" xr:uid="{4697899C-7BD5-465E-AC56-47D77357C8CD}"/>
    <cellStyle name="_A.Elimin._Hoja2 2 5" xfId="1382" xr:uid="{D1AE5227-8CDB-45D1-90A5-1213CEEC73F1}"/>
    <cellStyle name="_A.Elimin._Hoja2 2 6" xfId="1383" xr:uid="{A728D8A6-C6EA-496D-B910-745BAB6DBF4B}"/>
    <cellStyle name="_A.Elimin._Hoja2 2 7" xfId="1384" xr:uid="{506290F5-03D5-4432-8B77-720D7D3772A0}"/>
    <cellStyle name="_A.Elimin._Hoja2 2 8" xfId="1385" xr:uid="{4764FEB4-0E48-4428-8231-EF6CB75E6F0F}"/>
    <cellStyle name="_A.Elimin._Hoja2 2 9" xfId="1386" xr:uid="{5D5299B4-B1BB-4298-9C7E-34B8F12D438A}"/>
    <cellStyle name="_A.Elimin._Hoja2 3" xfId="1387" xr:uid="{93B88B2D-251B-4938-9965-D8B0D994884D}"/>
    <cellStyle name="_A.Elimin._Hoja2 3 2" xfId="1388" xr:uid="{2FB1C3A2-3225-4E4C-BB13-A3D97469A0C2}"/>
    <cellStyle name="_A.Elimin._Hoja2 4" xfId="1389" xr:uid="{F987B7FF-BB66-4EF4-A483-463AF97927E7}"/>
    <cellStyle name="_A.Elimin._Hoja2 4 2" xfId="1390" xr:uid="{76E7AC31-FFF3-413F-8A54-63A9B779F66A}"/>
    <cellStyle name="_A.Elimin._Hoja2 5" xfId="1391" xr:uid="{E050C8C0-23AE-483D-B3BF-69D51D8F731A}"/>
    <cellStyle name="_A.Elimin._Hoja2 5 2" xfId="1392" xr:uid="{D8A66F08-CBE1-43A4-BA00-76E6D1A8F5CB}"/>
    <cellStyle name="_A.Elimin._Hoja2 6" xfId="1393" xr:uid="{60FB57B4-9568-47EF-976B-CA58B7334645}"/>
    <cellStyle name="_A.Elimin._Hoja2 6 2" xfId="1394" xr:uid="{C5905B76-30EB-4726-AEDB-A1DCCBF0F0DB}"/>
    <cellStyle name="_A.Elimin._Hoja2 7" xfId="1395" xr:uid="{BCE8CC0D-F30F-4B1D-A26B-7FBC63F471D8}"/>
    <cellStyle name="_A.Elimin._Hoja2 7 2" xfId="1396" xr:uid="{EA5CE3EA-CC59-4972-A77F-29289BDAFEB2}"/>
    <cellStyle name="_A.Elimin._Hoja2 8" xfId="1397" xr:uid="{571FAFCE-55BD-4F4F-A296-6E60D75331CC}"/>
    <cellStyle name="_A.Elimin._Hoja2 8 2" xfId="1398" xr:uid="{4486CDAF-4D91-445E-966D-4A660A55D460}"/>
    <cellStyle name="_A.Elimin._Hoja2 9" xfId="1399" xr:uid="{4D4C36B5-D74C-42EB-9CF4-99D143BAD0A6}"/>
    <cellStyle name="_A.Elimin._Hoja2 9 2" xfId="1400" xr:uid="{6E02DE65-3727-4B79-A1A9-9EDECAFE4C09}"/>
    <cellStyle name="_A.Elimin._Hoja4" xfId="1401" xr:uid="{918640F5-E3DC-45BA-89B6-5F26ECA1C155}"/>
    <cellStyle name="_A.Elimin._Hoja4 10" xfId="1402" xr:uid="{AC779D40-1D21-4EB0-9A80-9191C60B5175}"/>
    <cellStyle name="_A.Elimin._Hoja4 10 2" xfId="1403" xr:uid="{0A22F523-90E5-46F0-B8CB-57E749A86CCF}"/>
    <cellStyle name="_A.Elimin._Hoja4 11" xfId="1404" xr:uid="{8FAA87D8-FE6E-49A0-AD3E-880C6E930956}"/>
    <cellStyle name="_A.Elimin._Hoja4 11 2" xfId="1405" xr:uid="{7601C7EE-9D9B-4D9F-896C-45E00FA21924}"/>
    <cellStyle name="_A.Elimin._Hoja4 12" xfId="1406" xr:uid="{518AC94A-A291-46C5-9F37-ADE2F14FD080}"/>
    <cellStyle name="_A.Elimin._Hoja4 12 2" xfId="1407" xr:uid="{19152F46-B815-46A3-82FB-DF9DF0C9619E}"/>
    <cellStyle name="_A.Elimin._Hoja4 13" xfId="1408" xr:uid="{2EEC804A-6318-4569-824D-686745A440E0}"/>
    <cellStyle name="_A.Elimin._Hoja4 13 2" xfId="1409" xr:uid="{D6547FBF-7E7C-4E72-8450-D3B3C8D885B9}"/>
    <cellStyle name="_A.Elimin._Hoja4 14" xfId="1410" xr:uid="{3F81A53E-E3C0-45FF-BC4D-1FFE99CFD26D}"/>
    <cellStyle name="_A.Elimin._Hoja4 15" xfId="1411" xr:uid="{7ACE2806-D185-4F82-A19D-DC6ACD701880}"/>
    <cellStyle name="_A.Elimin._Hoja4 16" xfId="1412" xr:uid="{2D61DE8C-2DE3-464D-9845-332AB4D4EC59}"/>
    <cellStyle name="_A.Elimin._Hoja4 2" xfId="1413" xr:uid="{848DBE12-C874-4EE8-99C4-21D5A4E1E715}"/>
    <cellStyle name="_A.Elimin._Hoja4 2 2" xfId="1414" xr:uid="{EADED8DD-3BF3-459E-AFC2-C82201716B9C}"/>
    <cellStyle name="_A.Elimin._Hoja4 3" xfId="1415" xr:uid="{6E54A911-3AFE-4CB6-97B0-C7B1B03CE093}"/>
    <cellStyle name="_A.Elimin._Hoja4 3 2" xfId="1416" xr:uid="{179193DC-1024-455D-86D5-F7E2BB297EC0}"/>
    <cellStyle name="_A.Elimin._Hoja4 4" xfId="1417" xr:uid="{D3B8E54E-1BE8-466A-92D2-B465A1CEC228}"/>
    <cellStyle name="_A.Elimin._Hoja4 4 2" xfId="1418" xr:uid="{36D7969A-5EB8-4480-88E0-81DF7B739CA1}"/>
    <cellStyle name="_A.Elimin._Hoja4 5" xfId="1419" xr:uid="{ACA61C2C-7DA3-49F5-81B6-C1E68FA891CE}"/>
    <cellStyle name="_A.Elimin._Hoja4 5 2" xfId="1420" xr:uid="{0EAC2A7C-33A2-4247-8F81-60C5F033B7F5}"/>
    <cellStyle name="_A.Elimin._Hoja4 6" xfId="1421" xr:uid="{7B2DA8FC-9EF0-4F1F-BA74-357072540718}"/>
    <cellStyle name="_A.Elimin._Hoja4 6 2" xfId="1422" xr:uid="{B07785A3-6F58-4170-8F4A-51AADB2A149F}"/>
    <cellStyle name="_A.Elimin._Hoja4 7" xfId="1423" xr:uid="{33BAFC3E-3961-44CD-A453-8EE8DF12A9BA}"/>
    <cellStyle name="_A.Elimin._Hoja4 7 2" xfId="1424" xr:uid="{99D1F3BF-B4FC-4F56-99C1-EC61F3B34CFD}"/>
    <cellStyle name="_A.Elimin._Hoja4 8" xfId="1425" xr:uid="{E85751A0-2BFE-4506-A306-37BDF6D0DB7B}"/>
    <cellStyle name="_A.Elimin._Hoja4 8 2" xfId="1426" xr:uid="{B2F9976F-9695-46D2-825E-E99EABEF9E26}"/>
    <cellStyle name="_A.Elimin._Hoja4 9" xfId="1427" xr:uid="{21A9F7C8-7ABF-4FF7-A305-77B6A56241CF}"/>
    <cellStyle name="_A.Elimin._Hoja4 9 2" xfId="1428" xr:uid="{89B4FD14-5564-41D6-953C-DC4660F99086}"/>
    <cellStyle name="_A.Elimin._Hoja5" xfId="1429" xr:uid="{3748A446-5D5A-4CF5-B25D-7C49A8FAB014}"/>
    <cellStyle name="_A.Elimin._Hoja5 10" xfId="1430" xr:uid="{2FCCA6A2-3369-4AAE-BB39-3DA586C11E76}"/>
    <cellStyle name="_A.Elimin._Hoja5 10 2" xfId="1431" xr:uid="{80947E63-7A77-4777-A24E-AEB1A6DA3DB2}"/>
    <cellStyle name="_A.Elimin._Hoja5 11" xfId="1432" xr:uid="{B980E43A-D7D7-457F-A459-DDB6448B8F24}"/>
    <cellStyle name="_A.Elimin._Hoja5 11 2" xfId="1433" xr:uid="{B1DBB78D-FAFF-4EC7-A920-CBC83DBC4B5F}"/>
    <cellStyle name="_A.Elimin._Hoja5 12" xfId="1434" xr:uid="{1C8005BC-2112-4C30-AAA0-A07E22A5259A}"/>
    <cellStyle name="_A.Elimin._Hoja5 12 2" xfId="1435" xr:uid="{90EE1C00-811A-4259-85A5-F492C474168E}"/>
    <cellStyle name="_A.Elimin._Hoja5 13" xfId="1436" xr:uid="{333993A8-8546-4426-88B7-E9B9D8BE6E9E}"/>
    <cellStyle name="_A.Elimin._Hoja5 13 2" xfId="1437" xr:uid="{4E2CF124-7BFC-4996-9A37-DD95D8E84597}"/>
    <cellStyle name="_A.Elimin._Hoja5 14" xfId="1438" xr:uid="{2BF295B4-0187-4339-8D47-6BE9562C5000}"/>
    <cellStyle name="_A.Elimin._Hoja5 15" xfId="1439" xr:uid="{7A9A7EB8-5BF6-4670-B639-9013D6F5235E}"/>
    <cellStyle name="_A.Elimin._Hoja5 16" xfId="1440" xr:uid="{C8B17DFB-63D3-4D6A-BCBC-84A18B779DCF}"/>
    <cellStyle name="_A.Elimin._Hoja5 2" xfId="1441" xr:uid="{4DB47C74-CB67-4D12-9686-E3AA1E2C563F}"/>
    <cellStyle name="_A.Elimin._Hoja5 2 10" xfId="1442" xr:uid="{E0C26A73-20C3-40A1-9843-C85B8070FFCA}"/>
    <cellStyle name="_A.Elimin._Hoja5 2 11" xfId="1443" xr:uid="{F73AB361-0FAE-497B-B2A9-EF90467B28E5}"/>
    <cellStyle name="_A.Elimin._Hoja5 2 12" xfId="1444" xr:uid="{07BF72E4-FF9A-4B4D-AD52-4F8553742A92}"/>
    <cellStyle name="_A.Elimin._Hoja5 2 2" xfId="1445" xr:uid="{ED3BFFD6-A8B4-4F64-88E4-5027BDB4F90D}"/>
    <cellStyle name="_A.Elimin._Hoja5 2 3" xfId="1446" xr:uid="{9B69085F-97F6-4FBF-A173-D4FEC2926223}"/>
    <cellStyle name="_A.Elimin._Hoja5 2 4" xfId="1447" xr:uid="{1D7CF9BB-C14A-454A-9C5A-8A010BF2CAE4}"/>
    <cellStyle name="_A.Elimin._Hoja5 2 5" xfId="1448" xr:uid="{28D8A146-E390-42DF-9068-5557743CA80D}"/>
    <cellStyle name="_A.Elimin._Hoja5 2 6" xfId="1449" xr:uid="{5083F7E6-6ADA-4DE4-8DE1-D94ED5BDD51A}"/>
    <cellStyle name="_A.Elimin._Hoja5 2 7" xfId="1450" xr:uid="{DE66DC77-E08D-4F60-9991-2EB756238048}"/>
    <cellStyle name="_A.Elimin._Hoja5 2 8" xfId="1451" xr:uid="{10E1C728-4886-4416-942E-EF2FFD0F9627}"/>
    <cellStyle name="_A.Elimin._Hoja5 2 9" xfId="1452" xr:uid="{834E4A70-702E-4679-B34E-8C03EFA45C90}"/>
    <cellStyle name="_A.Elimin._Hoja5 3" xfId="1453" xr:uid="{846785BE-0B8E-4B26-AD5F-BEE594063AC8}"/>
    <cellStyle name="_A.Elimin._Hoja5 3 2" xfId="1454" xr:uid="{7105C176-3E96-4FD8-9362-EB164BE351D9}"/>
    <cellStyle name="_A.Elimin._Hoja5 4" xfId="1455" xr:uid="{00B17F2F-8D2D-4B6A-A5C9-DDE0E5C1C3B9}"/>
    <cellStyle name="_A.Elimin._Hoja5 4 2" xfId="1456" xr:uid="{53242FBA-C7A9-4413-BF21-96E95F39A2E9}"/>
    <cellStyle name="_A.Elimin._Hoja5 5" xfId="1457" xr:uid="{09D49F9A-2B33-49A0-AF6D-471D6E29200F}"/>
    <cellStyle name="_A.Elimin._Hoja5 5 2" xfId="1458" xr:uid="{552C2703-D83F-4FA6-8D24-9A608C6A5B9E}"/>
    <cellStyle name="_A.Elimin._Hoja5 6" xfId="1459" xr:uid="{C54E9DEA-60D7-4D44-8200-54DA801E2AC1}"/>
    <cellStyle name="_A.Elimin._Hoja5 6 2" xfId="1460" xr:uid="{7A9F2FBE-785C-4EF4-B009-90CFC6E44E31}"/>
    <cellStyle name="_A.Elimin._Hoja5 7" xfId="1461" xr:uid="{4B26CD9E-4084-44A6-9946-4E9ECBD98DC7}"/>
    <cellStyle name="_A.Elimin._Hoja5 7 2" xfId="1462" xr:uid="{D7E1618A-E0B1-4109-898D-6CE7ECE8E834}"/>
    <cellStyle name="_A.Elimin._Hoja5 8" xfId="1463" xr:uid="{D1488369-1C1C-429E-91A3-3CE0FE241312}"/>
    <cellStyle name="_A.Elimin._Hoja5 8 2" xfId="1464" xr:uid="{A467D3C3-6198-4BF3-89C3-B04C9FB85711}"/>
    <cellStyle name="_A.Elimin._Hoja5 9" xfId="1465" xr:uid="{CCC8208D-E138-4FC0-A582-6758C93EE918}"/>
    <cellStyle name="_A.Elimin._Hoja5 9 2" xfId="1466" xr:uid="{10AD4E27-3D9F-44AD-B29B-F4DB69705F41}"/>
    <cellStyle name="_A.Elimin._Otros Prod y Gastos" xfId="1467" xr:uid="{92B058C3-A5B9-46CA-8C69-25E48238EA77}"/>
    <cellStyle name="_A.Elimin._Otros Prod y Gastos 10" xfId="1468" xr:uid="{8DFF0246-D363-41DF-BE45-9767CB7F3BAF}"/>
    <cellStyle name="_A.Elimin._Otros Prod y Gastos 10 2" xfId="1469" xr:uid="{8906FF53-3D1E-4ED4-AC44-A31B9C5BB3CB}"/>
    <cellStyle name="_A.Elimin._Otros Prod y Gastos 11" xfId="1470" xr:uid="{7B15CAC8-C0BD-49F6-BE0F-D3EDA51528AE}"/>
    <cellStyle name="_A.Elimin._Otros Prod y Gastos 11 2" xfId="1471" xr:uid="{368D627C-D553-42E3-A904-B2D3E5FE18F8}"/>
    <cellStyle name="_A.Elimin._Otros Prod y Gastos 12" xfId="1472" xr:uid="{EFF2FCC2-5A9B-4D4A-B909-F1F43AD63215}"/>
    <cellStyle name="_A.Elimin._Otros Prod y Gastos 12 2" xfId="1473" xr:uid="{185990A1-C6CA-4DF6-A130-F5C4791B8896}"/>
    <cellStyle name="_A.Elimin._Otros Prod y Gastos 13" xfId="1474" xr:uid="{28EE98AE-84C2-4CA0-A98E-2E4DBF19BF03}"/>
    <cellStyle name="_A.Elimin._Otros Prod y Gastos 13 2" xfId="1475" xr:uid="{2FD3C4CF-7A11-4ABE-A6EC-AD9EB52F4F1C}"/>
    <cellStyle name="_A.Elimin._Otros Prod y Gastos 14" xfId="1476" xr:uid="{ED0BB93C-1BF8-46CC-A9F5-2A7033D41FD6}"/>
    <cellStyle name="_A.Elimin._Otros Prod y Gastos 15" xfId="1477" xr:uid="{D25BCD4C-A79A-4D8F-8E1B-4EE8885DB81E}"/>
    <cellStyle name="_A.Elimin._Otros Prod y Gastos 16" xfId="1478" xr:uid="{C267BB99-11EB-44F6-8A9E-3BDAEC4074EF}"/>
    <cellStyle name="_A.Elimin._Otros Prod y Gastos 2" xfId="1479" xr:uid="{9C0CBAFD-0653-410A-B16E-B1FA46F51D0C}"/>
    <cellStyle name="_A.Elimin._Otros Prod y Gastos 2 2" xfId="1480" xr:uid="{BB7B5B02-D58C-4639-B63D-DFEB5191ADB3}"/>
    <cellStyle name="_A.Elimin._Otros Prod y Gastos 3" xfId="1481" xr:uid="{C77086DA-AF2C-4758-8EED-EA0920B3ACF4}"/>
    <cellStyle name="_A.Elimin._Otros Prod y Gastos 3 2" xfId="1482" xr:uid="{1F4C38D3-D836-4269-9256-5A56EDF0297C}"/>
    <cellStyle name="_A.Elimin._Otros Prod y Gastos 4" xfId="1483" xr:uid="{125D73D6-ACF6-4750-ACF4-BEE64A3FAD21}"/>
    <cellStyle name="_A.Elimin._Otros Prod y Gastos 4 2" xfId="1484" xr:uid="{C1716BC9-B29C-40D0-9D12-3925CD74E324}"/>
    <cellStyle name="_A.Elimin._Otros Prod y Gastos 5" xfId="1485" xr:uid="{34FC1330-D0CE-40DD-93E3-935C5A34D9BA}"/>
    <cellStyle name="_A.Elimin._Otros Prod y Gastos 5 2" xfId="1486" xr:uid="{A6AD9B1F-93F5-49EA-8E65-C66A57E6B6B7}"/>
    <cellStyle name="_A.Elimin._Otros Prod y Gastos 6" xfId="1487" xr:uid="{9731915D-9071-424E-8ACA-1E23BACB9974}"/>
    <cellStyle name="_A.Elimin._Otros Prod y Gastos 6 2" xfId="1488" xr:uid="{E1DEA4DB-0295-4379-AA12-BF1491C7B51F}"/>
    <cellStyle name="_A.Elimin._Otros Prod y Gastos 7" xfId="1489" xr:uid="{39A30C98-1A9D-4281-9277-B813C7568982}"/>
    <cellStyle name="_A.Elimin._Otros Prod y Gastos 7 2" xfId="1490" xr:uid="{2859B352-B2F8-489E-8927-588675BBC219}"/>
    <cellStyle name="_A.Elimin._Otros Prod y Gastos 8" xfId="1491" xr:uid="{7C08625F-869B-47DB-8B2D-7B415CACF32E}"/>
    <cellStyle name="_A.Elimin._Otros Prod y Gastos 8 2" xfId="1492" xr:uid="{EE4FD3E5-6835-4278-B483-8F2E51712A9B}"/>
    <cellStyle name="_A.Elimin._Otros Prod y Gastos 9" xfId="1493" xr:uid="{CCD6050D-903D-43EC-9BA3-17F67D4FADF2}"/>
    <cellStyle name="_A.Elimin._Otros Prod y Gastos 9 2" xfId="1494" xr:uid="{C890C447-E8F1-4B84-B658-95AAF6B3C19A}"/>
    <cellStyle name="_A.Elimin._Reclasif" xfId="1495" xr:uid="{121AA233-ED30-4247-9D5A-E234F9EF8C15}"/>
    <cellStyle name="_A.Elimin._Reclasif 10" xfId="1496" xr:uid="{C11965C5-51D8-4B99-8E9C-565299688181}"/>
    <cellStyle name="_A.Elimin._Reclasif 10 2" xfId="1497" xr:uid="{E9546311-AC4F-4844-9622-7B2D048426E2}"/>
    <cellStyle name="_A.Elimin._Reclasif 11" xfId="1498" xr:uid="{5A277DC3-EC95-41F6-A714-DD5AA9D0FE13}"/>
    <cellStyle name="_A.Elimin._Reclasif 11 2" xfId="1499" xr:uid="{5E21380D-FB0E-42E5-91F9-448169AB751A}"/>
    <cellStyle name="_A.Elimin._Reclasif 12" xfId="1500" xr:uid="{FAFE4CDF-0AAA-49E0-9639-DE063FB18D3B}"/>
    <cellStyle name="_A.Elimin._Reclasif 12 2" xfId="1501" xr:uid="{66B7CF1C-CF32-490F-BEE9-1EC5AA7342D0}"/>
    <cellStyle name="_A.Elimin._Reclasif 13" xfId="1502" xr:uid="{9D2BAEF9-B0C8-4626-957B-AEC158495786}"/>
    <cellStyle name="_A.Elimin._Reclasif 13 2" xfId="1503" xr:uid="{2D84ECA9-A5F5-4EDC-9B71-D14ACDA52349}"/>
    <cellStyle name="_A.Elimin._Reclasif 14" xfId="1504" xr:uid="{F1B5BA20-EC91-422F-B743-953DD6E97925}"/>
    <cellStyle name="_A.Elimin._Reclasif 15" xfId="1505" xr:uid="{42F09FB5-9A86-4F07-B424-8AD4C4F02949}"/>
    <cellStyle name="_A.Elimin._Reclasif 16" xfId="1506" xr:uid="{CE4A5616-D989-45E2-90F7-16C63D3D5A16}"/>
    <cellStyle name="_A.Elimin._Reclasif 2" xfId="1507" xr:uid="{F6C03FF0-063C-4AC4-84EA-C224E3120B82}"/>
    <cellStyle name="_A.Elimin._Reclasif 2 2" xfId="1508" xr:uid="{26C53EF0-8FD4-47B3-B0B3-0F4F104EE5CB}"/>
    <cellStyle name="_A.Elimin._Reclasif 3" xfId="1509" xr:uid="{175B40B9-4D22-4894-ADB1-99DBB11BA988}"/>
    <cellStyle name="_A.Elimin._Reclasif 3 2" xfId="1510" xr:uid="{34A74810-60D9-4AD1-8821-BD7D7391F357}"/>
    <cellStyle name="_A.Elimin._Reclasif 4" xfId="1511" xr:uid="{BA75F1B6-6577-499D-A30E-4703B84B4226}"/>
    <cellStyle name="_A.Elimin._Reclasif 4 2" xfId="1512" xr:uid="{5B16760A-6FBC-4119-974B-76600FEB3ECF}"/>
    <cellStyle name="_A.Elimin._Reclasif 5" xfId="1513" xr:uid="{6552367F-61B7-442A-B799-017E782F32C3}"/>
    <cellStyle name="_A.Elimin._Reclasif 5 2" xfId="1514" xr:uid="{9D91CC0E-9737-4F6E-BD47-7513AE794F34}"/>
    <cellStyle name="_A.Elimin._Reclasif 6" xfId="1515" xr:uid="{86231548-6034-4744-9AC4-831F4A2F1E0C}"/>
    <cellStyle name="_A.Elimin._Reclasif 6 2" xfId="1516" xr:uid="{6DB0729E-ECB7-4204-82EC-4EFB2A01CDFA}"/>
    <cellStyle name="_A.Elimin._Reclasif 7" xfId="1517" xr:uid="{D8EAEF20-E08C-4306-9CF6-2C5F603E8188}"/>
    <cellStyle name="_A.Elimin._Reclasif 7 2" xfId="1518" xr:uid="{45AF49C2-C6E5-4DE8-9C5D-5AE01D7AFBA8}"/>
    <cellStyle name="_A.Elimin._Reclasif 8" xfId="1519" xr:uid="{2CFCE0B2-98FA-4DAB-BF03-64C40847E46A}"/>
    <cellStyle name="_A.Elimin._Reclasif 8 2" xfId="1520" xr:uid="{646FAF2C-320C-4B54-906E-0F2C2512A187}"/>
    <cellStyle name="_A.Elimin._Reclasif 9" xfId="1521" xr:uid="{ADCD0A9C-ECE7-448F-8BEB-9367EEC7B4B3}"/>
    <cellStyle name="_A.Elimin._Reclasif 9 2" xfId="1522" xr:uid="{DB1654E4-2C3B-42DF-A800-7C0DE5FC2234}"/>
    <cellStyle name="_A.Elimin._Relación" xfId="1523" xr:uid="{5B7E52C5-254B-42C9-AF35-F5FE5A92C65C}"/>
    <cellStyle name="_A.Elimin._Relación 10" xfId="1524" xr:uid="{E262F1E9-DD5B-4823-8CF5-C6ACC2FD0C16}"/>
    <cellStyle name="_A.Elimin._Relación 10 10" xfId="1525" xr:uid="{4E78E318-F082-4888-BFC7-E5B8E3C6CF5C}"/>
    <cellStyle name="_A.Elimin._Relación 10 11" xfId="1526" xr:uid="{232A581D-C1A4-4E1D-83ED-A579A6130A26}"/>
    <cellStyle name="_A.Elimin._Relación 10 12" xfId="1527" xr:uid="{A6108251-E03B-401E-9750-A1D0CE37F869}"/>
    <cellStyle name="_A.Elimin._Relación 10 13" xfId="1528" xr:uid="{6E85FEBA-10EB-4EAB-B31C-9259D2EF2C28}"/>
    <cellStyle name="_A.Elimin._Relación 10 14" xfId="1529" xr:uid="{FC0125D8-F1F2-4F11-B9FE-20BB73D94B76}"/>
    <cellStyle name="_A.Elimin._Relación 10 15" xfId="1530" xr:uid="{3418E106-0E6D-4946-B74E-8706E65C3267}"/>
    <cellStyle name="_A.Elimin._Relación 10 16" xfId="1531" xr:uid="{F31176F4-B5D7-4C95-B86F-D0070B4EBC22}"/>
    <cellStyle name="_A.Elimin._Relación 10 17" xfId="1532" xr:uid="{8B2D35CA-A407-4BA4-ADD8-B68D4273273A}"/>
    <cellStyle name="_A.Elimin._Relación 10 18" xfId="1533" xr:uid="{D37175B2-8C6C-426F-A4D1-4E0258098771}"/>
    <cellStyle name="_A.Elimin._Relación 10 19" xfId="1534" xr:uid="{86E6F586-EB5E-4522-89FD-00B7DC62C41E}"/>
    <cellStyle name="_A.Elimin._Relación 10 2" xfId="1535" xr:uid="{DA4613E2-3931-44CA-82B9-01DCE08D29B9}"/>
    <cellStyle name="_A.Elimin._Relación 10 2 2" xfId="1536" xr:uid="{781AD4AE-7841-4E7A-ACDD-030579C72BAE}"/>
    <cellStyle name="_A.Elimin._Relación 10 20" xfId="1537" xr:uid="{397C3344-C285-4F71-B910-7C07EE407A18}"/>
    <cellStyle name="_A.Elimin._Relación 10 21" xfId="1538" xr:uid="{58C14179-232E-490A-B16D-775644B6D411}"/>
    <cellStyle name="_A.Elimin._Relación 10 3" xfId="1539" xr:uid="{5D9F1F9D-3B5E-47D0-984C-F406724A5FAC}"/>
    <cellStyle name="_A.Elimin._Relación 10 3 2" xfId="1540" xr:uid="{F630F1C0-57A6-48E4-BB7C-CBB1A75B3DB1}"/>
    <cellStyle name="_A.Elimin._Relación 10 4" xfId="1541" xr:uid="{F20FBEEE-AE66-4083-901D-FD2198B6C9E3}"/>
    <cellStyle name="_A.Elimin._Relación 10 4 2" xfId="1542" xr:uid="{6A8C0BF2-36F1-4506-848F-B27B91BB3AEF}"/>
    <cellStyle name="_A.Elimin._Relación 10 5" xfId="1543" xr:uid="{023D73F5-67DC-469B-94EE-40FC935744C3}"/>
    <cellStyle name="_A.Elimin._Relación 10 5 2" xfId="1544" xr:uid="{36B1A544-3F82-46EF-AD4B-1E41364DAF3D}"/>
    <cellStyle name="_A.Elimin._Relación 10 6" xfId="1545" xr:uid="{ECB9E04C-88A6-446D-AC42-D2308FF4050A}"/>
    <cellStyle name="_A.Elimin._Relación 10 6 2" xfId="1546" xr:uid="{3CA6A390-D90B-46DB-B18F-3BACEA7886BC}"/>
    <cellStyle name="_A.Elimin._Relación 10 7" xfId="1547" xr:uid="{A721A4B4-72CD-447A-AA15-9AB21B1E299F}"/>
    <cellStyle name="_A.Elimin._Relación 10 7 2" xfId="1548" xr:uid="{1CB3DF55-4543-4124-AECB-09576AB4B01B}"/>
    <cellStyle name="_A.Elimin._Relación 10 8" xfId="1549" xr:uid="{F2DFF96F-E304-4621-A831-0F9110D2A7E1}"/>
    <cellStyle name="_A.Elimin._Relación 10 8 2" xfId="1550" xr:uid="{7C8295D0-2352-4A57-BD72-12288FA591EF}"/>
    <cellStyle name="_A.Elimin._Relación 10 9" xfId="1551" xr:uid="{CE3D2A4F-DF8B-4373-8F2E-045BEEBD8483}"/>
    <cellStyle name="_A.Elimin._Relación 11" xfId="1552" xr:uid="{2D5B4885-4EC6-48B6-B335-48890C0484AE}"/>
    <cellStyle name="_A.Elimin._Relación 11 10" xfId="1553" xr:uid="{071350C1-01C6-4DD0-AA8A-B97BE370589C}"/>
    <cellStyle name="_A.Elimin._Relación 11 11" xfId="1554" xr:uid="{B18F306A-5666-4A1A-A53E-A46DA582ABB7}"/>
    <cellStyle name="_A.Elimin._Relación 11 2" xfId="1555" xr:uid="{B2B3A494-E7CA-46C4-84B9-1D29487C885A}"/>
    <cellStyle name="_A.Elimin._Relación 11 2 2" xfId="1556" xr:uid="{91D1FB88-AB81-495B-BA04-4EB67AC626C6}"/>
    <cellStyle name="_A.Elimin._Relación 11 3" xfId="1557" xr:uid="{2D115810-A732-4265-B87F-584CE79CFF06}"/>
    <cellStyle name="_A.Elimin._Relación 11 3 2" xfId="1558" xr:uid="{D86F02F7-3054-459F-A1C0-43124F283032}"/>
    <cellStyle name="_A.Elimin._Relación 11 4" xfId="1559" xr:uid="{B1BB4D74-30B0-4958-B66B-2777D64755D1}"/>
    <cellStyle name="_A.Elimin._Relación 11 4 2" xfId="1560" xr:uid="{5198EC0B-398D-402E-9868-5DF63042599C}"/>
    <cellStyle name="_A.Elimin._Relación 11 5" xfId="1561" xr:uid="{E08860E9-CFA6-45A2-BF90-C49333CC35D6}"/>
    <cellStyle name="_A.Elimin._Relación 11 5 2" xfId="1562" xr:uid="{4B92EE00-EFED-4A10-8B68-1387051646A5}"/>
    <cellStyle name="_A.Elimin._Relación 11 6" xfId="1563" xr:uid="{A1D691DF-E2A8-4BD7-8169-E918F08BAF5E}"/>
    <cellStyle name="_A.Elimin._Relación 11 6 2" xfId="1564" xr:uid="{2D53F370-1CD3-4B5A-A7E2-6CB9F15F5D5A}"/>
    <cellStyle name="_A.Elimin._Relación 11 7" xfId="1565" xr:uid="{2E85737B-3705-45AC-A6CA-C33FEDE574AC}"/>
    <cellStyle name="_A.Elimin._Relación 11 7 2" xfId="1566" xr:uid="{57414D52-797E-4DB4-A075-F03B899AEB5F}"/>
    <cellStyle name="_A.Elimin._Relación 11 8" xfId="1567" xr:uid="{FB867D9E-B0D9-4C72-82A3-E1336C6C8BF9}"/>
    <cellStyle name="_A.Elimin._Relación 11 8 2" xfId="1568" xr:uid="{1D60A8BE-4836-43A8-A72F-B4E4713844CA}"/>
    <cellStyle name="_A.Elimin._Relación 11 9" xfId="1569" xr:uid="{68D4C9D8-3944-4078-A872-4D5301AA731B}"/>
    <cellStyle name="_A.Elimin._Relación 12" xfId="1570" xr:uid="{2AC9FD69-858E-4F9B-9850-2FD4B69572E6}"/>
    <cellStyle name="_A.Elimin._Relación 12 10" xfId="1571" xr:uid="{6FD62C91-1D24-4AD8-BA03-6B91A95A00D8}"/>
    <cellStyle name="_A.Elimin._Relación 12 11" xfId="1572" xr:uid="{F54A6A39-9F67-439F-BF39-C6EECC30977E}"/>
    <cellStyle name="_A.Elimin._Relación 12 12" xfId="1573" xr:uid="{2A362D4E-786A-4484-9C5E-E6C800DA1774}"/>
    <cellStyle name="_A.Elimin._Relación 12 13" xfId="1574" xr:uid="{69C6A472-D224-4CB5-9E39-9347A4DD9C96}"/>
    <cellStyle name="_A.Elimin._Relación 12 14" xfId="1575" xr:uid="{C5AFC70D-4910-45D8-829E-28D911BB6BA6}"/>
    <cellStyle name="_A.Elimin._Relación 12 15" xfId="1576" xr:uid="{B89E2285-6934-4BB0-85CB-C0A30EE5AC7A}"/>
    <cellStyle name="_A.Elimin._Relación 12 16" xfId="1577" xr:uid="{34D4055F-8C7D-413A-973E-E5D5CDD6C832}"/>
    <cellStyle name="_A.Elimin._Relación 12 17" xfId="1578" xr:uid="{DEDE0725-F22E-4D95-A690-DAB5919AD989}"/>
    <cellStyle name="_A.Elimin._Relación 12 18" xfId="1579" xr:uid="{2F3A0F46-9844-4071-8775-E0F6873CF9DF}"/>
    <cellStyle name="_A.Elimin._Relación 12 19" xfId="1580" xr:uid="{C4CF02D2-2DC0-49D4-9E11-E032A7FB28BD}"/>
    <cellStyle name="_A.Elimin._Relación 12 2" xfId="1581" xr:uid="{0F8E579C-D3BF-4BCF-B8AF-FC6690319196}"/>
    <cellStyle name="_A.Elimin._Relación 12 2 2" xfId="1582" xr:uid="{497AD5CB-5F04-4951-BB3C-158A3D242C35}"/>
    <cellStyle name="_A.Elimin._Relación 12 20" xfId="1583" xr:uid="{1CADFEBA-A929-4835-A35C-19336C0509D4}"/>
    <cellStyle name="_A.Elimin._Relación 12 21" xfId="1584" xr:uid="{8F1007A5-DE15-4966-9877-A142A922597A}"/>
    <cellStyle name="_A.Elimin._Relación 12 3" xfId="1585" xr:uid="{1226305F-6623-4541-A1D3-B1B3BB0BA4A1}"/>
    <cellStyle name="_A.Elimin._Relación 12 3 2" xfId="1586" xr:uid="{DF9E2362-DE0E-47F3-80AA-59DA8342BD64}"/>
    <cellStyle name="_A.Elimin._Relación 12 4" xfId="1587" xr:uid="{4D32D226-BD47-45DB-AD0B-9344B9242532}"/>
    <cellStyle name="_A.Elimin._Relación 12 4 2" xfId="1588" xr:uid="{B4BE0D7D-8011-4906-99DF-3B86881D688E}"/>
    <cellStyle name="_A.Elimin._Relación 12 5" xfId="1589" xr:uid="{5F993DE0-074A-4A71-80D6-F4EAC6BEAA1D}"/>
    <cellStyle name="_A.Elimin._Relación 12 5 2" xfId="1590" xr:uid="{2A4A8191-C5BD-48EE-98EE-4CBEE27C22D9}"/>
    <cellStyle name="_A.Elimin._Relación 12 6" xfId="1591" xr:uid="{251BFE97-028A-45E1-97F6-4AC05495D659}"/>
    <cellStyle name="_A.Elimin._Relación 12 6 2" xfId="1592" xr:uid="{4D173DD9-3314-4545-A048-479586DD087D}"/>
    <cellStyle name="_A.Elimin._Relación 12 7" xfId="1593" xr:uid="{DFE84809-BF36-4E75-BE5F-D64135557A9F}"/>
    <cellStyle name="_A.Elimin._Relación 12 7 2" xfId="1594" xr:uid="{F32CF6CD-276A-4C9C-9A52-AECC938CE967}"/>
    <cellStyle name="_A.Elimin._Relación 12 8" xfId="1595" xr:uid="{0B79DD9A-926A-45D8-843D-FC3A94E6427F}"/>
    <cellStyle name="_A.Elimin._Relación 12 8 2" xfId="1596" xr:uid="{CE7106B7-805B-47D9-A883-4C14B6FC7707}"/>
    <cellStyle name="_A.Elimin._Relación 12 9" xfId="1597" xr:uid="{6D99F2EB-9827-431C-9556-F04AF1E6C93D}"/>
    <cellStyle name="_A.Elimin._Relación 13" xfId="1598" xr:uid="{5C22132E-5DDA-49C7-8AFE-CA03B05B43BF}"/>
    <cellStyle name="_A.Elimin._Relación 13 10" xfId="1599" xr:uid="{AD7E17FC-158A-4C6A-BAD1-4FF2CCA0708A}"/>
    <cellStyle name="_A.Elimin._Relación 13 11" xfId="1600" xr:uid="{14FA47DD-C3D2-42D3-9193-CB570084503E}"/>
    <cellStyle name="_A.Elimin._Relación 13 12" xfId="1601" xr:uid="{68FFB298-7F42-462B-972C-C4DA67669274}"/>
    <cellStyle name="_A.Elimin._Relación 13 13" xfId="1602" xr:uid="{BF463B87-F245-4296-B271-4C1D500B5F6E}"/>
    <cellStyle name="_A.Elimin._Relación 13 14" xfId="1603" xr:uid="{E6B94D9C-4F58-49FE-9E31-91A2C663AE6C}"/>
    <cellStyle name="_A.Elimin._Relación 13 15" xfId="1604" xr:uid="{B6D10E66-AC86-4E97-A39A-2BBAE36EC3A2}"/>
    <cellStyle name="_A.Elimin._Relación 13 16" xfId="1605" xr:uid="{D1BEF31B-4C01-4970-B5F0-AE185708E2A9}"/>
    <cellStyle name="_A.Elimin._Relación 13 17" xfId="1606" xr:uid="{3EBEAD67-9EC2-45D8-88D5-CF68E893A3D3}"/>
    <cellStyle name="_A.Elimin._Relación 13 18" xfId="1607" xr:uid="{802CE155-DABC-4B4E-A9DE-56307B9B419E}"/>
    <cellStyle name="_A.Elimin._Relación 13 19" xfId="1608" xr:uid="{4104F220-60DB-41E8-8B79-3249712C7CF1}"/>
    <cellStyle name="_A.Elimin._Relación 13 2" xfId="1609" xr:uid="{15B36629-1931-45B6-A8B1-72FDA741EDD5}"/>
    <cellStyle name="_A.Elimin._Relación 13 2 2" xfId="1610" xr:uid="{08B658CF-7F48-44C5-9F79-042F3C668459}"/>
    <cellStyle name="_A.Elimin._Relación 13 20" xfId="1611" xr:uid="{B77761B8-C794-4FC7-966F-251969DE3DE6}"/>
    <cellStyle name="_A.Elimin._Relación 13 21" xfId="1612" xr:uid="{31C866CB-A42B-4144-AB45-17F56756964F}"/>
    <cellStyle name="_A.Elimin._Relación 13 3" xfId="1613" xr:uid="{84568F0E-8A1B-46C2-8B8C-1CE67D8006FA}"/>
    <cellStyle name="_A.Elimin._Relación 13 3 2" xfId="1614" xr:uid="{97C79F9B-D682-468E-BC34-ED0634FE1DBC}"/>
    <cellStyle name="_A.Elimin._Relación 13 4" xfId="1615" xr:uid="{D97AF23A-364A-425F-99B6-0AB6CB021466}"/>
    <cellStyle name="_A.Elimin._Relación 13 4 2" xfId="1616" xr:uid="{829E9C19-2998-448A-A48B-53A36269F108}"/>
    <cellStyle name="_A.Elimin._Relación 13 5" xfId="1617" xr:uid="{6D2A1A25-B0F7-48C6-8556-306095A769E8}"/>
    <cellStyle name="_A.Elimin._Relación 13 5 2" xfId="1618" xr:uid="{0D023E86-1D4B-4148-9E8D-961160FF5292}"/>
    <cellStyle name="_A.Elimin._Relación 13 6" xfId="1619" xr:uid="{7134BB45-E3F6-4FBC-BE21-85009143BD4D}"/>
    <cellStyle name="_A.Elimin._Relación 13 6 2" xfId="1620" xr:uid="{B43FA361-BB4C-4720-B6AC-9BE26EC4CDBC}"/>
    <cellStyle name="_A.Elimin._Relación 13 7" xfId="1621" xr:uid="{061828DD-D1E0-42A5-B8E5-305AA6DEA536}"/>
    <cellStyle name="_A.Elimin._Relación 13 7 2" xfId="1622" xr:uid="{A2E000CD-B9CC-45C9-A8D5-745C517D894C}"/>
    <cellStyle name="_A.Elimin._Relación 13 8" xfId="1623" xr:uid="{73B4410D-507D-4F4D-85D6-428C448ED183}"/>
    <cellStyle name="_A.Elimin._Relación 13 8 2" xfId="1624" xr:uid="{26621FA0-B154-44EC-A650-692259F60FA2}"/>
    <cellStyle name="_A.Elimin._Relación 13 9" xfId="1625" xr:uid="{5E5CD449-8538-44EE-B921-2FE4F56A0952}"/>
    <cellStyle name="_A.Elimin._Relación 14" xfId="1626" xr:uid="{1D23FC97-6007-4A53-830F-8394A06A78CB}"/>
    <cellStyle name="_A.Elimin._Relación 2" xfId="1627" xr:uid="{28C7A51B-8C8B-4B5F-9C21-064519458EC5}"/>
    <cellStyle name="_A.Elimin._Relación 2 10" xfId="1628" xr:uid="{03D716E0-2C56-4509-BE51-D070588DAE3C}"/>
    <cellStyle name="_A.Elimin._Relación 2 10 2" xfId="1629" xr:uid="{6D8B2C68-473F-4123-AC02-A7830259460B}"/>
    <cellStyle name="_A.Elimin._Relación 2 11" xfId="1630" xr:uid="{2A781697-EFF0-4CEF-8EF4-B73C17945D2C}"/>
    <cellStyle name="_A.Elimin._Relación 2 11 2" xfId="1631" xr:uid="{D06E375D-9DC0-4B80-A24A-7D22537ACF09}"/>
    <cellStyle name="_A.Elimin._Relación 2 12" xfId="1632" xr:uid="{747A351F-08F6-4B2D-A032-89B289B8FF2D}"/>
    <cellStyle name="_A.Elimin._Relación 2 12 2" xfId="1633" xr:uid="{70AFC265-EB7D-4FE0-BE1D-C9F3448ABEB1}"/>
    <cellStyle name="_A.Elimin._Relación 2 13" xfId="1634" xr:uid="{22EE25A4-5C9A-4021-A594-992B2F087A90}"/>
    <cellStyle name="_A.Elimin._Relación 2 13 2" xfId="1635" xr:uid="{5D312256-86AE-4812-9F54-3F7DECED6FCF}"/>
    <cellStyle name="_A.Elimin._Relación 2 14" xfId="1636" xr:uid="{89003955-E627-4A3D-A244-D8AA42704763}"/>
    <cellStyle name="_A.Elimin._Relación 2 15" xfId="1637" xr:uid="{A3767D0F-9C7D-4704-823D-D43CF83D6E47}"/>
    <cellStyle name="_A.Elimin._Relación 2 16" xfId="1638" xr:uid="{4630CC43-1F6A-427E-8F48-62D4D57D15EE}"/>
    <cellStyle name="_A.Elimin._Relación 2 2" xfId="1639" xr:uid="{E056202B-5B94-44B3-BBED-68022D8D63C9}"/>
    <cellStyle name="_A.Elimin._Relación 2 2 2" xfId="1640" xr:uid="{6290A1CF-E889-45F6-953B-6836A6DA9317}"/>
    <cellStyle name="_A.Elimin._Relación 2 3" xfId="1641" xr:uid="{A72BB787-B3E8-4448-9111-46AA658A6FD9}"/>
    <cellStyle name="_A.Elimin._Relación 2 3 2" xfId="1642" xr:uid="{F32C0EEA-AE77-40DA-A524-178DAE7D2B25}"/>
    <cellStyle name="_A.Elimin._Relación 2 4" xfId="1643" xr:uid="{32CCD6A5-7A06-4239-BC8F-B3AD6B107476}"/>
    <cellStyle name="_A.Elimin._Relación 2 4 2" xfId="1644" xr:uid="{51415A82-37AA-46A1-AEB6-43207C55BD75}"/>
    <cellStyle name="_A.Elimin._Relación 2 5" xfId="1645" xr:uid="{32EC4531-2613-4E98-9385-34EE99635701}"/>
    <cellStyle name="_A.Elimin._Relación 2 5 2" xfId="1646" xr:uid="{0549D678-018C-49C8-A0B4-CD9C1AD29BF8}"/>
    <cellStyle name="_A.Elimin._Relación 2 6" xfId="1647" xr:uid="{7A97494A-B45D-43E0-8938-085415985D76}"/>
    <cellStyle name="_A.Elimin._Relación 2 6 2" xfId="1648" xr:uid="{947D1E99-FC6D-49BF-978B-AD02FE94D378}"/>
    <cellStyle name="_A.Elimin._Relación 2 7" xfId="1649" xr:uid="{EFE1844E-4F50-4607-BE25-BB7DF113A676}"/>
    <cellStyle name="_A.Elimin._Relación 2 7 2" xfId="1650" xr:uid="{55D9F424-09FC-40AF-B5AB-8120421EFEF2}"/>
    <cellStyle name="_A.Elimin._Relación 2 8" xfId="1651" xr:uid="{1C7093D1-0707-42A1-9936-E59067B3ADEC}"/>
    <cellStyle name="_A.Elimin._Relación 2 8 2" xfId="1652" xr:uid="{CAAE20B8-E234-4F96-9F55-E477EDD11A50}"/>
    <cellStyle name="_A.Elimin._Relación 2 9" xfId="1653" xr:uid="{2E4CE439-AB6E-43B2-9CB8-C738904F273F}"/>
    <cellStyle name="_A.Elimin._Relación 2 9 2" xfId="1654" xr:uid="{A654E347-005C-4ADB-A63D-EB115299C8C6}"/>
    <cellStyle name="_A.Elimin._Relación 3" xfId="1655" xr:uid="{2DD62C32-9464-46A0-973A-076298C1DC7F}"/>
    <cellStyle name="_A.Elimin._Relación 3 10" xfId="1656" xr:uid="{1828F01C-1F3C-45F6-B5D5-474168EFC0AB}"/>
    <cellStyle name="_A.Elimin._Relación 3 10 2" xfId="1657" xr:uid="{48EFB290-C64D-449D-9827-C4EA533B79CE}"/>
    <cellStyle name="_A.Elimin._Relación 3 11" xfId="1658" xr:uid="{64F93056-E1D2-43B4-B0C8-05C39FDE79AB}"/>
    <cellStyle name="_A.Elimin._Relación 3 11 2" xfId="1659" xr:uid="{E48190F9-02BA-4A48-9587-B88459AD1298}"/>
    <cellStyle name="_A.Elimin._Relación 3 12" xfId="1660" xr:uid="{52584436-EF76-4CE7-BAA1-6500034AFD5B}"/>
    <cellStyle name="_A.Elimin._Relación 3 12 2" xfId="1661" xr:uid="{258A13EE-4B98-4B77-80C5-4F22CB0E1AE5}"/>
    <cellStyle name="_A.Elimin._Relación 3 13" xfId="1662" xr:uid="{79A15B8E-114D-40B8-91BE-CE34563114A8}"/>
    <cellStyle name="_A.Elimin._Relación 3 13 2" xfId="1663" xr:uid="{C9EECBD5-34FE-421C-A481-5AC38689D043}"/>
    <cellStyle name="_A.Elimin._Relación 3 14" xfId="1664" xr:uid="{D6A2BA87-ECFC-4033-9845-1F51AEC48A93}"/>
    <cellStyle name="_A.Elimin._Relación 3 15" xfId="1665" xr:uid="{5CFD53D1-FD5B-4329-95CB-B95178E4CEAD}"/>
    <cellStyle name="_A.Elimin._Relación 3 16" xfId="1666" xr:uid="{65BF2F10-7B55-4E88-AB72-BFDB5DAD94C5}"/>
    <cellStyle name="_A.Elimin._Relación 3 2" xfId="1667" xr:uid="{7C63A366-C3E7-4FA9-AA36-D461379B5584}"/>
    <cellStyle name="_A.Elimin._Relación 3 2 2" xfId="1668" xr:uid="{E0356B76-882B-4FD2-A7C6-6223718F049E}"/>
    <cellStyle name="_A.Elimin._Relación 3 3" xfId="1669" xr:uid="{6027A3C1-ACF5-40E8-84D8-10A8F5E9C38A}"/>
    <cellStyle name="_A.Elimin._Relación 3 3 2" xfId="1670" xr:uid="{C2EE8E78-88A9-4B6D-A00B-41E31D7BB772}"/>
    <cellStyle name="_A.Elimin._Relación 3 4" xfId="1671" xr:uid="{DDD0A86E-AAE8-4806-BABF-4941C8C5A205}"/>
    <cellStyle name="_A.Elimin._Relación 3 4 2" xfId="1672" xr:uid="{1AD2B4BE-A3E7-4D73-9443-EA425D77C7F7}"/>
    <cellStyle name="_A.Elimin._Relación 3 5" xfId="1673" xr:uid="{9352C362-2956-4D25-8F7D-A0CCDFF0BD52}"/>
    <cellStyle name="_A.Elimin._Relación 3 5 2" xfId="1674" xr:uid="{E16205E2-CA93-4000-A77C-BA92AE295654}"/>
    <cellStyle name="_A.Elimin._Relación 3 6" xfId="1675" xr:uid="{F0B192FC-1D6D-4B30-8F04-53227D4CE8ED}"/>
    <cellStyle name="_A.Elimin._Relación 3 6 2" xfId="1676" xr:uid="{AB4747CD-1B97-4A85-A6E0-311553940D5F}"/>
    <cellStyle name="_A.Elimin._Relación 3 7" xfId="1677" xr:uid="{0B9A0D67-704C-41E5-88D9-297D76D6204C}"/>
    <cellStyle name="_A.Elimin._Relación 3 7 2" xfId="1678" xr:uid="{9C10B5BD-D1AF-45C7-9393-A6E08D19C5FB}"/>
    <cellStyle name="_A.Elimin._Relación 3 8" xfId="1679" xr:uid="{D2AA57AC-6AA4-4FB1-A3DA-8DCD97C8F18D}"/>
    <cellStyle name="_A.Elimin._Relación 3 8 2" xfId="1680" xr:uid="{6E92C8CF-6D5E-4238-8C1E-A5538123092C}"/>
    <cellStyle name="_A.Elimin._Relación 3 9" xfId="1681" xr:uid="{7BA6B183-DCCA-494C-AD3D-B18AE3079104}"/>
    <cellStyle name="_A.Elimin._Relación 3 9 2" xfId="1682" xr:uid="{AE83F739-A9D4-4634-8796-BD0B3F368240}"/>
    <cellStyle name="_A.Elimin._Relación 4" xfId="1683" xr:uid="{5838055F-A40B-448D-BAD4-0B664473A606}"/>
    <cellStyle name="_A.Elimin._Relación 4 10" xfId="1684" xr:uid="{B0DE0E41-F1BE-48B1-A04D-B5AD3EDD4F56}"/>
    <cellStyle name="_A.Elimin._Relación 4 10 2" xfId="1685" xr:uid="{9AB44C02-4C93-4F20-9002-5D20DA4B5A61}"/>
    <cellStyle name="_A.Elimin._Relación 4 11" xfId="1686" xr:uid="{94F321FC-56FF-484D-B64E-A8F37BE07A50}"/>
    <cellStyle name="_A.Elimin._Relación 4 11 2" xfId="1687" xr:uid="{1B7D181C-263E-4B66-9B03-AA8B14F9C116}"/>
    <cellStyle name="_A.Elimin._Relación 4 12" xfId="1688" xr:uid="{B001C21D-7135-44B5-A548-342AE18F466C}"/>
    <cellStyle name="_A.Elimin._Relación 4 12 2" xfId="1689" xr:uid="{BE996D8E-DBFC-4447-A91A-C331ECC7CDA7}"/>
    <cellStyle name="_A.Elimin._Relación 4 13" xfId="1690" xr:uid="{F0EF1EB3-94CE-479A-AEBC-1519DBE4A134}"/>
    <cellStyle name="_A.Elimin._Relación 4 13 2" xfId="1691" xr:uid="{6BD52403-0311-4106-B4D3-D8C1D0482BEE}"/>
    <cellStyle name="_A.Elimin._Relación 4 14" xfId="1692" xr:uid="{26CC42C1-EAF2-43DE-964A-E6F84187E571}"/>
    <cellStyle name="_A.Elimin._Relación 4 15" xfId="1693" xr:uid="{21897B96-8BED-4D6F-B208-A768B63440F6}"/>
    <cellStyle name="_A.Elimin._Relación 4 16" xfId="1694" xr:uid="{EA5ECD2B-068C-4F81-B9F2-D50F622CDAD0}"/>
    <cellStyle name="_A.Elimin._Relación 4 2" xfId="1695" xr:uid="{59C694BB-8890-4BCE-BBFD-30A31C5DDD00}"/>
    <cellStyle name="_A.Elimin._Relación 4 2 2" xfId="1696" xr:uid="{8A048D5C-E573-4294-8522-D6032A6F20EA}"/>
    <cellStyle name="_A.Elimin._Relación 4 3" xfId="1697" xr:uid="{82437D6B-B716-4289-A204-340E60C9A80A}"/>
    <cellStyle name="_A.Elimin._Relación 4 3 2" xfId="1698" xr:uid="{F1D83DE0-0ABC-4A93-A323-BA55DC161259}"/>
    <cellStyle name="_A.Elimin._Relación 4 4" xfId="1699" xr:uid="{D877DAF0-CA52-4EE2-850A-FAF850D31CCE}"/>
    <cellStyle name="_A.Elimin._Relación 4 4 2" xfId="1700" xr:uid="{C52BE388-03B0-401C-8680-6871D02F7AE9}"/>
    <cellStyle name="_A.Elimin._Relación 4 5" xfId="1701" xr:uid="{A9CE8CDF-C56D-4C67-8D52-7A247A375A57}"/>
    <cellStyle name="_A.Elimin._Relación 4 5 2" xfId="1702" xr:uid="{3869D5F4-119C-4D61-994E-9293D12144C8}"/>
    <cellStyle name="_A.Elimin._Relación 4 6" xfId="1703" xr:uid="{FFC80559-BAE4-4865-8F0A-6EE72C7D58F8}"/>
    <cellStyle name="_A.Elimin._Relación 4 6 2" xfId="1704" xr:uid="{674B6A52-A4EF-4FC3-BAA7-71CE038A19E2}"/>
    <cellStyle name="_A.Elimin._Relación 4 7" xfId="1705" xr:uid="{CCBBA32F-F764-4D1C-A180-AB82E2A152AB}"/>
    <cellStyle name="_A.Elimin._Relación 4 7 2" xfId="1706" xr:uid="{79A2FDE1-6F81-45EB-848F-DF2499D0C589}"/>
    <cellStyle name="_A.Elimin._Relación 4 8" xfId="1707" xr:uid="{B769F498-A8F3-4E94-B8B2-DE7C77AADBA1}"/>
    <cellStyle name="_A.Elimin._Relación 4 8 2" xfId="1708" xr:uid="{C5DC379D-5032-4AFA-AA5D-93017E368165}"/>
    <cellStyle name="_A.Elimin._Relación 4 9" xfId="1709" xr:uid="{6AE24E43-FEEF-4916-A4AF-2EFA9CBA0758}"/>
    <cellStyle name="_A.Elimin._Relación 4 9 2" xfId="1710" xr:uid="{312E54F1-81CD-4EC9-9BAC-0E380972283B}"/>
    <cellStyle name="_A.Elimin._Relación 5" xfId="1711" xr:uid="{1E81BEE9-1524-4707-8652-57B2F663A1F6}"/>
    <cellStyle name="_A.Elimin._Relación 5 10" xfId="1712" xr:uid="{59605F45-D803-4940-98C6-5281880D4AE8}"/>
    <cellStyle name="_A.Elimin._Relación 5 10 2" xfId="1713" xr:uid="{82E40744-BA84-4122-94F8-F535F7FE6BB6}"/>
    <cellStyle name="_A.Elimin._Relación 5 11" xfId="1714" xr:uid="{5EF195B2-5A09-4204-85AD-619AF961B51B}"/>
    <cellStyle name="_A.Elimin._Relación 5 11 2" xfId="1715" xr:uid="{FBC7E9E9-75A4-47C7-8D27-89A90B9C7347}"/>
    <cellStyle name="_A.Elimin._Relación 5 12" xfId="1716" xr:uid="{1E82E6BF-642E-4DD3-97E8-869A35B46DBC}"/>
    <cellStyle name="_A.Elimin._Relación 5 12 2" xfId="1717" xr:uid="{F2AD0063-C277-400D-815D-172D3CA4BA47}"/>
    <cellStyle name="_A.Elimin._Relación 5 13" xfId="1718" xr:uid="{4A6AA16D-57D4-4FFC-9553-C13F90BE4B8D}"/>
    <cellStyle name="_A.Elimin._Relación 5 13 2" xfId="1719" xr:uid="{DC0816B9-F2FF-4482-B4EC-E2C50758B332}"/>
    <cellStyle name="_A.Elimin._Relación 5 14" xfId="1720" xr:uid="{46F678A5-F339-4AB7-9D2F-CA8D2E50BF9A}"/>
    <cellStyle name="_A.Elimin._Relación 5 15" xfId="1721" xr:uid="{C239A5CB-6FAF-4A5B-8779-9645A1A6287F}"/>
    <cellStyle name="_A.Elimin._Relación 5 16" xfId="1722" xr:uid="{3E01157E-E584-464F-9F6E-99FB17530C08}"/>
    <cellStyle name="_A.Elimin._Relación 5 2" xfId="1723" xr:uid="{C485D933-8AD9-4D10-AB86-1CB3245CFA22}"/>
    <cellStyle name="_A.Elimin._Relación 5 2 2" xfId="1724" xr:uid="{D8DB4911-8D36-4E5C-9DEB-B8D46EAFC4AC}"/>
    <cellStyle name="_A.Elimin._Relación 5 3" xfId="1725" xr:uid="{B33C4047-E152-4B23-A182-346C640389EC}"/>
    <cellStyle name="_A.Elimin._Relación 5 3 2" xfId="1726" xr:uid="{435E30B1-7CF9-4B0B-869E-EA463C9F0AC0}"/>
    <cellStyle name="_A.Elimin._Relación 5 4" xfId="1727" xr:uid="{54F88E24-F99D-4BCE-8583-430559B112FC}"/>
    <cellStyle name="_A.Elimin._Relación 5 4 2" xfId="1728" xr:uid="{2123B11D-0A3D-4FE5-AE57-01A11728BD56}"/>
    <cellStyle name="_A.Elimin._Relación 5 5" xfId="1729" xr:uid="{DF112E2E-5E1A-4895-9146-2FC36404C01B}"/>
    <cellStyle name="_A.Elimin._Relación 5 5 2" xfId="1730" xr:uid="{B123B2BE-3921-4D28-AC06-99702B4ACB0C}"/>
    <cellStyle name="_A.Elimin._Relación 5 6" xfId="1731" xr:uid="{09992642-6386-4339-B4EF-ECCA02030C23}"/>
    <cellStyle name="_A.Elimin._Relación 5 6 2" xfId="1732" xr:uid="{270564CB-AC3B-4368-BBE6-E5800512A331}"/>
    <cellStyle name="_A.Elimin._Relación 5 7" xfId="1733" xr:uid="{3CD76C88-2E01-43FA-AD8A-19C9E77F77E0}"/>
    <cellStyle name="_A.Elimin._Relación 5 7 2" xfId="1734" xr:uid="{E024D36D-D7E4-4A2F-B013-D0E0BA6BD96F}"/>
    <cellStyle name="_A.Elimin._Relación 5 8" xfId="1735" xr:uid="{1B8662C3-2BE6-495D-844D-85C9732C865B}"/>
    <cellStyle name="_A.Elimin._Relación 5 8 2" xfId="1736" xr:uid="{5D327763-3A16-43EF-B59F-F1960BB06187}"/>
    <cellStyle name="_A.Elimin._Relación 5 9" xfId="1737" xr:uid="{6208BC4E-DB78-4AAD-99E5-C06BE0A9076A}"/>
    <cellStyle name="_A.Elimin._Relación 5 9 2" xfId="1738" xr:uid="{E40E23CC-FC2D-4738-8641-E0A051B425CA}"/>
    <cellStyle name="_A.Elimin._Relación 6" xfId="1739" xr:uid="{E5FBA3CE-5757-4401-923F-8A4300C4B968}"/>
    <cellStyle name="_A.Elimin._Relación 6 10" xfId="1740" xr:uid="{1FD302E8-BE0B-4F93-B10C-F3EF9143FAEA}"/>
    <cellStyle name="_A.Elimin._Relación 6 10 2" xfId="1741" xr:uid="{7DC2E013-0071-4B27-92C2-CE981E345CEE}"/>
    <cellStyle name="_A.Elimin._Relación 6 11" xfId="1742" xr:uid="{6ABF731E-D979-40B2-8E4F-9B39C019F335}"/>
    <cellStyle name="_A.Elimin._Relación 6 11 2" xfId="1743" xr:uid="{F2788950-8EA2-495F-85ED-EA201581B1AA}"/>
    <cellStyle name="_A.Elimin._Relación 6 12" xfId="1744" xr:uid="{8B8B6F85-E08E-4759-8C0F-9043DFD7AEA9}"/>
    <cellStyle name="_A.Elimin._Relación 6 12 2" xfId="1745" xr:uid="{321BB7D0-A6F7-487E-91A6-2056B2C2B7C4}"/>
    <cellStyle name="_A.Elimin._Relación 6 13" xfId="1746" xr:uid="{A10DD241-FF9B-4537-81C1-F1D18CCD9E3D}"/>
    <cellStyle name="_A.Elimin._Relación 6 13 2" xfId="1747" xr:uid="{87678B1F-188B-4D48-A8CC-FA74C53CB51D}"/>
    <cellStyle name="_A.Elimin._Relación 6 14" xfId="1748" xr:uid="{C6DC1736-47CC-4A37-BCF6-200044323358}"/>
    <cellStyle name="_A.Elimin._Relación 6 15" xfId="1749" xr:uid="{C816F677-506F-4015-A7C6-A28B851130A6}"/>
    <cellStyle name="_A.Elimin._Relación 6 16" xfId="1750" xr:uid="{6F42AF10-2000-462B-86D3-071C61635956}"/>
    <cellStyle name="_A.Elimin._Relación 6 2" xfId="1751" xr:uid="{89BDD8BC-4CB0-4EEE-A56B-5D71D3426D5C}"/>
    <cellStyle name="_A.Elimin._Relación 6 2 2" xfId="1752" xr:uid="{FC27B552-D472-42E4-994A-B5BFF2C073D5}"/>
    <cellStyle name="_A.Elimin._Relación 6 3" xfId="1753" xr:uid="{28F4394F-3FB7-48A6-9001-BE8B56AF2913}"/>
    <cellStyle name="_A.Elimin._Relación 6 3 2" xfId="1754" xr:uid="{F20CA5F0-B143-4110-B5C0-BA30C072F6F8}"/>
    <cellStyle name="_A.Elimin._Relación 6 4" xfId="1755" xr:uid="{C23F52F4-0E0D-4300-BC68-4F3BE46C4E1B}"/>
    <cellStyle name="_A.Elimin._Relación 6 4 2" xfId="1756" xr:uid="{94CB6A47-EE2A-4235-9EF2-CC33D9AFA583}"/>
    <cellStyle name="_A.Elimin._Relación 6 5" xfId="1757" xr:uid="{E89FA56B-7633-4292-8A57-0748FE4B281A}"/>
    <cellStyle name="_A.Elimin._Relación 6 5 2" xfId="1758" xr:uid="{9D45EA69-8FA6-4954-A6D6-151F5F7A16F3}"/>
    <cellStyle name="_A.Elimin._Relación 6 6" xfId="1759" xr:uid="{AE3C07F8-53C9-400B-A62C-475B7D6B6979}"/>
    <cellStyle name="_A.Elimin._Relación 6 6 2" xfId="1760" xr:uid="{E106E07E-28F2-47B9-BD4F-865BC9DB6402}"/>
    <cellStyle name="_A.Elimin._Relación 6 7" xfId="1761" xr:uid="{9A7D8DB7-312E-442D-B7D1-A59793FAEE40}"/>
    <cellStyle name="_A.Elimin._Relación 6 7 2" xfId="1762" xr:uid="{EC45B2B2-8522-4372-A8EC-356C713B68DA}"/>
    <cellStyle name="_A.Elimin._Relación 6 8" xfId="1763" xr:uid="{FAA4D0BE-02C7-4115-9E23-40AE71577D3C}"/>
    <cellStyle name="_A.Elimin._Relación 6 8 2" xfId="1764" xr:uid="{8F0647FC-A901-4E2B-85F7-6A17FA9757C7}"/>
    <cellStyle name="_A.Elimin._Relación 6 9" xfId="1765" xr:uid="{C432FF9B-1BDB-4637-A0C4-AE086D5C4184}"/>
    <cellStyle name="_A.Elimin._Relación 6 9 2" xfId="1766" xr:uid="{DC6A7592-30F8-4C15-83BD-B617B709D91F}"/>
    <cellStyle name="_A.Elimin._Relación 7" xfId="1767" xr:uid="{163D0186-6EA4-4D15-BB8B-8858F63FB5DB}"/>
    <cellStyle name="_A.Elimin._Relación 7 10" xfId="1768" xr:uid="{E561A7F3-E307-4C59-AA49-F0C83B954C6E}"/>
    <cellStyle name="_A.Elimin._Relación 7 10 2" xfId="1769" xr:uid="{16DD2012-BDC1-4C92-AA81-1DD9C31B9245}"/>
    <cellStyle name="_A.Elimin._Relación 7 11" xfId="1770" xr:uid="{B28A8392-D707-489F-A4FB-9139164B9144}"/>
    <cellStyle name="_A.Elimin._Relación 7 11 2" xfId="1771" xr:uid="{2230FF49-845D-406C-8CA6-DE7E619858C8}"/>
    <cellStyle name="_A.Elimin._Relación 7 12" xfId="1772" xr:uid="{E0324B91-1CC6-4F51-BFDE-65D631F1CDCC}"/>
    <cellStyle name="_A.Elimin._Relación 7 12 2" xfId="1773" xr:uid="{887F1F6A-B329-4F20-B066-774D6F78EE44}"/>
    <cellStyle name="_A.Elimin._Relación 7 13" xfId="1774" xr:uid="{BA12810D-C07B-493E-8649-96520D5C9C2B}"/>
    <cellStyle name="_A.Elimin._Relación 7 13 2" xfId="1775" xr:uid="{2546232C-BA24-4971-88DF-692325E4B499}"/>
    <cellStyle name="_A.Elimin._Relación 7 14" xfId="1776" xr:uid="{8A1E4C6B-0211-4935-9BB9-74932683F196}"/>
    <cellStyle name="_A.Elimin._Relación 7 15" xfId="1777" xr:uid="{F7C906DA-BC31-4075-B611-98FD8D6B95E9}"/>
    <cellStyle name="_A.Elimin._Relación 7 16" xfId="1778" xr:uid="{6569865B-AFB6-4F50-BFA0-8AD12D213F5D}"/>
    <cellStyle name="_A.Elimin._Relación 7 2" xfId="1779" xr:uid="{3EB6B043-4763-4B9C-B88A-AFD596CF0F4B}"/>
    <cellStyle name="_A.Elimin._Relación 7 2 2" xfId="1780" xr:uid="{D740F1F9-7F65-4CCE-A36D-C6AA112D728B}"/>
    <cellStyle name="_A.Elimin._Relación 7 3" xfId="1781" xr:uid="{056680C7-E22B-464C-9542-66AE8BBA291D}"/>
    <cellStyle name="_A.Elimin._Relación 7 3 2" xfId="1782" xr:uid="{5C3D8DE9-522B-41D3-9D2F-24C2653FADCD}"/>
    <cellStyle name="_A.Elimin._Relación 7 4" xfId="1783" xr:uid="{E32AA085-0E2C-4D2F-8D93-6261FE07C87D}"/>
    <cellStyle name="_A.Elimin._Relación 7 4 2" xfId="1784" xr:uid="{DD63CA4A-7B24-4CAB-949B-B68D9C56B361}"/>
    <cellStyle name="_A.Elimin._Relación 7 5" xfId="1785" xr:uid="{C2A133FE-E684-4C9F-A23A-6B5E0076737E}"/>
    <cellStyle name="_A.Elimin._Relación 7 5 2" xfId="1786" xr:uid="{1DE531E6-196E-472D-8E50-1F5C662C2895}"/>
    <cellStyle name="_A.Elimin._Relación 7 6" xfId="1787" xr:uid="{833FB7E6-9386-404B-9FAF-E671BE8C4BA6}"/>
    <cellStyle name="_A.Elimin._Relación 7 6 2" xfId="1788" xr:uid="{E396C4A2-20C4-4843-B7CF-E09702072B65}"/>
    <cellStyle name="_A.Elimin._Relación 7 7" xfId="1789" xr:uid="{76D2A182-1E32-449A-B332-86F67BC44E74}"/>
    <cellStyle name="_A.Elimin._Relación 7 7 2" xfId="1790" xr:uid="{BFCA1D70-B2F8-45CB-ACB4-8DEF44B8EFEE}"/>
    <cellStyle name="_A.Elimin._Relación 7 8" xfId="1791" xr:uid="{40D485F8-A49E-482A-979C-275DBC6E350B}"/>
    <cellStyle name="_A.Elimin._Relación 7 8 2" xfId="1792" xr:uid="{07D632E8-4ECD-4638-AFDE-0D145DE74DDD}"/>
    <cellStyle name="_A.Elimin._Relación 7 9" xfId="1793" xr:uid="{B7488EF8-6B58-4347-9EE0-CF36D02C4692}"/>
    <cellStyle name="_A.Elimin._Relación 7 9 2" xfId="1794" xr:uid="{477349C1-DF91-4DCA-9D28-92A31CBB0F04}"/>
    <cellStyle name="_A.Elimin._Relación 8" xfId="1795" xr:uid="{E19E7309-99BF-46E8-A9B9-E15DCA58ADDC}"/>
    <cellStyle name="_A.Elimin._Relación 8 10" xfId="1796" xr:uid="{8F60A6FF-AB85-4BB3-BF9D-2C8A32080323}"/>
    <cellStyle name="_A.Elimin._Relación 8 11" xfId="1797" xr:uid="{8FBD1E64-D3A1-42D1-BBE6-9B7993CDE027}"/>
    <cellStyle name="_A.Elimin._Relación 8 12" xfId="1798" xr:uid="{00CD96AD-165F-4C61-80E7-03CAB2B8C555}"/>
    <cellStyle name="_A.Elimin._Relación 8 2" xfId="1799" xr:uid="{57A8E7B4-2079-456A-8214-92BF2F79BA24}"/>
    <cellStyle name="_A.Elimin._Relación 8 2 2" xfId="1800" xr:uid="{3C0DC812-C08C-4E6A-9B62-A3A1DBE8A407}"/>
    <cellStyle name="_A.Elimin._Relación 8 3" xfId="1801" xr:uid="{B07933D2-B782-4A97-855A-63D92B2C084C}"/>
    <cellStyle name="_A.Elimin._Relación 8 3 2" xfId="1802" xr:uid="{D4A0F7EE-5A06-4A6B-A859-F57E1F3D7267}"/>
    <cellStyle name="_A.Elimin._Relación 8 4" xfId="1803" xr:uid="{A30A9878-FF6E-4CEA-8A82-62288B7D9CBF}"/>
    <cellStyle name="_A.Elimin._Relación 8 4 2" xfId="1804" xr:uid="{6847E2C3-DE20-4A46-8681-C27B05A84D48}"/>
    <cellStyle name="_A.Elimin._Relación 8 5" xfId="1805" xr:uid="{4255B3DF-3AE9-48A0-ACAA-5868F49AD170}"/>
    <cellStyle name="_A.Elimin._Relación 8 5 2" xfId="1806" xr:uid="{FDF24E21-4C6E-4C08-BC96-D3E730D8FC4B}"/>
    <cellStyle name="_A.Elimin._Relación 8 6" xfId="1807" xr:uid="{CDBCF88A-F45C-4232-A138-1EFE552DCB91}"/>
    <cellStyle name="_A.Elimin._Relación 8 6 2" xfId="1808" xr:uid="{0234EE2F-1708-4AEE-A3D4-7012B3EA65C8}"/>
    <cellStyle name="_A.Elimin._Relación 8 7" xfId="1809" xr:uid="{ECC172D0-AE44-4EBE-BCE4-C3B201E1E1DF}"/>
    <cellStyle name="_A.Elimin._Relación 8 7 2" xfId="1810" xr:uid="{76600435-11D6-4CF3-B24D-4584A84167A7}"/>
    <cellStyle name="_A.Elimin._Relación 8 8" xfId="1811" xr:uid="{BCC7A48B-6588-441A-9F03-BAB28F4ED944}"/>
    <cellStyle name="_A.Elimin._Relación 8 8 2" xfId="1812" xr:uid="{80916AC7-55C7-4A89-AF45-57BCD70FE249}"/>
    <cellStyle name="_A.Elimin._Relación 8 9" xfId="1813" xr:uid="{89F1229A-D056-4578-98BA-A03B2A6AD0B0}"/>
    <cellStyle name="_A.Elimin._Relación 8 9 2" xfId="1814" xr:uid="{F9800639-52FD-4776-A124-E04EDBBEE29F}"/>
    <cellStyle name="_A.Elimin._Relación 9" xfId="1815" xr:uid="{A07D09C6-D8B1-4B7E-9141-9B27D1342F62}"/>
    <cellStyle name="_A.Elimin._Relación 9 10" xfId="1816" xr:uid="{0881C53C-05C7-4235-94C5-E4EC9FF5668E}"/>
    <cellStyle name="_A.Elimin._Relación 9 11" xfId="1817" xr:uid="{B7A3AF95-4BA6-4396-A797-CD8E4E180B3F}"/>
    <cellStyle name="_A.Elimin._Relación 9 2" xfId="1818" xr:uid="{02476BC7-5349-4870-A76A-BFB567B97D7C}"/>
    <cellStyle name="_A.Elimin._Relación 9 2 2" xfId="1819" xr:uid="{305E9C46-F75E-4628-9E29-D8DBD449BB2B}"/>
    <cellStyle name="_A.Elimin._Relación 9 3" xfId="1820" xr:uid="{725539BA-2CFB-4AB8-9F40-5E76B1947235}"/>
    <cellStyle name="_A.Elimin._Relación 9 3 2" xfId="1821" xr:uid="{95799AC6-84E8-4B7E-B277-DBF1DAC68A85}"/>
    <cellStyle name="_A.Elimin._Relación 9 4" xfId="1822" xr:uid="{86488F04-D77C-4CE2-A9B5-692A7F482F95}"/>
    <cellStyle name="_A.Elimin._Relación 9 4 2" xfId="1823" xr:uid="{7CB532B5-253A-40AA-B6F1-27AC519B8E8D}"/>
    <cellStyle name="_A.Elimin._Relación 9 5" xfId="1824" xr:uid="{AD3E7F89-54D2-4AD1-8EDA-5403F64AACCE}"/>
    <cellStyle name="_A.Elimin._Relación 9 5 2" xfId="1825" xr:uid="{26699652-65AE-4AC5-9A0E-6F9F7DB54F41}"/>
    <cellStyle name="_A.Elimin._Relación 9 6" xfId="1826" xr:uid="{9AC8B430-FB17-4D8E-977C-7262B824C0C3}"/>
    <cellStyle name="_A.Elimin._Relación 9 6 2" xfId="1827" xr:uid="{A93E9DAB-286E-4950-A1F9-90BE94608637}"/>
    <cellStyle name="_A.Elimin._Relación 9 7" xfId="1828" xr:uid="{C59787A7-960C-4C63-A6CF-19F53FB629EA}"/>
    <cellStyle name="_A.Elimin._Relación 9 7 2" xfId="1829" xr:uid="{EF0F08A0-C785-4DB8-B197-18B50C3A1C89}"/>
    <cellStyle name="_A.Elimin._Relación 9 8" xfId="1830" xr:uid="{6C83622C-44E5-4F9A-8EE8-2A9397FF41CB}"/>
    <cellStyle name="_A.Elimin._Relación 9 8 2" xfId="1831" xr:uid="{F7B52664-CE18-40E1-927D-F93679CD2EAE}"/>
    <cellStyle name="_A.Elimin._Relación 9 9" xfId="1832" xr:uid="{9C82F217-9CA4-4362-97D9-AC080F3CDA07}"/>
    <cellStyle name="_A.Elimin._Relación_1" xfId="1833" xr:uid="{E19BE342-71AD-4F11-A7F4-51F3D0303893}"/>
    <cellStyle name="_A.Elimin._Relación_1 10" xfId="1834" xr:uid="{3B701CB8-CDC2-4AEA-8627-957FD8A23F41}"/>
    <cellStyle name="_A.Elimin._Relación_1 10 10" xfId="1835" xr:uid="{366D8BA9-9523-4187-822C-55B87957DD70}"/>
    <cellStyle name="_A.Elimin._Relación_1 10 11" xfId="1836" xr:uid="{BCF93156-BA58-4AC7-872B-43641D528C00}"/>
    <cellStyle name="_A.Elimin._Relación_1 10 2" xfId="1837" xr:uid="{B678A35D-8E1A-47AE-8634-F7E2D322F531}"/>
    <cellStyle name="_A.Elimin._Relación_1 10 2 2" xfId="1838" xr:uid="{BB7E4D17-7CA7-4849-9F2E-4804BD037E35}"/>
    <cellStyle name="_A.Elimin._Relación_1 10 3" xfId="1839" xr:uid="{C059666E-D19C-4D55-9968-38A181D41266}"/>
    <cellStyle name="_A.Elimin._Relación_1 10 3 2" xfId="1840" xr:uid="{CA440988-6770-43DB-9438-9B65D8E2EF5D}"/>
    <cellStyle name="_A.Elimin._Relación_1 10 4" xfId="1841" xr:uid="{08D9558A-F9B3-4CC7-93D4-BF30AB61808D}"/>
    <cellStyle name="_A.Elimin._Relación_1 10 4 2" xfId="1842" xr:uid="{39C5FBAE-FD99-4196-8DA4-57FBB8A67209}"/>
    <cellStyle name="_A.Elimin._Relación_1 10 5" xfId="1843" xr:uid="{BE54467D-8586-46AD-93AC-028F7F104418}"/>
    <cellStyle name="_A.Elimin._Relación_1 10 5 2" xfId="1844" xr:uid="{A75B1B59-32AE-4BBA-9C25-5AB883552A98}"/>
    <cellStyle name="_A.Elimin._Relación_1 10 6" xfId="1845" xr:uid="{DFDCF9B7-4F7B-41A3-95BF-F1BBA36266EC}"/>
    <cellStyle name="_A.Elimin._Relación_1 10 6 2" xfId="1846" xr:uid="{CE49E54B-D626-405A-B54F-4B118953A1F2}"/>
    <cellStyle name="_A.Elimin._Relación_1 10 7" xfId="1847" xr:uid="{E3483C9B-3AC6-4990-BCA4-454A4741881B}"/>
    <cellStyle name="_A.Elimin._Relación_1 10 7 2" xfId="1848" xr:uid="{2D3335F7-81E4-4662-B034-96C3A0C594A1}"/>
    <cellStyle name="_A.Elimin._Relación_1 10 8" xfId="1849" xr:uid="{A0669EBC-F3B4-4B3B-9ED6-B2820E7A35DA}"/>
    <cellStyle name="_A.Elimin._Relación_1 10 8 2" xfId="1850" xr:uid="{CB5AA0D2-56A8-494C-907D-E10C12088371}"/>
    <cellStyle name="_A.Elimin._Relación_1 10 9" xfId="1851" xr:uid="{69892597-E6A9-49FB-A8C7-E634F1161E66}"/>
    <cellStyle name="_A.Elimin._Relación_1 11" xfId="1852" xr:uid="{4BD24176-B7CA-4EDD-B8E3-F87AD7C73414}"/>
    <cellStyle name="_A.Elimin._Relación_1 11 10" xfId="1853" xr:uid="{7D7E2F8F-DD3F-40B3-A6FC-A0994962FD25}"/>
    <cellStyle name="_A.Elimin._Relación_1 11 11" xfId="1854" xr:uid="{F46A05CF-ED0B-450C-98D3-B31747768C9E}"/>
    <cellStyle name="_A.Elimin._Relación_1 11 2" xfId="1855" xr:uid="{8497A8A9-6802-4082-A41E-7F8B45343EE3}"/>
    <cellStyle name="_A.Elimin._Relación_1 11 2 2" xfId="1856" xr:uid="{95BDBBFF-2847-4540-AE59-0DC4920D5DB2}"/>
    <cellStyle name="_A.Elimin._Relación_1 11 3" xfId="1857" xr:uid="{4B3981B7-6BD2-4C7B-83DC-7C99A092EB51}"/>
    <cellStyle name="_A.Elimin._Relación_1 11 3 2" xfId="1858" xr:uid="{F27F7E39-A8EA-4633-9255-B33D75DFBFF3}"/>
    <cellStyle name="_A.Elimin._Relación_1 11 4" xfId="1859" xr:uid="{7D06E603-070F-4325-AF85-698F349D2AF8}"/>
    <cellStyle name="_A.Elimin._Relación_1 11 4 2" xfId="1860" xr:uid="{8BFE1D80-A73E-4F4E-83EA-9D5F6F64E523}"/>
    <cellStyle name="_A.Elimin._Relación_1 11 5" xfId="1861" xr:uid="{1EA34C9C-5D92-4C43-8035-F5807BF9FEC1}"/>
    <cellStyle name="_A.Elimin._Relación_1 11 5 2" xfId="1862" xr:uid="{5AD8D5FD-599E-4707-B476-291CA4D1500C}"/>
    <cellStyle name="_A.Elimin._Relación_1 11 6" xfId="1863" xr:uid="{EAEFE9CD-F794-4CFC-B56C-BA9012C5AF48}"/>
    <cellStyle name="_A.Elimin._Relación_1 11 6 2" xfId="1864" xr:uid="{6291E69B-5805-4ED3-B98F-9EF9FF5DE2B0}"/>
    <cellStyle name="_A.Elimin._Relación_1 11 7" xfId="1865" xr:uid="{FBD1DC8D-FEAC-4BC5-AAAD-CCE4B3472D49}"/>
    <cellStyle name="_A.Elimin._Relación_1 11 7 2" xfId="1866" xr:uid="{80CB093C-0564-4F90-9DD8-8B848CE7C667}"/>
    <cellStyle name="_A.Elimin._Relación_1 11 8" xfId="1867" xr:uid="{36F0C034-72F9-49BE-80A8-D217C6C2049E}"/>
    <cellStyle name="_A.Elimin._Relación_1 11 8 2" xfId="1868" xr:uid="{B742A5B3-5973-41D0-B4B7-0CD5925C36EB}"/>
    <cellStyle name="_A.Elimin._Relación_1 11 9" xfId="1869" xr:uid="{F889BD0B-0740-43D4-800A-8257E6804FF5}"/>
    <cellStyle name="_A.Elimin._Relación_1 12" xfId="1870" xr:uid="{C5385ADB-0597-4843-A74F-4836D9867BA4}"/>
    <cellStyle name="_A.Elimin._Relación_1 12 10" xfId="1871" xr:uid="{A5DF960F-3918-4C1B-B21F-DE7C8BE17939}"/>
    <cellStyle name="_A.Elimin._Relación_1 12 11" xfId="1872" xr:uid="{1DA46172-A7EA-402D-9E34-F7684640A605}"/>
    <cellStyle name="_A.Elimin._Relación_1 12 2" xfId="1873" xr:uid="{EC459442-2883-45A6-ABE3-1C5014F5FD75}"/>
    <cellStyle name="_A.Elimin._Relación_1 12 2 2" xfId="1874" xr:uid="{68DC364D-1AD5-4CC0-85DB-FBFD1C7EA914}"/>
    <cellStyle name="_A.Elimin._Relación_1 12 3" xfId="1875" xr:uid="{BDA2A5AE-CEA3-4409-BDFC-2A5350C6B200}"/>
    <cellStyle name="_A.Elimin._Relación_1 12 3 2" xfId="1876" xr:uid="{09EACDA9-1F75-4DDF-BEDB-C7ACA40C84BF}"/>
    <cellStyle name="_A.Elimin._Relación_1 12 4" xfId="1877" xr:uid="{75ABE2F6-D235-4A5A-AF10-8B8E351BD8F9}"/>
    <cellStyle name="_A.Elimin._Relación_1 12 4 2" xfId="1878" xr:uid="{103B5F67-653F-44E2-BF6A-5693C2577D01}"/>
    <cellStyle name="_A.Elimin._Relación_1 12 5" xfId="1879" xr:uid="{248A426C-00F5-413B-972F-BE1F4B4E6233}"/>
    <cellStyle name="_A.Elimin._Relación_1 12 5 2" xfId="1880" xr:uid="{C69419EC-453F-40A2-933E-BA8751317B7C}"/>
    <cellStyle name="_A.Elimin._Relación_1 12 6" xfId="1881" xr:uid="{9ABDFAB6-1626-41EB-A155-B8AEEE7EE281}"/>
    <cellStyle name="_A.Elimin._Relación_1 12 6 2" xfId="1882" xr:uid="{B8DA9F0E-9193-4966-8813-A175FA39B1A4}"/>
    <cellStyle name="_A.Elimin._Relación_1 12 7" xfId="1883" xr:uid="{C6A429CD-256C-4171-85D7-0C729BD58559}"/>
    <cellStyle name="_A.Elimin._Relación_1 12 7 2" xfId="1884" xr:uid="{E5B690C8-E6F8-4427-A20A-85CE567611ED}"/>
    <cellStyle name="_A.Elimin._Relación_1 12 8" xfId="1885" xr:uid="{9BAEE6FA-1100-4B0D-9401-D47B76AC1C1D}"/>
    <cellStyle name="_A.Elimin._Relación_1 12 8 2" xfId="1886" xr:uid="{11E8F5A8-7174-41A8-8378-4828522183DF}"/>
    <cellStyle name="_A.Elimin._Relación_1 12 9" xfId="1887" xr:uid="{4A5F6EE7-7AB1-4014-98BE-67B22F18C49C}"/>
    <cellStyle name="_A.Elimin._Relación_1 13" xfId="1888" xr:uid="{3D91978D-58CB-4F54-A4DE-45DF08702031}"/>
    <cellStyle name="_A.Elimin._Relación_1 13 10" xfId="1889" xr:uid="{74B368C2-B972-4921-A4AC-15D74BE031D6}"/>
    <cellStyle name="_A.Elimin._Relación_1 13 11" xfId="1890" xr:uid="{630602B9-74D6-4BFB-9E86-3D8156F8B297}"/>
    <cellStyle name="_A.Elimin._Relación_1 13 2" xfId="1891" xr:uid="{ED30E468-0676-4590-B79A-6EB668DB052D}"/>
    <cellStyle name="_A.Elimin._Relación_1 13 2 2" xfId="1892" xr:uid="{56D3C611-0823-43A6-8DFC-0A7FBDD7522C}"/>
    <cellStyle name="_A.Elimin._Relación_1 13 3" xfId="1893" xr:uid="{7CA1CE7E-B36C-4BD4-868E-F5B4D4C8E2B4}"/>
    <cellStyle name="_A.Elimin._Relación_1 13 3 2" xfId="1894" xr:uid="{FEEE591B-81B0-435E-84A0-F2238648430D}"/>
    <cellStyle name="_A.Elimin._Relación_1 13 4" xfId="1895" xr:uid="{2E17A4C9-D871-42BF-A345-0424539ECAFE}"/>
    <cellStyle name="_A.Elimin._Relación_1 13 4 2" xfId="1896" xr:uid="{C9326D7B-F196-4B91-A986-1CB9B32BDAE6}"/>
    <cellStyle name="_A.Elimin._Relación_1 13 5" xfId="1897" xr:uid="{F4969EEE-D22A-4F1A-ACFC-56E6E0F73F50}"/>
    <cellStyle name="_A.Elimin._Relación_1 13 5 2" xfId="1898" xr:uid="{66342432-3559-4808-9F67-6FF391DBB529}"/>
    <cellStyle name="_A.Elimin._Relación_1 13 6" xfId="1899" xr:uid="{BB0A31AD-DD9C-4686-A22D-772E132D2B22}"/>
    <cellStyle name="_A.Elimin._Relación_1 13 6 2" xfId="1900" xr:uid="{68F45333-D431-4060-8BD1-96238DDD8D6D}"/>
    <cellStyle name="_A.Elimin._Relación_1 13 7" xfId="1901" xr:uid="{F3DC7DE2-5B25-44DB-85EE-28FD4D7751FA}"/>
    <cellStyle name="_A.Elimin._Relación_1 13 7 2" xfId="1902" xr:uid="{3E0196EF-8A0D-4757-8BB2-240F0982FD28}"/>
    <cellStyle name="_A.Elimin._Relación_1 13 8" xfId="1903" xr:uid="{691E1DF7-2C44-4895-88CF-1CBEF81B7A00}"/>
    <cellStyle name="_A.Elimin._Relación_1 13 8 2" xfId="1904" xr:uid="{B0C56A2D-1D87-42C5-8639-C4A2FD6DB046}"/>
    <cellStyle name="_A.Elimin._Relación_1 13 9" xfId="1905" xr:uid="{56E94616-FCBF-4ABA-A23E-341D74055C27}"/>
    <cellStyle name="_A.Elimin._Relación_1 14" xfId="1906" xr:uid="{6ADD6195-8075-4EDA-87FC-82F20E933878}"/>
    <cellStyle name="_A.Elimin._Relación_1 2" xfId="1907" xr:uid="{B209CE6C-A8B4-476E-9FF0-AC38EA6BD3C0}"/>
    <cellStyle name="_A.Elimin._Relación_1 2 10" xfId="1908" xr:uid="{4474F5B0-A9CA-4E60-810B-4C672B219BDD}"/>
    <cellStyle name="_A.Elimin._Relación_1 2 10 2" xfId="1909" xr:uid="{4B982837-1F3B-45C2-9F69-EEF98EAF9C43}"/>
    <cellStyle name="_A.Elimin._Relación_1 2 11" xfId="1910" xr:uid="{D61BEDAB-1DFF-421B-BC21-6CB36723436E}"/>
    <cellStyle name="_A.Elimin._Relación_1 2 11 2" xfId="1911" xr:uid="{D9536C7C-E7E1-473D-BCED-D6CC9FFDA36B}"/>
    <cellStyle name="_A.Elimin._Relación_1 2 12" xfId="1912" xr:uid="{CB95027C-02AD-4BD1-9572-7B28246DEF2B}"/>
    <cellStyle name="_A.Elimin._Relación_1 2 12 2" xfId="1913" xr:uid="{955FFA7D-60AF-4134-9278-444B990FB4CB}"/>
    <cellStyle name="_A.Elimin._Relación_1 2 13" xfId="1914" xr:uid="{58F2DEAF-282D-4691-AC21-5BAE4BD06A6A}"/>
    <cellStyle name="_A.Elimin._Relación_1 2 13 2" xfId="1915" xr:uid="{70A13DB6-5863-4440-A0DB-EFD04CEDABD0}"/>
    <cellStyle name="_A.Elimin._Relación_1 2 14" xfId="1916" xr:uid="{91154C1C-CECE-4F3A-970F-303B73C52227}"/>
    <cellStyle name="_A.Elimin._Relación_1 2 15" xfId="1917" xr:uid="{AD188F7D-60D7-4F46-BD19-91694832FECA}"/>
    <cellStyle name="_A.Elimin._Relación_1 2 16" xfId="1918" xr:uid="{A1D872D6-C893-4641-8F2E-CC3619B42E3C}"/>
    <cellStyle name="_A.Elimin._Relación_1 2 2" xfId="1919" xr:uid="{BE3A36B0-D22C-40E4-B81F-4F60EC931279}"/>
    <cellStyle name="_A.Elimin._Relación_1 2 2 2" xfId="1920" xr:uid="{6A12F0FE-110A-4119-A8DA-8EFB8C4AFA29}"/>
    <cellStyle name="_A.Elimin._Relación_1 2 3" xfId="1921" xr:uid="{3B5C2788-F247-4F24-B2AA-F55B4783E5A8}"/>
    <cellStyle name="_A.Elimin._Relación_1 2 3 2" xfId="1922" xr:uid="{AE9D7335-3BCA-4D33-AD63-A9AD8570A45F}"/>
    <cellStyle name="_A.Elimin._Relación_1 2 4" xfId="1923" xr:uid="{999449EE-3712-4293-9A3B-4BED3B50722E}"/>
    <cellStyle name="_A.Elimin._Relación_1 2 4 2" xfId="1924" xr:uid="{06955BC3-FF34-4596-A1C3-141D1EB27B85}"/>
    <cellStyle name="_A.Elimin._Relación_1 2 5" xfId="1925" xr:uid="{94EC3274-8AA1-4809-A9BA-8EDE2D5CD3FC}"/>
    <cellStyle name="_A.Elimin._Relación_1 2 5 2" xfId="1926" xr:uid="{91ACC47F-3DC8-418F-B973-2A50BAC7E62E}"/>
    <cellStyle name="_A.Elimin._Relación_1 2 6" xfId="1927" xr:uid="{4714AD6D-DF66-4C9E-8258-F053F382B128}"/>
    <cellStyle name="_A.Elimin._Relación_1 2 6 2" xfId="1928" xr:uid="{F136D71E-5D92-4239-A0AD-620DFC110F39}"/>
    <cellStyle name="_A.Elimin._Relación_1 2 7" xfId="1929" xr:uid="{57A3F5C9-2B46-4D16-B57C-C7D1FFC54D4F}"/>
    <cellStyle name="_A.Elimin._Relación_1 2 7 2" xfId="1930" xr:uid="{C5487B4A-23BA-4F49-9640-A29FDF198D17}"/>
    <cellStyle name="_A.Elimin._Relación_1 2 8" xfId="1931" xr:uid="{49D8A93F-A28D-45C8-95D9-7C7A98F06D6D}"/>
    <cellStyle name="_A.Elimin._Relación_1 2 8 2" xfId="1932" xr:uid="{3902B27D-5B13-48EE-9BC6-B11864A804C1}"/>
    <cellStyle name="_A.Elimin._Relación_1 2 9" xfId="1933" xr:uid="{245B59E4-A6A1-4264-8EA5-25ACE91E4B01}"/>
    <cellStyle name="_A.Elimin._Relación_1 2 9 2" xfId="1934" xr:uid="{772CAC77-81DE-40CD-B1FC-CC96DDE5894D}"/>
    <cellStyle name="_A.Elimin._Relación_1 3" xfId="1935" xr:uid="{BA63A1EB-238A-47DC-95D2-6E9A9772CBD0}"/>
    <cellStyle name="_A.Elimin._Relación_1 3 10" xfId="1936" xr:uid="{21008BDD-C4A8-4D39-8812-EA7DE6FF9D24}"/>
    <cellStyle name="_A.Elimin._Relación_1 3 10 2" xfId="1937" xr:uid="{11990FA5-D2E2-4646-ACF1-20281E838514}"/>
    <cellStyle name="_A.Elimin._Relación_1 3 11" xfId="1938" xr:uid="{E41EA2B3-FD29-4EB7-9FED-72024433F87E}"/>
    <cellStyle name="_A.Elimin._Relación_1 3 11 2" xfId="1939" xr:uid="{99E152B3-1955-4FA6-B527-9D2580E687E4}"/>
    <cellStyle name="_A.Elimin._Relación_1 3 12" xfId="1940" xr:uid="{32A9A6D3-9E94-4C3E-B5FC-92D8A7DBF689}"/>
    <cellStyle name="_A.Elimin._Relación_1 3 12 2" xfId="1941" xr:uid="{908D7A3F-B27F-4616-968F-A29556C08E84}"/>
    <cellStyle name="_A.Elimin._Relación_1 3 13" xfId="1942" xr:uid="{FA748E1D-3D87-479A-91D7-FA5C29F8AA15}"/>
    <cellStyle name="_A.Elimin._Relación_1 3 13 2" xfId="1943" xr:uid="{1E46B2BF-44BE-4EF7-BA1E-4B4D2BD2FBC2}"/>
    <cellStyle name="_A.Elimin._Relación_1 3 14" xfId="1944" xr:uid="{66C5E1F4-4D86-4ACF-B018-7C1585D605B4}"/>
    <cellStyle name="_A.Elimin._Relación_1 3 15" xfId="1945" xr:uid="{79266BCD-2202-4C92-AE46-2C9E44B34B82}"/>
    <cellStyle name="_A.Elimin._Relación_1 3 16" xfId="1946" xr:uid="{CD77B3DE-CD86-42CF-8B11-46A3CFFC6771}"/>
    <cellStyle name="_A.Elimin._Relación_1 3 2" xfId="1947" xr:uid="{4B5933BF-F0E5-4F10-95F2-33728DBAAC12}"/>
    <cellStyle name="_A.Elimin._Relación_1 3 2 2" xfId="1948" xr:uid="{3C5FD27F-FDD2-43D7-834F-DC8A1DBA8176}"/>
    <cellStyle name="_A.Elimin._Relación_1 3 3" xfId="1949" xr:uid="{1ABA5815-59B0-48DD-A312-017FB8945467}"/>
    <cellStyle name="_A.Elimin._Relación_1 3 3 2" xfId="1950" xr:uid="{AE4071E0-F6AA-46D4-8B0C-A0DF27A9B7A8}"/>
    <cellStyle name="_A.Elimin._Relación_1 3 4" xfId="1951" xr:uid="{B528A44C-D79A-4E1E-B772-927D033A1B56}"/>
    <cellStyle name="_A.Elimin._Relación_1 3 4 2" xfId="1952" xr:uid="{28893B20-D381-4EDF-A3A0-153DC641CC72}"/>
    <cellStyle name="_A.Elimin._Relación_1 3 5" xfId="1953" xr:uid="{B83699D9-9E3B-4FA0-A33C-69391E8395CB}"/>
    <cellStyle name="_A.Elimin._Relación_1 3 5 2" xfId="1954" xr:uid="{9D1209E8-DFDE-4F31-9F1C-635CDAA90D7F}"/>
    <cellStyle name="_A.Elimin._Relación_1 3 6" xfId="1955" xr:uid="{620DCADA-9B15-4A3F-8609-2C203F1911AD}"/>
    <cellStyle name="_A.Elimin._Relación_1 3 6 2" xfId="1956" xr:uid="{0DF80E7F-98E5-4DB3-BAE0-9F469BC4F9B3}"/>
    <cellStyle name="_A.Elimin._Relación_1 3 7" xfId="1957" xr:uid="{D2B474F8-538B-4595-B46D-B2277BC9BF2D}"/>
    <cellStyle name="_A.Elimin._Relación_1 3 7 2" xfId="1958" xr:uid="{699A8465-EFD2-485F-B0F3-7FA21D80FFAE}"/>
    <cellStyle name="_A.Elimin._Relación_1 3 8" xfId="1959" xr:uid="{42B86CB8-446F-4881-92B9-5216CAD07FB0}"/>
    <cellStyle name="_A.Elimin._Relación_1 3 8 2" xfId="1960" xr:uid="{E0B535CB-84A7-4710-836F-12CB84213F4E}"/>
    <cellStyle name="_A.Elimin._Relación_1 3 9" xfId="1961" xr:uid="{3C21BE2C-4859-474E-A236-0466010FEEBA}"/>
    <cellStyle name="_A.Elimin._Relación_1 3 9 2" xfId="1962" xr:uid="{7871B53E-47BD-49BE-B117-E35BDA722C73}"/>
    <cellStyle name="_A.Elimin._Relación_1 4" xfId="1963" xr:uid="{A6312260-356A-487E-A73E-7637E27D8594}"/>
    <cellStyle name="_A.Elimin._Relación_1 4 10" xfId="1964" xr:uid="{CD807FD6-3C1C-4228-ADFD-D8888F95EC12}"/>
    <cellStyle name="_A.Elimin._Relación_1 4 10 2" xfId="1965" xr:uid="{C223BE2C-CFC9-4087-9596-C94FA6EA91E7}"/>
    <cellStyle name="_A.Elimin._Relación_1 4 11" xfId="1966" xr:uid="{3BEA8EE9-F8AD-4C90-A3A2-68B391082EB5}"/>
    <cellStyle name="_A.Elimin._Relación_1 4 11 2" xfId="1967" xr:uid="{405F3901-9ABD-4420-89BF-9C8F727AE6DA}"/>
    <cellStyle name="_A.Elimin._Relación_1 4 12" xfId="1968" xr:uid="{E10439A2-FD6B-4B5C-898C-A13818144FF0}"/>
    <cellStyle name="_A.Elimin._Relación_1 4 12 2" xfId="1969" xr:uid="{8131DD0F-CE28-4629-901D-76C998889A69}"/>
    <cellStyle name="_A.Elimin._Relación_1 4 13" xfId="1970" xr:uid="{078EFC33-246F-4CE9-9642-DF1B51DC0965}"/>
    <cellStyle name="_A.Elimin._Relación_1 4 13 2" xfId="1971" xr:uid="{10CC7AA9-FFBF-423A-91AC-577A8F35B775}"/>
    <cellStyle name="_A.Elimin._Relación_1 4 14" xfId="1972" xr:uid="{CBF9A5B7-837E-4AA3-9795-7B02319BEC1C}"/>
    <cellStyle name="_A.Elimin._Relación_1 4 15" xfId="1973" xr:uid="{3032E07C-4465-4704-9186-8DA61BF863EC}"/>
    <cellStyle name="_A.Elimin._Relación_1 4 16" xfId="1974" xr:uid="{BE028DD6-6BF2-40C0-ABAB-66CF8F6942BC}"/>
    <cellStyle name="_A.Elimin._Relación_1 4 2" xfId="1975" xr:uid="{184F7ED8-9BF4-4962-9E9C-8D4D98624A28}"/>
    <cellStyle name="_A.Elimin._Relación_1 4 2 2" xfId="1976" xr:uid="{35D54C28-2E15-4C89-8A83-6EEE2F8E0DEF}"/>
    <cellStyle name="_A.Elimin._Relación_1 4 3" xfId="1977" xr:uid="{93BE7EFD-AEF2-4861-99B5-3FFDE0B8D234}"/>
    <cellStyle name="_A.Elimin._Relación_1 4 3 2" xfId="1978" xr:uid="{0059ED1F-C93D-4148-BFD2-E416E205784B}"/>
    <cellStyle name="_A.Elimin._Relación_1 4 4" xfId="1979" xr:uid="{A7AC64C6-3CAC-4940-BC1E-758DAE69BE4D}"/>
    <cellStyle name="_A.Elimin._Relación_1 4 4 2" xfId="1980" xr:uid="{257CCB82-FE8A-4B7B-BF13-69E7C7BB5F16}"/>
    <cellStyle name="_A.Elimin._Relación_1 4 5" xfId="1981" xr:uid="{970D5C6E-49A2-47F9-9A74-164335228969}"/>
    <cellStyle name="_A.Elimin._Relación_1 4 5 2" xfId="1982" xr:uid="{7CBE7382-D829-4845-ABBC-AD373C5CCACC}"/>
    <cellStyle name="_A.Elimin._Relación_1 4 6" xfId="1983" xr:uid="{1CE64840-C2D3-4C43-81CD-3FAAA034A219}"/>
    <cellStyle name="_A.Elimin._Relación_1 4 6 2" xfId="1984" xr:uid="{608C4B2C-4868-42F3-A0B3-BA8E137C96EC}"/>
    <cellStyle name="_A.Elimin._Relación_1 4 7" xfId="1985" xr:uid="{F66D3C8D-1679-4786-9888-EFC5B5748229}"/>
    <cellStyle name="_A.Elimin._Relación_1 4 7 2" xfId="1986" xr:uid="{61C583F9-C6AB-4AFE-992C-3E9A9E54CDC3}"/>
    <cellStyle name="_A.Elimin._Relación_1 4 8" xfId="1987" xr:uid="{84E2CE5C-A718-4C8C-B0DB-488FAB5AF3B0}"/>
    <cellStyle name="_A.Elimin._Relación_1 4 8 2" xfId="1988" xr:uid="{76D46D9B-B169-4C28-80E9-A776E461B141}"/>
    <cellStyle name="_A.Elimin._Relación_1 4 9" xfId="1989" xr:uid="{ACC255CE-A666-484F-81B3-514338EF9AE1}"/>
    <cellStyle name="_A.Elimin._Relación_1 4 9 2" xfId="1990" xr:uid="{6F42A156-B32A-40E8-86AC-C83C086D8455}"/>
    <cellStyle name="_A.Elimin._Relación_1 5" xfId="1991" xr:uid="{E72875E3-1711-4290-8F06-60C747BD8448}"/>
    <cellStyle name="_A.Elimin._Relación_1 5 10" xfId="1992" xr:uid="{F57D179A-B048-492F-BA21-FD1CC9DE9073}"/>
    <cellStyle name="_A.Elimin._Relación_1 5 10 2" xfId="1993" xr:uid="{B0B29BB8-B38A-4E51-AA62-C775D1F14ED3}"/>
    <cellStyle name="_A.Elimin._Relación_1 5 11" xfId="1994" xr:uid="{B6300F26-4EE1-4E01-A266-EFFF7961918F}"/>
    <cellStyle name="_A.Elimin._Relación_1 5 11 2" xfId="1995" xr:uid="{5F8BCFCD-C2C5-4181-B378-985878EE2E0D}"/>
    <cellStyle name="_A.Elimin._Relación_1 5 12" xfId="1996" xr:uid="{A36411FB-B222-4742-A29A-DC6976019C97}"/>
    <cellStyle name="_A.Elimin._Relación_1 5 12 2" xfId="1997" xr:uid="{5F44FC67-E56A-41E7-8B12-B567144917F0}"/>
    <cellStyle name="_A.Elimin._Relación_1 5 13" xfId="1998" xr:uid="{26CF6623-8EE9-4736-AC96-1CD837FB6170}"/>
    <cellStyle name="_A.Elimin._Relación_1 5 13 2" xfId="1999" xr:uid="{5C54EE80-ADF0-4E35-B44F-651282D4079F}"/>
    <cellStyle name="_A.Elimin._Relación_1 5 14" xfId="2000" xr:uid="{A63C0254-D14C-4399-90E4-1EF70DF1DE89}"/>
    <cellStyle name="_A.Elimin._Relación_1 5 15" xfId="2001" xr:uid="{2CA1B79F-D3CC-4F00-BD3C-8BD8F4F9BC48}"/>
    <cellStyle name="_A.Elimin._Relación_1 5 16" xfId="2002" xr:uid="{FD0BD4BB-B1C7-476E-846A-C33EFB8B3852}"/>
    <cellStyle name="_A.Elimin._Relación_1 5 2" xfId="2003" xr:uid="{AC1E1E85-ED3F-4E53-8722-BFE7AC8DB3D5}"/>
    <cellStyle name="_A.Elimin._Relación_1 5 2 2" xfId="2004" xr:uid="{D268AE5A-61C7-4769-9A1A-D7AE2AFAF794}"/>
    <cellStyle name="_A.Elimin._Relación_1 5 3" xfId="2005" xr:uid="{890A885D-9BE5-45E1-B2E6-12EC94E0DFAA}"/>
    <cellStyle name="_A.Elimin._Relación_1 5 3 2" xfId="2006" xr:uid="{E54021F4-A2B8-4EF9-8A88-91B3FE0CAB9D}"/>
    <cellStyle name="_A.Elimin._Relación_1 5 4" xfId="2007" xr:uid="{8D3684E1-A01E-4105-970E-687F50FC6250}"/>
    <cellStyle name="_A.Elimin._Relación_1 5 4 2" xfId="2008" xr:uid="{2ABB981D-2CF0-4D2D-8248-20F56F714ADF}"/>
    <cellStyle name="_A.Elimin._Relación_1 5 5" xfId="2009" xr:uid="{D5977912-B940-45F8-A72B-56CBD4CFE951}"/>
    <cellStyle name="_A.Elimin._Relación_1 5 5 2" xfId="2010" xr:uid="{001533A1-C50C-4D65-B7A9-4102717DD384}"/>
    <cellStyle name="_A.Elimin._Relación_1 5 6" xfId="2011" xr:uid="{103E4135-DE8F-4B4A-AB3D-F737774F8664}"/>
    <cellStyle name="_A.Elimin._Relación_1 5 6 2" xfId="2012" xr:uid="{31F0DF78-31CF-4551-ABFC-16B4A4730D5D}"/>
    <cellStyle name="_A.Elimin._Relación_1 5 7" xfId="2013" xr:uid="{DD110DC9-7CA9-4AB9-95E6-D4D41BD0FABE}"/>
    <cellStyle name="_A.Elimin._Relación_1 5 7 2" xfId="2014" xr:uid="{A6E67573-DD8F-4ACB-BFEC-32DAC969E464}"/>
    <cellStyle name="_A.Elimin._Relación_1 5 8" xfId="2015" xr:uid="{0C30C728-821A-4019-ADB1-B48B5302371B}"/>
    <cellStyle name="_A.Elimin._Relación_1 5 8 2" xfId="2016" xr:uid="{BE17E323-8990-4D47-8C93-98F2E93DA3E3}"/>
    <cellStyle name="_A.Elimin._Relación_1 5 9" xfId="2017" xr:uid="{A390E090-0953-42B6-9288-D891E7C74F20}"/>
    <cellStyle name="_A.Elimin._Relación_1 5 9 2" xfId="2018" xr:uid="{5A1DC2BB-CC45-45DB-89BD-2E619AA11F51}"/>
    <cellStyle name="_A.Elimin._Relación_1 6" xfId="2019" xr:uid="{2F6BD219-1A9B-4F38-B700-3DEC95A7CECE}"/>
    <cellStyle name="_A.Elimin._Relación_1 6 10" xfId="2020" xr:uid="{C8803607-1C59-4B16-AF98-A4B128893D83}"/>
    <cellStyle name="_A.Elimin._Relación_1 6 10 2" xfId="2021" xr:uid="{B28869B3-BA34-4701-AD46-FF60F6276B43}"/>
    <cellStyle name="_A.Elimin._Relación_1 6 11" xfId="2022" xr:uid="{6E571C46-28E4-4D4D-B65D-AFAC481AA35B}"/>
    <cellStyle name="_A.Elimin._Relación_1 6 11 2" xfId="2023" xr:uid="{6F340D14-9675-4310-8148-6C656C74A842}"/>
    <cellStyle name="_A.Elimin._Relación_1 6 12" xfId="2024" xr:uid="{51CAA79B-1B3A-44D7-9967-BA2CFC39D290}"/>
    <cellStyle name="_A.Elimin._Relación_1 6 12 2" xfId="2025" xr:uid="{0F578AD1-566A-4D59-AAB6-17995E1864F1}"/>
    <cellStyle name="_A.Elimin._Relación_1 6 13" xfId="2026" xr:uid="{CD377B21-69F8-494F-AF3A-7ABEEC200931}"/>
    <cellStyle name="_A.Elimin._Relación_1 6 13 2" xfId="2027" xr:uid="{45BE4CF6-0E8B-4B94-95BD-C5CED4E3EF64}"/>
    <cellStyle name="_A.Elimin._Relación_1 6 14" xfId="2028" xr:uid="{8722ECD8-F351-49CB-BFB8-3EF1002159E6}"/>
    <cellStyle name="_A.Elimin._Relación_1 6 15" xfId="2029" xr:uid="{19C4D5A3-20BC-4BE7-8D0C-C057BBF1EB86}"/>
    <cellStyle name="_A.Elimin._Relación_1 6 16" xfId="2030" xr:uid="{3C35714F-C747-4FEC-95B7-A679B96FA330}"/>
    <cellStyle name="_A.Elimin._Relación_1 6 2" xfId="2031" xr:uid="{F4164D4D-05F7-4FBF-82A5-BA037E09FE5B}"/>
    <cellStyle name="_A.Elimin._Relación_1 6 2 10" xfId="2032" xr:uid="{87A6D02E-6C59-4A74-B288-616FE61F3D21}"/>
    <cellStyle name="_A.Elimin._Relación_1 6 2 11" xfId="2033" xr:uid="{3F72AF4F-6F18-4A2D-9566-43CC9482B546}"/>
    <cellStyle name="_A.Elimin._Relación_1 6 2 12" xfId="2034" xr:uid="{FC607073-78FF-4CE1-B375-ABBDC20751A8}"/>
    <cellStyle name="_A.Elimin._Relación_1 6 2 2" xfId="2035" xr:uid="{48B8510F-E5A8-47D1-9487-9A2271CBC7CB}"/>
    <cellStyle name="_A.Elimin._Relación_1 6 2 3" xfId="2036" xr:uid="{5103A282-D771-433B-BDAE-DE051EB87729}"/>
    <cellStyle name="_A.Elimin._Relación_1 6 2 4" xfId="2037" xr:uid="{67A9FC70-5F50-4158-B801-65140D8DEEB1}"/>
    <cellStyle name="_A.Elimin._Relación_1 6 2 5" xfId="2038" xr:uid="{3024654F-825C-41F5-BBCC-CA2C7F3F7B19}"/>
    <cellStyle name="_A.Elimin._Relación_1 6 2 6" xfId="2039" xr:uid="{723F198E-0604-40B7-9508-3128D28372A5}"/>
    <cellStyle name="_A.Elimin._Relación_1 6 2 7" xfId="2040" xr:uid="{DF9864F0-4CBD-449C-92C8-76F97C651F6F}"/>
    <cellStyle name="_A.Elimin._Relación_1 6 2 8" xfId="2041" xr:uid="{018B7566-3272-4AC1-8748-5B4ED3A44B6E}"/>
    <cellStyle name="_A.Elimin._Relación_1 6 2 9" xfId="2042" xr:uid="{AC3E1481-E8C5-4E83-A8CB-6F3794C461B9}"/>
    <cellStyle name="_A.Elimin._Relación_1 6 3" xfId="2043" xr:uid="{C62B4B48-DE0A-4067-A632-2C6EB7912D89}"/>
    <cellStyle name="_A.Elimin._Relación_1 6 3 2" xfId="2044" xr:uid="{0F8282CF-0C9F-46AC-8629-70C543E4FB54}"/>
    <cellStyle name="_A.Elimin._Relación_1 6 4" xfId="2045" xr:uid="{F869D912-6BC7-42CF-BF47-D22BA46705E4}"/>
    <cellStyle name="_A.Elimin._Relación_1 6 4 2" xfId="2046" xr:uid="{212AEE69-8E10-43B2-B25D-3FCF27656139}"/>
    <cellStyle name="_A.Elimin._Relación_1 6 5" xfId="2047" xr:uid="{89B2525C-A488-41E0-88A2-40119DF18AF5}"/>
    <cellStyle name="_A.Elimin._Relación_1 6 5 2" xfId="2048" xr:uid="{2EC95AEF-D932-4534-BCB7-58F1F0A70973}"/>
    <cellStyle name="_A.Elimin._Relación_1 6 6" xfId="2049" xr:uid="{14B07C06-E7FC-4BAA-AD55-60DFD1988071}"/>
    <cellStyle name="_A.Elimin._Relación_1 6 6 2" xfId="2050" xr:uid="{515C6A32-C4A1-485A-89F0-1A540CAE68CB}"/>
    <cellStyle name="_A.Elimin._Relación_1 6 7" xfId="2051" xr:uid="{2BD701D4-0D0B-4EA2-8E54-96D24957E47B}"/>
    <cellStyle name="_A.Elimin._Relación_1 6 7 2" xfId="2052" xr:uid="{696A888B-1C53-4918-BDA4-406B93CCF260}"/>
    <cellStyle name="_A.Elimin._Relación_1 6 8" xfId="2053" xr:uid="{A3D83997-BDAA-48B4-99D4-73BBB7DE4521}"/>
    <cellStyle name="_A.Elimin._Relación_1 6 8 2" xfId="2054" xr:uid="{2AECFAA4-A3B3-419E-94D0-9A4C648368DC}"/>
    <cellStyle name="_A.Elimin._Relación_1 6 9" xfId="2055" xr:uid="{837D8B1B-493C-4395-A61B-9B2209BBCFC6}"/>
    <cellStyle name="_A.Elimin._Relación_1 6 9 2" xfId="2056" xr:uid="{085F7BF3-14D7-43EC-80E8-72B902D8BCE4}"/>
    <cellStyle name="_A.Elimin._Relación_1 7" xfId="2057" xr:uid="{0C301671-A2CF-4C8C-BAD8-513B7E295310}"/>
    <cellStyle name="_A.Elimin._Relación_1 7 10" xfId="2058" xr:uid="{9651F524-C2B1-4D1A-8B2C-8BBAFB5ADA04}"/>
    <cellStyle name="_A.Elimin._Relación_1 7 10 2" xfId="2059" xr:uid="{C714F798-72A1-4798-8859-DC9260B498E1}"/>
    <cellStyle name="_A.Elimin._Relación_1 7 11" xfId="2060" xr:uid="{A7657FCC-7B1E-4BDA-88CE-C9EB493785FD}"/>
    <cellStyle name="_A.Elimin._Relación_1 7 11 2" xfId="2061" xr:uid="{24DB9899-CCB0-4B4A-99CA-1B1458459DD2}"/>
    <cellStyle name="_A.Elimin._Relación_1 7 12" xfId="2062" xr:uid="{0FC66BEB-18E8-4037-B222-1C9459D0C6FE}"/>
    <cellStyle name="_A.Elimin._Relación_1 7 12 2" xfId="2063" xr:uid="{460AB0AC-6ADC-490D-9DE3-8546D84B7010}"/>
    <cellStyle name="_A.Elimin._Relación_1 7 13" xfId="2064" xr:uid="{D774A409-EC51-456F-B47E-D388CB947917}"/>
    <cellStyle name="_A.Elimin._Relación_1 7 13 2" xfId="2065" xr:uid="{3819AC34-5EF8-4022-B029-4BCCDB8BCEBC}"/>
    <cellStyle name="_A.Elimin._Relación_1 7 14" xfId="2066" xr:uid="{44816540-9C6D-4234-934D-B74516F3E995}"/>
    <cellStyle name="_A.Elimin._Relación_1 7 15" xfId="2067" xr:uid="{2DB57FD6-7C13-4D29-908E-79231AA799A9}"/>
    <cellStyle name="_A.Elimin._Relación_1 7 16" xfId="2068" xr:uid="{3EE650E4-7A3E-4DDB-A77E-B167A7875BD0}"/>
    <cellStyle name="_A.Elimin._Relación_1 7 2" xfId="2069" xr:uid="{E6B96AA2-7977-4593-8EA3-63F986364ED0}"/>
    <cellStyle name="_A.Elimin._Relación_1 7 2 10" xfId="2070" xr:uid="{AE1E4760-5C73-40FD-9891-9F4F6A686A3E}"/>
    <cellStyle name="_A.Elimin._Relación_1 7 2 11" xfId="2071" xr:uid="{633A3A1A-2AC3-4B31-BC53-2F18399B7293}"/>
    <cellStyle name="_A.Elimin._Relación_1 7 2 12" xfId="2072" xr:uid="{EB70467E-4BD9-4FF6-A645-AF7BB9A35C35}"/>
    <cellStyle name="_A.Elimin._Relación_1 7 2 2" xfId="2073" xr:uid="{1032FE7B-1D75-484F-9F45-3B75E51E4350}"/>
    <cellStyle name="_A.Elimin._Relación_1 7 2 3" xfId="2074" xr:uid="{39087AA0-588B-496F-AF06-2C3CA7B25AF6}"/>
    <cellStyle name="_A.Elimin._Relación_1 7 2 4" xfId="2075" xr:uid="{095148D4-08D1-4989-8A84-E09F0B84BC10}"/>
    <cellStyle name="_A.Elimin._Relación_1 7 2 5" xfId="2076" xr:uid="{4940F27E-DFE7-4336-9127-10D140622286}"/>
    <cellStyle name="_A.Elimin._Relación_1 7 2 6" xfId="2077" xr:uid="{E89DBC60-CB1A-4840-9651-A04A2B0937D2}"/>
    <cellStyle name="_A.Elimin._Relación_1 7 2 7" xfId="2078" xr:uid="{B2EAAF71-262C-4711-8028-2E4F81ED4EDF}"/>
    <cellStyle name="_A.Elimin._Relación_1 7 2 8" xfId="2079" xr:uid="{AA201610-C2BD-4128-8849-14CCF7A917A3}"/>
    <cellStyle name="_A.Elimin._Relación_1 7 2 9" xfId="2080" xr:uid="{2E9F351D-BA6A-4736-9B97-6F8E32EC53F8}"/>
    <cellStyle name="_A.Elimin._Relación_1 7 3" xfId="2081" xr:uid="{6DC0818E-1957-41FF-B2A5-E518BCA5355C}"/>
    <cellStyle name="_A.Elimin._Relación_1 7 3 2" xfId="2082" xr:uid="{94DBEB21-4485-41C5-9A3F-E6B25B24FD4B}"/>
    <cellStyle name="_A.Elimin._Relación_1 7 4" xfId="2083" xr:uid="{04600F2D-8C37-4B3D-BA9D-E302EBAB7082}"/>
    <cellStyle name="_A.Elimin._Relación_1 7 4 2" xfId="2084" xr:uid="{C7B3C817-ABD4-4F88-AB71-AEE6FB6EA49A}"/>
    <cellStyle name="_A.Elimin._Relación_1 7 5" xfId="2085" xr:uid="{E98F6190-6245-4EA2-8905-B61795B64C88}"/>
    <cellStyle name="_A.Elimin._Relación_1 7 5 2" xfId="2086" xr:uid="{390D7E40-1390-4B21-8CA0-91FE283518AF}"/>
    <cellStyle name="_A.Elimin._Relación_1 7 6" xfId="2087" xr:uid="{13B06F2B-0AE9-4E1B-B872-329018DB3BFD}"/>
    <cellStyle name="_A.Elimin._Relación_1 7 6 2" xfId="2088" xr:uid="{A010BB51-3F0E-4365-B603-FE1DAB3FD241}"/>
    <cellStyle name="_A.Elimin._Relación_1 7 7" xfId="2089" xr:uid="{B43B9332-C8A8-434E-A818-5F58E79973C6}"/>
    <cellStyle name="_A.Elimin._Relación_1 7 7 2" xfId="2090" xr:uid="{DA77789D-BAF6-4585-9EE6-81FCDF791797}"/>
    <cellStyle name="_A.Elimin._Relación_1 7 8" xfId="2091" xr:uid="{66ADC59D-F97B-44F8-B6CF-398E543CA56E}"/>
    <cellStyle name="_A.Elimin._Relación_1 7 8 2" xfId="2092" xr:uid="{A66876E8-B566-4E65-968E-A570C7F8AFE9}"/>
    <cellStyle name="_A.Elimin._Relación_1 7 9" xfId="2093" xr:uid="{6DB065E8-C609-47CA-A827-A3AD619585CC}"/>
    <cellStyle name="_A.Elimin._Relación_1 7 9 2" xfId="2094" xr:uid="{25FF675B-3C62-46BF-87B9-0ABA3D17068A}"/>
    <cellStyle name="_A.Elimin._Relación_1 8" xfId="2095" xr:uid="{91245AD2-AA25-453A-BD36-8351376BB6DB}"/>
    <cellStyle name="_A.Elimin._Relación_1 8 10" xfId="2096" xr:uid="{8E144E2D-067E-4ED8-96FE-5663CA7591E4}"/>
    <cellStyle name="_A.Elimin._Relación_1 8 11" xfId="2097" xr:uid="{E7629350-5429-4B2E-8358-CE8CC9F0D83C}"/>
    <cellStyle name="_A.Elimin._Relación_1 8 12" xfId="2098" xr:uid="{A5E5B8E7-78C8-471B-BC9F-B61B0DFA4B48}"/>
    <cellStyle name="_A.Elimin._Relación_1 8 2" xfId="2099" xr:uid="{7182B7D8-AE73-4A6F-BA26-8697A670DA78}"/>
    <cellStyle name="_A.Elimin._Relación_1 8 2 2" xfId="2100" xr:uid="{B3E4B492-4B91-4562-8E6B-238F56533CAB}"/>
    <cellStyle name="_A.Elimin._Relación_1 8 3" xfId="2101" xr:uid="{73BB07B7-E467-43F9-9766-46E254C4612E}"/>
    <cellStyle name="_A.Elimin._Relación_1 8 3 2" xfId="2102" xr:uid="{2450C1F5-284C-43CC-A03D-8E6D0C217B03}"/>
    <cellStyle name="_A.Elimin._Relación_1 8 4" xfId="2103" xr:uid="{B6A77E22-DDA1-47B4-BB93-5B9E7A9031F9}"/>
    <cellStyle name="_A.Elimin._Relación_1 8 4 2" xfId="2104" xr:uid="{92A56BDB-C435-4BF9-9A4D-35977CE4B736}"/>
    <cellStyle name="_A.Elimin._Relación_1 8 5" xfId="2105" xr:uid="{E67AFF97-3ECA-4306-83E2-0803DB99848D}"/>
    <cellStyle name="_A.Elimin._Relación_1 8 5 2" xfId="2106" xr:uid="{4F47BD70-DED2-4AC0-B2BE-6C5ADD81BD51}"/>
    <cellStyle name="_A.Elimin._Relación_1 8 6" xfId="2107" xr:uid="{E785A523-E82A-4836-AC1E-AB4B0A8A57FF}"/>
    <cellStyle name="_A.Elimin._Relación_1 8 6 2" xfId="2108" xr:uid="{0B8484BA-57E1-4A81-9E42-95C4A0E03A1A}"/>
    <cellStyle name="_A.Elimin._Relación_1 8 7" xfId="2109" xr:uid="{48C20128-0620-4A92-992A-8083C541F044}"/>
    <cellStyle name="_A.Elimin._Relación_1 8 7 2" xfId="2110" xr:uid="{45BCB6F7-790E-43F2-99A6-E5B71D183954}"/>
    <cellStyle name="_A.Elimin._Relación_1 8 8" xfId="2111" xr:uid="{1B6A43D6-0288-44AF-B3E9-96DE20419596}"/>
    <cellStyle name="_A.Elimin._Relación_1 8 8 2" xfId="2112" xr:uid="{ABF319B2-11A2-426D-BB14-9EAFFA4E6C22}"/>
    <cellStyle name="_A.Elimin._Relación_1 8 9" xfId="2113" xr:uid="{EC8302AF-E20F-4865-AAEE-ED5BB91F4105}"/>
    <cellStyle name="_A.Elimin._Relación_1 8 9 2" xfId="2114" xr:uid="{93AA5BFE-8B4C-4D86-AD1A-21C7C4A8D55A}"/>
    <cellStyle name="_A.Elimin._Relación_1 9" xfId="2115" xr:uid="{ED7B7D1B-5737-402A-877C-470AB45502B1}"/>
    <cellStyle name="_A.Elimin._Relación_1 9 10" xfId="2116" xr:uid="{24FB09A0-9ADD-4BEC-8183-6E24093C3F8A}"/>
    <cellStyle name="_A.Elimin._Relación_1 9 11" xfId="2117" xr:uid="{C3B3A480-D56B-4892-BE2A-6CA09925695B}"/>
    <cellStyle name="_A.Elimin._Relación_1 9 12" xfId="2118" xr:uid="{0E99C349-B0B5-475A-BD76-0B001134BC8F}"/>
    <cellStyle name="_A.Elimin._Relación_1 9 13" xfId="2119" xr:uid="{7D474A34-E814-4068-90F1-438A950A343E}"/>
    <cellStyle name="_A.Elimin._Relación_1 9 14" xfId="2120" xr:uid="{CE5EBC73-B78E-44DE-84EA-1DB791FFF7C5}"/>
    <cellStyle name="_A.Elimin._Relación_1 9 15" xfId="2121" xr:uid="{FAEDB274-46C4-4518-BBD5-06B61DCB7A13}"/>
    <cellStyle name="_A.Elimin._Relación_1 9 16" xfId="2122" xr:uid="{99DDDFD1-D152-4DC1-AC1E-330D8F0C2330}"/>
    <cellStyle name="_A.Elimin._Relación_1 9 17" xfId="2123" xr:uid="{7403AD0E-8EFB-49E9-BD68-5A8EABF38752}"/>
    <cellStyle name="_A.Elimin._Relación_1 9 18" xfId="2124" xr:uid="{C46157D3-776C-4FD3-9A2F-772844DC4697}"/>
    <cellStyle name="_A.Elimin._Relación_1 9 19" xfId="2125" xr:uid="{65433743-43A1-4CB0-95B6-2912E9711CC8}"/>
    <cellStyle name="_A.Elimin._Relación_1 9 2" xfId="2126" xr:uid="{D7361EF1-3850-42FD-94CF-4F111E91C49D}"/>
    <cellStyle name="_A.Elimin._Relación_1 9 2 2" xfId="2127" xr:uid="{D195E5C0-E53B-4A9E-B04F-3291B2CBBABB}"/>
    <cellStyle name="_A.Elimin._Relación_1 9 20" xfId="2128" xr:uid="{2DA87AB3-274D-4363-A234-C8CBA863CCA8}"/>
    <cellStyle name="_A.Elimin._Relación_1 9 21" xfId="2129" xr:uid="{FBC5FCF4-626B-4B95-917C-C42949EA2125}"/>
    <cellStyle name="_A.Elimin._Relación_1 9 3" xfId="2130" xr:uid="{94B3142F-5238-473C-AF76-EB080A0F327F}"/>
    <cellStyle name="_A.Elimin._Relación_1 9 3 2" xfId="2131" xr:uid="{B57E909A-5E04-474D-BA58-899AE59429ED}"/>
    <cellStyle name="_A.Elimin._Relación_1 9 4" xfId="2132" xr:uid="{4A591CA8-89E7-4D4D-8CCB-9FF6D876D7AE}"/>
    <cellStyle name="_A.Elimin._Relación_1 9 4 2" xfId="2133" xr:uid="{58E0E77D-224C-4F11-B8DB-B835FBA2D163}"/>
    <cellStyle name="_A.Elimin._Relación_1 9 5" xfId="2134" xr:uid="{90A06038-2BD4-4E74-9C05-C8092DFD7B56}"/>
    <cellStyle name="_A.Elimin._Relación_1 9 5 2" xfId="2135" xr:uid="{9FABC135-1F30-457A-826F-983A3D87FF5A}"/>
    <cellStyle name="_A.Elimin._Relación_1 9 6" xfId="2136" xr:uid="{C5004EE8-7834-4B4E-BD76-E0EEBC323EB9}"/>
    <cellStyle name="_A.Elimin._Relación_1 9 6 2" xfId="2137" xr:uid="{0D454923-2978-4CE3-B828-E87B5333066A}"/>
    <cellStyle name="_A.Elimin._Relación_1 9 7" xfId="2138" xr:uid="{5B1254A6-BC6D-47BC-870F-2223F1E298FB}"/>
    <cellStyle name="_A.Elimin._Relación_1 9 7 2" xfId="2139" xr:uid="{10DC6CB5-AD19-400D-9D2F-5A015A3EFE8D}"/>
    <cellStyle name="_A.Elimin._Relación_1 9 8" xfId="2140" xr:uid="{1BE323A3-FD65-4BD4-8C1D-23726FBD3437}"/>
    <cellStyle name="_A.Elimin._Relación_1 9 8 2" xfId="2141" xr:uid="{BA346E8B-7DE8-4E5E-9A36-1DAD6D588D5E}"/>
    <cellStyle name="_A.Elimin._Relación_1 9 9" xfId="2142" xr:uid="{A69C94E3-2738-43D9-9196-6062D0917A5F}"/>
    <cellStyle name="_A.Elimin._Relación_1_Abr 09" xfId="2143" xr:uid="{C8759BA5-5D37-45C7-A179-AB5415C280EA}"/>
    <cellStyle name="_A.Elimin._Relación_1_Abr 09 2" xfId="2144" xr:uid="{5EE178AA-8341-4E29-8FF2-0BECBB8C852B}"/>
    <cellStyle name="_A.Elimin._Relación_1_Abr 09 6" xfId="59297" xr:uid="{26A01780-2270-48E2-9434-3BB8FEAAAD9D}"/>
    <cellStyle name="_A.Elimin._Relación_1_Feb 09" xfId="2145" xr:uid="{46D2A697-C7D1-4DC3-8D08-D5E6D467F4BD}"/>
    <cellStyle name="_A.Elimin._Relación_1_Feb 09 10" xfId="2146" xr:uid="{E612FC45-3250-456A-8788-953A0DE2EEA2}"/>
    <cellStyle name="_A.Elimin._Relación_1_Feb 09 10 2" xfId="2147" xr:uid="{BA0A462D-3706-41FA-B9DF-BA76B2E54901}"/>
    <cellStyle name="_A.Elimin._Relación_1_Feb 09 11" xfId="2148" xr:uid="{A170BA1E-1E0A-49E0-95EF-BDFE4A0A68FF}"/>
    <cellStyle name="_A.Elimin._Relación_1_Feb 09 11 2" xfId="2149" xr:uid="{A0935379-ADFC-421F-B123-935C0E6CE2A5}"/>
    <cellStyle name="_A.Elimin._Relación_1_Feb 09 12" xfId="2150" xr:uid="{C7FE1BFD-8974-43BB-81A5-004A3E3637B3}"/>
    <cellStyle name="_A.Elimin._Relación_1_Feb 09 12 2" xfId="2151" xr:uid="{34899A91-459E-4EC1-95CA-AD3D7FA0CBB8}"/>
    <cellStyle name="_A.Elimin._Relación_1_Feb 09 13" xfId="2152" xr:uid="{CE96DE5A-F9CE-4E9B-A160-BE2ABD3BE877}"/>
    <cellStyle name="_A.Elimin._Relación_1_Feb 09 13 2" xfId="2153" xr:uid="{5BD10AE7-2331-4EDC-AD33-1FCF8C1319A8}"/>
    <cellStyle name="_A.Elimin._Relación_1_Feb 09 14" xfId="2154" xr:uid="{03096134-5598-49FB-8004-0ECE9EBDCBF4}"/>
    <cellStyle name="_A.Elimin._Relación_1_Feb 09 15" xfId="2155" xr:uid="{2D967370-B65A-4ABF-88AB-2B49DBEA2E3C}"/>
    <cellStyle name="_A.Elimin._Relación_1_Feb 09 16" xfId="2156" xr:uid="{2871FABF-8BED-4007-9ED4-B58A03AB2E49}"/>
    <cellStyle name="_A.Elimin._Relación_1_Feb 09 2" xfId="2157" xr:uid="{BDFF1FED-E5A8-4368-B395-29F9DD628810}"/>
    <cellStyle name="_A.Elimin._Relación_1_Feb 09 2 10" xfId="2158" xr:uid="{66EC28F8-8F44-48AF-A964-9C2810494818}"/>
    <cellStyle name="_A.Elimin._Relación_1_Feb 09 2 11" xfId="2159" xr:uid="{3BFFB8EB-4C48-4ADC-A697-630E721EC077}"/>
    <cellStyle name="_A.Elimin._Relación_1_Feb 09 2 12" xfId="2160" xr:uid="{35F70524-A8C6-4C10-8725-D13718CB7A2B}"/>
    <cellStyle name="_A.Elimin._Relación_1_Feb 09 2 2" xfId="2161" xr:uid="{58D4E1A5-02A0-44C1-B19C-EFF42BD4C8FE}"/>
    <cellStyle name="_A.Elimin._Relación_1_Feb 09 2 3" xfId="2162" xr:uid="{09CA408C-8A8F-4AF3-A7E2-5290DE5834CE}"/>
    <cellStyle name="_A.Elimin._Relación_1_Feb 09 2 4" xfId="2163" xr:uid="{8F5DAA9F-A645-42D6-B9B2-34261A7B7F88}"/>
    <cellStyle name="_A.Elimin._Relación_1_Feb 09 2 5" xfId="2164" xr:uid="{BA4ACF91-5F03-4E89-BCA1-09C7943D4D36}"/>
    <cellStyle name="_A.Elimin._Relación_1_Feb 09 2 6" xfId="2165" xr:uid="{F778EE13-4A7E-4782-8333-293925F3F03B}"/>
    <cellStyle name="_A.Elimin._Relación_1_Feb 09 2 7" xfId="2166" xr:uid="{A34E2037-D422-4857-A482-247688FB0AA3}"/>
    <cellStyle name="_A.Elimin._Relación_1_Feb 09 2 8" xfId="2167" xr:uid="{E3D90EE2-580F-4C80-B392-1DF3FD8D2FF7}"/>
    <cellStyle name="_A.Elimin._Relación_1_Feb 09 2 9" xfId="2168" xr:uid="{89F312CD-11E2-416D-B826-261CBBB17789}"/>
    <cellStyle name="_A.Elimin._Relación_1_Feb 09 3" xfId="2169" xr:uid="{51A0540C-531A-4E45-A62C-A0F25CB066EE}"/>
    <cellStyle name="_A.Elimin._Relación_1_Feb 09 3 2" xfId="2170" xr:uid="{CC2D9C72-D3CA-4A50-9D36-E91B152649A5}"/>
    <cellStyle name="_A.Elimin._Relación_1_Feb 09 4" xfId="2171" xr:uid="{32E7AC82-547A-4C09-9562-F0CE78DA435D}"/>
    <cellStyle name="_A.Elimin._Relación_1_Feb 09 4 2" xfId="2172" xr:uid="{1D5B5F69-629F-4B96-B58E-0494615D334B}"/>
    <cellStyle name="_A.Elimin._Relación_1_Feb 09 5" xfId="2173" xr:uid="{950BD09F-BE4E-4E5C-83A8-CB30D1756CF0}"/>
    <cellStyle name="_A.Elimin._Relación_1_Feb 09 5 2" xfId="2174" xr:uid="{17732EFE-C289-4ABF-AD7A-8F9F5F28870B}"/>
    <cellStyle name="_A.Elimin._Relación_1_Feb 09 6" xfId="2175" xr:uid="{8467D986-D0E1-4C08-995B-2CD157D3BE25}"/>
    <cellStyle name="_A.Elimin._Relación_1_Feb 09 6 2" xfId="2176" xr:uid="{6F2CCAB4-5629-4652-A570-FF3C874B5770}"/>
    <cellStyle name="_A.Elimin._Relación_1_Feb 09 7" xfId="2177" xr:uid="{E3A8DC8C-BEA7-42C7-8C9B-664FC034B217}"/>
    <cellStyle name="_A.Elimin._Relación_1_Feb 09 7 2" xfId="2178" xr:uid="{0E85DBB7-D3D2-4258-AB47-866B5F432D93}"/>
    <cellStyle name="_A.Elimin._Relación_1_Feb 09 8" xfId="2179" xr:uid="{900D8C3C-5974-422F-A2CC-9A47FB9BFFFB}"/>
    <cellStyle name="_A.Elimin._Relación_1_Feb 09 8 2" xfId="2180" xr:uid="{E44CD5A7-6C06-4CA2-9A38-6FEF11B17AAD}"/>
    <cellStyle name="_A.Elimin._Relación_1_Feb 09 9" xfId="2181" xr:uid="{9F8DD95D-F5FA-4360-A85B-03D1FD8B7E4B}"/>
    <cellStyle name="_A.Elimin._Relación_1_Feb 09 9 2" xfId="2182" xr:uid="{D56E5F28-5F09-469D-B2B2-F89A311634D0}"/>
    <cellStyle name="_A.Elimin._Relación_1_Feb 09_Abr 09" xfId="2183" xr:uid="{5BC0C221-740C-412D-9AF7-F0CA60520A0B}"/>
    <cellStyle name="_A.Elimin._Relación_1_Feb 09_Abr 09 10" xfId="2184" xr:uid="{A534F77B-41DA-45D7-AB6A-7B8B1E5DE088}"/>
    <cellStyle name="_A.Elimin._Relación_1_Feb 09_Abr 09 10 2" xfId="2185" xr:uid="{EF771E1E-1FF0-4283-B7C5-3C4DCBEF01BB}"/>
    <cellStyle name="_A.Elimin._Relación_1_Feb 09_Abr 09 11" xfId="2186" xr:uid="{D5A1F3E4-B671-482C-949C-003919CD6958}"/>
    <cellStyle name="_A.Elimin._Relación_1_Feb 09_Abr 09 11 2" xfId="2187" xr:uid="{D4761426-8051-4D37-BE79-0802B7885810}"/>
    <cellStyle name="_A.Elimin._Relación_1_Feb 09_Abr 09 12" xfId="2188" xr:uid="{2C3DEA30-BDB7-4F8C-9D7D-7C521CD21ADF}"/>
    <cellStyle name="_A.Elimin._Relación_1_Feb 09_Abr 09 13" xfId="2189" xr:uid="{81A06E75-9121-4412-BD57-29FDD2D6A814}"/>
    <cellStyle name="_A.Elimin._Relación_1_Feb 09_Abr 09 14" xfId="2190" xr:uid="{EF32155F-189A-48F3-B8EF-3FFBDEB85924}"/>
    <cellStyle name="_A.Elimin._Relación_1_Feb 09_Abr 09 2" xfId="2191" xr:uid="{0CD83F5E-8CEC-47D3-89B0-F24536A28CED}"/>
    <cellStyle name="_A.Elimin._Relación_1_Feb 09_Abr 09 2 2" xfId="2192" xr:uid="{2653BB0A-08F7-470C-B35D-7CB740EDA0F8}"/>
    <cellStyle name="_A.Elimin._Relación_1_Feb 09_Abr 09 3" xfId="2193" xr:uid="{0BC2C14A-1D1A-49C4-8627-32ED1EDB62CC}"/>
    <cellStyle name="_A.Elimin._Relación_1_Feb 09_Abr 09 3 2" xfId="2194" xr:uid="{B0516012-FF21-42B1-A196-C51A32C99CAD}"/>
    <cellStyle name="_A.Elimin._Relación_1_Feb 09_Abr 09 4" xfId="2195" xr:uid="{319F9790-9D6B-4D83-BD54-8BAD310A534E}"/>
    <cellStyle name="_A.Elimin._Relación_1_Feb 09_Abr 09 4 2" xfId="2196" xr:uid="{2955782F-036C-49FB-B041-6310C1680203}"/>
    <cellStyle name="_A.Elimin._Relación_1_Feb 09_Abr 09 5" xfId="2197" xr:uid="{49A5D65E-DBC9-4EBC-86FE-E270FDD65329}"/>
    <cellStyle name="_A.Elimin._Relación_1_Feb 09_Abr 09 5 2" xfId="2198" xr:uid="{3CBE0DD4-EC40-41D0-8562-7132E9520BA5}"/>
    <cellStyle name="_A.Elimin._Relación_1_Feb 09_Abr 09 6" xfId="2199" xr:uid="{CAEA2DD0-F043-46BD-B95C-6CA160DE4251}"/>
    <cellStyle name="_A.Elimin._Relación_1_Feb 09_Abr 09 6 2" xfId="2200" xr:uid="{C5AB7592-3702-49DE-A4E8-2B24844C4321}"/>
    <cellStyle name="_A.Elimin._Relación_1_Feb 09_Abr 09 7" xfId="2201" xr:uid="{A2E14EBA-54CE-4ED0-A06C-8D812AC450C9}"/>
    <cellStyle name="_A.Elimin._Relación_1_Feb 09_Abr 09 7 2" xfId="2202" xr:uid="{0B4ED3C1-6B4B-4431-8109-9E3F66866110}"/>
    <cellStyle name="_A.Elimin._Relación_1_Feb 09_Abr 09 8" xfId="2203" xr:uid="{C326B636-6A47-48E0-8E04-B00F8D4FDC17}"/>
    <cellStyle name="_A.Elimin._Relación_1_Feb 09_Abr 09 8 2" xfId="2204" xr:uid="{64AD8BD0-461F-4B8D-AF31-0A5C56E4F318}"/>
    <cellStyle name="_A.Elimin._Relación_1_Feb 09_Abr 09 9" xfId="2205" xr:uid="{0B7C1082-E846-4441-925D-E6C1F1AAE3C1}"/>
    <cellStyle name="_A.Elimin._Relación_1_Feb 09_Abr 09 9 2" xfId="2206" xr:uid="{3444CB72-2B82-4F6E-B127-4F4455B621AE}"/>
    <cellStyle name="_A.Elimin._Relación_1_Feb 09_ER previo 09" xfId="2207" xr:uid="{9A891E96-7F61-4E09-A99C-FBF637D6191B}"/>
    <cellStyle name="_A.Elimin._Relación_1_Feb 09_ER previo 09 10" xfId="2208" xr:uid="{E950B742-B0CA-47B4-8798-88503B585836}"/>
    <cellStyle name="_A.Elimin._Relación_1_Feb 09_ER previo 09 10 2" xfId="2209" xr:uid="{88B97EE6-E75D-42A8-B997-52F561B371F1}"/>
    <cellStyle name="_A.Elimin._Relación_1_Feb 09_ER previo 09 11" xfId="2210" xr:uid="{5F2BC558-961C-4D0B-8B17-6F37449CCA46}"/>
    <cellStyle name="_A.Elimin._Relación_1_Feb 09_ER previo 09 11 2" xfId="2211" xr:uid="{496487F9-C4FE-4167-9D3D-0D69964CDCEA}"/>
    <cellStyle name="_A.Elimin._Relación_1_Feb 09_ER previo 09 12" xfId="2212" xr:uid="{B5C79BB7-6A7A-42CB-B433-7ABE4603142B}"/>
    <cellStyle name="_A.Elimin._Relación_1_Feb 09_ER previo 09 13" xfId="2213" xr:uid="{AA795956-A7F9-4007-97FA-22046C8D1FEC}"/>
    <cellStyle name="_A.Elimin._Relación_1_Feb 09_ER previo 09 14" xfId="2214" xr:uid="{8215E41A-F1DD-4C96-8CC1-5B9C5D7E1F0F}"/>
    <cellStyle name="_A.Elimin._Relación_1_Feb 09_ER previo 09 15" xfId="2215" xr:uid="{80D183C5-E310-465C-93EA-138B4BD2782F}"/>
    <cellStyle name="_A.Elimin._Relación_1_Feb 09_ER previo 09 16" xfId="2216" xr:uid="{AEA995BA-ADA2-40D9-9B2E-33411944BB3D}"/>
    <cellStyle name="_A.Elimin._Relación_1_Feb 09_ER previo 09 17" xfId="2217" xr:uid="{3B631DEB-9FE2-4BAB-ADB6-D510A202A0B6}"/>
    <cellStyle name="_A.Elimin._Relación_1_Feb 09_ER previo 09 18" xfId="2218" xr:uid="{8E24736D-489F-4541-B5DF-F49691AD5E4B}"/>
    <cellStyle name="_A.Elimin._Relación_1_Feb 09_ER previo 09 19" xfId="2219" xr:uid="{43CD8A27-D53B-42F2-A327-1DC60EADC095}"/>
    <cellStyle name="_A.Elimin._Relación_1_Feb 09_ER previo 09 2" xfId="2220" xr:uid="{54CC73BC-80DD-4F3F-8411-A64BB79BF262}"/>
    <cellStyle name="_A.Elimin._Relación_1_Feb 09_ER previo 09 2 2" xfId="2221" xr:uid="{85954320-5BB0-4AD6-A523-17E630D6D04D}"/>
    <cellStyle name="_A.Elimin._Relación_1_Feb 09_ER previo 09 20" xfId="2222" xr:uid="{C90AF564-EA74-4069-8F72-62BD6206EF11}"/>
    <cellStyle name="_A.Elimin._Relación_1_Feb 09_ER previo 09 21" xfId="2223" xr:uid="{C5E895BA-D3AE-40F7-B81B-5937D7339659}"/>
    <cellStyle name="_A.Elimin._Relación_1_Feb 09_ER previo 09 22" xfId="2224" xr:uid="{DB8FB391-5A1D-42A0-8997-BDAAB3BF8893}"/>
    <cellStyle name="_A.Elimin._Relación_1_Feb 09_ER previo 09 23" xfId="2225" xr:uid="{382C948C-A4D1-4B6E-87EE-3B6E666A12F2}"/>
    <cellStyle name="_A.Elimin._Relación_1_Feb 09_ER previo 09 24" xfId="2226" xr:uid="{61622EE3-047E-4FAF-9358-7BBBC6E665AD}"/>
    <cellStyle name="_A.Elimin._Relación_1_Feb 09_ER previo 09 3" xfId="2227" xr:uid="{D6C8A6EA-FB2B-42EA-A3B9-BAC1F1132850}"/>
    <cellStyle name="_A.Elimin._Relación_1_Feb 09_ER previo 09 3 2" xfId="2228" xr:uid="{4738CC40-8020-4AE3-82E9-08D0D061E29F}"/>
    <cellStyle name="_A.Elimin._Relación_1_Feb 09_ER previo 09 4" xfId="2229" xr:uid="{C20B4D2E-1302-4563-A204-4561A08D3EDB}"/>
    <cellStyle name="_A.Elimin._Relación_1_Feb 09_ER previo 09 4 2" xfId="2230" xr:uid="{42AC76A9-80F2-401C-A2E3-CA252DDA7E88}"/>
    <cellStyle name="_A.Elimin._Relación_1_Feb 09_ER previo 09 5" xfId="2231" xr:uid="{DBD1CA20-7EB3-4D9C-9127-E3AEF75E493D}"/>
    <cellStyle name="_A.Elimin._Relación_1_Feb 09_ER previo 09 5 2" xfId="2232" xr:uid="{3228C95A-60A2-4ED4-9260-1171A2B9195C}"/>
    <cellStyle name="_A.Elimin._Relación_1_Feb 09_ER previo 09 6" xfId="2233" xr:uid="{7FC703D5-9EC8-4573-BAF0-5C0F54481FE5}"/>
    <cellStyle name="_A.Elimin._Relación_1_Feb 09_ER previo 09 6 2" xfId="2234" xr:uid="{DEE719AA-826B-4A14-B446-FCA91C96FC33}"/>
    <cellStyle name="_A.Elimin._Relación_1_Feb 09_ER previo 09 7" xfId="2235" xr:uid="{69CD8513-AD75-4F59-9C98-E8A658F5B94E}"/>
    <cellStyle name="_A.Elimin._Relación_1_Feb 09_ER previo 09 7 2" xfId="2236" xr:uid="{ADAF79BB-EF6F-4428-B668-40C24EA1E6CC}"/>
    <cellStyle name="_A.Elimin._Relación_1_Feb 09_ER previo 09 8" xfId="2237" xr:uid="{56C6AFDC-AF0F-4DB0-ACB8-AE535F57BFE6}"/>
    <cellStyle name="_A.Elimin._Relación_1_Feb 09_ER previo 09 8 2" xfId="2238" xr:uid="{0027E1BC-7879-41E9-9F1E-07C536762302}"/>
    <cellStyle name="_A.Elimin._Relación_1_Feb 09_ER previo 09 9" xfId="2239" xr:uid="{624B3BC0-0BCB-447D-BE82-EA6E2EA35A39}"/>
    <cellStyle name="_A.Elimin._Relación_1_Feb 09_ER previo 09 9 2" xfId="2240" xr:uid="{88FAC471-2876-4D95-AE67-9E822D7A6C74}"/>
    <cellStyle name="_A.Elimin._Relación_1_Feb 09_Jun 09" xfId="2241" xr:uid="{BBBDEDEB-F5FF-47E4-A919-60B0ACDF6505}"/>
    <cellStyle name="_A.Elimin._Relación_1_Feb 09_Jun 09 2" xfId="2242" xr:uid="{D43460D1-7CD6-4CB3-AADA-263A70FA25B1}"/>
    <cellStyle name="_A.Elimin._Relación_1_Hoja2" xfId="2243" xr:uid="{C9551945-458F-4068-B041-A4658BCCD5A2}"/>
    <cellStyle name="_A.Elimin._Relación_1_Hoja2 10" xfId="2244" xr:uid="{D7C32BFB-8F35-4D9D-B41A-0F74BDD74937}"/>
    <cellStyle name="_A.Elimin._Relación_1_Hoja2 10 2" xfId="2245" xr:uid="{2FB2F02D-2CE9-403F-BF1B-D0C4E7851DE2}"/>
    <cellStyle name="_A.Elimin._Relación_1_Hoja2 11" xfId="2246" xr:uid="{4C2D82EB-C2E7-4962-9DDE-7579207BEDE0}"/>
    <cellStyle name="_A.Elimin._Relación_1_Hoja2 11 2" xfId="2247" xr:uid="{351B4549-1F89-4EC5-9381-31AFA871C03C}"/>
    <cellStyle name="_A.Elimin._Relación_1_Hoja2 12" xfId="2248" xr:uid="{DC3C90DA-75D2-43D8-88CE-710530B034EF}"/>
    <cellStyle name="_A.Elimin._Relación_1_Hoja2 12 2" xfId="2249" xr:uid="{7CB3BA8A-FC10-40F6-911B-553914900084}"/>
    <cellStyle name="_A.Elimin._Relación_1_Hoja2 13" xfId="2250" xr:uid="{265E8451-B08F-4483-8B13-4259ED5BA088}"/>
    <cellStyle name="_A.Elimin._Relación_1_Hoja2 13 2" xfId="2251" xr:uid="{D67C3FD3-8E4C-4445-908E-0EC53E7F62F0}"/>
    <cellStyle name="_A.Elimin._Relación_1_Hoja2 14" xfId="2252" xr:uid="{06E87C37-4B76-4265-9330-F6AF17F68448}"/>
    <cellStyle name="_A.Elimin._Relación_1_Hoja2 15" xfId="2253" xr:uid="{F7835737-9A59-483E-B55F-DA4E8B17895C}"/>
    <cellStyle name="_A.Elimin._Relación_1_Hoja2 16" xfId="2254" xr:uid="{5F30A883-03A6-4732-9CD2-5A51AF0DEA94}"/>
    <cellStyle name="_A.Elimin._Relación_1_Hoja2 2" xfId="2255" xr:uid="{C3CAC1E1-9D4D-45AC-96F5-453863AA8056}"/>
    <cellStyle name="_A.Elimin._Relación_1_Hoja2 2 2" xfId="2256" xr:uid="{EF932C70-6A64-4E7E-951F-000DD86F721C}"/>
    <cellStyle name="_A.Elimin._Relación_1_Hoja2 3" xfId="2257" xr:uid="{F8F54045-C269-4BE3-9F3B-816837A3F1DB}"/>
    <cellStyle name="_A.Elimin._Relación_1_Hoja2 3 2" xfId="2258" xr:uid="{DA80B476-A73D-4BF9-B7B3-AFD6420D6F96}"/>
    <cellStyle name="_A.Elimin._Relación_1_Hoja2 4" xfId="2259" xr:uid="{51C6DE9E-91EA-46F3-A01E-37F9904BBE79}"/>
    <cellStyle name="_A.Elimin._Relación_1_Hoja2 4 2" xfId="2260" xr:uid="{5D1E3501-1985-4586-8186-74B2BFCB0BB2}"/>
    <cellStyle name="_A.Elimin._Relación_1_Hoja2 5" xfId="2261" xr:uid="{3CC3D8A1-942B-4B24-8813-7394B6CCFD54}"/>
    <cellStyle name="_A.Elimin._Relación_1_Hoja2 5 2" xfId="2262" xr:uid="{A648CCDB-2A96-4560-95E2-9AECC870DD6B}"/>
    <cellStyle name="_A.Elimin._Relación_1_Hoja2 6" xfId="2263" xr:uid="{6B8E5085-599C-4B32-8B79-CEE922853D27}"/>
    <cellStyle name="_A.Elimin._Relación_1_Hoja2 6 2" xfId="2264" xr:uid="{2E88AC3C-109A-4EA0-9482-4F50921F8F0C}"/>
    <cellStyle name="_A.Elimin._Relación_1_Hoja2 7" xfId="2265" xr:uid="{A057732F-F95F-4187-96F8-41267A95E016}"/>
    <cellStyle name="_A.Elimin._Relación_1_Hoja2 7 2" xfId="2266" xr:uid="{34E39859-4C6B-42A4-9203-C34CE2DF029D}"/>
    <cellStyle name="_A.Elimin._Relación_1_Hoja2 8" xfId="2267" xr:uid="{61A651C1-B20F-4633-AD4E-771372BE6F8C}"/>
    <cellStyle name="_A.Elimin._Relación_1_Hoja2 8 2" xfId="2268" xr:uid="{2897E507-74F8-433C-9267-7218334668D7}"/>
    <cellStyle name="_A.Elimin._Relación_1_Hoja2 9" xfId="2269" xr:uid="{4C29E04F-CB47-4E72-9DE4-0AC3060B5E33}"/>
    <cellStyle name="_A.Elimin._Relación_1_Hoja2 9 2" xfId="2270" xr:uid="{EB67DF98-FA69-4A8D-BF5C-4D0E2035380B}"/>
    <cellStyle name="_A.Elimin._Relación_1_Relación" xfId="2271" xr:uid="{8DC58E98-3F97-4298-A229-22687B226530}"/>
    <cellStyle name="_A.Elimin._Relación_1_Relación 10" xfId="2272" xr:uid="{0CFD8C68-D4AA-4516-9EDF-BD522118B85A}"/>
    <cellStyle name="_A.Elimin._Relación_1_Relación 10 2" xfId="2273" xr:uid="{7A46B6DC-ACD3-4986-A6CF-C05399C2893B}"/>
    <cellStyle name="_A.Elimin._Relación_1_Relación 11" xfId="2274" xr:uid="{AC9A9C7D-ABC9-4BC4-8B58-D3A32F9F3AE2}"/>
    <cellStyle name="_A.Elimin._Relación_1_Relación 11 2" xfId="2275" xr:uid="{C537C3C9-ED48-4EF7-B1AF-227873B8A19A}"/>
    <cellStyle name="_A.Elimin._Relación_1_Relación 12" xfId="2276" xr:uid="{66F67DE6-2F38-4DA2-8241-6D1B2E4E99FA}"/>
    <cellStyle name="_A.Elimin._Relación_1_Relación 12 2" xfId="2277" xr:uid="{F0075022-FAFD-4542-AB89-15052AD5B83C}"/>
    <cellStyle name="_A.Elimin._Relación_1_Relación 13" xfId="2278" xr:uid="{462EDD78-E8C1-4EAD-9D69-A78D25138F39}"/>
    <cellStyle name="_A.Elimin._Relación_1_Relación 13 2" xfId="2279" xr:uid="{C9F8D6C9-E511-4D22-ABCA-AEC37C368D4D}"/>
    <cellStyle name="_A.Elimin._Relación_1_Relación 14" xfId="2280" xr:uid="{78120822-8B22-42BB-86F4-2888BED42EBE}"/>
    <cellStyle name="_A.Elimin._Relación_1_Relación 14 2" xfId="2281" xr:uid="{25DF1665-BB93-4CBE-9EB8-C1C858CAC0A9}"/>
    <cellStyle name="_A.Elimin._Relación_1_Relación 15" xfId="2282" xr:uid="{22C2539B-6A4E-41EC-81C0-52B51798D91B}"/>
    <cellStyle name="_A.Elimin._Relación_1_Relación 2" xfId="2283" xr:uid="{E66987B1-2005-46D2-913F-EEFBC4CF5DCD}"/>
    <cellStyle name="_A.Elimin._Relación_1_Relación 2 10" xfId="2284" xr:uid="{1DCBE8B1-5F0D-4D98-9232-037B7432E155}"/>
    <cellStyle name="_A.Elimin._Relación_1_Relación 2 11" xfId="2285" xr:uid="{47557268-7654-4F3F-AF85-FA6D38DC0CFD}"/>
    <cellStyle name="_A.Elimin._Relación_1_Relación 2 12" xfId="2286" xr:uid="{F181C5FC-0E60-4F60-8AAE-F49DF7E7B396}"/>
    <cellStyle name="_A.Elimin._Relación_1_Relación 2 2" xfId="2287" xr:uid="{2C5E677F-9DEE-4092-9DEB-7BB884BFB6C1}"/>
    <cellStyle name="_A.Elimin._Relación_1_Relación 2 3" xfId="2288" xr:uid="{5940FFDD-BFDF-4E2F-969D-7014225D218D}"/>
    <cellStyle name="_A.Elimin._Relación_1_Relación 2 4" xfId="2289" xr:uid="{8473FC14-70F5-41E3-AB7A-F102F709107C}"/>
    <cellStyle name="_A.Elimin._Relación_1_Relación 2 5" xfId="2290" xr:uid="{55FEAFCC-5F13-4BAC-8932-8841D26B19D3}"/>
    <cellStyle name="_A.Elimin._Relación_1_Relación 2 6" xfId="2291" xr:uid="{6AA9B97B-FDB9-470A-96F1-FA57B7D93976}"/>
    <cellStyle name="_A.Elimin._Relación_1_Relación 2 7" xfId="2292" xr:uid="{71199732-CC5A-4A02-8C91-713B407DE0EA}"/>
    <cellStyle name="_A.Elimin._Relación_1_Relación 2 8" xfId="2293" xr:uid="{0B635512-4F87-4568-9110-8E183F348569}"/>
    <cellStyle name="_A.Elimin._Relación_1_Relación 2 9" xfId="2294" xr:uid="{80C707E6-3CDF-41C6-826C-1ECE957024F5}"/>
    <cellStyle name="_A.Elimin._Relación_1_Relación 3" xfId="2295" xr:uid="{9EDAA8BF-7A47-4A8C-80E5-1B2813868F14}"/>
    <cellStyle name="_A.Elimin._Relación_1_Relación 3 2" xfId="2296" xr:uid="{63E4E2D8-8C43-4559-ABF6-5705822BED3C}"/>
    <cellStyle name="_A.Elimin._Relación_1_Relación 4" xfId="2297" xr:uid="{A427226B-EA1D-4B97-B5AA-24A0B27BE7EF}"/>
    <cellStyle name="_A.Elimin._Relación_1_Relación 4 2" xfId="2298" xr:uid="{501493AF-A2C4-4484-A7F8-E9139A102BE8}"/>
    <cellStyle name="_A.Elimin._Relación_1_Relación 5" xfId="2299" xr:uid="{91EEFF5E-BDEB-4D2A-9C3F-43EE765473F8}"/>
    <cellStyle name="_A.Elimin._Relación_1_Relación 5 2" xfId="2300" xr:uid="{59B391A9-1C16-4DA8-BB5F-AEA2EC5C83AE}"/>
    <cellStyle name="_A.Elimin._Relación_1_Relación 6" xfId="2301" xr:uid="{6C86E83C-BC18-4DB0-951B-1F54AE0CF64D}"/>
    <cellStyle name="_A.Elimin._Relación_1_Relación 6 2" xfId="2302" xr:uid="{3F20D06B-A51E-4F79-BC72-40BF299EB917}"/>
    <cellStyle name="_A.Elimin._Relación_1_Relación 7" xfId="2303" xr:uid="{FC1255B8-724A-47EB-9A0F-9F13CBD19FB3}"/>
    <cellStyle name="_A.Elimin._Relación_1_Relación 7 2" xfId="2304" xr:uid="{46F115EA-888B-4F66-ACAA-28323A32DB85}"/>
    <cellStyle name="_A.Elimin._Relación_1_Relación 8" xfId="2305" xr:uid="{1096B0BE-A981-48AE-8C94-00184BA092DC}"/>
    <cellStyle name="_A.Elimin._Relación_1_Relación 8 2" xfId="2306" xr:uid="{3B636E63-BD22-410F-B0BB-C00C072367D4}"/>
    <cellStyle name="_A.Elimin._Relación_1_Relación 9" xfId="2307" xr:uid="{7FE454A8-BADC-4335-9BEC-9717F14BFE22}"/>
    <cellStyle name="_A.Elimin._Relación_1_Relación 9 2" xfId="2308" xr:uid="{005245ED-8ED5-42BC-9569-B28BE357D9FE}"/>
    <cellStyle name="_A.Elimin._Relación_1_Relación_1" xfId="2309" xr:uid="{9C55EB93-F97D-43DB-A3BE-4A66918E0130}"/>
    <cellStyle name="_A.Elimin._Relación_1_Relación_1 10" xfId="2310" xr:uid="{839491CD-BD3F-491E-9AD8-E57F0A04D168}"/>
    <cellStyle name="_A.Elimin._Relación_1_Relación_1 10 2" xfId="2311" xr:uid="{995F2D73-728C-4A9D-A4E7-2C42CB016935}"/>
    <cellStyle name="_A.Elimin._Relación_1_Relación_1 11" xfId="2312" xr:uid="{4A1B573E-1308-4D73-A9AD-D905BBD9DA48}"/>
    <cellStyle name="_A.Elimin._Relación_1_Relación_1 11 2" xfId="2313" xr:uid="{FC28C32A-4CFA-4243-A6E5-F237D2F0C04F}"/>
    <cellStyle name="_A.Elimin._Relación_1_Relación_1 12" xfId="2314" xr:uid="{84776B99-C501-4EE4-96A0-65D57FD860C2}"/>
    <cellStyle name="_A.Elimin._Relación_1_Relación_1 12 2" xfId="2315" xr:uid="{8EE7DF81-6203-45DE-AA83-DC812847E334}"/>
    <cellStyle name="_A.Elimin._Relación_1_Relación_1 13" xfId="2316" xr:uid="{6608B387-BB94-4190-9D38-5B8FAF9CF4E0}"/>
    <cellStyle name="_A.Elimin._Relación_1_Relación_1 13 2" xfId="2317" xr:uid="{2082779E-15DF-446F-9CF8-D916AE7A7B57}"/>
    <cellStyle name="_A.Elimin._Relación_1_Relación_1 14" xfId="2318" xr:uid="{61FB0746-A64C-4D64-96F6-73449A90F1B7}"/>
    <cellStyle name="_A.Elimin._Relación_1_Relación_1 2" xfId="2319" xr:uid="{2DDF13D4-2DE0-4987-B60B-599E72A9DBAC}"/>
    <cellStyle name="_A.Elimin._Relación_1_Relación_1 2 2" xfId="2320" xr:uid="{D51CB3BA-3447-4C79-8067-A9E76CF01839}"/>
    <cellStyle name="_A.Elimin._Relación_1_Relación_1 3" xfId="2321" xr:uid="{72232737-549B-4EFA-A548-75900B495DD7}"/>
    <cellStyle name="_A.Elimin._Relación_1_Relación_1 3 2" xfId="2322" xr:uid="{37AE1919-E7CD-4117-AB35-9B8CBCF31F2F}"/>
    <cellStyle name="_A.Elimin._Relación_1_Relación_1 4" xfId="2323" xr:uid="{04C817CB-E466-4ABB-B2E4-4BA2D9AF4977}"/>
    <cellStyle name="_A.Elimin._Relación_1_Relación_1 4 2" xfId="2324" xr:uid="{4C615098-2E9E-4DF1-854D-2C8483AF95D5}"/>
    <cellStyle name="_A.Elimin._Relación_1_Relación_1 5" xfId="2325" xr:uid="{725CB905-C44A-4506-BCC4-CBFEF21DC862}"/>
    <cellStyle name="_A.Elimin._Relación_1_Relación_1 5 2" xfId="2326" xr:uid="{49849DB5-97CB-4755-A62A-1DB2D6B9F40B}"/>
    <cellStyle name="_A.Elimin._Relación_1_Relación_1 6" xfId="2327" xr:uid="{010A9CA1-C739-477B-9130-C156B254D174}"/>
    <cellStyle name="_A.Elimin._Relación_1_Relación_1 6 2" xfId="2328" xr:uid="{55A4C112-3740-4039-A933-E9E94F902779}"/>
    <cellStyle name="_A.Elimin._Relación_1_Relación_1 7" xfId="2329" xr:uid="{107FCEC5-33CC-488E-961B-EC181B129BF5}"/>
    <cellStyle name="_A.Elimin._Relación_1_Relación_1 7 2" xfId="2330" xr:uid="{DA4817DD-12BB-4C20-BA45-F067C512AEA3}"/>
    <cellStyle name="_A.Elimin._Relación_1_Relación_1 8" xfId="2331" xr:uid="{2036C051-BEB8-4694-8152-3F774500375A}"/>
    <cellStyle name="_A.Elimin._Relación_1_Relación_1 8 2" xfId="2332" xr:uid="{6242194B-28BC-49D0-BBD0-086D8BB2565F}"/>
    <cellStyle name="_A.Elimin._Relación_1_Relación_1 9" xfId="2333" xr:uid="{B4DEDA55-8E0A-41FA-B46B-3303D9A23260}"/>
    <cellStyle name="_A.Elimin._Relación_1_Relación_1 9 2" xfId="2334" xr:uid="{F3C23740-3747-43EF-AE28-916C01092769}"/>
    <cellStyle name="_A.Elimin._Relación_1_Relación_1_ESF. Hist." xfId="2335" xr:uid="{D93ECB55-EB39-4FC4-9F35-C8C6327CDBCE}"/>
    <cellStyle name="_A.Elimin._Relación_1_Relación_1_ESF. Hist. 10" xfId="2336" xr:uid="{C11830E3-DD4E-4702-A2D9-2176FF073A71}"/>
    <cellStyle name="_A.Elimin._Relación_1_Relación_1_ESF. Hist. 11" xfId="2337" xr:uid="{4591A68D-9252-467C-B3E1-BA9A06C0B879}"/>
    <cellStyle name="_A.Elimin._Relación_1_Relación_1_ESF. Hist. 12" xfId="2338" xr:uid="{CA8C0ECC-1933-46F0-A63D-73018E83F678}"/>
    <cellStyle name="_A.Elimin._Relación_1_Relación_1_ESF. Hist. 13" xfId="2339" xr:uid="{9B3D6D43-D766-48BD-A0E7-9BF3D5187C15}"/>
    <cellStyle name="_A.Elimin._Relación_1_Relación_1_ESF. Hist. 14" xfId="2340" xr:uid="{DA37C7D4-20BD-48BB-87D9-1001306F7957}"/>
    <cellStyle name="_A.Elimin._Relación_1_Relación_1_ESF. Hist. 15" xfId="2341" xr:uid="{959A17B9-0CF6-4416-A581-AB1C7C101DD6}"/>
    <cellStyle name="_A.Elimin._Relación_1_Relación_1_ESF. Hist. 16" xfId="2342" xr:uid="{BEF9EC29-8559-4539-A101-822B09906D12}"/>
    <cellStyle name="_A.Elimin._Relación_1_Relación_1_ESF. Hist. 17" xfId="2343" xr:uid="{104CCB9F-18FA-4BEC-A2E7-11E876488A23}"/>
    <cellStyle name="_A.Elimin._Relación_1_Relación_1_ESF. Hist. 18" xfId="2344" xr:uid="{4953F50F-C9BE-4FCA-B3C5-AB2E6D2007E7}"/>
    <cellStyle name="_A.Elimin._Relación_1_Relación_1_ESF. Hist. 19" xfId="2345" xr:uid="{F63ECD76-F223-407A-A528-45A58F21F5F8}"/>
    <cellStyle name="_A.Elimin._Relación_1_Relación_1_ESF. Hist. 2" xfId="2346" xr:uid="{D5DE9C32-0E0C-452B-A7E6-301B18BE0176}"/>
    <cellStyle name="_A.Elimin._Relación_1_Relación_1_ESF. Hist. 2 2" xfId="2347" xr:uid="{7C0F68E4-A953-40FB-83B3-E0CE03997EE5}"/>
    <cellStyle name="_A.Elimin._Relación_1_Relación_1_ESF. Hist. 20" xfId="2348" xr:uid="{0178F1F2-B4F4-4333-A4FA-0F48AE089144}"/>
    <cellStyle name="_A.Elimin._Relación_1_Relación_1_ESF. Hist. 21" xfId="2349" xr:uid="{BEDB11D4-9080-4809-9F49-55C6342C32FF}"/>
    <cellStyle name="_A.Elimin._Relación_1_Relación_1_ESF. Hist. 3" xfId="2350" xr:uid="{C01CE57C-67D1-4301-9045-F291C81914DB}"/>
    <cellStyle name="_A.Elimin._Relación_1_Relación_1_ESF. Hist. 3 2" xfId="2351" xr:uid="{59B46677-E30D-4F5D-B7B9-D4FCF38E98C4}"/>
    <cellStyle name="_A.Elimin._Relación_1_Relación_1_ESF. Hist. 4" xfId="2352" xr:uid="{2FB3A7C8-58BA-477D-9E78-E36CED034C82}"/>
    <cellStyle name="_A.Elimin._Relación_1_Relación_1_ESF. Hist. 4 2" xfId="2353" xr:uid="{868797FF-DEF5-4E88-B4E6-FAD5E639E2F4}"/>
    <cellStyle name="_A.Elimin._Relación_1_Relación_1_ESF. Hist. 5" xfId="2354" xr:uid="{96E7B7A8-158B-4E84-8B49-87C0DF520263}"/>
    <cellStyle name="_A.Elimin._Relación_1_Relación_1_ESF. Hist. 5 2" xfId="2355" xr:uid="{B2BE5B66-C863-41F1-8272-0A241CA11B64}"/>
    <cellStyle name="_A.Elimin._Relación_1_Relación_1_ESF. Hist. 6" xfId="2356" xr:uid="{DC965E21-214E-45E0-A9EA-0B61898B9E60}"/>
    <cellStyle name="_A.Elimin._Relación_1_Relación_1_ESF. Hist. 6 2" xfId="2357" xr:uid="{E932CB49-FC21-49C5-9954-780843B60845}"/>
    <cellStyle name="_A.Elimin._Relación_1_Relación_1_ESF. Hist. 7" xfId="2358" xr:uid="{B13B9D1E-933F-42F1-A763-66A90E653F04}"/>
    <cellStyle name="_A.Elimin._Relación_1_Relación_1_ESF. Hist. 7 2" xfId="2359" xr:uid="{1599EFB4-6A6A-40C4-A14C-CFFE7E41A9C8}"/>
    <cellStyle name="_A.Elimin._Relación_1_Relación_1_ESF. Hist. 8" xfId="2360" xr:uid="{BDC19288-573E-4EDE-AF4E-421EFD5EF799}"/>
    <cellStyle name="_A.Elimin._Relación_1_Relación_1_ESF. Hist. 8 2" xfId="2361" xr:uid="{6C4C8483-B3C1-45BF-9F54-EF692FC59CA1}"/>
    <cellStyle name="_A.Elimin._Relación_1_Relación_1_ESF. Hist. 9" xfId="2362" xr:uid="{9376B0F6-9EDB-48C6-8896-116FC676BA86}"/>
    <cellStyle name="_A.Elimin._Relación_1_Relación_1_Saldos Obj" xfId="2363" xr:uid="{AFB6ABB1-0677-47B1-AB4D-D3296FD5BA72}"/>
    <cellStyle name="_A.Elimin._Relación_1_Relación_1_Saldos Obj 2" xfId="2364" xr:uid="{7851E8B2-2CC8-45A4-82FF-DA6496FB58A9}"/>
    <cellStyle name="_A.Elimin._Relación_1_Relación_ESF. Hist." xfId="2365" xr:uid="{38D84816-4AAC-4D92-A580-F34B30AAF488}"/>
    <cellStyle name="_A.Elimin._Relación_1_Relación_ESF. Hist. 10" xfId="2366" xr:uid="{C5433DA8-B0A8-4F9E-9294-61BC03A49DD8}"/>
    <cellStyle name="_A.Elimin._Relación_1_Relación_ESF. Hist. 11" xfId="2367" xr:uid="{947FFC79-2119-4B67-B342-F9BE6592CFAB}"/>
    <cellStyle name="_A.Elimin._Relación_1_Relación_ESF. Hist. 2" xfId="2368" xr:uid="{A08632EA-1CF2-4266-ADC9-03E4672ECDF9}"/>
    <cellStyle name="_A.Elimin._Relación_1_Relación_ESF. Hist. 2 2" xfId="2369" xr:uid="{5BA2DE4C-C335-45B5-ACD0-91F9958B66EC}"/>
    <cellStyle name="_A.Elimin._Relación_1_Relación_ESF. Hist. 3" xfId="2370" xr:uid="{C0E6E331-87BF-4A62-8C30-0B9FFD840E23}"/>
    <cellStyle name="_A.Elimin._Relación_1_Relación_ESF. Hist. 3 2" xfId="2371" xr:uid="{FBF71CAE-8671-4B5B-9AB2-7E27954B7D15}"/>
    <cellStyle name="_A.Elimin._Relación_1_Relación_ESF. Hist. 4" xfId="2372" xr:uid="{334785C7-9067-40A9-9C55-0E7829325EF0}"/>
    <cellStyle name="_A.Elimin._Relación_1_Relación_ESF. Hist. 4 2" xfId="2373" xr:uid="{3E7E8761-7F2D-47D0-9A76-5BB4EDE6C2E5}"/>
    <cellStyle name="_A.Elimin._Relación_1_Relación_ESF. Hist. 5" xfId="2374" xr:uid="{8AD5304D-E67C-4E40-8015-DE11AD99F75D}"/>
    <cellStyle name="_A.Elimin._Relación_1_Relación_ESF. Hist. 5 2" xfId="2375" xr:uid="{97491DF6-D75E-4F82-8E06-1048C5893AA3}"/>
    <cellStyle name="_A.Elimin._Relación_1_Relación_ESF. Hist. 6" xfId="2376" xr:uid="{DC3A4CE3-C602-4625-8B0F-E4B10FD641AE}"/>
    <cellStyle name="_A.Elimin._Relación_1_Relación_ESF. Hist. 6 2" xfId="2377" xr:uid="{76FA5EC1-BA2C-4BAE-97C9-A91818D57621}"/>
    <cellStyle name="_A.Elimin._Relación_1_Relación_ESF. Hist. 7" xfId="2378" xr:uid="{8D367ABC-8864-4FAC-B6DF-518675936931}"/>
    <cellStyle name="_A.Elimin._Relación_1_Relación_ESF. Hist. 7 2" xfId="2379" xr:uid="{4B2FA5BB-44D4-4D0E-BF73-AA1EA745E734}"/>
    <cellStyle name="_A.Elimin._Relación_1_Relación_ESF. Hist. 8" xfId="2380" xr:uid="{E4B2471A-13D6-433E-ACE9-EA18A66A90BE}"/>
    <cellStyle name="_A.Elimin._Relación_1_Relación_ESF. Hist. 8 2" xfId="2381" xr:uid="{5D65B760-66D6-4EED-B2A2-88D3A3FC212E}"/>
    <cellStyle name="_A.Elimin._Relación_1_Relación_ESF. Hist. 9" xfId="2382" xr:uid="{D5314EAB-83A5-4CDC-8189-6AD1FDC4B883}"/>
    <cellStyle name="_A.Elimin._Relación_1_Relación_Saldos Obj" xfId="2383" xr:uid="{61DD356D-4BD6-41F8-9706-6F2F01D7E3CA}"/>
    <cellStyle name="_A.Elimin._Relación_1_Relación_Saldos Obj 10" xfId="2384" xr:uid="{8B31BDFA-66B7-412E-823F-22F1C6175A27}"/>
    <cellStyle name="_A.Elimin._Relación_1_Relación_Saldos Obj 10 2" xfId="2385" xr:uid="{7F92EDCF-D8F0-4D51-99D3-CAECF9F88864}"/>
    <cellStyle name="_A.Elimin._Relación_1_Relación_Saldos Obj 11" xfId="2386" xr:uid="{E2FA4523-757F-42E5-8FB4-D86A78AEB53E}"/>
    <cellStyle name="_A.Elimin._Relación_1_Relación_Saldos Obj 11 2" xfId="2387" xr:uid="{CD7143B5-DFF3-4CBC-B9F8-6BB135BA1DEC}"/>
    <cellStyle name="_A.Elimin._Relación_1_Relación_Saldos Obj 12" xfId="2388" xr:uid="{0522F3DB-78A7-4021-B4DA-E00A63633CF8}"/>
    <cellStyle name="_A.Elimin._Relación_1_Relación_Saldos Obj 12 2" xfId="2389" xr:uid="{9071D1DF-8B56-4C08-B5EF-58778A8F4375}"/>
    <cellStyle name="_A.Elimin._Relación_1_Relación_Saldos Obj 13" xfId="2390" xr:uid="{8F96F3A3-0487-4A03-B10B-44ECEDA59A95}"/>
    <cellStyle name="_A.Elimin._Relación_1_Relación_Saldos Obj 13 2" xfId="2391" xr:uid="{D15F5DDD-3A2E-420B-B58D-8DD2F5FE2348}"/>
    <cellStyle name="_A.Elimin._Relación_1_Relación_Saldos Obj 14" xfId="2392" xr:uid="{CAEA50E7-53B9-49B1-BCB8-72ADEFE09FB6}"/>
    <cellStyle name="_A.Elimin._Relación_1_Relación_Saldos Obj 15" xfId="2393" xr:uid="{98206EBC-468F-46A5-85E9-26AE9A506F6A}"/>
    <cellStyle name="_A.Elimin._Relación_1_Relación_Saldos Obj 16" xfId="2394" xr:uid="{14C585BF-0D71-4EFC-8402-4EB45B055CC7}"/>
    <cellStyle name="_A.Elimin._Relación_1_Relación_Saldos Obj 2" xfId="2395" xr:uid="{88D6BC4A-5B89-45F5-84A3-15E1942348D3}"/>
    <cellStyle name="_A.Elimin._Relación_1_Relación_Saldos Obj 2 2" xfId="2396" xr:uid="{64625E91-41A9-4128-8C80-3BBBBD82B524}"/>
    <cellStyle name="_A.Elimin._Relación_1_Relación_Saldos Obj 3" xfId="2397" xr:uid="{8046016D-AC43-4169-964C-883F961BCB9B}"/>
    <cellStyle name="_A.Elimin._Relación_1_Relación_Saldos Obj 3 2" xfId="2398" xr:uid="{36BC6B4D-1256-4E32-9BDF-D4159799C405}"/>
    <cellStyle name="_A.Elimin._Relación_1_Relación_Saldos Obj 4" xfId="2399" xr:uid="{B846A0BE-DBB9-48AC-96B2-835A8EDA8532}"/>
    <cellStyle name="_A.Elimin._Relación_1_Relación_Saldos Obj 4 2" xfId="2400" xr:uid="{B1587DBC-A364-4C1C-9BF2-1A8F2FB5EE09}"/>
    <cellStyle name="_A.Elimin._Relación_1_Relación_Saldos Obj 5" xfId="2401" xr:uid="{62896E28-8F3F-4262-BB2E-7889E256C882}"/>
    <cellStyle name="_A.Elimin._Relación_1_Relación_Saldos Obj 5 2" xfId="2402" xr:uid="{135426E9-6ECE-448A-B0A8-00DCF3D4A8AB}"/>
    <cellStyle name="_A.Elimin._Relación_1_Relación_Saldos Obj 6" xfId="2403" xr:uid="{41CF1D5F-525F-453E-BE8B-826C01B1A096}"/>
    <cellStyle name="_A.Elimin._Relación_1_Relación_Saldos Obj 6 2" xfId="2404" xr:uid="{0E3924A6-E769-45DC-AA91-826F0964E92D}"/>
    <cellStyle name="_A.Elimin._Relación_1_Relación_Saldos Obj 7" xfId="2405" xr:uid="{DE725BA3-8ED4-4220-BFFB-5F87F3574B39}"/>
    <cellStyle name="_A.Elimin._Relación_1_Relación_Saldos Obj 7 2" xfId="2406" xr:uid="{5177AEE2-9A3B-439E-858C-29F9640B90AE}"/>
    <cellStyle name="_A.Elimin._Relación_1_Relación_Saldos Obj 8" xfId="2407" xr:uid="{94DE1143-94B6-4467-B3BC-7A8079CDE7AF}"/>
    <cellStyle name="_A.Elimin._Relación_1_Relación_Saldos Obj 8 2" xfId="2408" xr:uid="{A7A53AA7-270C-4061-A9BB-8E94C72E333E}"/>
    <cellStyle name="_A.Elimin._Relación_1_Relación_Saldos Obj 9" xfId="2409" xr:uid="{7B2FD467-2157-415D-A855-DB7DAAB60C5A}"/>
    <cellStyle name="_A.Elimin._Relación_1_Relación_Saldos Obj 9 2" xfId="2410" xr:uid="{FB5F4724-EFA6-4B99-843A-F1197C9F1279}"/>
    <cellStyle name="_A.Elimin._Relación_1_Relación_Saldos Obj_1" xfId="2411" xr:uid="{B0B82998-4510-4E72-BCB2-2B1EACA0B41B}"/>
    <cellStyle name="_A.Elimin._Relación_1_Relación_Saldos Obj_1 2" xfId="2412" xr:uid="{E2F2AE8A-3C06-430F-B4C7-40891589B4F1}"/>
    <cellStyle name="_A.Elimin._Relación_1_Saldos Obj" xfId="2413" xr:uid="{30169F21-1C52-42A5-8955-FE7F21535F02}"/>
    <cellStyle name="_A.Elimin._Relación_1_Saldos Obj 10" xfId="2414" xr:uid="{564C096A-D911-4A81-94F1-B4E9E1978FB2}"/>
    <cellStyle name="_A.Elimin._Relación_1_Saldos Obj 10 2" xfId="2415" xr:uid="{5A863E3C-B7F9-4F30-AD1D-636F721BC399}"/>
    <cellStyle name="_A.Elimin._Relación_1_Saldos Obj 11" xfId="2416" xr:uid="{6ED0C302-DF6B-451C-BBDE-6A76038FBA6C}"/>
    <cellStyle name="_A.Elimin._Relación_1_Saldos Obj 11 2" xfId="2417" xr:uid="{50E064BA-111E-457C-8BCD-A12D3694DD9C}"/>
    <cellStyle name="_A.Elimin._Relación_1_Saldos Obj 12" xfId="2418" xr:uid="{22AC1A55-DB2E-4949-AD84-F6777C959FE4}"/>
    <cellStyle name="_A.Elimin._Relación_1_Saldos Obj 12 2" xfId="2419" xr:uid="{D44439BB-A6A0-4D75-8682-65F33E870084}"/>
    <cellStyle name="_A.Elimin._Relación_1_Saldos Obj 13" xfId="2420" xr:uid="{37993581-CF80-495F-9A53-822A28188201}"/>
    <cellStyle name="_A.Elimin._Relación_1_Saldos Obj 13 2" xfId="2421" xr:uid="{B4C7FCDA-C298-46BE-92BA-B12E056730A2}"/>
    <cellStyle name="_A.Elimin._Relación_1_Saldos Obj 14" xfId="2422" xr:uid="{ADEC1B03-0F22-4FBF-968C-5C5D98B63ADD}"/>
    <cellStyle name="_A.Elimin._Relación_1_Saldos Obj 15" xfId="2423" xr:uid="{DAACF666-09E2-4816-BD61-37D1961612B3}"/>
    <cellStyle name="_A.Elimin._Relación_1_Saldos Obj 16" xfId="2424" xr:uid="{5E9342BD-C7E2-4318-8B22-DF8CCDC4FC61}"/>
    <cellStyle name="_A.Elimin._Relación_1_Saldos Obj 2" xfId="2425" xr:uid="{7AE29576-02CD-49C7-9BE4-60BC9EA9D540}"/>
    <cellStyle name="_A.Elimin._Relación_1_Saldos Obj 2 2" xfId="2426" xr:uid="{5B163087-FD7C-474F-B6F5-3D7D33036BBF}"/>
    <cellStyle name="_A.Elimin._Relación_1_Saldos Obj 3" xfId="2427" xr:uid="{3E4569A4-B115-48A7-83C6-2FE14C741C00}"/>
    <cellStyle name="_A.Elimin._Relación_1_Saldos Obj 3 2" xfId="2428" xr:uid="{3C6752E7-68F1-4445-AA3B-756DA477A2A5}"/>
    <cellStyle name="_A.Elimin._Relación_1_Saldos Obj 4" xfId="2429" xr:uid="{5A30F5E6-C7C6-4493-8EFE-9E2A308E492E}"/>
    <cellStyle name="_A.Elimin._Relación_1_Saldos Obj 4 2" xfId="2430" xr:uid="{3865EFFF-69B7-4EF9-A62D-9BDBCEA4C2F6}"/>
    <cellStyle name="_A.Elimin._Relación_1_Saldos Obj 5" xfId="2431" xr:uid="{37933246-6DEB-43AC-B23D-4B6415A36201}"/>
    <cellStyle name="_A.Elimin._Relación_1_Saldos Obj 5 2" xfId="2432" xr:uid="{E375188D-5C78-49F4-84D3-C64E52B712FB}"/>
    <cellStyle name="_A.Elimin._Relación_1_Saldos Obj 6" xfId="2433" xr:uid="{01F9C848-F954-43D1-910A-76FEBA41EFBF}"/>
    <cellStyle name="_A.Elimin._Relación_1_Saldos Obj 6 2" xfId="2434" xr:uid="{FDB07E97-DEF3-4A06-8706-CF53266DD0C1}"/>
    <cellStyle name="_A.Elimin._Relación_1_Saldos Obj 7" xfId="2435" xr:uid="{7D0AFAEF-FE46-4558-866B-315F8806ED46}"/>
    <cellStyle name="_A.Elimin._Relación_1_Saldos Obj 7 2" xfId="2436" xr:uid="{30AD1CBA-D9F0-4822-8A9E-1DFD67A6D1A8}"/>
    <cellStyle name="_A.Elimin._Relación_1_Saldos Obj 8" xfId="2437" xr:uid="{314E9B1D-F1CC-4E44-85AD-E83D2F77FE82}"/>
    <cellStyle name="_A.Elimin._Relación_1_Saldos Obj 8 2" xfId="2438" xr:uid="{F61E848A-B673-4BDE-BCCD-B5329C9BF4E0}"/>
    <cellStyle name="_A.Elimin._Relación_1_Saldos Obj 9" xfId="2439" xr:uid="{ADEE0F91-249B-4EFA-886A-0E689A81F187}"/>
    <cellStyle name="_A.Elimin._Relación_1_Saldos Obj 9 2" xfId="2440" xr:uid="{C56B778A-E75E-45DC-94C2-7295BDC7CAE8}"/>
    <cellStyle name="_A.Elimin._Relación_1_Saldos Obj_Abr 09" xfId="2441" xr:uid="{11368671-8A0F-4B5F-A963-BF407D316987}"/>
    <cellStyle name="_A.Elimin._Relación_1_Saldos Obj_Abr 09 10" xfId="2442" xr:uid="{19E1306D-1ABD-430C-8782-3FAC75A11324}"/>
    <cellStyle name="_A.Elimin._Relación_1_Saldos Obj_Abr 09 10 2" xfId="2443" xr:uid="{103D945B-F6B0-471D-B9CF-28831A430ECA}"/>
    <cellStyle name="_A.Elimin._Relación_1_Saldos Obj_Abr 09 11" xfId="2444" xr:uid="{7A946369-A1A6-4CAA-ACFE-2F9F48F3A24C}"/>
    <cellStyle name="_A.Elimin._Relación_1_Saldos Obj_Abr 09 11 2" xfId="2445" xr:uid="{E9D9B410-D73C-4A4E-A1C5-89F6D07526F2}"/>
    <cellStyle name="_A.Elimin._Relación_1_Saldos Obj_Abr 09 12" xfId="2446" xr:uid="{ADBBF19D-A4F6-4DB1-870E-0E95F064C642}"/>
    <cellStyle name="_A.Elimin._Relación_1_Saldos Obj_Abr 09 13" xfId="2447" xr:uid="{46D96931-2BA6-4CAB-B881-943CF6A944D2}"/>
    <cellStyle name="_A.Elimin._Relación_1_Saldos Obj_Abr 09 14" xfId="2448" xr:uid="{A839AA63-9D46-49C8-B515-E8FA1A0CBABC}"/>
    <cellStyle name="_A.Elimin._Relación_1_Saldos Obj_Abr 09 15" xfId="2449" xr:uid="{8B3F0FE8-799D-47D1-8711-7EF9715DB6A5}"/>
    <cellStyle name="_A.Elimin._Relación_1_Saldos Obj_Abr 09 16" xfId="2450" xr:uid="{3062A7AE-EDCC-4025-9F20-945187F7935B}"/>
    <cellStyle name="_A.Elimin._Relación_1_Saldos Obj_Abr 09 17" xfId="2451" xr:uid="{5227C14C-7AA4-4079-9145-DB47989EF423}"/>
    <cellStyle name="_A.Elimin._Relación_1_Saldos Obj_Abr 09 18" xfId="2452" xr:uid="{39C24A64-BF32-4C25-8542-A0AB74E18E6B}"/>
    <cellStyle name="_A.Elimin._Relación_1_Saldos Obj_Abr 09 19" xfId="2453" xr:uid="{DA54DA4A-D2DE-4B7C-AD31-9896186AB44E}"/>
    <cellStyle name="_A.Elimin._Relación_1_Saldos Obj_Abr 09 2" xfId="2454" xr:uid="{F150F3A8-58CF-449E-8C1D-325BE3EBF8D2}"/>
    <cellStyle name="_A.Elimin._Relación_1_Saldos Obj_Abr 09 2 2" xfId="2455" xr:uid="{4FDF3A3C-F921-4D71-B825-A1FDF2B00C68}"/>
    <cellStyle name="_A.Elimin._Relación_1_Saldos Obj_Abr 09 20" xfId="2456" xr:uid="{4FD370C7-72C5-4A7E-AE79-69497D2CA308}"/>
    <cellStyle name="_A.Elimin._Relación_1_Saldos Obj_Abr 09 21" xfId="2457" xr:uid="{284B755E-97F9-4AFB-B63B-5E99775AF020}"/>
    <cellStyle name="_A.Elimin._Relación_1_Saldos Obj_Abr 09 22" xfId="2458" xr:uid="{7836976C-4F45-418E-853D-9B7123189A2E}"/>
    <cellStyle name="_A.Elimin._Relación_1_Saldos Obj_Abr 09 23" xfId="2459" xr:uid="{1BD47D19-745C-45C1-B8B2-C0DDFC34369D}"/>
    <cellStyle name="_A.Elimin._Relación_1_Saldos Obj_Abr 09 24" xfId="2460" xr:uid="{7946E942-3DE4-4D84-B0C1-C4637B51A634}"/>
    <cellStyle name="_A.Elimin._Relación_1_Saldos Obj_Abr 09 3" xfId="2461" xr:uid="{B4447209-67C1-40F1-B735-A1B0933E03F5}"/>
    <cellStyle name="_A.Elimin._Relación_1_Saldos Obj_Abr 09 3 2" xfId="2462" xr:uid="{DA9CAD77-BA6A-466E-9A59-1BC6FF9CC56D}"/>
    <cellStyle name="_A.Elimin._Relación_1_Saldos Obj_Abr 09 4" xfId="2463" xr:uid="{9180612D-5ED5-4A69-A117-3D0D6EB7CEB7}"/>
    <cellStyle name="_A.Elimin._Relación_1_Saldos Obj_Abr 09 4 2" xfId="2464" xr:uid="{66E636FD-720C-4598-B950-E87945334B2A}"/>
    <cellStyle name="_A.Elimin._Relación_1_Saldos Obj_Abr 09 5" xfId="2465" xr:uid="{45BFD08C-CD01-42E8-AD51-E5B12B5F2AB4}"/>
    <cellStyle name="_A.Elimin._Relación_1_Saldos Obj_Abr 09 5 2" xfId="2466" xr:uid="{40AC25C8-0BE5-4C72-9478-F3928CEF2423}"/>
    <cellStyle name="_A.Elimin._Relación_1_Saldos Obj_Abr 09 6" xfId="2467" xr:uid="{D50B93D2-E0C0-478F-BA26-3D14239AD66E}"/>
    <cellStyle name="_A.Elimin._Relación_1_Saldos Obj_Abr 09 6 2" xfId="2468" xr:uid="{7973D825-2632-4422-BFA2-55D97D5633CF}"/>
    <cellStyle name="_A.Elimin._Relación_1_Saldos Obj_Abr 09 7" xfId="2469" xr:uid="{DB17F56E-8324-4A96-A532-58E0DA23863E}"/>
    <cellStyle name="_A.Elimin._Relación_1_Saldos Obj_Abr 09 7 2" xfId="2470" xr:uid="{49E15A33-A86C-44BC-8775-8AC3F10CB95D}"/>
    <cellStyle name="_A.Elimin._Relación_1_Saldos Obj_Abr 09 8" xfId="2471" xr:uid="{E9926089-FE96-4F6F-966E-8A2889ED3903}"/>
    <cellStyle name="_A.Elimin._Relación_1_Saldos Obj_Abr 09 8 2" xfId="2472" xr:uid="{665876CF-BECF-43AE-8032-68AD9F67E6B3}"/>
    <cellStyle name="_A.Elimin._Relación_1_Saldos Obj_Abr 09 9" xfId="2473" xr:uid="{0AEAA456-E656-4A5F-86F6-7C2D8F077FCA}"/>
    <cellStyle name="_A.Elimin._Relación_1_Saldos Obj_Abr 09 9 2" xfId="2474" xr:uid="{E497EE4D-DB59-4674-A606-04D879C68914}"/>
    <cellStyle name="_A.Elimin._Relación_1_Saldos Obj_ER previo 09" xfId="2475" xr:uid="{F0A9FCBF-ECCC-4F80-AE8C-0507EDEAB289}"/>
    <cellStyle name="_A.Elimin._Relación_1_Saldos Obj_ER previo 09 10" xfId="2476" xr:uid="{C9EA40B9-53AC-495F-9D5D-2A42CC1CD51C}"/>
    <cellStyle name="_A.Elimin._Relación_1_Saldos Obj_ER previo 09 10 2" xfId="2477" xr:uid="{AD969CEE-399B-4BCF-9E32-DD245589C41F}"/>
    <cellStyle name="_A.Elimin._Relación_1_Saldos Obj_ER previo 09 11" xfId="2478" xr:uid="{F0064F7F-B4C9-41DF-BAC0-B9D3C51B3112}"/>
    <cellStyle name="_A.Elimin._Relación_1_Saldos Obj_ER previo 09 11 2" xfId="2479" xr:uid="{72249BF0-3C5C-45FE-86D3-43A8EB40248A}"/>
    <cellStyle name="_A.Elimin._Relación_1_Saldos Obj_ER previo 09 12" xfId="2480" xr:uid="{F332C1A8-756F-4FF8-80C2-E424CF1D1364}"/>
    <cellStyle name="_A.Elimin._Relación_1_Saldos Obj_ER previo 09 13" xfId="2481" xr:uid="{0248D586-BC1F-4073-A51B-BF86462456A8}"/>
    <cellStyle name="_A.Elimin._Relación_1_Saldos Obj_ER previo 09 14" xfId="2482" xr:uid="{C490ADC4-F0D6-4103-B37F-35B031AC45EF}"/>
    <cellStyle name="_A.Elimin._Relación_1_Saldos Obj_ER previo 09 2" xfId="2483" xr:uid="{41BBE5F1-FECE-4ED0-9456-1B1A8294B06A}"/>
    <cellStyle name="_A.Elimin._Relación_1_Saldos Obj_ER previo 09 2 2" xfId="2484" xr:uid="{EAD70761-2CCF-4479-8E96-D05AE531F23F}"/>
    <cellStyle name="_A.Elimin._Relación_1_Saldos Obj_ER previo 09 3" xfId="2485" xr:uid="{91274D09-5327-4F8D-AAE4-37E08E88C349}"/>
    <cellStyle name="_A.Elimin._Relación_1_Saldos Obj_ER previo 09 3 2" xfId="2486" xr:uid="{651F48EC-55DC-4EE6-AC06-05ADF58BE462}"/>
    <cellStyle name="_A.Elimin._Relación_1_Saldos Obj_ER previo 09 4" xfId="2487" xr:uid="{D157B369-E945-4972-9FD4-4C5E64F3E1DC}"/>
    <cellStyle name="_A.Elimin._Relación_1_Saldos Obj_ER previo 09 4 2" xfId="2488" xr:uid="{20CB60DF-6EF3-4F44-9F5C-A57A29456529}"/>
    <cellStyle name="_A.Elimin._Relación_1_Saldos Obj_ER previo 09 5" xfId="2489" xr:uid="{72C55866-FA1A-4CDB-9F99-7599104E488C}"/>
    <cellStyle name="_A.Elimin._Relación_1_Saldos Obj_ER previo 09 5 2" xfId="2490" xr:uid="{10883706-3341-4157-860C-D38BAD9091CE}"/>
    <cellStyle name="_A.Elimin._Relación_1_Saldos Obj_ER previo 09 6" xfId="2491" xr:uid="{42A48025-95C5-4314-9774-55E07CDE01C3}"/>
    <cellStyle name="_A.Elimin._Relación_1_Saldos Obj_ER previo 09 6 2" xfId="2492" xr:uid="{1EEFC776-DB05-4BC7-A9E6-BFB817B07924}"/>
    <cellStyle name="_A.Elimin._Relación_1_Saldos Obj_ER previo 09 7" xfId="2493" xr:uid="{698E9C20-F501-4EB5-826A-FAC5498F1DF7}"/>
    <cellStyle name="_A.Elimin._Relación_1_Saldos Obj_ER previo 09 7 2" xfId="2494" xr:uid="{425342AE-15A6-4DC2-9F0D-7EC132E059B5}"/>
    <cellStyle name="_A.Elimin._Relación_1_Saldos Obj_ER previo 09 8" xfId="2495" xr:uid="{EA20B0F7-9C00-401B-B11F-0C6AC29D0456}"/>
    <cellStyle name="_A.Elimin._Relación_1_Saldos Obj_ER previo 09 8 2" xfId="2496" xr:uid="{0DEC1883-F2F0-4DDE-87C4-0FBEC998EB32}"/>
    <cellStyle name="_A.Elimin._Relación_1_Saldos Obj_ER previo 09 9" xfId="2497" xr:uid="{6C8CF2B4-7EB9-4A1E-B1EE-BF3E55F775C0}"/>
    <cellStyle name="_A.Elimin._Relación_1_Saldos Obj_ER previo 09 9 2" xfId="2498" xr:uid="{2837074F-D3BD-48D4-8A85-8F5D99AB12BC}"/>
    <cellStyle name="_A.Elimin._Relación_1_Saldos Obj_Jun 09" xfId="2499" xr:uid="{75E8E241-5267-4BCB-8E87-22C876CD9E67}"/>
    <cellStyle name="_A.Elimin._Relación_1_Saldos Obj_Jun 09 2" xfId="2500" xr:uid="{331E2B0B-C584-449B-979C-5E1A18865C1C}"/>
    <cellStyle name="_A.Elimin._Relación_1_TablaD" xfId="2501" xr:uid="{65A81390-1D98-419B-8C3C-BF7DD05B2ED6}"/>
    <cellStyle name="_A.Elimin._Relación_1_TablaD 10" xfId="2502" xr:uid="{09A7EF2A-FDF4-4E81-B1B7-1717FDF0774B}"/>
    <cellStyle name="_A.Elimin._Relación_1_TablaD 10 2" xfId="2503" xr:uid="{02447996-22E0-4396-AC18-31EF899FBDBA}"/>
    <cellStyle name="_A.Elimin._Relación_1_TablaD 11" xfId="2504" xr:uid="{2BCE5860-39E6-4F45-9400-78132D6BD55A}"/>
    <cellStyle name="_A.Elimin._Relación_1_TablaD 11 2" xfId="2505" xr:uid="{0AD2A639-C741-41BF-B4C2-ADBB3CB1832A}"/>
    <cellStyle name="_A.Elimin._Relación_1_TablaD 12" xfId="2506" xr:uid="{FC760A66-E6E5-45C0-B61D-C2968FB51935}"/>
    <cellStyle name="_A.Elimin._Relación_1_TablaD 12 2" xfId="2507" xr:uid="{CE85E21B-ABD2-4D9B-BE67-EE82AFAEB2E7}"/>
    <cellStyle name="_A.Elimin._Relación_1_TablaD 13" xfId="2508" xr:uid="{D6E91CA3-A46A-4AD0-8012-8331614F8AB6}"/>
    <cellStyle name="_A.Elimin._Relación_1_TablaD 13 2" xfId="2509" xr:uid="{878709F7-0B1E-4B8A-8808-2DCDB6A724C3}"/>
    <cellStyle name="_A.Elimin._Relación_1_TablaD 14" xfId="2510" xr:uid="{D4263E34-89CF-4078-816C-11E70989C1A9}"/>
    <cellStyle name="_A.Elimin._Relación_1_TablaD 2" xfId="2511" xr:uid="{75DA11E3-5C85-446F-A65E-A2C23107453A}"/>
    <cellStyle name="_A.Elimin._Relación_1_TablaD 2 10" xfId="2512" xr:uid="{51CB720D-CDA0-40DB-9F6A-80388F14F1A0}"/>
    <cellStyle name="_A.Elimin._Relación_1_TablaD 2 11" xfId="2513" xr:uid="{98FEB61D-6A10-4F5E-848F-39CBB2887498}"/>
    <cellStyle name="_A.Elimin._Relación_1_TablaD 2 12" xfId="2514" xr:uid="{0246D7FC-9BB1-4E46-B54D-CAAC139E1967}"/>
    <cellStyle name="_A.Elimin._Relación_1_TablaD 2 2" xfId="2515" xr:uid="{62E248A5-6403-40C1-B651-84A1F57CF0BC}"/>
    <cellStyle name="_A.Elimin._Relación_1_TablaD 2 3" xfId="2516" xr:uid="{AC14E11B-435D-4E24-BC26-1ABAE51FE20A}"/>
    <cellStyle name="_A.Elimin._Relación_1_TablaD 2 4" xfId="2517" xr:uid="{D3696C50-3DBC-4B69-82D6-9F9309CCC0FF}"/>
    <cellStyle name="_A.Elimin._Relación_1_TablaD 2 5" xfId="2518" xr:uid="{FCBB626E-463E-4937-9AD9-1C68C1672F5C}"/>
    <cellStyle name="_A.Elimin._Relación_1_TablaD 2 6" xfId="2519" xr:uid="{7C50A55B-E057-481D-B626-D9AD6929169B}"/>
    <cellStyle name="_A.Elimin._Relación_1_TablaD 2 7" xfId="2520" xr:uid="{215BA18E-46AD-4137-8C61-6F14A0FA87BF}"/>
    <cellStyle name="_A.Elimin._Relación_1_TablaD 2 8" xfId="2521" xr:uid="{D0749EEB-B631-4DB4-BFB3-4F1F63495A72}"/>
    <cellStyle name="_A.Elimin._Relación_1_TablaD 2 9" xfId="2522" xr:uid="{770FFA33-047E-4557-82F5-7939CA4F4CCE}"/>
    <cellStyle name="_A.Elimin._Relación_1_TablaD 3" xfId="2523" xr:uid="{24C77C1A-D8B4-43EE-B065-45C5572263C1}"/>
    <cellStyle name="_A.Elimin._Relación_1_TablaD 3 2" xfId="2524" xr:uid="{41DFC568-AE7C-40FE-9FF2-02B2FA5F0ED4}"/>
    <cellStyle name="_A.Elimin._Relación_1_TablaD 4" xfId="2525" xr:uid="{F14ADE75-2488-4745-81C4-B57A6DA5B324}"/>
    <cellStyle name="_A.Elimin._Relación_1_TablaD 4 2" xfId="2526" xr:uid="{455D4F34-DBD1-4201-92DD-4FDA85B14FA2}"/>
    <cellStyle name="_A.Elimin._Relación_1_TablaD 5" xfId="2527" xr:uid="{A37700A4-7D93-4282-B720-2BC3992F502D}"/>
    <cellStyle name="_A.Elimin._Relación_1_TablaD 5 2" xfId="2528" xr:uid="{8727EFE0-F7E2-46D0-BE43-6E32DEEAD000}"/>
    <cellStyle name="_A.Elimin._Relación_1_TablaD 6" xfId="2529" xr:uid="{1571EA81-E71A-4670-B998-06024A5B7926}"/>
    <cellStyle name="_A.Elimin._Relación_1_TablaD 6 2" xfId="2530" xr:uid="{5302894A-9BBD-4630-9F78-EE77A27CE19A}"/>
    <cellStyle name="_A.Elimin._Relación_1_TablaD 7" xfId="2531" xr:uid="{FAE87ED1-C672-4AF0-8786-9E95C8E3D01E}"/>
    <cellStyle name="_A.Elimin._Relación_1_TablaD 7 2" xfId="2532" xr:uid="{C41A740D-9F7F-4142-A555-7E505133DEC9}"/>
    <cellStyle name="_A.Elimin._Relación_1_TablaD 8" xfId="2533" xr:uid="{486A0C57-9C4A-456A-84E5-3B6DF1375214}"/>
    <cellStyle name="_A.Elimin._Relación_1_TablaD 8 2" xfId="2534" xr:uid="{025AD123-FABA-45AE-A12A-670D40B824C9}"/>
    <cellStyle name="_A.Elimin._Relación_1_TablaD 9" xfId="2535" xr:uid="{D035E783-6C10-41AF-9B74-DD13C1D28983}"/>
    <cellStyle name="_A.Elimin._Relación_1_TablaD 9 2" xfId="2536" xr:uid="{D409F7AF-3DA9-4659-A968-6B52387A629C}"/>
    <cellStyle name="_A.Elimin._Relación_1_TablaD_ESF. Hist." xfId="2537" xr:uid="{7AF283CB-A47B-43D8-99AF-AC3DAD09E3B6}"/>
    <cellStyle name="_A.Elimin._Relación_1_TablaD_ESF. Hist. 10" xfId="2538" xr:uid="{64A76643-6993-465D-8CCA-F24DE950E8BD}"/>
    <cellStyle name="_A.Elimin._Relación_1_TablaD_ESF. Hist. 11" xfId="2539" xr:uid="{A9A5956B-4733-402E-8281-27AE65BACAA1}"/>
    <cellStyle name="_A.Elimin._Relación_1_TablaD_ESF. Hist. 2" xfId="2540" xr:uid="{45D35D86-5DAC-4D8A-A0A2-0F7573DC58B2}"/>
    <cellStyle name="_A.Elimin._Relación_1_TablaD_ESF. Hist. 2 2" xfId="2541" xr:uid="{BBC29136-5921-407D-8FBC-3266640C6B11}"/>
    <cellStyle name="_A.Elimin._Relación_1_TablaD_ESF. Hist. 3" xfId="2542" xr:uid="{901DAA07-48DA-4665-B5DD-2646FE5FCAD8}"/>
    <cellStyle name="_A.Elimin._Relación_1_TablaD_ESF. Hist. 3 2" xfId="2543" xr:uid="{365C47A5-794C-4AE0-BFEF-6A87A82F6B93}"/>
    <cellStyle name="_A.Elimin._Relación_1_TablaD_ESF. Hist. 4" xfId="2544" xr:uid="{3322A499-7897-45B9-B983-18E3D6E68500}"/>
    <cellStyle name="_A.Elimin._Relación_1_TablaD_ESF. Hist. 4 2" xfId="2545" xr:uid="{66D9DA0D-A2E5-4D63-AA98-50EF74801B59}"/>
    <cellStyle name="_A.Elimin._Relación_1_TablaD_ESF. Hist. 5" xfId="2546" xr:uid="{4460E423-354E-4868-A47A-34A90696784F}"/>
    <cellStyle name="_A.Elimin._Relación_1_TablaD_ESF. Hist. 5 2" xfId="2547" xr:uid="{4850F298-D5B3-4E28-ACCE-A3E2DC2AB838}"/>
    <cellStyle name="_A.Elimin._Relación_1_TablaD_ESF. Hist. 6" xfId="2548" xr:uid="{911AC149-FE24-444A-A507-53A5BA576A15}"/>
    <cellStyle name="_A.Elimin._Relación_1_TablaD_ESF. Hist. 6 2" xfId="2549" xr:uid="{2C1EEE12-0528-4E2A-9747-A1D8570652D7}"/>
    <cellStyle name="_A.Elimin._Relación_1_TablaD_ESF. Hist. 7" xfId="2550" xr:uid="{F49BDD64-F5A4-4EC1-AF21-026D7DD85C50}"/>
    <cellStyle name="_A.Elimin._Relación_1_TablaD_ESF. Hist. 7 2" xfId="2551" xr:uid="{CD2F1C3B-74F9-48B8-942E-45C0CF1BC0CC}"/>
    <cellStyle name="_A.Elimin._Relación_1_TablaD_ESF. Hist. 8" xfId="2552" xr:uid="{DC6C772B-2A50-4D96-984B-0F02BEFC9808}"/>
    <cellStyle name="_A.Elimin._Relación_1_TablaD_ESF. Hist. 8 2" xfId="2553" xr:uid="{0ED2B8FF-332C-4BA2-89A4-1E72E0A9DAEF}"/>
    <cellStyle name="_A.Elimin._Relación_1_TablaD_ESF. Hist. 9" xfId="2554" xr:uid="{64B1C957-9BF3-4A14-B2AD-62534A3880ED}"/>
    <cellStyle name="_A.Elimin._Relación_1_TablaD_Saldos Obj" xfId="2555" xr:uid="{5914C9A1-6A85-4374-93EB-1963294A94EE}"/>
    <cellStyle name="_A.Elimin._Relación_1_TablaD_Saldos Obj 2" xfId="2556" xr:uid="{15AF50B2-2A22-4805-96E1-88D08799BD9A}"/>
    <cellStyle name="_A.Elimin._Relación_1_TD" xfId="2557" xr:uid="{016345E8-4A43-4FA6-B9F1-F21C20C3CCC2}"/>
    <cellStyle name="_A.Elimin._Relación_1_TD 10" xfId="2558" xr:uid="{9B35356E-4099-4744-BB46-571DC8409F35}"/>
    <cellStyle name="_A.Elimin._Relación_1_TD 10 2" xfId="2559" xr:uid="{EF844FD2-795E-49DB-9B74-EDC62E39605A}"/>
    <cellStyle name="_A.Elimin._Relación_1_TD 11" xfId="2560" xr:uid="{518ED9C7-F1E2-4507-A389-E46519E3B0E3}"/>
    <cellStyle name="_A.Elimin._Relación_1_TD 11 2" xfId="2561" xr:uid="{85910000-DD87-4A14-8716-FF5FA887C2C1}"/>
    <cellStyle name="_A.Elimin._Relación_1_TD 12" xfId="2562" xr:uid="{396A26E9-58CF-4389-BA72-21F69874583C}"/>
    <cellStyle name="_A.Elimin._Relación_1_TD 12 2" xfId="2563" xr:uid="{C6AEB26E-60CD-4A23-A46F-439F6D281664}"/>
    <cellStyle name="_A.Elimin._Relación_1_TD 13" xfId="2564" xr:uid="{DA593FD7-E3D3-4A39-B687-F2C90BAAD74E}"/>
    <cellStyle name="_A.Elimin._Relación_1_TD 13 2" xfId="2565" xr:uid="{F1CA2D1A-C5B1-44DF-AED3-34B2077982BC}"/>
    <cellStyle name="_A.Elimin._Relación_1_TD 14" xfId="2566" xr:uid="{C513551E-EB40-4F9F-8EF9-4433052DCF63}"/>
    <cellStyle name="_A.Elimin._Relación_1_TD 15" xfId="2567" xr:uid="{1194D8BC-5BB6-4E52-9D52-9EC97F84DEEC}"/>
    <cellStyle name="_A.Elimin._Relación_1_TD 16" xfId="2568" xr:uid="{494D2B48-808E-4A8A-B584-F1AE621130D9}"/>
    <cellStyle name="_A.Elimin._Relación_1_TD 2" xfId="2569" xr:uid="{E9F11EF0-90A3-4D44-B241-F1133CAE905C}"/>
    <cellStyle name="_A.Elimin._Relación_1_TD 2 10" xfId="2570" xr:uid="{B772EEDA-C04D-462C-82BC-3A985DDA6D68}"/>
    <cellStyle name="_A.Elimin._Relación_1_TD 2 11" xfId="2571" xr:uid="{8EC56A92-949E-4D9F-9D3F-2C9FE581267E}"/>
    <cellStyle name="_A.Elimin._Relación_1_TD 2 12" xfId="2572" xr:uid="{2D6D499B-085D-4194-AA4C-A3FEAD4AC429}"/>
    <cellStyle name="_A.Elimin._Relación_1_TD 2 2" xfId="2573" xr:uid="{6E6E7229-877A-41D9-BA9C-FC1B8E651908}"/>
    <cellStyle name="_A.Elimin._Relación_1_TD 2 3" xfId="2574" xr:uid="{92D4C9B6-EBC9-4F14-86DA-3959B123F71F}"/>
    <cellStyle name="_A.Elimin._Relación_1_TD 2 4" xfId="2575" xr:uid="{10EAAE10-DD04-4D1A-B3D6-B3F09AF62513}"/>
    <cellStyle name="_A.Elimin._Relación_1_TD 2 5" xfId="2576" xr:uid="{9EA0D2AB-8D98-4FC7-9FBD-91EB6AF1B11A}"/>
    <cellStyle name="_A.Elimin._Relación_1_TD 2 6" xfId="2577" xr:uid="{8C6CB8D1-A2B0-4665-9522-C105C09117EC}"/>
    <cellStyle name="_A.Elimin._Relación_1_TD 2 7" xfId="2578" xr:uid="{981C3554-2D5C-4B1A-A0B1-15DF9770863A}"/>
    <cellStyle name="_A.Elimin._Relación_1_TD 2 8" xfId="2579" xr:uid="{3104714E-F14F-4927-BF25-C60AD6851225}"/>
    <cellStyle name="_A.Elimin._Relación_1_TD 2 9" xfId="2580" xr:uid="{FD723288-8589-40D5-B53A-59843469EAE2}"/>
    <cellStyle name="_A.Elimin._Relación_1_TD 3" xfId="2581" xr:uid="{58AF79EA-2AC0-4C91-A360-3D8F62E59892}"/>
    <cellStyle name="_A.Elimin._Relación_1_TD 3 2" xfId="2582" xr:uid="{EC6B620B-BFCD-4AA4-BF09-A0886764A392}"/>
    <cellStyle name="_A.Elimin._Relación_1_TD 4" xfId="2583" xr:uid="{1DBF760A-CAC6-41F3-97B7-9DB787790E22}"/>
    <cellStyle name="_A.Elimin._Relación_1_TD 4 2" xfId="2584" xr:uid="{75B32507-4095-4FE5-B8AE-71D00EDBC935}"/>
    <cellStyle name="_A.Elimin._Relación_1_TD 5" xfId="2585" xr:uid="{EAE2202A-B46C-4367-9BBF-78778662A130}"/>
    <cellStyle name="_A.Elimin._Relación_1_TD 5 2" xfId="2586" xr:uid="{B917F566-3422-407A-9B26-81155DA064CC}"/>
    <cellStyle name="_A.Elimin._Relación_1_TD 6" xfId="2587" xr:uid="{2BE659FF-44AF-4084-8BEF-C08CF0D7B67A}"/>
    <cellStyle name="_A.Elimin._Relación_1_TD 6 2" xfId="2588" xr:uid="{C8ACB881-DD97-4825-ACFB-3D5F207A0C6B}"/>
    <cellStyle name="_A.Elimin._Relación_1_TD 7" xfId="2589" xr:uid="{BE09C437-4551-4FDC-AEEC-CA4AA1AC5562}"/>
    <cellStyle name="_A.Elimin._Relación_1_TD 7 2" xfId="2590" xr:uid="{3411E08D-BB1C-4639-8780-CE05A0A523E8}"/>
    <cellStyle name="_A.Elimin._Relación_1_TD 8" xfId="2591" xr:uid="{6E0210E1-C598-4331-ACC2-0DBC9FAE40EB}"/>
    <cellStyle name="_A.Elimin._Relación_1_TD 8 2" xfId="2592" xr:uid="{C64E9EDD-A980-47E9-9F66-E69E33B97A18}"/>
    <cellStyle name="_A.Elimin._Relación_1_TD 9" xfId="2593" xr:uid="{EC0A2468-C8AF-48E8-86E2-13769BE6F17C}"/>
    <cellStyle name="_A.Elimin._Relación_1_TD 9 2" xfId="2594" xr:uid="{72A49436-4C61-4531-A353-B5C4BF4C9E2E}"/>
    <cellStyle name="_A.Elimin._Relación_2" xfId="2595" xr:uid="{3961976B-7AB7-45EA-A648-D1BB9CB1F331}"/>
    <cellStyle name="_A.Elimin._Relación_2 10" xfId="2596" xr:uid="{979B13FD-698E-415E-AD31-3F48CCF86F57}"/>
    <cellStyle name="_A.Elimin._Relación_2 10 2" xfId="2597" xr:uid="{51D963EB-B689-4155-99B7-7C3B7111725F}"/>
    <cellStyle name="_A.Elimin._Relación_2 11" xfId="2598" xr:uid="{B769CC13-1018-4A26-A2B7-9068A32942CF}"/>
    <cellStyle name="_A.Elimin._Relación_2 11 2" xfId="2599" xr:uid="{EDFA5A36-91CD-420E-9539-396BF0F0F433}"/>
    <cellStyle name="_A.Elimin._Relación_2 12" xfId="2600" xr:uid="{59A0A540-988B-4DC5-B442-5FEEBC77873A}"/>
    <cellStyle name="_A.Elimin._Relación_2 12 2" xfId="2601" xr:uid="{55C1B6FB-4120-4AC4-BF9B-26BAC7D27ADF}"/>
    <cellStyle name="_A.Elimin._Relación_2 13" xfId="2602" xr:uid="{810C9C36-07ED-44DE-BF77-3FE4D19CEEE5}"/>
    <cellStyle name="_A.Elimin._Relación_2 13 2" xfId="2603" xr:uid="{0397FF76-721E-4EC8-A285-0906521BF4A6}"/>
    <cellStyle name="_A.Elimin._Relación_2 14" xfId="2604" xr:uid="{4AB5252E-008F-4BE1-903B-3C0CCC4DAE32}"/>
    <cellStyle name="_A.Elimin._Relación_2 14 2" xfId="2605" xr:uid="{5993F434-BD8B-4709-9B8D-7EE43185E062}"/>
    <cellStyle name="_A.Elimin._Relación_2 15" xfId="2606" xr:uid="{CDEF50AF-2306-43C5-85C0-689E98A264A7}"/>
    <cellStyle name="_A.Elimin._Relación_2 2" xfId="2607" xr:uid="{537ADB88-57D7-48D1-88D9-9C3BFD9A9611}"/>
    <cellStyle name="_A.Elimin._Relación_2 2 2" xfId="2608" xr:uid="{8F1762B4-73DE-4D4F-B97A-81A7603C27CB}"/>
    <cellStyle name="_A.Elimin._Relación_2 3" xfId="2609" xr:uid="{37FE4660-00A2-415E-9E1D-458515B27FCC}"/>
    <cellStyle name="_A.Elimin._Relación_2 3 2" xfId="2610" xr:uid="{A3A7F91E-DD1D-47B8-8082-49DCB362E04C}"/>
    <cellStyle name="_A.Elimin._Relación_2 4" xfId="2611" xr:uid="{A968D687-943D-40AD-9591-03F0573A7590}"/>
    <cellStyle name="_A.Elimin._Relación_2 4 2" xfId="2612" xr:uid="{B9E456D0-5663-41E4-A457-92298FA4E074}"/>
    <cellStyle name="_A.Elimin._Relación_2 5" xfId="2613" xr:uid="{CF9C2540-98E8-48A1-ABF6-0F5823F7CD62}"/>
    <cellStyle name="_A.Elimin._Relación_2 5 2" xfId="2614" xr:uid="{4C30FCF0-5FDB-4684-9156-5E803279F22A}"/>
    <cellStyle name="_A.Elimin._Relación_2 6" xfId="2615" xr:uid="{D462C0C0-F1E1-4883-BC9E-D95AA680D36C}"/>
    <cellStyle name="_A.Elimin._Relación_2 6 2" xfId="2616" xr:uid="{DC9918DA-9693-491D-9C1E-E46590989239}"/>
    <cellStyle name="_A.Elimin._Relación_2 7" xfId="2617" xr:uid="{DD0F87C7-AF54-42CA-8826-EE8B394A6C3A}"/>
    <cellStyle name="_A.Elimin._Relación_2 7 2" xfId="2618" xr:uid="{2C2A8F64-5E56-4DF1-9368-47A75076742E}"/>
    <cellStyle name="_A.Elimin._Relación_2 8" xfId="2619" xr:uid="{F022F54A-5CA7-4E57-8D0C-BD95F1B79759}"/>
    <cellStyle name="_A.Elimin._Relación_2 8 2" xfId="2620" xr:uid="{85BD5005-A5D4-42D8-A8C8-3DEC19BA8F96}"/>
    <cellStyle name="_A.Elimin._Relación_2 9" xfId="2621" xr:uid="{1742613E-8DF7-4F9A-9DC1-3FC5928833C3}"/>
    <cellStyle name="_A.Elimin._Relación_2 9 2" xfId="2622" xr:uid="{6A32313D-F5F5-48C7-A8D2-E099AF127022}"/>
    <cellStyle name="_A.Elimin._Relación_2_ESF. Hist." xfId="2623" xr:uid="{BADF7321-98F2-4CCA-A31D-1587F26DF0BF}"/>
    <cellStyle name="_A.Elimin._Relación_2_ESF. Hist. 10" xfId="2624" xr:uid="{CBB9A4DB-19F6-404B-88E5-9A19BBA49594}"/>
    <cellStyle name="_A.Elimin._Relación_2_ESF. Hist. 11" xfId="2625" xr:uid="{C793A51A-B060-4208-AD72-1B8FB15B2A27}"/>
    <cellStyle name="_A.Elimin._Relación_2_ESF. Hist. 12" xfId="2626" xr:uid="{04B46C7E-4D46-4D55-B347-777B1B2EE2F2}"/>
    <cellStyle name="_A.Elimin._Relación_2_ESF. Hist. 13" xfId="2627" xr:uid="{30E3C093-9209-413A-A466-B221E7AD73BD}"/>
    <cellStyle name="_A.Elimin._Relación_2_ESF. Hist. 14" xfId="2628" xr:uid="{7C737305-F9C6-42AE-94A8-0500ACACEF76}"/>
    <cellStyle name="_A.Elimin._Relación_2_ESF. Hist. 15" xfId="2629" xr:uid="{B3F88293-1616-4E88-9972-FC5830288DCA}"/>
    <cellStyle name="_A.Elimin._Relación_2_ESF. Hist. 16" xfId="2630" xr:uid="{51A4A58B-E93A-4095-A1EC-45B256B86358}"/>
    <cellStyle name="_A.Elimin._Relación_2_ESF. Hist. 17" xfId="2631" xr:uid="{C1B57AA4-4700-474B-9EBC-CB8849391B9F}"/>
    <cellStyle name="_A.Elimin._Relación_2_ESF. Hist. 18" xfId="2632" xr:uid="{D393C728-2BF3-4DEF-AEC7-0E2F1B85E76D}"/>
    <cellStyle name="_A.Elimin._Relación_2_ESF. Hist. 19" xfId="2633" xr:uid="{7092DB12-8E29-49C6-B3FA-9A4855FCD216}"/>
    <cellStyle name="_A.Elimin._Relación_2_ESF. Hist. 2" xfId="2634" xr:uid="{38F0B7DF-AA8A-4128-99EC-39EECD4F9724}"/>
    <cellStyle name="_A.Elimin._Relación_2_ESF. Hist. 2 2" xfId="2635" xr:uid="{75367D5F-742E-4B93-9DD8-1C2A9A528E3E}"/>
    <cellStyle name="_A.Elimin._Relación_2_ESF. Hist. 20" xfId="2636" xr:uid="{11E1A597-5D4D-40E8-8E5B-617F1969B2D2}"/>
    <cellStyle name="_A.Elimin._Relación_2_ESF. Hist. 21" xfId="2637" xr:uid="{CC83ADD7-A9F5-4BFE-8F72-6644A94F7763}"/>
    <cellStyle name="_A.Elimin._Relación_2_ESF. Hist. 3" xfId="2638" xr:uid="{18448AFC-7905-40CC-BAD9-6AEA85E414C7}"/>
    <cellStyle name="_A.Elimin._Relación_2_ESF. Hist. 3 2" xfId="2639" xr:uid="{7FB50CFB-83D0-4F09-BAA4-1C7EC97F7E16}"/>
    <cellStyle name="_A.Elimin._Relación_2_ESF. Hist. 4" xfId="2640" xr:uid="{99400256-2969-43E7-984F-4B9FA0015F76}"/>
    <cellStyle name="_A.Elimin._Relación_2_ESF. Hist. 4 2" xfId="2641" xr:uid="{FE8E032D-9BC7-4C03-81B2-200FD29B296C}"/>
    <cellStyle name="_A.Elimin._Relación_2_ESF. Hist. 5" xfId="2642" xr:uid="{367ADC86-0081-4446-A7B8-AEAEE472F3B9}"/>
    <cellStyle name="_A.Elimin._Relación_2_ESF. Hist. 5 2" xfId="2643" xr:uid="{95554411-75B7-4776-B442-8834DE14C351}"/>
    <cellStyle name="_A.Elimin._Relación_2_ESF. Hist. 6" xfId="2644" xr:uid="{B9598AF5-2DBC-4443-B765-4DBDE1D5F81F}"/>
    <cellStyle name="_A.Elimin._Relación_2_ESF. Hist. 6 2" xfId="2645" xr:uid="{4F49315E-5290-4A7A-9407-8A78BE42CFF8}"/>
    <cellStyle name="_A.Elimin._Relación_2_ESF. Hist. 7" xfId="2646" xr:uid="{A31F13B5-65C3-4218-9077-832CCEDDCB45}"/>
    <cellStyle name="_A.Elimin._Relación_2_ESF. Hist. 7 2" xfId="2647" xr:uid="{30208528-A2F2-423F-ABA6-BEE493E944D7}"/>
    <cellStyle name="_A.Elimin._Relación_2_ESF. Hist. 8" xfId="2648" xr:uid="{C3CB9ABE-A46B-44D3-9626-59506C0271BD}"/>
    <cellStyle name="_A.Elimin._Relación_2_ESF. Hist. 8 2" xfId="2649" xr:uid="{40B34BD0-D0CD-4D18-8875-FF35F295F0B5}"/>
    <cellStyle name="_A.Elimin._Relación_2_ESF. Hist. 9" xfId="2650" xr:uid="{9BCA04A6-72F0-4AD8-B3E6-BC49BECD20F1}"/>
    <cellStyle name="_A.Elimin._Relación_2_Saldos Obj" xfId="2651" xr:uid="{D5755116-2F67-4F56-BDD6-E47A08C825F4}"/>
    <cellStyle name="_A.Elimin._Relación_2_Saldos Obj 10" xfId="2652" xr:uid="{E4487DF2-7387-4363-9A20-C772D20EA475}"/>
    <cellStyle name="_A.Elimin._Relación_2_Saldos Obj 10 2" xfId="2653" xr:uid="{EE9D9879-E264-4213-B3A9-ABED0773C731}"/>
    <cellStyle name="_A.Elimin._Relación_2_Saldos Obj 11" xfId="2654" xr:uid="{C4DA5295-550C-4478-B448-360FD2B22D83}"/>
    <cellStyle name="_A.Elimin._Relación_2_Saldos Obj 11 2" xfId="2655" xr:uid="{A54E6A88-529F-4134-B783-EA30E9A1184B}"/>
    <cellStyle name="_A.Elimin._Relación_2_Saldos Obj 12" xfId="2656" xr:uid="{5A018697-28AE-41F0-B3BB-2784A26D0883}"/>
    <cellStyle name="_A.Elimin._Relación_2_Saldos Obj 12 2" xfId="2657" xr:uid="{275FD8DF-A22A-452A-A468-E230A46A2E21}"/>
    <cellStyle name="_A.Elimin._Relación_2_Saldos Obj 13" xfId="2658" xr:uid="{28D22396-B57B-467F-A496-85FEE484B19B}"/>
    <cellStyle name="_A.Elimin._Relación_2_Saldos Obj 13 2" xfId="2659" xr:uid="{A942D0C3-5190-4196-BF5B-29FE0B5DFA94}"/>
    <cellStyle name="_A.Elimin._Relación_2_Saldos Obj 14" xfId="2660" xr:uid="{557B0FB9-7077-4326-9702-FB80B771AE10}"/>
    <cellStyle name="_A.Elimin._Relación_2_Saldos Obj 15" xfId="2661" xr:uid="{1F41851C-0087-49D9-8C5F-BC99EA838CF9}"/>
    <cellStyle name="_A.Elimin._Relación_2_Saldos Obj 16" xfId="2662" xr:uid="{54AD0926-F996-4793-8B83-3DAE899E967C}"/>
    <cellStyle name="_A.Elimin._Relación_2_Saldos Obj 2" xfId="2663" xr:uid="{BFCA32D4-6A00-403E-BEDD-B604613B689F}"/>
    <cellStyle name="_A.Elimin._Relación_2_Saldos Obj 2 2" xfId="2664" xr:uid="{4BF0FB77-D620-4280-8F6E-1B25079A10EF}"/>
    <cellStyle name="_A.Elimin._Relación_2_Saldos Obj 3" xfId="2665" xr:uid="{CB72CD45-F80E-41F5-B7E4-7EC820258E58}"/>
    <cellStyle name="_A.Elimin._Relación_2_Saldos Obj 3 2" xfId="2666" xr:uid="{25B35AEB-B4C5-401D-9BAB-80597F7FAB3A}"/>
    <cellStyle name="_A.Elimin._Relación_2_Saldos Obj 4" xfId="2667" xr:uid="{00CCFC71-DF7B-4F2E-A3B9-ADEF99C33E50}"/>
    <cellStyle name="_A.Elimin._Relación_2_Saldos Obj 4 2" xfId="2668" xr:uid="{4BBF3A56-90BA-4082-86C7-E0B3F199CE32}"/>
    <cellStyle name="_A.Elimin._Relación_2_Saldos Obj 5" xfId="2669" xr:uid="{002F43D4-6D43-4F9A-AEC7-87E9092EE190}"/>
    <cellStyle name="_A.Elimin._Relación_2_Saldos Obj 5 2" xfId="2670" xr:uid="{2C333B3B-2A38-40CD-8698-6B4910C93768}"/>
    <cellStyle name="_A.Elimin._Relación_2_Saldos Obj 6" xfId="2671" xr:uid="{4257C09A-1C4F-48F8-9164-E773516C58BC}"/>
    <cellStyle name="_A.Elimin._Relación_2_Saldos Obj 6 2" xfId="2672" xr:uid="{C648B0D9-7368-4CDD-81B2-5DBC9BD45352}"/>
    <cellStyle name="_A.Elimin._Relación_2_Saldos Obj 7" xfId="2673" xr:uid="{6A2C739B-204C-445E-A740-3845B564C922}"/>
    <cellStyle name="_A.Elimin._Relación_2_Saldos Obj 7 2" xfId="2674" xr:uid="{96927EBA-DE55-488D-81E8-874C6F62B27B}"/>
    <cellStyle name="_A.Elimin._Relación_2_Saldos Obj 8" xfId="2675" xr:uid="{546D8B64-98C8-484E-A96C-3DF6C82946FF}"/>
    <cellStyle name="_A.Elimin._Relación_2_Saldos Obj 8 2" xfId="2676" xr:uid="{F4622930-3147-4926-B7D0-2E89806873BA}"/>
    <cellStyle name="_A.Elimin._Relación_2_Saldos Obj 9" xfId="2677" xr:uid="{D05B3BEF-6A08-4249-B2C3-229CE2AE7EB1}"/>
    <cellStyle name="_A.Elimin._Relación_2_Saldos Obj 9 2" xfId="2678" xr:uid="{5B7755EF-99CC-415C-BDAD-F4DA77F47CF1}"/>
    <cellStyle name="_A.Elimin._Relación_2_Saldos Obj_1" xfId="2679" xr:uid="{97DCFAE7-FECF-4590-8C5A-7ED56E1CB7C2}"/>
    <cellStyle name="_A.Elimin._Relación_2_Saldos Obj_1 2" xfId="2680" xr:uid="{F43E7326-82CE-4036-929F-A5B9E00B1205}"/>
    <cellStyle name="_A.Elimin._Relación_3" xfId="2681" xr:uid="{C8117041-A4D9-44E8-BEB9-AA95416EB10D}"/>
    <cellStyle name="_A.Elimin._Relación_3 10" xfId="2682" xr:uid="{7A02FD21-A315-49AB-B5A8-AB6FAB933506}"/>
    <cellStyle name="_A.Elimin._Relación_3 10 2" xfId="2683" xr:uid="{51C950C8-0A0F-4C8E-B881-48594811844F}"/>
    <cellStyle name="_A.Elimin._Relación_3 11" xfId="2684" xr:uid="{F775D7B1-C677-4E2D-BDA1-A097E5A2ADCD}"/>
    <cellStyle name="_A.Elimin._Relación_3 11 2" xfId="2685" xr:uid="{E717C8BA-93DA-4CEE-97B1-062A095E7DB0}"/>
    <cellStyle name="_A.Elimin._Relación_3 12" xfId="2686" xr:uid="{B7EA4FB7-ADF7-471C-9E45-AA16A26638DC}"/>
    <cellStyle name="_A.Elimin._Relación_3 12 2" xfId="2687" xr:uid="{D1D3DD1B-4AE3-48BB-9BF0-76AF56FC7247}"/>
    <cellStyle name="_A.Elimin._Relación_3 13" xfId="2688" xr:uid="{D751869C-C0AF-43D1-93F2-1F6E590AE860}"/>
    <cellStyle name="_A.Elimin._Relación_3 13 2" xfId="2689" xr:uid="{489F88E8-2C86-45B5-9D6E-CE56BF5A9221}"/>
    <cellStyle name="_A.Elimin._Relación_3 14" xfId="2690" xr:uid="{A81F4CB3-9E45-4E2A-B7D3-DB93F2CC2437}"/>
    <cellStyle name="_A.Elimin._Relación_3 2" xfId="2691" xr:uid="{00FA529B-7DA5-4E77-91BE-AE5CAD033F87}"/>
    <cellStyle name="_A.Elimin._Relación_3 2 10" xfId="2692" xr:uid="{65683273-A715-45C4-A2EB-F22F8276A90B}"/>
    <cellStyle name="_A.Elimin._Relación_3 2 11" xfId="2693" xr:uid="{60983058-169D-445D-8694-5107994F21DD}"/>
    <cellStyle name="_A.Elimin._Relación_3 2 12" xfId="2694" xr:uid="{9CC6AD6B-0675-49F2-A121-4583B6824626}"/>
    <cellStyle name="_A.Elimin._Relación_3 2 2" xfId="2695" xr:uid="{CC99C5A2-B64D-45DD-9984-E8C6D335D8C0}"/>
    <cellStyle name="_A.Elimin._Relación_3 2 3" xfId="2696" xr:uid="{ADC96904-22A6-4225-ABCB-726C1B890BED}"/>
    <cellStyle name="_A.Elimin._Relación_3 2 4" xfId="2697" xr:uid="{3474B36D-97DB-476C-89E1-DA1AF1032333}"/>
    <cellStyle name="_A.Elimin._Relación_3 2 5" xfId="2698" xr:uid="{6B666AB1-9C68-4ADE-B438-91ECB993836C}"/>
    <cellStyle name="_A.Elimin._Relación_3 2 6" xfId="2699" xr:uid="{4B40434D-FECB-4A51-A34B-3E55E324C7B9}"/>
    <cellStyle name="_A.Elimin._Relación_3 2 7" xfId="2700" xr:uid="{CB76386F-22F3-47E8-9CDE-8EF061F4A149}"/>
    <cellStyle name="_A.Elimin._Relación_3 2 8" xfId="2701" xr:uid="{ECB28091-997E-4FE2-9C10-02CB50AA0BC5}"/>
    <cellStyle name="_A.Elimin._Relación_3 2 9" xfId="2702" xr:uid="{FE625A0D-BC45-4701-B179-3206EE42961B}"/>
    <cellStyle name="_A.Elimin._Relación_3 3" xfId="2703" xr:uid="{8512894E-4EE1-4599-833D-BB4320693035}"/>
    <cellStyle name="_A.Elimin._Relación_3 3 2" xfId="2704" xr:uid="{D9C30DD8-A49F-4B27-BF7F-94A81F875005}"/>
    <cellStyle name="_A.Elimin._Relación_3 4" xfId="2705" xr:uid="{32068247-9527-473C-9D99-1001B99656E9}"/>
    <cellStyle name="_A.Elimin._Relación_3 4 2" xfId="2706" xr:uid="{BE1181FD-109D-482D-8794-51099796F8ED}"/>
    <cellStyle name="_A.Elimin._Relación_3 5" xfId="2707" xr:uid="{C8B21067-DC9B-44D9-8D9C-976DD2763243}"/>
    <cellStyle name="_A.Elimin._Relación_3 5 2" xfId="2708" xr:uid="{611A3F49-FFAB-407C-8E87-1091899D1414}"/>
    <cellStyle name="_A.Elimin._Relación_3 6" xfId="2709" xr:uid="{C46F89EB-F353-4C19-B2C7-1FF7BF0BDD2B}"/>
    <cellStyle name="_A.Elimin._Relación_3 6 2" xfId="2710" xr:uid="{B0332FC7-51BF-441C-B13C-DB44D1F0E3CF}"/>
    <cellStyle name="_A.Elimin._Relación_3 7" xfId="2711" xr:uid="{EF9A74FC-5F45-4296-88B4-C2023E889F86}"/>
    <cellStyle name="_A.Elimin._Relación_3 7 2" xfId="2712" xr:uid="{70D31D7B-85D4-48D7-A569-ACA6008CA52B}"/>
    <cellStyle name="_A.Elimin._Relación_3 8" xfId="2713" xr:uid="{2C791B73-C518-4997-9506-5A85BAB22C34}"/>
    <cellStyle name="_A.Elimin._Relación_3 8 2" xfId="2714" xr:uid="{FA838E9D-225D-497C-BFA4-320B68BB162B}"/>
    <cellStyle name="_A.Elimin._Relación_3 9" xfId="2715" xr:uid="{D0C8A3A5-B5F2-48A0-BF14-E63A6E4BE778}"/>
    <cellStyle name="_A.Elimin._Relación_3 9 2" xfId="2716" xr:uid="{D0B8A860-84EB-4540-9387-007AD6747909}"/>
    <cellStyle name="_A.Elimin._Relación_3_ESF. Hist." xfId="2717" xr:uid="{04C890C9-FDB4-4B6E-B228-2DC51B32FFF5}"/>
    <cellStyle name="_A.Elimin._Relación_3_ESF. Hist. 10" xfId="2718" xr:uid="{CB986CA7-E9D2-41DD-BE57-7D5533A81E04}"/>
    <cellStyle name="_A.Elimin._Relación_3_ESF. Hist. 11" xfId="2719" xr:uid="{E0AD3FF9-14F4-488C-AA2B-6B4C70CD671C}"/>
    <cellStyle name="_A.Elimin._Relación_3_ESF. Hist. 2" xfId="2720" xr:uid="{9FF45EB7-AF46-4C02-9B73-AECF7CEF808F}"/>
    <cellStyle name="_A.Elimin._Relación_3_ESF. Hist. 2 2" xfId="2721" xr:uid="{202690F9-B418-471D-A68A-E8389CB0AC6B}"/>
    <cellStyle name="_A.Elimin._Relación_3_ESF. Hist. 3" xfId="2722" xr:uid="{ABF8F08C-1F35-46B5-BDE1-BC7D555382BC}"/>
    <cellStyle name="_A.Elimin._Relación_3_ESF. Hist. 3 2" xfId="2723" xr:uid="{47DA1CFA-AF2A-4000-BD10-8CAC8E2E06FD}"/>
    <cellStyle name="_A.Elimin._Relación_3_ESF. Hist. 4" xfId="2724" xr:uid="{FDF7F1BE-224C-4DCD-871F-CF1B1AB83CC1}"/>
    <cellStyle name="_A.Elimin._Relación_3_ESF. Hist. 4 2" xfId="2725" xr:uid="{FEF42A3E-1B72-4D8A-8459-3A9863395979}"/>
    <cellStyle name="_A.Elimin._Relación_3_ESF. Hist. 5" xfId="2726" xr:uid="{6853DC37-7CC7-47F1-B8C1-16815E3C077C}"/>
    <cellStyle name="_A.Elimin._Relación_3_ESF. Hist. 5 2" xfId="2727" xr:uid="{C3994A71-98C1-4032-9E5D-89B866771D75}"/>
    <cellStyle name="_A.Elimin._Relación_3_ESF. Hist. 6" xfId="2728" xr:uid="{975A481C-A7D0-4CB1-93E4-2483DBC7C78A}"/>
    <cellStyle name="_A.Elimin._Relación_3_ESF. Hist. 6 2" xfId="2729" xr:uid="{A938C2A9-49C7-4B5D-87CC-41FECEAE239B}"/>
    <cellStyle name="_A.Elimin._Relación_3_ESF. Hist. 7" xfId="2730" xr:uid="{1C1FBA81-CC53-45CA-A021-5848680A94BD}"/>
    <cellStyle name="_A.Elimin._Relación_3_ESF. Hist. 7 2" xfId="2731" xr:uid="{33824829-9DFF-4940-BAD2-9B3F02D26FCD}"/>
    <cellStyle name="_A.Elimin._Relación_3_ESF. Hist. 8" xfId="2732" xr:uid="{3E9D82A8-685B-4B9D-80C2-24DBC84A2F2D}"/>
    <cellStyle name="_A.Elimin._Relación_3_ESF. Hist. 8 2" xfId="2733" xr:uid="{98EE676C-0EAA-4D76-B726-D3F3FD0C48C5}"/>
    <cellStyle name="_A.Elimin._Relación_3_ESF. Hist. 9" xfId="2734" xr:uid="{8667167C-54D4-4A19-A091-E00FB8E8BB6A}"/>
    <cellStyle name="_A.Elimin._Relación_3_Saldos Obj" xfId="2735" xr:uid="{76AB5AB1-10C5-4612-9AAD-8E29D011FBCF}"/>
    <cellStyle name="_A.Elimin._Relación_3_Saldos Obj 2" xfId="2736" xr:uid="{612C8EA9-A2DF-4E3B-91CD-4272300A3BF9}"/>
    <cellStyle name="_A.Elimin._Relación_Abr 09" xfId="2737" xr:uid="{157CDED0-CE65-47DC-AD82-0E40E6043A1C}"/>
    <cellStyle name="_A.Elimin._Relación_Abr 09 10" xfId="2738" xr:uid="{4CD86946-BF0F-4089-B9E4-7EFEC950BE33}"/>
    <cellStyle name="_A.Elimin._Relación_Abr 09 11" xfId="2739" xr:uid="{C49A40A8-1A19-4636-8FB1-B1A0B4894DD4}"/>
    <cellStyle name="_A.Elimin._Relación_Abr 09 12" xfId="2740" xr:uid="{C9EEAF6B-6456-4604-96AC-28513F982D0E}"/>
    <cellStyle name="_A.Elimin._Relación_Abr 09 2" xfId="2741" xr:uid="{0DE8C24F-366B-4FD7-B568-1013906D4767}"/>
    <cellStyle name="_A.Elimin._Relación_Abr 09 3" xfId="2742" xr:uid="{D17253FB-9550-4B9E-A991-04CBC383DAD3}"/>
    <cellStyle name="_A.Elimin._Relación_Abr 09 4" xfId="2743" xr:uid="{3576FA3D-9060-43CC-9F46-1A8F82FAB0CD}"/>
    <cellStyle name="_A.Elimin._Relación_Abr 09 5" xfId="2744" xr:uid="{C2EBDE0D-4643-4C48-8323-E59167BA2664}"/>
    <cellStyle name="_A.Elimin._Relación_Abr 09 6" xfId="2745" xr:uid="{26EEE73D-C602-4902-A470-A28F67410952}"/>
    <cellStyle name="_A.Elimin._Relación_Abr 09 7" xfId="2746" xr:uid="{1657B999-B85C-47F1-99F6-8A76D5485FB3}"/>
    <cellStyle name="_A.Elimin._Relación_Abr 09 8" xfId="2747" xr:uid="{4A19E3FF-A030-4CE8-8E29-48FDA8BA122C}"/>
    <cellStyle name="_A.Elimin._Relación_Abr 09 9" xfId="2748" xr:uid="{93B785D9-1B92-4F56-B4D6-CB5725448B53}"/>
    <cellStyle name="_A.Elimin._Relación_Feb 09" xfId="2749" xr:uid="{C71B2E6E-72A8-47E7-B536-A5E72A9A4125}"/>
    <cellStyle name="_A.Elimin._Relación_Feb 09 10" xfId="2750" xr:uid="{12767EA6-9D65-44D7-A669-76F2A7453234}"/>
    <cellStyle name="_A.Elimin._Relación_Feb 09 10 2" xfId="2751" xr:uid="{22B90182-E844-4307-B22E-B9C9BB68325E}"/>
    <cellStyle name="_A.Elimin._Relación_Feb 09 11" xfId="2752" xr:uid="{B87BA31D-801D-42BB-972E-797BF14E965F}"/>
    <cellStyle name="_A.Elimin._Relación_Feb 09 11 2" xfId="2753" xr:uid="{4F903878-020A-44BB-A0C2-6D71E5AD5AF4}"/>
    <cellStyle name="_A.Elimin._Relación_Feb 09 12" xfId="2754" xr:uid="{EE72EAFA-44BD-4FAE-9DF4-D21B705C5F12}"/>
    <cellStyle name="_A.Elimin._Relación_Feb 09 12 2" xfId="2755" xr:uid="{7380CB37-8B31-45C6-854E-5F0BF4AF5248}"/>
    <cellStyle name="_A.Elimin._Relación_Feb 09 13" xfId="2756" xr:uid="{E46E4CE7-4DB8-494C-9BA2-40346A356A01}"/>
    <cellStyle name="_A.Elimin._Relación_Feb 09 13 2" xfId="2757" xr:uid="{A0E7B2F4-1000-4AA8-8BEB-34657772DA3A}"/>
    <cellStyle name="_A.Elimin._Relación_Feb 09 14" xfId="2758" xr:uid="{1D4F5808-49D8-488F-B56F-47654B51E963}"/>
    <cellStyle name="_A.Elimin._Relación_Feb 09 15" xfId="2759" xr:uid="{085CB1E5-B7A3-4B30-8240-B3FE6A0B37AA}"/>
    <cellStyle name="_A.Elimin._Relación_Feb 09 16" xfId="2760" xr:uid="{908A08C4-935B-408B-9E16-07340E8891E6}"/>
    <cellStyle name="_A.Elimin._Relación_Feb 09 2" xfId="2761" xr:uid="{84947F02-FFB4-4B85-A539-32F7294AE06A}"/>
    <cellStyle name="_A.Elimin._Relación_Feb 09 2 2" xfId="2762" xr:uid="{81474D2E-1511-45B7-BCDA-C49A0FC8CC6D}"/>
    <cellStyle name="_A.Elimin._Relación_Feb 09 3" xfId="2763" xr:uid="{5AFDDF77-8DD8-4B92-9E63-C35929A8CC29}"/>
    <cellStyle name="_A.Elimin._Relación_Feb 09 3 2" xfId="2764" xr:uid="{F36D0454-8D51-4E9A-979F-167425B4CF5B}"/>
    <cellStyle name="_A.Elimin._Relación_Feb 09 4" xfId="2765" xr:uid="{0A356AD0-77F0-4BA8-9B56-FC880F0523C4}"/>
    <cellStyle name="_A.Elimin._Relación_Feb 09 4 2" xfId="2766" xr:uid="{A268BE0A-0673-4958-96EC-6AEAB3CC7B1C}"/>
    <cellStyle name="_A.Elimin._Relación_Feb 09 5" xfId="2767" xr:uid="{944393B7-11DC-4903-A28B-DF9DA8ECB424}"/>
    <cellStyle name="_A.Elimin._Relación_Feb 09 5 2" xfId="2768" xr:uid="{7D698CF1-284C-479C-B692-15A10430DB82}"/>
    <cellStyle name="_A.Elimin._Relación_Feb 09 6" xfId="2769" xr:uid="{876F3E37-5F15-4B4D-8480-3C12C965E12E}"/>
    <cellStyle name="_A.Elimin._Relación_Feb 09 6 2" xfId="2770" xr:uid="{7CE74C9F-4BA6-4959-81C8-2662574FAC5B}"/>
    <cellStyle name="_A.Elimin._Relación_Feb 09 7" xfId="2771" xr:uid="{7243BD47-6F15-4E6B-B8FD-026AB5EBB72C}"/>
    <cellStyle name="_A.Elimin._Relación_Feb 09 7 2" xfId="2772" xr:uid="{03653775-3A26-4CA8-B93F-25B3E248CB3C}"/>
    <cellStyle name="_A.Elimin._Relación_Feb 09 8" xfId="2773" xr:uid="{50C3B1AF-4164-4C83-B2FB-F6B246EECC8B}"/>
    <cellStyle name="_A.Elimin._Relación_Feb 09 8 2" xfId="2774" xr:uid="{7C5D39CB-357E-4608-9714-F0E6D27D1F89}"/>
    <cellStyle name="_A.Elimin._Relación_Feb 09 9" xfId="2775" xr:uid="{3A8C43EE-CC8E-4E98-A379-12F085FB6DA9}"/>
    <cellStyle name="_A.Elimin._Relación_Feb 09 9 2" xfId="2776" xr:uid="{221EFF4E-0166-4B38-995E-700A060E811B}"/>
    <cellStyle name="_A.Elimin._Relación_Feb 09_Abr 09" xfId="2777" xr:uid="{C637F45E-BB5F-4104-94C1-FADD4CAB0947}"/>
    <cellStyle name="_A.Elimin._Relación_Feb 09_Abr 09 10" xfId="2778" xr:uid="{3E0040EF-CFE9-46E0-B982-2FD6238E48E9}"/>
    <cellStyle name="_A.Elimin._Relación_Feb 09_Abr 09 10 2" xfId="2779" xr:uid="{1D3402BF-92B5-472E-8501-4A3E79F7D8F2}"/>
    <cellStyle name="_A.Elimin._Relación_Feb 09_Abr 09 11" xfId="2780" xr:uid="{3B602AF1-221B-4BC4-ACFF-B7D1FBA1206E}"/>
    <cellStyle name="_A.Elimin._Relación_Feb 09_Abr 09 11 2" xfId="2781" xr:uid="{5D667096-B89E-466D-80FD-7B35843FF55A}"/>
    <cellStyle name="_A.Elimin._Relación_Feb 09_Abr 09 12" xfId="2782" xr:uid="{B23FFF93-5A6D-4A46-8106-1A6D58B581CE}"/>
    <cellStyle name="_A.Elimin._Relación_Feb 09_Abr 09 13" xfId="2783" xr:uid="{5B49FCED-7547-492C-AE66-00B8E8575265}"/>
    <cellStyle name="_A.Elimin._Relación_Feb 09_Abr 09 14" xfId="2784" xr:uid="{E64F307F-7766-4D98-AED0-9BD38D04EDB0}"/>
    <cellStyle name="_A.Elimin._Relación_Feb 09_Abr 09 15" xfId="2785" xr:uid="{4BC98610-AC12-4677-A132-F8653EEF7D33}"/>
    <cellStyle name="_A.Elimin._Relación_Feb 09_Abr 09 16" xfId="2786" xr:uid="{5F67AE06-DD62-4F40-A64B-29184987476F}"/>
    <cellStyle name="_A.Elimin._Relación_Feb 09_Abr 09 17" xfId="2787" xr:uid="{CA6C309A-057F-4766-ABB0-2BA1B9A5C91F}"/>
    <cellStyle name="_A.Elimin._Relación_Feb 09_Abr 09 18" xfId="2788" xr:uid="{79E57F96-582B-4427-82A2-603DE74AD802}"/>
    <cellStyle name="_A.Elimin._Relación_Feb 09_Abr 09 19" xfId="2789" xr:uid="{7D8AEBDE-4EBB-4431-8DFA-A08117F75140}"/>
    <cellStyle name="_A.Elimin._Relación_Feb 09_Abr 09 2" xfId="2790" xr:uid="{E0ECFC2F-605C-4C06-AF13-198C431B7084}"/>
    <cellStyle name="_A.Elimin._Relación_Feb 09_Abr 09 2 2" xfId="2791" xr:uid="{48498D9A-54CD-482B-AD2C-E0A8580C98B6}"/>
    <cellStyle name="_A.Elimin._Relación_Feb 09_Abr 09 20" xfId="2792" xr:uid="{178B58C9-EECF-4CC2-9BE2-0A15D0B8CCB6}"/>
    <cellStyle name="_A.Elimin._Relación_Feb 09_Abr 09 21" xfId="2793" xr:uid="{A0FB505A-7985-4B51-A362-7FC037C5D635}"/>
    <cellStyle name="_A.Elimin._Relación_Feb 09_Abr 09 22" xfId="2794" xr:uid="{91067BA7-A2E0-46D1-9D7E-74ED3286DEA0}"/>
    <cellStyle name="_A.Elimin._Relación_Feb 09_Abr 09 23" xfId="2795" xr:uid="{BE69D06A-5148-4B7F-98AB-13AB08DD5360}"/>
    <cellStyle name="_A.Elimin._Relación_Feb 09_Abr 09 24" xfId="2796" xr:uid="{53C53933-1B60-4226-A739-4A61B632AF6A}"/>
    <cellStyle name="_A.Elimin._Relación_Feb 09_Abr 09 3" xfId="2797" xr:uid="{868990F9-C1F3-4B73-B7CD-475457D152B0}"/>
    <cellStyle name="_A.Elimin._Relación_Feb 09_Abr 09 3 2" xfId="2798" xr:uid="{CA124467-27BB-4583-80E8-4BFDC88D96F7}"/>
    <cellStyle name="_A.Elimin._Relación_Feb 09_Abr 09 4" xfId="2799" xr:uid="{50841835-A741-4D2A-89E7-4719B958087C}"/>
    <cellStyle name="_A.Elimin._Relación_Feb 09_Abr 09 4 2" xfId="2800" xr:uid="{92043F0A-22F4-4661-B317-CFBF22024568}"/>
    <cellStyle name="_A.Elimin._Relación_Feb 09_Abr 09 5" xfId="2801" xr:uid="{755D7C0C-19FC-4F82-BA7A-5D759D9D78D9}"/>
    <cellStyle name="_A.Elimin._Relación_Feb 09_Abr 09 5 2" xfId="2802" xr:uid="{4A61F478-6956-4751-AC75-BC16437CAFB8}"/>
    <cellStyle name="_A.Elimin._Relación_Feb 09_Abr 09 6" xfId="2803" xr:uid="{FF9F406A-CC67-43EC-8A28-14BC412AEA6A}"/>
    <cellStyle name="_A.Elimin._Relación_Feb 09_Abr 09 6 2" xfId="2804" xr:uid="{92D5D071-223A-4025-A361-FC7760C52CFF}"/>
    <cellStyle name="_A.Elimin._Relación_Feb 09_Abr 09 7" xfId="2805" xr:uid="{B29F1CAA-E1F3-476B-8C40-8D5214C0CDC7}"/>
    <cellStyle name="_A.Elimin._Relación_Feb 09_Abr 09 7 2" xfId="2806" xr:uid="{19CF970A-2F1F-4683-A458-A4845E8B8DDB}"/>
    <cellStyle name="_A.Elimin._Relación_Feb 09_Abr 09 8" xfId="2807" xr:uid="{9F80FE22-1548-413A-A6AF-2FD4B0ECCE10}"/>
    <cellStyle name="_A.Elimin._Relación_Feb 09_Abr 09 8 2" xfId="2808" xr:uid="{CA036FD7-62C4-4154-814F-A75494AEDDCF}"/>
    <cellStyle name="_A.Elimin._Relación_Feb 09_Abr 09 9" xfId="2809" xr:uid="{5EC546D5-DEF6-4511-AE0F-78F7C5AB1D0C}"/>
    <cellStyle name="_A.Elimin._Relación_Feb 09_Abr 09 9 2" xfId="2810" xr:uid="{0BF5A8FA-28CF-44B1-830A-43EA2997588C}"/>
    <cellStyle name="_A.Elimin._Relación_Feb 09_ER previo 09" xfId="2811" xr:uid="{03474AB3-491C-4373-9ADA-A733F01F6C0E}"/>
    <cellStyle name="_A.Elimin._Relación_Feb 09_ER previo 09 10" xfId="2812" xr:uid="{01FB2B69-9D65-4CA5-86DC-0F1BD8820F72}"/>
    <cellStyle name="_A.Elimin._Relación_Feb 09_ER previo 09 10 2" xfId="2813" xr:uid="{2FE5918F-F7C0-43DF-B857-FC68D77A35B6}"/>
    <cellStyle name="_A.Elimin._Relación_Feb 09_ER previo 09 11" xfId="2814" xr:uid="{9DCE3506-F831-4416-B6EA-22909CF93735}"/>
    <cellStyle name="_A.Elimin._Relación_Feb 09_ER previo 09 11 2" xfId="2815" xr:uid="{DEBC7566-D318-415F-8F1A-6E5A83FDA3EB}"/>
    <cellStyle name="_A.Elimin._Relación_Feb 09_ER previo 09 12" xfId="2816" xr:uid="{53426E23-75EC-4069-B3A7-B2589C52751D}"/>
    <cellStyle name="_A.Elimin._Relación_Feb 09_ER previo 09 13" xfId="2817" xr:uid="{228E9B6E-0232-4399-8B69-12095249C1E7}"/>
    <cellStyle name="_A.Elimin._Relación_Feb 09_ER previo 09 14" xfId="2818" xr:uid="{8ABFE846-D2F0-4540-B55C-80B8BE4B93CC}"/>
    <cellStyle name="_A.Elimin._Relación_Feb 09_ER previo 09 2" xfId="2819" xr:uid="{348C26F6-83B4-4D90-93F8-27A33242FA81}"/>
    <cellStyle name="_A.Elimin._Relación_Feb 09_ER previo 09 2 2" xfId="2820" xr:uid="{594BA930-C36B-4CBD-9CE3-C30EE01C6B2D}"/>
    <cellStyle name="_A.Elimin._Relación_Feb 09_ER previo 09 3" xfId="2821" xr:uid="{31DB1E55-579F-46DD-8350-CAD1B0F563DD}"/>
    <cellStyle name="_A.Elimin._Relación_Feb 09_ER previo 09 3 2" xfId="2822" xr:uid="{5B8F225A-3E00-451A-8C86-239EBC345667}"/>
    <cellStyle name="_A.Elimin._Relación_Feb 09_ER previo 09 4" xfId="2823" xr:uid="{4FF0355F-68E4-400E-832B-BCA268E33192}"/>
    <cellStyle name="_A.Elimin._Relación_Feb 09_ER previo 09 4 2" xfId="2824" xr:uid="{57589E3C-B6C1-41B2-ACEC-3D1C54264DB9}"/>
    <cellStyle name="_A.Elimin._Relación_Feb 09_ER previo 09 5" xfId="2825" xr:uid="{C78F530E-9883-453E-BE5C-10A4AD2B3C92}"/>
    <cellStyle name="_A.Elimin._Relación_Feb 09_ER previo 09 5 2" xfId="2826" xr:uid="{06E2BD05-16DD-4CF5-B6F2-C0E78A398C32}"/>
    <cellStyle name="_A.Elimin._Relación_Feb 09_ER previo 09 6" xfId="2827" xr:uid="{C17D4F01-E8A2-499F-881A-CFCC546814A4}"/>
    <cellStyle name="_A.Elimin._Relación_Feb 09_ER previo 09 6 2" xfId="2828" xr:uid="{3CAA6292-B633-4FB9-9C40-AACD8B9B043A}"/>
    <cellStyle name="_A.Elimin._Relación_Feb 09_ER previo 09 7" xfId="2829" xr:uid="{674D9AEE-9692-4A97-8477-5267D46E9B6D}"/>
    <cellStyle name="_A.Elimin._Relación_Feb 09_ER previo 09 7 2" xfId="2830" xr:uid="{0ADE6F5E-03C5-45A9-9EE4-4107D2BE2710}"/>
    <cellStyle name="_A.Elimin._Relación_Feb 09_ER previo 09 8" xfId="2831" xr:uid="{A38A70B0-B8B7-44F9-AB70-CAE219FCE59B}"/>
    <cellStyle name="_A.Elimin._Relación_Feb 09_ER previo 09 8 2" xfId="2832" xr:uid="{0323585C-9CF0-4CE4-A1A7-E750054AF154}"/>
    <cellStyle name="_A.Elimin._Relación_Feb 09_ER previo 09 9" xfId="2833" xr:uid="{52A9931C-8EF0-44FA-8891-BB8508DD4FAD}"/>
    <cellStyle name="_A.Elimin._Relación_Feb 09_ER previo 09 9 2" xfId="2834" xr:uid="{13839CC2-281F-4C82-B3A0-9BC7BF7F5686}"/>
    <cellStyle name="_A.Elimin._Relación_Feb 09_Jun 09" xfId="2835" xr:uid="{F8523C4F-0C4C-428C-BDDA-CE901FD31B95}"/>
    <cellStyle name="_A.Elimin._Relación_Feb 09_Jun 09 2" xfId="2836" xr:uid="{67C48CB1-EBDE-487F-AF28-7203D13B0AAF}"/>
    <cellStyle name="_A.Elimin._Relación_Hoja2" xfId="2837" xr:uid="{9442170F-41B3-4CC7-9E2E-37A0684584A5}"/>
    <cellStyle name="_A.Elimin._Relación_Hoja2 10" xfId="2838" xr:uid="{7233225C-AA62-4388-B4C1-DFB160BBF44A}"/>
    <cellStyle name="_A.Elimin._Relación_Hoja2 10 2" xfId="2839" xr:uid="{72248F01-8B51-45D9-A047-627CC40CA16B}"/>
    <cellStyle name="_A.Elimin._Relación_Hoja2 11" xfId="2840" xr:uid="{B8A16E64-CE77-4145-B6B8-DBC178D6EE5C}"/>
    <cellStyle name="_A.Elimin._Relación_Hoja2 11 2" xfId="2841" xr:uid="{FAB6D1E6-E5BF-4567-81B7-6EE497EFD9B8}"/>
    <cellStyle name="_A.Elimin._Relación_Hoja2 12" xfId="2842" xr:uid="{5CECB4FF-A8A4-468F-BCB2-72EA9D1F94C7}"/>
    <cellStyle name="_A.Elimin._Relación_Hoja2 12 2" xfId="2843" xr:uid="{3054AD0C-A960-44BC-BCE1-67143BB9838E}"/>
    <cellStyle name="_A.Elimin._Relación_Hoja2 13" xfId="2844" xr:uid="{DF6D850F-9BE8-4455-985D-5077612F4AB2}"/>
    <cellStyle name="_A.Elimin._Relación_Hoja2 13 2" xfId="2845" xr:uid="{FF161D21-1347-4572-AC04-37EAC2716CE0}"/>
    <cellStyle name="_A.Elimin._Relación_Hoja2 14" xfId="2846" xr:uid="{9E77DBFC-D598-4AA2-B176-3DA64C208BB8}"/>
    <cellStyle name="_A.Elimin._Relación_Hoja2 15" xfId="2847" xr:uid="{A12FBF28-C626-409F-A7D7-4545FAF8E784}"/>
    <cellStyle name="_A.Elimin._Relación_Hoja2 16" xfId="2848" xr:uid="{0C6B70CB-3A8C-453E-AB9C-203359A9599C}"/>
    <cellStyle name="_A.Elimin._Relación_Hoja2 2" xfId="2849" xr:uid="{1EA802AF-8D6B-40F5-9E37-875FFDB82C4C}"/>
    <cellStyle name="_A.Elimin._Relación_Hoja2 2 2" xfId="2850" xr:uid="{543EF156-F1EE-4AA8-93BD-CC72F38FE211}"/>
    <cellStyle name="_A.Elimin._Relación_Hoja2 3" xfId="2851" xr:uid="{27165EA2-0F60-498F-BF0A-456B82DFDD7D}"/>
    <cellStyle name="_A.Elimin._Relación_Hoja2 3 2" xfId="2852" xr:uid="{11A38545-A12F-49B4-8A82-AE2CE0DFC0BA}"/>
    <cellStyle name="_A.Elimin._Relación_Hoja2 4" xfId="2853" xr:uid="{409F4A7A-E897-43C7-83C1-2557D502A974}"/>
    <cellStyle name="_A.Elimin._Relación_Hoja2 4 2" xfId="2854" xr:uid="{AB766DCB-B820-43AF-99AC-6010643CC77C}"/>
    <cellStyle name="_A.Elimin._Relación_Hoja2 5" xfId="2855" xr:uid="{4A0972A4-38A0-4793-90F3-A3F9A7A01AC3}"/>
    <cellStyle name="_A.Elimin._Relación_Hoja2 5 2" xfId="2856" xr:uid="{73CA8B94-6D8D-4FD2-8337-7D5229D49D3E}"/>
    <cellStyle name="_A.Elimin._Relación_Hoja2 6" xfId="2857" xr:uid="{66B9C6D5-6BFC-4EDF-952B-575E749AF4BC}"/>
    <cellStyle name="_A.Elimin._Relación_Hoja2 6 2" xfId="2858" xr:uid="{01698250-622A-4EFA-8269-FE72954EB690}"/>
    <cellStyle name="_A.Elimin._Relación_Hoja2 7" xfId="2859" xr:uid="{85E20AB4-EF26-47DF-8590-9283E36F6114}"/>
    <cellStyle name="_A.Elimin._Relación_Hoja2 7 2" xfId="2860" xr:uid="{30C07D05-DDA6-4DE6-9E69-301698D34788}"/>
    <cellStyle name="_A.Elimin._Relación_Hoja2 8" xfId="2861" xr:uid="{482A71BC-C49D-4079-9F09-556C13AC0DC2}"/>
    <cellStyle name="_A.Elimin._Relación_Hoja2 8 2" xfId="2862" xr:uid="{9AC7486B-4875-47A5-8FFE-AC5692741708}"/>
    <cellStyle name="_A.Elimin._Relación_Hoja2 9" xfId="2863" xr:uid="{D134A771-F599-474F-8718-04A6281FFC48}"/>
    <cellStyle name="_A.Elimin._Relación_Hoja2 9 2" xfId="2864" xr:uid="{C82862AE-F0B2-45F7-8E6E-20570B93A87D}"/>
    <cellStyle name="_A.Elimin._Relación_Relación" xfId="2865" xr:uid="{E0B94DEB-740F-43CB-8D6F-429A66F953EE}"/>
    <cellStyle name="_A.Elimin._Relación_Relación 10" xfId="2866" xr:uid="{FF4C9C5F-D6E2-4774-BA3D-E900A5C84ED1}"/>
    <cellStyle name="_A.Elimin._Relación_Relación 10 10" xfId="2867" xr:uid="{921722C9-1562-45DE-9388-BC29353D2EF5}"/>
    <cellStyle name="_A.Elimin._Relación_Relación 10 11" xfId="2868" xr:uid="{64547C6F-E477-499C-8F68-AD07129CBD8E}"/>
    <cellStyle name="_A.Elimin._Relación_Relación 10 12" xfId="2869" xr:uid="{03FB1C7E-9BAF-4C5B-B956-13C675F2E60A}"/>
    <cellStyle name="_A.Elimin._Relación_Relación 10 13" xfId="2870" xr:uid="{99983324-843C-4F2F-A812-ACC4289D768B}"/>
    <cellStyle name="_A.Elimin._Relación_Relación 10 14" xfId="2871" xr:uid="{5C9DF5CE-780D-447D-B47A-E7163C2CB110}"/>
    <cellStyle name="_A.Elimin._Relación_Relación 10 15" xfId="2872" xr:uid="{98712AD9-21AE-489C-A408-641A11A40579}"/>
    <cellStyle name="_A.Elimin._Relación_Relación 10 16" xfId="2873" xr:uid="{B76771D2-7325-4E67-9A00-7B535D7284DE}"/>
    <cellStyle name="_A.Elimin._Relación_Relación 10 17" xfId="2874" xr:uid="{798E0387-111C-49CF-B275-BEE2A9258371}"/>
    <cellStyle name="_A.Elimin._Relación_Relación 10 18" xfId="2875" xr:uid="{CB83A211-406D-420A-A75A-E4DD840BC726}"/>
    <cellStyle name="_A.Elimin._Relación_Relación 10 19" xfId="2876" xr:uid="{E0F50CD9-3715-40F5-BB7A-EB52076BB722}"/>
    <cellStyle name="_A.Elimin._Relación_Relación 10 2" xfId="2877" xr:uid="{DDF71AB1-EBBC-4642-ABC0-045586D7FB98}"/>
    <cellStyle name="_A.Elimin._Relación_Relación 10 2 2" xfId="2878" xr:uid="{E6E7F3A8-8F51-4BEF-B52A-611B95ED6E7D}"/>
    <cellStyle name="_A.Elimin._Relación_Relación 10 20" xfId="2879" xr:uid="{91749F68-5A7C-44DA-8E85-F2F2C1FF5CDD}"/>
    <cellStyle name="_A.Elimin._Relación_Relación 10 21" xfId="2880" xr:uid="{81D1EC29-04F0-44F2-86B1-701A7F423536}"/>
    <cellStyle name="_A.Elimin._Relación_Relación 10 3" xfId="2881" xr:uid="{D0FA624C-3284-44A9-9F8E-1E0705DA5487}"/>
    <cellStyle name="_A.Elimin._Relación_Relación 10 3 2" xfId="2882" xr:uid="{7F9E8FE2-CF2E-46D7-8EA1-48F62FE4B8E8}"/>
    <cellStyle name="_A.Elimin._Relación_Relación 10 4" xfId="2883" xr:uid="{A4C1339E-9016-4249-B76F-FCEE8BC5C922}"/>
    <cellStyle name="_A.Elimin._Relación_Relación 10 4 2" xfId="2884" xr:uid="{946DB245-1B52-4DB7-9F64-F01F1A9210F1}"/>
    <cellStyle name="_A.Elimin._Relación_Relación 10 5" xfId="2885" xr:uid="{D498B794-A0F5-449E-A7E8-96D2F0468A78}"/>
    <cellStyle name="_A.Elimin._Relación_Relación 10 5 2" xfId="2886" xr:uid="{FF819E02-D182-4D2C-AD04-F9404706CBFC}"/>
    <cellStyle name="_A.Elimin._Relación_Relación 10 6" xfId="2887" xr:uid="{977D322E-6431-40B6-B260-732D67375977}"/>
    <cellStyle name="_A.Elimin._Relación_Relación 10 6 2" xfId="2888" xr:uid="{1ED06F06-4B21-4125-B7E0-565F293DB40C}"/>
    <cellStyle name="_A.Elimin._Relación_Relación 10 7" xfId="2889" xr:uid="{52C606E4-2F1A-44EF-9776-59C871FA04E9}"/>
    <cellStyle name="_A.Elimin._Relación_Relación 10 7 2" xfId="2890" xr:uid="{E12FA908-5567-40C0-B5D4-C219B691A727}"/>
    <cellStyle name="_A.Elimin._Relación_Relación 10 8" xfId="2891" xr:uid="{8E30D8DD-23E0-4982-8D13-63022BA191D2}"/>
    <cellStyle name="_A.Elimin._Relación_Relación 10 8 2" xfId="2892" xr:uid="{2EC8AAC2-F86D-4D74-8A13-FD307DCD7E98}"/>
    <cellStyle name="_A.Elimin._Relación_Relación 10 9" xfId="2893" xr:uid="{8D357040-936B-4FED-977D-B407E0F6D501}"/>
    <cellStyle name="_A.Elimin._Relación_Relación 11" xfId="2894" xr:uid="{4EDE8F1C-3F72-48D4-88B3-2F7AFFC878B7}"/>
    <cellStyle name="_A.Elimin._Relación_Relación 11 10" xfId="2895" xr:uid="{A723018F-ED7C-4C45-A474-5B4ACC20B8E5}"/>
    <cellStyle name="_A.Elimin._Relación_Relación 11 11" xfId="2896" xr:uid="{7D29ADE2-EC90-4196-A565-289A9E132E63}"/>
    <cellStyle name="_A.Elimin._Relación_Relación 11 12" xfId="2897" xr:uid="{293D64C4-7B90-465B-B658-7650ECE951B7}"/>
    <cellStyle name="_A.Elimin._Relación_Relación 11 13" xfId="2898" xr:uid="{D2DB33B8-DFE7-43C5-BBA1-79057044CF07}"/>
    <cellStyle name="_A.Elimin._Relación_Relación 11 14" xfId="2899" xr:uid="{D80902DE-28D8-4B56-9B20-8DB1577DADB8}"/>
    <cellStyle name="_A.Elimin._Relación_Relación 11 15" xfId="2900" xr:uid="{1DC71F2B-FD9C-4A8B-9E13-0B614BCBAF74}"/>
    <cellStyle name="_A.Elimin._Relación_Relación 11 16" xfId="2901" xr:uid="{E789E709-B453-42D9-AE2D-B2CA28F080B8}"/>
    <cellStyle name="_A.Elimin._Relación_Relación 11 17" xfId="2902" xr:uid="{6D960008-78D5-4F6B-94B1-332A4BAD8455}"/>
    <cellStyle name="_A.Elimin._Relación_Relación 11 18" xfId="2903" xr:uid="{1F2C8179-1A16-405E-A29C-921DBDD66232}"/>
    <cellStyle name="_A.Elimin._Relación_Relación 11 19" xfId="2904" xr:uid="{C01C06D8-B48C-4C49-8CDC-2B7E5FFD2FE0}"/>
    <cellStyle name="_A.Elimin._Relación_Relación 11 2" xfId="2905" xr:uid="{33B450B1-65DC-4C34-B579-08EDBA65A114}"/>
    <cellStyle name="_A.Elimin._Relación_Relación 11 2 2" xfId="2906" xr:uid="{D9C8EC0C-C425-49AD-B1C9-6C4477B128C8}"/>
    <cellStyle name="_A.Elimin._Relación_Relación 11 20" xfId="2907" xr:uid="{71E7570A-7869-4827-ACFD-364B6F8465E1}"/>
    <cellStyle name="_A.Elimin._Relación_Relación 11 21" xfId="2908" xr:uid="{6B1BCDF5-3F41-4A65-AD36-7422048EBE18}"/>
    <cellStyle name="_A.Elimin._Relación_Relación 11 3" xfId="2909" xr:uid="{AC19EF45-2866-41DA-B914-204A9C8965D0}"/>
    <cellStyle name="_A.Elimin._Relación_Relación 11 3 2" xfId="2910" xr:uid="{EABA06E8-E621-45F1-8902-A3F030DD02E9}"/>
    <cellStyle name="_A.Elimin._Relación_Relación 11 4" xfId="2911" xr:uid="{9500AF12-69B1-456D-844D-4258209ED887}"/>
    <cellStyle name="_A.Elimin._Relación_Relación 11 4 2" xfId="2912" xr:uid="{70780E3E-D4CC-47D7-BDF8-EE9252F63407}"/>
    <cellStyle name="_A.Elimin._Relación_Relación 11 5" xfId="2913" xr:uid="{08852CBF-7238-4478-9D97-20D8A483AAFD}"/>
    <cellStyle name="_A.Elimin._Relación_Relación 11 5 2" xfId="2914" xr:uid="{5EDDFFF5-DE90-4008-8B07-659BB9151D9F}"/>
    <cellStyle name="_A.Elimin._Relación_Relación 11 6" xfId="2915" xr:uid="{F668E57B-E060-41FD-B691-1E08A31DB205}"/>
    <cellStyle name="_A.Elimin._Relación_Relación 11 6 2" xfId="2916" xr:uid="{ECFBE7BB-052E-4EE4-9448-F055EAA7EEF0}"/>
    <cellStyle name="_A.Elimin._Relación_Relación 11 7" xfId="2917" xr:uid="{F2E48DE6-7FB3-4AAD-B3A4-AAB5DC39A7D5}"/>
    <cellStyle name="_A.Elimin._Relación_Relación 11 7 2" xfId="2918" xr:uid="{14C730AF-9E97-4439-8028-D12DA17E032A}"/>
    <cellStyle name="_A.Elimin._Relación_Relación 11 8" xfId="2919" xr:uid="{DB72D40E-30CF-4058-8FED-94524B33E1B1}"/>
    <cellStyle name="_A.Elimin._Relación_Relación 11 8 2" xfId="2920" xr:uid="{7A841EE8-E666-4CEF-94EE-52D158E4E00E}"/>
    <cellStyle name="_A.Elimin._Relación_Relación 11 9" xfId="2921" xr:uid="{B8A53BF8-1B5A-46BD-98AC-73C0CDA921EA}"/>
    <cellStyle name="_A.Elimin._Relación_Relación 12" xfId="2922" xr:uid="{95E6283C-7A40-4FB1-8050-D7A968266749}"/>
    <cellStyle name="_A.Elimin._Relación_Relación 12 10" xfId="2923" xr:uid="{6EDCEBA3-59C0-4843-91D9-32FC78BEDAF0}"/>
    <cellStyle name="_A.Elimin._Relación_Relación 12 11" xfId="2924" xr:uid="{D6B02424-3D6A-4132-9FD4-25B89CF711AD}"/>
    <cellStyle name="_A.Elimin._Relación_Relación 12 12" xfId="2925" xr:uid="{98D7D7E8-F90F-44D3-B814-A3BBC16A6828}"/>
    <cellStyle name="_A.Elimin._Relación_Relación 12 13" xfId="2926" xr:uid="{75EE2FB8-A8AB-4C0A-BFBA-198BC63055C0}"/>
    <cellStyle name="_A.Elimin._Relación_Relación 12 14" xfId="2927" xr:uid="{72916612-D876-4CA4-899C-87B58AD3F76A}"/>
    <cellStyle name="_A.Elimin._Relación_Relación 12 15" xfId="2928" xr:uid="{6CECB6F0-C951-430A-860E-4356B8569435}"/>
    <cellStyle name="_A.Elimin._Relación_Relación 12 16" xfId="2929" xr:uid="{1BEAEF98-39CA-4962-A0FE-B5BB89B6AB67}"/>
    <cellStyle name="_A.Elimin._Relación_Relación 12 17" xfId="2930" xr:uid="{35AA2AD4-625A-4187-A224-CB0B65670BCC}"/>
    <cellStyle name="_A.Elimin._Relación_Relación 12 18" xfId="2931" xr:uid="{A27B78D0-BA57-4E9D-AE5A-562AAA89BB85}"/>
    <cellStyle name="_A.Elimin._Relación_Relación 12 19" xfId="2932" xr:uid="{07CCE23A-E16D-49AA-B8DF-10D1A19D3ABD}"/>
    <cellStyle name="_A.Elimin._Relación_Relación 12 2" xfId="2933" xr:uid="{BD25B4F0-39BB-4188-BC47-CE0697202DB3}"/>
    <cellStyle name="_A.Elimin._Relación_Relación 12 2 2" xfId="2934" xr:uid="{7173CD20-51AF-4B7A-B718-99706E080C9D}"/>
    <cellStyle name="_A.Elimin._Relación_Relación 12 20" xfId="2935" xr:uid="{BF104B30-AD4A-4B47-9412-5C45536EC83D}"/>
    <cellStyle name="_A.Elimin._Relación_Relación 12 21" xfId="2936" xr:uid="{BE7D6C07-C3DC-4207-AB3E-16C2E29A90A2}"/>
    <cellStyle name="_A.Elimin._Relación_Relación 12 3" xfId="2937" xr:uid="{192A9875-D797-4415-8605-B8F9635CD0B5}"/>
    <cellStyle name="_A.Elimin._Relación_Relación 12 3 2" xfId="2938" xr:uid="{DE3E88CA-C78B-4C07-9B14-286B07B57E73}"/>
    <cellStyle name="_A.Elimin._Relación_Relación 12 4" xfId="2939" xr:uid="{C2AE5F11-3225-4C9D-96C6-429EFD18F2BC}"/>
    <cellStyle name="_A.Elimin._Relación_Relación 12 4 2" xfId="2940" xr:uid="{3E8D1342-EEC9-4A43-B6CC-2A5B8109935C}"/>
    <cellStyle name="_A.Elimin._Relación_Relación 12 5" xfId="2941" xr:uid="{4BA31E59-BF7A-4CAC-B746-91D41DCFCA96}"/>
    <cellStyle name="_A.Elimin._Relación_Relación 12 5 2" xfId="2942" xr:uid="{75A306EA-DC9A-41D1-AA75-EF8C6410EEDE}"/>
    <cellStyle name="_A.Elimin._Relación_Relación 12 6" xfId="2943" xr:uid="{186E40CA-6B07-484B-809B-8408ECFEA5F5}"/>
    <cellStyle name="_A.Elimin._Relación_Relación 12 6 2" xfId="2944" xr:uid="{1E566DDF-EF20-4E60-997C-420F944ABF77}"/>
    <cellStyle name="_A.Elimin._Relación_Relación 12 7" xfId="2945" xr:uid="{E266B8D7-2AC6-42A4-B721-5D7B6F699178}"/>
    <cellStyle name="_A.Elimin._Relación_Relación 12 7 2" xfId="2946" xr:uid="{04891B7C-51C9-4317-BEFF-96C5BAE55411}"/>
    <cellStyle name="_A.Elimin._Relación_Relación 12 8" xfId="2947" xr:uid="{A02CE13B-23CD-4C9C-B23B-5E18D2F4A354}"/>
    <cellStyle name="_A.Elimin._Relación_Relación 12 8 2" xfId="2948" xr:uid="{9C23DCAF-E0E4-4B7E-932A-E32D35087406}"/>
    <cellStyle name="_A.Elimin._Relación_Relación 12 9" xfId="2949" xr:uid="{742ECC2F-7872-467B-9768-5E054DA5911E}"/>
    <cellStyle name="_A.Elimin._Relación_Relación 13" xfId="2950" xr:uid="{B401A34D-0489-4063-8B92-A71B9D80E170}"/>
    <cellStyle name="_A.Elimin._Relación_Relación 13 10" xfId="2951" xr:uid="{ACB5AF6E-7020-45B5-8329-27F0C4F02047}"/>
    <cellStyle name="_A.Elimin._Relación_Relación 13 11" xfId="2952" xr:uid="{4C62770E-EF2B-4B40-9402-137F6F1DA9F8}"/>
    <cellStyle name="_A.Elimin._Relación_Relación 13 12" xfId="2953" xr:uid="{01A47162-2320-4906-874C-CCC84A1031B5}"/>
    <cellStyle name="_A.Elimin._Relación_Relación 13 13" xfId="2954" xr:uid="{302E7D62-C58D-4905-BBF0-02FA3BFBC2DD}"/>
    <cellStyle name="_A.Elimin._Relación_Relación 13 14" xfId="2955" xr:uid="{47889BC7-7D02-49D2-B712-04F465AA9B13}"/>
    <cellStyle name="_A.Elimin._Relación_Relación 13 15" xfId="2956" xr:uid="{7E0C1C77-463F-4528-8027-940D89262E93}"/>
    <cellStyle name="_A.Elimin._Relación_Relación 13 16" xfId="2957" xr:uid="{F5C7D52B-941D-42DC-8EB4-B8488BD9F917}"/>
    <cellStyle name="_A.Elimin._Relación_Relación 13 17" xfId="2958" xr:uid="{E6F2A68B-247B-4027-90FE-E39DF585DD40}"/>
    <cellStyle name="_A.Elimin._Relación_Relación 13 18" xfId="2959" xr:uid="{F9A37509-2B3F-4EF9-A404-E8F2BE1F300A}"/>
    <cellStyle name="_A.Elimin._Relación_Relación 13 19" xfId="2960" xr:uid="{9E62D44D-57E2-4198-BB40-E8492E2428DB}"/>
    <cellStyle name="_A.Elimin._Relación_Relación 13 2" xfId="2961" xr:uid="{0FE1C0F8-0CA6-4999-81EC-014BB02F54CB}"/>
    <cellStyle name="_A.Elimin._Relación_Relación 13 2 2" xfId="2962" xr:uid="{18A8A8BC-9461-4748-A2E7-C207D2B01B8F}"/>
    <cellStyle name="_A.Elimin._Relación_Relación 13 20" xfId="2963" xr:uid="{2D15CA4C-287E-402D-89CA-0B920C0CEB7A}"/>
    <cellStyle name="_A.Elimin._Relación_Relación 13 21" xfId="2964" xr:uid="{4815B074-475A-4DCD-ABA6-9022F03AB210}"/>
    <cellStyle name="_A.Elimin._Relación_Relación 13 3" xfId="2965" xr:uid="{E9ADE967-2640-4DCB-92F5-6C4620557DE0}"/>
    <cellStyle name="_A.Elimin._Relación_Relación 13 3 2" xfId="2966" xr:uid="{DC624A1D-1ADC-45D9-94DC-E6BBAA8296EC}"/>
    <cellStyle name="_A.Elimin._Relación_Relación 13 4" xfId="2967" xr:uid="{5C1BC549-6638-4F44-9A38-F8156F2AAA3E}"/>
    <cellStyle name="_A.Elimin._Relación_Relación 13 4 2" xfId="2968" xr:uid="{8E27D8DC-6F8D-4B1B-8480-14D1C690851F}"/>
    <cellStyle name="_A.Elimin._Relación_Relación 13 5" xfId="2969" xr:uid="{CBE6606A-3BB9-40CD-95FD-67D45F40F58B}"/>
    <cellStyle name="_A.Elimin._Relación_Relación 13 5 2" xfId="2970" xr:uid="{B604090C-1606-4B65-BFAC-90462A851B9B}"/>
    <cellStyle name="_A.Elimin._Relación_Relación 13 6" xfId="2971" xr:uid="{5204BF4F-4D2A-4D51-8450-F25424E8B21F}"/>
    <cellStyle name="_A.Elimin._Relación_Relación 13 6 2" xfId="2972" xr:uid="{D0DF9C58-1CFC-404B-9A37-0A1C4D3EB33E}"/>
    <cellStyle name="_A.Elimin._Relación_Relación 13 7" xfId="2973" xr:uid="{E4CCF7F1-0C43-4FF9-83EB-F766555B9E45}"/>
    <cellStyle name="_A.Elimin._Relación_Relación 13 7 2" xfId="2974" xr:uid="{0A476EB7-FEA9-422F-8833-7E789714DB7E}"/>
    <cellStyle name="_A.Elimin._Relación_Relación 13 8" xfId="2975" xr:uid="{F47E1B1E-A9BB-4221-9A21-A8FF8F870221}"/>
    <cellStyle name="_A.Elimin._Relación_Relación 13 8 2" xfId="2976" xr:uid="{AFE7A0F0-EEAF-4EDC-A306-F95EA93BDDDC}"/>
    <cellStyle name="_A.Elimin._Relación_Relación 13 9" xfId="2977" xr:uid="{4E4C498C-9A35-4748-8A8E-29E8AB8FA67B}"/>
    <cellStyle name="_A.Elimin._Relación_Relación 14" xfId="2978" xr:uid="{4D0B84F1-CF77-40A3-95F4-740B85633FCA}"/>
    <cellStyle name="_A.Elimin._Relación_Relación 2" xfId="2979" xr:uid="{848F0F74-A9B2-43DF-B3D7-8CA0ADE114B1}"/>
    <cellStyle name="_A.Elimin._Relación_Relación 2 10" xfId="2980" xr:uid="{9D5D1857-0B27-4607-8961-3F069D0FB13E}"/>
    <cellStyle name="_A.Elimin._Relación_Relación 2 10 2" xfId="2981" xr:uid="{EF1A63B5-97D6-4121-B573-B71319477ADC}"/>
    <cellStyle name="_A.Elimin._Relación_Relación 2 11" xfId="2982" xr:uid="{F3B775BE-A44D-4CFA-B9CD-16EBC4B00E04}"/>
    <cellStyle name="_A.Elimin._Relación_Relación 2 11 2" xfId="2983" xr:uid="{EF75829D-DABE-489D-B31F-12B44BFE3F4C}"/>
    <cellStyle name="_A.Elimin._Relación_Relación 2 12" xfId="2984" xr:uid="{EDB82804-57F6-4C83-BC96-96DE7B48D286}"/>
    <cellStyle name="_A.Elimin._Relación_Relación 2 12 2" xfId="2985" xr:uid="{DC341333-F6D0-4002-BA54-46BDB0D9848B}"/>
    <cellStyle name="_A.Elimin._Relación_Relación 2 13" xfId="2986" xr:uid="{E977A7D1-37A8-4C2C-A774-63B00BE30249}"/>
    <cellStyle name="_A.Elimin._Relación_Relación 2 13 2" xfId="2987" xr:uid="{11E595BD-D755-4FDC-955D-84D196759DF7}"/>
    <cellStyle name="_A.Elimin._Relación_Relación 2 14" xfId="2988" xr:uid="{40BDD5D6-10A7-447B-9079-194077FA7F53}"/>
    <cellStyle name="_A.Elimin._Relación_Relación 2 15" xfId="2989" xr:uid="{90C3E7E0-EC54-43B1-869F-6719362FF2D7}"/>
    <cellStyle name="_A.Elimin._Relación_Relación 2 16" xfId="2990" xr:uid="{77D37968-FAEC-4DA5-990C-FC702FAF5B32}"/>
    <cellStyle name="_A.Elimin._Relación_Relación 2 2" xfId="2991" xr:uid="{59D8D0C1-7657-4AE9-BACB-142F9AB434BD}"/>
    <cellStyle name="_A.Elimin._Relación_Relación 2 2 2" xfId="2992" xr:uid="{551C875F-0E8D-4522-9A97-447D8DB9AE66}"/>
    <cellStyle name="_A.Elimin._Relación_Relación 2 3" xfId="2993" xr:uid="{1AA3EC49-FB22-4B18-8E94-6C58875B321C}"/>
    <cellStyle name="_A.Elimin._Relación_Relación 2 3 2" xfId="2994" xr:uid="{6528E5D7-5271-4B31-9399-4C547AABE817}"/>
    <cellStyle name="_A.Elimin._Relación_Relación 2 4" xfId="2995" xr:uid="{078EEF00-4825-456E-89CB-A16A2D317E50}"/>
    <cellStyle name="_A.Elimin._Relación_Relación 2 4 2" xfId="2996" xr:uid="{31D39A6F-22D1-4935-858F-28F607961473}"/>
    <cellStyle name="_A.Elimin._Relación_Relación 2 5" xfId="2997" xr:uid="{246C3221-F0A4-4387-9E3A-4705607B2636}"/>
    <cellStyle name="_A.Elimin._Relación_Relación 2 5 2" xfId="2998" xr:uid="{7E690741-9D8C-48D9-B434-FA016ECC7AF4}"/>
    <cellStyle name="_A.Elimin._Relación_Relación 2 6" xfId="2999" xr:uid="{51B17AF6-BD6E-4245-A2F9-46BD6A8642AB}"/>
    <cellStyle name="_A.Elimin._Relación_Relación 2 6 2" xfId="3000" xr:uid="{21787BE6-ABD7-4986-8D37-4FE9C91E2F0C}"/>
    <cellStyle name="_A.Elimin._Relación_Relación 2 7" xfId="3001" xr:uid="{3529258D-3A65-4100-9517-A2ACCB73031E}"/>
    <cellStyle name="_A.Elimin._Relación_Relación 2 7 2" xfId="3002" xr:uid="{D3651C1A-A3AE-49B4-92E5-A38B91CDF71B}"/>
    <cellStyle name="_A.Elimin._Relación_Relación 2 8" xfId="3003" xr:uid="{F7867F98-06CF-4F9B-A8FE-DE8D205D1C28}"/>
    <cellStyle name="_A.Elimin._Relación_Relación 2 8 2" xfId="3004" xr:uid="{B58A9AB7-4570-46EB-99A9-C74B86D0D561}"/>
    <cellStyle name="_A.Elimin._Relación_Relación 2 9" xfId="3005" xr:uid="{7D6C063B-C3AF-4552-B2C1-7FBA582FCAD9}"/>
    <cellStyle name="_A.Elimin._Relación_Relación 2 9 2" xfId="3006" xr:uid="{435E3EF7-5131-47A4-82FC-16DDAE35BB44}"/>
    <cellStyle name="_A.Elimin._Relación_Relación 3" xfId="3007" xr:uid="{82EB7E47-13F1-40B1-AECE-E33BE05760A9}"/>
    <cellStyle name="_A.Elimin._Relación_Relación 3 10" xfId="3008" xr:uid="{CAFE9310-86B0-4685-99FA-51320B7CB470}"/>
    <cellStyle name="_A.Elimin._Relación_Relación 3 10 2" xfId="3009" xr:uid="{69E52E0B-F7EC-4BA9-B7A0-E46CCC47DF56}"/>
    <cellStyle name="_A.Elimin._Relación_Relación 3 11" xfId="3010" xr:uid="{0DD7A52E-4AF4-4E87-AA5E-A298E60FA686}"/>
    <cellStyle name="_A.Elimin._Relación_Relación 3 11 2" xfId="3011" xr:uid="{98BA22CA-FE98-42D5-878F-727B89C6C221}"/>
    <cellStyle name="_A.Elimin._Relación_Relación 3 12" xfId="3012" xr:uid="{C37D9C5F-2289-4D13-846D-BF72B509D214}"/>
    <cellStyle name="_A.Elimin._Relación_Relación 3 12 2" xfId="3013" xr:uid="{1F1C2EBE-FDE1-49E4-A088-FF5A6DCCAE95}"/>
    <cellStyle name="_A.Elimin._Relación_Relación 3 13" xfId="3014" xr:uid="{EBEAF5B2-24F7-41A9-B521-8E35158C75F3}"/>
    <cellStyle name="_A.Elimin._Relación_Relación 3 13 2" xfId="3015" xr:uid="{4C577CE7-3DBF-4D67-BB7B-B11639CE77AA}"/>
    <cellStyle name="_A.Elimin._Relación_Relación 3 14" xfId="3016" xr:uid="{063BAFBB-8FDB-4F76-9C5A-F126A28362E3}"/>
    <cellStyle name="_A.Elimin._Relación_Relación 3 15" xfId="3017" xr:uid="{81DBD250-21C3-4E22-BDA7-D736248FC7A9}"/>
    <cellStyle name="_A.Elimin._Relación_Relación 3 16" xfId="3018" xr:uid="{EE488070-7F3F-45D9-A814-86516999625B}"/>
    <cellStyle name="_A.Elimin._Relación_Relación 3 2" xfId="3019" xr:uid="{3DC53520-7473-4206-8A41-D1F6D5D29679}"/>
    <cellStyle name="_A.Elimin._Relación_Relación 3 2 2" xfId="3020" xr:uid="{4C2E2E6E-9B8C-4D70-8D29-6553D901B364}"/>
    <cellStyle name="_A.Elimin._Relación_Relación 3 3" xfId="3021" xr:uid="{EEA5A3BB-B02D-4624-88D1-1C74B444B866}"/>
    <cellStyle name="_A.Elimin._Relación_Relación 3 3 2" xfId="3022" xr:uid="{037B5167-0FF8-43EC-AE99-95BC7ABB111E}"/>
    <cellStyle name="_A.Elimin._Relación_Relación 3 4" xfId="3023" xr:uid="{B699FFA8-02A7-4C4D-B70A-4059A5C81B5A}"/>
    <cellStyle name="_A.Elimin._Relación_Relación 3 4 2" xfId="3024" xr:uid="{ADDD92DB-F2C3-442A-8210-FC4708F16E53}"/>
    <cellStyle name="_A.Elimin._Relación_Relación 3 5" xfId="3025" xr:uid="{2F738651-B5A0-40EA-A518-AB4B898E1C8C}"/>
    <cellStyle name="_A.Elimin._Relación_Relación 3 5 2" xfId="3026" xr:uid="{4813DA7A-FFB1-40B9-AE70-E81FF7EB8C0F}"/>
    <cellStyle name="_A.Elimin._Relación_Relación 3 6" xfId="3027" xr:uid="{B80B4D00-85C2-4DB3-B0EF-D2B8C9F11A70}"/>
    <cellStyle name="_A.Elimin._Relación_Relación 3 6 2" xfId="3028" xr:uid="{7BA6282D-BEA8-498E-8C2D-7CD3B62DAC29}"/>
    <cellStyle name="_A.Elimin._Relación_Relación 3 7" xfId="3029" xr:uid="{D0A6524D-93B4-40A8-86B7-F0D68A17CB26}"/>
    <cellStyle name="_A.Elimin._Relación_Relación 3 7 2" xfId="3030" xr:uid="{C6A72D1B-6D8B-4231-B48B-F10349F265EE}"/>
    <cellStyle name="_A.Elimin._Relación_Relación 3 8" xfId="3031" xr:uid="{AE1FDF1E-905C-40EE-8BBC-2D02BD71AAF5}"/>
    <cellStyle name="_A.Elimin._Relación_Relación 3 8 2" xfId="3032" xr:uid="{0A899B1E-8913-4D15-91DB-53842A98CC8F}"/>
    <cellStyle name="_A.Elimin._Relación_Relación 3 9" xfId="3033" xr:uid="{0E5A8D86-4063-4FC3-9960-BFED4E825DF0}"/>
    <cellStyle name="_A.Elimin._Relación_Relación 3 9 2" xfId="3034" xr:uid="{EB9C7463-2D8B-4C35-9CDB-4C3E04DB53AD}"/>
    <cellStyle name="_A.Elimin._Relación_Relación 4" xfId="3035" xr:uid="{1CC2A6AC-6AC1-4D78-8CCF-6099FCCD9E5B}"/>
    <cellStyle name="_A.Elimin._Relación_Relación 4 10" xfId="3036" xr:uid="{B0F43A0B-ABAB-4507-A232-4DB9CE1B6500}"/>
    <cellStyle name="_A.Elimin._Relación_Relación 4 10 2" xfId="3037" xr:uid="{2532C6F5-95AB-47A8-90CD-055F13E3047D}"/>
    <cellStyle name="_A.Elimin._Relación_Relación 4 11" xfId="3038" xr:uid="{E5B2138F-9D1D-4EC9-A73B-3448C40C7863}"/>
    <cellStyle name="_A.Elimin._Relación_Relación 4 11 2" xfId="3039" xr:uid="{6E313E1D-1D74-47C5-8CF3-F443F1966F41}"/>
    <cellStyle name="_A.Elimin._Relación_Relación 4 12" xfId="3040" xr:uid="{D412AEE0-8F2D-43E7-9840-40C9FF360049}"/>
    <cellStyle name="_A.Elimin._Relación_Relación 4 12 2" xfId="3041" xr:uid="{30CCBB90-2832-4716-97E6-7C55CFF6495D}"/>
    <cellStyle name="_A.Elimin._Relación_Relación 4 13" xfId="3042" xr:uid="{9145C620-0730-4736-96CB-9F43B53F0DDE}"/>
    <cellStyle name="_A.Elimin._Relación_Relación 4 13 2" xfId="3043" xr:uid="{8C15514B-D3C1-446F-A8D6-54A5CECA455C}"/>
    <cellStyle name="_A.Elimin._Relación_Relación 4 14" xfId="3044" xr:uid="{21591DD6-8795-4D12-88EB-748944B78246}"/>
    <cellStyle name="_A.Elimin._Relación_Relación 4 15" xfId="3045" xr:uid="{FCC9BDCB-2436-49E7-8918-F318FCE9AA0E}"/>
    <cellStyle name="_A.Elimin._Relación_Relación 4 16" xfId="3046" xr:uid="{530FF88C-66DD-47AE-A315-5B42EDACBB91}"/>
    <cellStyle name="_A.Elimin._Relación_Relación 4 2" xfId="3047" xr:uid="{49972B8A-E734-4B68-91E0-CB70881CF6C8}"/>
    <cellStyle name="_A.Elimin._Relación_Relación 4 2 10" xfId="3048" xr:uid="{55959751-4A7F-4CFE-BCB7-761BD3DAE8C3}"/>
    <cellStyle name="_A.Elimin._Relación_Relación 4 2 11" xfId="3049" xr:uid="{ECFD563E-940A-4BE3-9B7A-AD9D170991DA}"/>
    <cellStyle name="_A.Elimin._Relación_Relación 4 2 12" xfId="3050" xr:uid="{F071E8E0-A65F-414D-8565-330FE0FEFBAB}"/>
    <cellStyle name="_A.Elimin._Relación_Relación 4 2 2" xfId="3051" xr:uid="{6191E8DA-72E1-4212-A2AD-FBF5CAC376BA}"/>
    <cellStyle name="_A.Elimin._Relación_Relación 4 2 3" xfId="3052" xr:uid="{2415F25E-C0F5-4813-BF39-FFF53B61B345}"/>
    <cellStyle name="_A.Elimin._Relación_Relación 4 2 4" xfId="3053" xr:uid="{1A8E00BF-FAFB-4909-9BCD-CFE00861998E}"/>
    <cellStyle name="_A.Elimin._Relación_Relación 4 2 5" xfId="3054" xr:uid="{853B13A5-41AC-4926-BE20-AAD1A8D36127}"/>
    <cellStyle name="_A.Elimin._Relación_Relación 4 2 6" xfId="3055" xr:uid="{0CC31749-BB47-41B8-A055-450444203670}"/>
    <cellStyle name="_A.Elimin._Relación_Relación 4 2 7" xfId="3056" xr:uid="{3477089C-6056-48E0-99D2-EDD282C22542}"/>
    <cellStyle name="_A.Elimin._Relación_Relación 4 2 8" xfId="3057" xr:uid="{ED1DABC9-C42F-4C08-B6D3-0BE854276170}"/>
    <cellStyle name="_A.Elimin._Relación_Relación 4 2 9" xfId="3058" xr:uid="{F844A391-AEB3-4B64-9AE6-FE48F03C0D61}"/>
    <cellStyle name="_A.Elimin._Relación_Relación 4 3" xfId="3059" xr:uid="{0C8E840B-C0E7-431C-94B8-7CE60B322A2C}"/>
    <cellStyle name="_A.Elimin._Relación_Relación 4 3 2" xfId="3060" xr:uid="{901F469B-7B18-4E7E-81BB-7BE52A0B5723}"/>
    <cellStyle name="_A.Elimin._Relación_Relación 4 4" xfId="3061" xr:uid="{C09B83FC-6B26-43BC-A17C-16C4A228EE5D}"/>
    <cellStyle name="_A.Elimin._Relación_Relación 4 4 2" xfId="3062" xr:uid="{3B68BC22-BB38-46E1-8FFA-8040EA3EE99C}"/>
    <cellStyle name="_A.Elimin._Relación_Relación 4 5" xfId="3063" xr:uid="{2E372EDC-740B-41F5-BBA5-970494682C80}"/>
    <cellStyle name="_A.Elimin._Relación_Relación 4 5 2" xfId="3064" xr:uid="{E14D83AD-46E2-4384-AE10-74E859D16DAA}"/>
    <cellStyle name="_A.Elimin._Relación_Relación 4 6" xfId="3065" xr:uid="{32BCAB3E-D335-4451-954A-F2CEE45B4F52}"/>
    <cellStyle name="_A.Elimin._Relación_Relación 4 6 2" xfId="3066" xr:uid="{DE288170-9C37-4F4E-902B-EDAACF686FC1}"/>
    <cellStyle name="_A.Elimin._Relación_Relación 4 7" xfId="3067" xr:uid="{98D25B86-AE78-4FEE-BC0D-62D35347C2D7}"/>
    <cellStyle name="_A.Elimin._Relación_Relación 4 7 2" xfId="3068" xr:uid="{C930C3BD-610A-45CA-9208-F0645F803ED8}"/>
    <cellStyle name="_A.Elimin._Relación_Relación 4 8" xfId="3069" xr:uid="{8A064FC2-CD96-40CF-8D38-650E91005BAB}"/>
    <cellStyle name="_A.Elimin._Relación_Relación 4 8 2" xfId="3070" xr:uid="{28ED720E-E2FC-4D29-BA7D-74B96ECC0179}"/>
    <cellStyle name="_A.Elimin._Relación_Relación 4 9" xfId="3071" xr:uid="{EE3FD455-DA33-4B55-9798-EAB152946C85}"/>
    <cellStyle name="_A.Elimin._Relación_Relación 4 9 2" xfId="3072" xr:uid="{62EB987F-0434-42B1-936C-CFF8FBBBEEA7}"/>
    <cellStyle name="_A.Elimin._Relación_Relación 5" xfId="3073" xr:uid="{1BEC74E3-FC50-4D7C-A518-4BDC846680DC}"/>
    <cellStyle name="_A.Elimin._Relación_Relación 5 10" xfId="3074" xr:uid="{AC4A4C0E-88D1-4B99-AE60-3D8E7EFB7653}"/>
    <cellStyle name="_A.Elimin._Relación_Relación 5 10 2" xfId="3075" xr:uid="{756A78DA-0DE1-4E87-9FA6-4CACC3769AC0}"/>
    <cellStyle name="_A.Elimin._Relación_Relación 5 11" xfId="3076" xr:uid="{3C99C349-F1BB-41F2-BC26-98FE1DDC36A7}"/>
    <cellStyle name="_A.Elimin._Relación_Relación 5 11 2" xfId="3077" xr:uid="{73E35DA0-4D30-4D34-877B-7E98CBDA28E9}"/>
    <cellStyle name="_A.Elimin._Relación_Relación 5 12" xfId="3078" xr:uid="{AD5DC449-472E-4A2B-A386-2DA10F849396}"/>
    <cellStyle name="_A.Elimin._Relación_Relación 5 12 2" xfId="3079" xr:uid="{61857FC3-7CE1-41DA-9D28-8E1FE66090D1}"/>
    <cellStyle name="_A.Elimin._Relación_Relación 5 13" xfId="3080" xr:uid="{6E520304-BEA8-4812-B8CB-A57887AAD490}"/>
    <cellStyle name="_A.Elimin._Relación_Relación 5 13 2" xfId="3081" xr:uid="{DDD89B85-E2A0-499E-AD82-057F710007B6}"/>
    <cellStyle name="_A.Elimin._Relación_Relación 5 14" xfId="3082" xr:uid="{82F2B1A1-1590-4B3E-9C18-4A047B8CBD90}"/>
    <cellStyle name="_A.Elimin._Relación_Relación 5 15" xfId="3083" xr:uid="{D9F47236-2D3D-42F6-8AF0-7903CF44AA2B}"/>
    <cellStyle name="_A.Elimin._Relación_Relación 5 16" xfId="3084" xr:uid="{BF7FEC42-DE2D-4BD3-AD4C-D1B2625CFAD0}"/>
    <cellStyle name="_A.Elimin._Relación_Relación 5 2" xfId="3085" xr:uid="{19F09CBC-6942-4248-A728-FAADE6FD1EF7}"/>
    <cellStyle name="_A.Elimin._Relación_Relación 5 2 2" xfId="3086" xr:uid="{A38DA9CE-919A-4E48-A0E2-693245466E90}"/>
    <cellStyle name="_A.Elimin._Relación_Relación 5 3" xfId="3087" xr:uid="{22C26030-3D17-41F0-81E5-7A91655D7A8A}"/>
    <cellStyle name="_A.Elimin._Relación_Relación 5 3 2" xfId="3088" xr:uid="{1D0D20FC-6A2A-4978-80DD-936570015E7B}"/>
    <cellStyle name="_A.Elimin._Relación_Relación 5 4" xfId="3089" xr:uid="{79643D05-209A-400E-9584-1B6B0BB14E0B}"/>
    <cellStyle name="_A.Elimin._Relación_Relación 5 4 2" xfId="3090" xr:uid="{101B37AC-0302-4082-BC81-3F690260F352}"/>
    <cellStyle name="_A.Elimin._Relación_Relación 5 5" xfId="3091" xr:uid="{71D82289-B806-4E8D-A06C-313EDD9C087D}"/>
    <cellStyle name="_A.Elimin._Relación_Relación 5 5 2" xfId="3092" xr:uid="{B197092F-381E-444A-A2EC-5E5F54EB2533}"/>
    <cellStyle name="_A.Elimin._Relación_Relación 5 6" xfId="3093" xr:uid="{D006F7CC-4067-41D2-8A4F-1B1998AE1055}"/>
    <cellStyle name="_A.Elimin._Relación_Relación 5 6 2" xfId="3094" xr:uid="{C92AD420-B012-4428-9130-BDC5F0C10296}"/>
    <cellStyle name="_A.Elimin._Relación_Relación 5 7" xfId="3095" xr:uid="{41DD126E-B913-4E7B-A599-7BA48F64A4C0}"/>
    <cellStyle name="_A.Elimin._Relación_Relación 5 7 2" xfId="3096" xr:uid="{3FA02247-72E9-4B46-8C6B-B2BABD6FEEBC}"/>
    <cellStyle name="_A.Elimin._Relación_Relación 5 8" xfId="3097" xr:uid="{EEFBAE2E-520D-4DB0-A3C5-B138888A7605}"/>
    <cellStyle name="_A.Elimin._Relación_Relación 5 8 2" xfId="3098" xr:uid="{9210C0CB-4454-4CBB-9830-E6CB6F7B7641}"/>
    <cellStyle name="_A.Elimin._Relación_Relación 5 9" xfId="3099" xr:uid="{207F9523-09F2-4729-9E6E-CA9400BF1C8B}"/>
    <cellStyle name="_A.Elimin._Relación_Relación 5 9 2" xfId="3100" xr:uid="{5E21C307-8957-4C3F-99EF-C2E47AE38004}"/>
    <cellStyle name="_A.Elimin._Relación_Relación 6" xfId="3101" xr:uid="{35C90462-AD2B-4ED0-9A94-BE333316223C}"/>
    <cellStyle name="_A.Elimin._Relación_Relación 6 10" xfId="3102" xr:uid="{15D032AD-0F9C-4A4E-841E-51BB12BBB6D2}"/>
    <cellStyle name="_A.Elimin._Relación_Relación 6 10 2" xfId="3103" xr:uid="{AF76EF71-7CBB-45C8-A909-9153BB5B06A0}"/>
    <cellStyle name="_A.Elimin._Relación_Relación 6 11" xfId="3104" xr:uid="{7225351B-E76A-44FC-AF50-313762AAF73B}"/>
    <cellStyle name="_A.Elimin._Relación_Relación 6 11 2" xfId="3105" xr:uid="{33B59F43-0512-42E9-AEF7-E8776A15DBA5}"/>
    <cellStyle name="_A.Elimin._Relación_Relación 6 12" xfId="3106" xr:uid="{68AEE2E3-9382-4385-A549-0AC50246F4C0}"/>
    <cellStyle name="_A.Elimin._Relación_Relación 6 12 2" xfId="3107" xr:uid="{68FD3836-7E65-498C-8257-D369C071425F}"/>
    <cellStyle name="_A.Elimin._Relación_Relación 6 13" xfId="3108" xr:uid="{16710973-3C4C-4116-9B4F-45FF09230435}"/>
    <cellStyle name="_A.Elimin._Relación_Relación 6 13 2" xfId="3109" xr:uid="{B3A484F6-7607-4669-9116-EE910BA97513}"/>
    <cellStyle name="_A.Elimin._Relación_Relación 6 14" xfId="3110" xr:uid="{4CB96DFD-D43D-4EA1-A674-780DE3F924F6}"/>
    <cellStyle name="_A.Elimin._Relación_Relación 6 15" xfId="3111" xr:uid="{2DD23992-66E6-4F31-B42A-AEE758FEE7E2}"/>
    <cellStyle name="_A.Elimin._Relación_Relación 6 16" xfId="3112" xr:uid="{7E4BD96E-E259-4A0F-B009-1497CB6745E3}"/>
    <cellStyle name="_A.Elimin._Relación_Relación 6 2" xfId="3113" xr:uid="{3426742C-2E18-4D5C-9649-7123212E35E4}"/>
    <cellStyle name="_A.Elimin._Relación_Relación 6 2 10" xfId="3114" xr:uid="{74846BAB-3B85-4691-9B52-FF959959FFE3}"/>
    <cellStyle name="_A.Elimin._Relación_Relación 6 2 11" xfId="3115" xr:uid="{FADA216D-D9D4-4B93-8882-22667520ACD1}"/>
    <cellStyle name="_A.Elimin._Relación_Relación 6 2 12" xfId="3116" xr:uid="{8420D45E-94A1-4E12-A9BC-ADB0F4F9BD39}"/>
    <cellStyle name="_A.Elimin._Relación_Relación 6 2 2" xfId="3117" xr:uid="{A11CF735-5539-491B-9CF1-9780043543FD}"/>
    <cellStyle name="_A.Elimin._Relación_Relación 6 2 3" xfId="3118" xr:uid="{324D77B7-B7F7-4BC8-A028-A0F2865BC13E}"/>
    <cellStyle name="_A.Elimin._Relación_Relación 6 2 4" xfId="3119" xr:uid="{89D29B6E-09D9-48A5-97F7-00EEE9CF2081}"/>
    <cellStyle name="_A.Elimin._Relación_Relación 6 2 5" xfId="3120" xr:uid="{EA02942E-8D93-4F57-9E91-8C6E05592A2C}"/>
    <cellStyle name="_A.Elimin._Relación_Relación 6 2 6" xfId="3121" xr:uid="{C43A8CB3-5CF8-4103-B562-60B06ECBF173}"/>
    <cellStyle name="_A.Elimin._Relación_Relación 6 2 7" xfId="3122" xr:uid="{96844507-1F31-42DB-9B87-AFC56E55CCB9}"/>
    <cellStyle name="_A.Elimin._Relación_Relación 6 2 8" xfId="3123" xr:uid="{52439DCC-43FC-4A14-82A7-AB730E036B72}"/>
    <cellStyle name="_A.Elimin._Relación_Relación 6 2 9" xfId="3124" xr:uid="{56FD5461-9099-4EE5-87FA-A08D9C995361}"/>
    <cellStyle name="_A.Elimin._Relación_Relación 6 3" xfId="3125" xr:uid="{24982B8A-F437-419E-A5CA-145D51FF3F77}"/>
    <cellStyle name="_A.Elimin._Relación_Relación 6 3 2" xfId="3126" xr:uid="{94F8F090-9E45-42FA-9029-6AB38AF3A467}"/>
    <cellStyle name="_A.Elimin._Relación_Relación 6 4" xfId="3127" xr:uid="{60A038EE-39C7-4EEA-BB6A-1B6C1883B33C}"/>
    <cellStyle name="_A.Elimin._Relación_Relación 6 4 2" xfId="3128" xr:uid="{DF31D0B0-DA97-4820-82B6-BA3AF6DA8548}"/>
    <cellStyle name="_A.Elimin._Relación_Relación 6 5" xfId="3129" xr:uid="{822EABE1-7699-469D-9625-044E98AB4CEC}"/>
    <cellStyle name="_A.Elimin._Relación_Relación 6 5 2" xfId="3130" xr:uid="{FFBA3830-74A8-4A65-B2B0-26A44A57F903}"/>
    <cellStyle name="_A.Elimin._Relación_Relación 6 6" xfId="3131" xr:uid="{729FF9DB-A318-4986-B9ED-31B406335C93}"/>
    <cellStyle name="_A.Elimin._Relación_Relación 6 6 2" xfId="3132" xr:uid="{BA5A0C2D-B840-4B16-8939-24D6042FFC5E}"/>
    <cellStyle name="_A.Elimin._Relación_Relación 6 7" xfId="3133" xr:uid="{B845B491-C171-47BF-9B6F-69F7D8F3FFF6}"/>
    <cellStyle name="_A.Elimin._Relación_Relación 6 7 2" xfId="3134" xr:uid="{FF9FCA41-9E1C-4459-A6F9-EFB2006694FB}"/>
    <cellStyle name="_A.Elimin._Relación_Relación 6 8" xfId="3135" xr:uid="{7BD6B892-C24E-49E4-BCBA-3C4A696C7A9D}"/>
    <cellStyle name="_A.Elimin._Relación_Relación 6 8 2" xfId="3136" xr:uid="{84C14036-2531-4C8B-B11E-F39B64ABC3C4}"/>
    <cellStyle name="_A.Elimin._Relación_Relación 6 9" xfId="3137" xr:uid="{98DB0C23-76BE-41C5-B8D3-A7D1EDE7302E}"/>
    <cellStyle name="_A.Elimin._Relación_Relación 6 9 2" xfId="3138" xr:uid="{62490B57-BF7E-4EA7-B761-201D5A97ADBE}"/>
    <cellStyle name="_A.Elimin._Relación_Relación 7" xfId="3139" xr:uid="{309C0351-1E7A-4EB9-A810-43FAC2D55D1E}"/>
    <cellStyle name="_A.Elimin._Relación_Relación 7 10" xfId="3140" xr:uid="{EAA46308-6D42-4BEF-8C84-797E2A2406B8}"/>
    <cellStyle name="_A.Elimin._Relación_Relación 7 10 2" xfId="3141" xr:uid="{D1A5B2EE-B411-4508-8B6B-40B61B60C2F2}"/>
    <cellStyle name="_A.Elimin._Relación_Relación 7 11" xfId="3142" xr:uid="{2C0C455F-CC50-4AA5-B6F7-C6AFC54C02BA}"/>
    <cellStyle name="_A.Elimin._Relación_Relación 7 11 2" xfId="3143" xr:uid="{F41311D2-7625-4F00-8877-66913AA57D6B}"/>
    <cellStyle name="_A.Elimin._Relación_Relación 7 12" xfId="3144" xr:uid="{1DA12488-1054-483C-8B8B-BCC8E1DC02FF}"/>
    <cellStyle name="_A.Elimin._Relación_Relación 7 12 2" xfId="3145" xr:uid="{84095C0D-B984-41AF-996E-7F2A5791FF8B}"/>
    <cellStyle name="_A.Elimin._Relación_Relación 7 13" xfId="3146" xr:uid="{71C42BD7-FF90-4E87-9A76-C60EA2F9EA20}"/>
    <cellStyle name="_A.Elimin._Relación_Relación 7 13 2" xfId="3147" xr:uid="{6D9E791D-CE13-4078-B84D-0B4B65C90950}"/>
    <cellStyle name="_A.Elimin._Relación_Relación 7 14" xfId="3148" xr:uid="{812DD2DE-293C-4243-9A60-661CDCE1DABE}"/>
    <cellStyle name="_A.Elimin._Relación_Relación 7 15" xfId="3149" xr:uid="{3E820761-5CD9-4A64-84B4-8556F5E2C09F}"/>
    <cellStyle name="_A.Elimin._Relación_Relación 7 16" xfId="3150" xr:uid="{5B1473FD-CEBB-44FF-8A3D-23407B2631E6}"/>
    <cellStyle name="_A.Elimin._Relación_Relación 7 2" xfId="3151" xr:uid="{B38AB0CD-D1B7-4F23-A421-AC1755176714}"/>
    <cellStyle name="_A.Elimin._Relación_Relación 7 2 2" xfId="3152" xr:uid="{5E481A51-2987-4A6C-9E81-1EFE807CF744}"/>
    <cellStyle name="_A.Elimin._Relación_Relación 7 3" xfId="3153" xr:uid="{A88BC27F-ACB1-45AF-9516-A269A6EC0780}"/>
    <cellStyle name="_A.Elimin._Relación_Relación 7 3 2" xfId="3154" xr:uid="{631C7104-0F4C-41A6-B27D-D01BB04C50B7}"/>
    <cellStyle name="_A.Elimin._Relación_Relación 7 4" xfId="3155" xr:uid="{DD25D546-CD42-4242-B2A4-2A48E4AB2F80}"/>
    <cellStyle name="_A.Elimin._Relación_Relación 7 4 2" xfId="3156" xr:uid="{627C5497-8872-4B6B-9EB3-88D87F1D706C}"/>
    <cellStyle name="_A.Elimin._Relación_Relación 7 5" xfId="3157" xr:uid="{E44ADA9F-1387-4EC8-B286-EA7CE6876230}"/>
    <cellStyle name="_A.Elimin._Relación_Relación 7 5 2" xfId="3158" xr:uid="{313C8E3C-C3AF-4BB7-A453-7DA566E4EAEB}"/>
    <cellStyle name="_A.Elimin._Relación_Relación 7 6" xfId="3159" xr:uid="{83A026AA-A757-4A99-B8C3-C47409A59BC4}"/>
    <cellStyle name="_A.Elimin._Relación_Relación 7 6 2" xfId="3160" xr:uid="{D25BB526-2601-47F1-82D9-7C79DC1760CA}"/>
    <cellStyle name="_A.Elimin._Relación_Relación 7 7" xfId="3161" xr:uid="{97393535-52CC-4150-9D42-8355AD366CD2}"/>
    <cellStyle name="_A.Elimin._Relación_Relación 7 7 2" xfId="3162" xr:uid="{B4FA21D1-5129-404C-A015-3D2E92E0C59B}"/>
    <cellStyle name="_A.Elimin._Relación_Relación 7 8" xfId="3163" xr:uid="{2CD3462B-6B0B-4C56-A61E-6C208D5F9E83}"/>
    <cellStyle name="_A.Elimin._Relación_Relación 7 8 2" xfId="3164" xr:uid="{E49096EE-2D4B-48CD-A338-63A3CC7EB419}"/>
    <cellStyle name="_A.Elimin._Relación_Relación 7 9" xfId="3165" xr:uid="{C8954E6A-7F3B-46A2-835B-B4A24FCBF0AC}"/>
    <cellStyle name="_A.Elimin._Relación_Relación 7 9 2" xfId="3166" xr:uid="{35648799-3C87-4D79-824F-7715EA158D0B}"/>
    <cellStyle name="_A.Elimin._Relación_Relación 8" xfId="3167" xr:uid="{DA7C0020-4A6B-437E-BED6-ADDBB757C11C}"/>
    <cellStyle name="_A.Elimin._Relación_Relación 8 10" xfId="3168" xr:uid="{20001691-1041-4D9D-B4EF-584B68665144}"/>
    <cellStyle name="_A.Elimin._Relación_Relación 8 11" xfId="3169" xr:uid="{2C4208A4-88C6-4822-A623-7D3B637C51F9}"/>
    <cellStyle name="_A.Elimin._Relación_Relación 8 12" xfId="3170" xr:uid="{4369A764-96CF-4DE2-B5E9-7B3721EB2081}"/>
    <cellStyle name="_A.Elimin._Relación_Relación 8 2" xfId="3171" xr:uid="{BF8DC1E2-8761-4ED0-B296-17E0ACA73892}"/>
    <cellStyle name="_A.Elimin._Relación_Relación 8 2 2" xfId="3172" xr:uid="{300F8B07-7D37-44CB-B478-3A10FE66B9B0}"/>
    <cellStyle name="_A.Elimin._Relación_Relación 8 3" xfId="3173" xr:uid="{A9EE00E3-15FF-4B08-A851-F7AB120DDF52}"/>
    <cellStyle name="_A.Elimin._Relación_Relación 8 3 2" xfId="3174" xr:uid="{D2FA25A8-0BDA-4101-A97B-B442958C9339}"/>
    <cellStyle name="_A.Elimin._Relación_Relación 8 4" xfId="3175" xr:uid="{E76A4734-F7FC-44FD-9543-12AAC36A72B7}"/>
    <cellStyle name="_A.Elimin._Relación_Relación 8 4 2" xfId="3176" xr:uid="{87125AC1-25FC-4684-A90B-216BFD38292A}"/>
    <cellStyle name="_A.Elimin._Relación_Relación 8 5" xfId="3177" xr:uid="{8E3817C0-8300-4B00-B236-3010300D313B}"/>
    <cellStyle name="_A.Elimin._Relación_Relación 8 5 2" xfId="3178" xr:uid="{3A56E207-E7BD-441E-9FB6-35F6B3F0E6C1}"/>
    <cellStyle name="_A.Elimin._Relación_Relación 8 6" xfId="3179" xr:uid="{8529D0D0-6A72-42C9-8DC3-8454CBA65835}"/>
    <cellStyle name="_A.Elimin._Relación_Relación 8 6 2" xfId="3180" xr:uid="{9AF2C0B2-24A2-4CDC-A5F9-534F6FDF7378}"/>
    <cellStyle name="_A.Elimin._Relación_Relación 8 7" xfId="3181" xr:uid="{AF897C0F-F156-437F-83DC-D2C6DC579E97}"/>
    <cellStyle name="_A.Elimin._Relación_Relación 8 7 2" xfId="3182" xr:uid="{C02B9138-4B48-43CB-9120-9B0A950053F9}"/>
    <cellStyle name="_A.Elimin._Relación_Relación 8 8" xfId="3183" xr:uid="{BB51D34E-6C16-4F10-BDC3-D57BD2711E9E}"/>
    <cellStyle name="_A.Elimin._Relación_Relación 8 8 2" xfId="3184" xr:uid="{A5D785DA-D899-497C-A107-1589418C16D4}"/>
    <cellStyle name="_A.Elimin._Relación_Relación 8 9" xfId="3185" xr:uid="{7BAB9560-C0FC-48C2-8490-88ACB92094FF}"/>
    <cellStyle name="_A.Elimin._Relación_Relación 8 9 2" xfId="3186" xr:uid="{93BF60DD-D6A8-486D-ADB8-80FA1E451DD2}"/>
    <cellStyle name="_A.Elimin._Relación_Relación 9" xfId="3187" xr:uid="{53ED9322-3BC0-4279-A6CA-902042E2A95B}"/>
    <cellStyle name="_A.Elimin._Relación_Relación 9 10" xfId="3188" xr:uid="{58DCD177-72C6-4AC3-A6BE-C963BB64B040}"/>
    <cellStyle name="_A.Elimin._Relación_Relación 9 11" xfId="3189" xr:uid="{0AD5E9D4-D977-4B5A-BE6D-6EC1E80519D0}"/>
    <cellStyle name="_A.Elimin._Relación_Relación 9 2" xfId="3190" xr:uid="{1D80CCA9-168C-46FD-B28A-5CE7E9383347}"/>
    <cellStyle name="_A.Elimin._Relación_Relación 9 2 2" xfId="3191" xr:uid="{B451B6A6-96A8-4E23-BDB9-9C84AEB00B03}"/>
    <cellStyle name="_A.Elimin._Relación_Relación 9 3" xfId="3192" xr:uid="{84A83D88-D545-4159-AD26-7E6C579FDAA1}"/>
    <cellStyle name="_A.Elimin._Relación_Relación 9 3 2" xfId="3193" xr:uid="{283EACBE-78AD-458E-8FA4-971B87E69F4A}"/>
    <cellStyle name="_A.Elimin._Relación_Relación 9 4" xfId="3194" xr:uid="{646E114F-A601-42A3-B4D0-6C04DB94B9A7}"/>
    <cellStyle name="_A.Elimin._Relación_Relación 9 4 2" xfId="3195" xr:uid="{844B96A9-7D05-4664-8785-BD8416AD8E5C}"/>
    <cellStyle name="_A.Elimin._Relación_Relación 9 5" xfId="3196" xr:uid="{32C7B751-EDEB-4030-BAAB-9D3E4F3AC920}"/>
    <cellStyle name="_A.Elimin._Relación_Relación 9 5 2" xfId="3197" xr:uid="{7A2043FF-1F30-4922-9CDB-63F66DA9AAFF}"/>
    <cellStyle name="_A.Elimin._Relación_Relación 9 6" xfId="3198" xr:uid="{D626E65B-0A04-45BC-92B5-F78B7239E525}"/>
    <cellStyle name="_A.Elimin._Relación_Relación 9 6 2" xfId="3199" xr:uid="{0FAA500A-6B98-4223-8651-072127F0B387}"/>
    <cellStyle name="_A.Elimin._Relación_Relación 9 7" xfId="3200" xr:uid="{662B3701-C874-41D3-84D4-28FBDC24075C}"/>
    <cellStyle name="_A.Elimin._Relación_Relación 9 7 2" xfId="3201" xr:uid="{683C13D2-BA6A-4A0E-93C3-CBCE9B23FE0B}"/>
    <cellStyle name="_A.Elimin._Relación_Relación 9 8" xfId="3202" xr:uid="{291C7BC0-E67B-4E60-8167-E68ECA631C91}"/>
    <cellStyle name="_A.Elimin._Relación_Relación 9 8 2" xfId="3203" xr:uid="{BD05FDAA-52DF-4C9C-948D-6C79738BA887}"/>
    <cellStyle name="_A.Elimin._Relación_Relación 9 9" xfId="3204" xr:uid="{75FC3641-5289-4E4E-9641-EE6A6B481545}"/>
    <cellStyle name="_A.Elimin._Relación_Relación_1" xfId="3205" xr:uid="{B16222B9-9DB6-4580-96C4-6878F5ED4B47}"/>
    <cellStyle name="_A.Elimin._Relación_Relación_1 10" xfId="3206" xr:uid="{2F0A746B-896E-4678-A1DA-24D3EC666FB2}"/>
    <cellStyle name="_A.Elimin._Relación_Relación_1 10 2" xfId="3207" xr:uid="{2A1FDF86-A69D-4911-96EB-F9F083F55707}"/>
    <cellStyle name="_A.Elimin._Relación_Relación_1 11" xfId="3208" xr:uid="{FD601953-505C-4125-8A51-D2006F4B2D0B}"/>
    <cellStyle name="_A.Elimin._Relación_Relación_1 11 2" xfId="3209" xr:uid="{0DC06E0E-4193-459C-8FBB-64D9361338AD}"/>
    <cellStyle name="_A.Elimin._Relación_Relación_1 12" xfId="3210" xr:uid="{A60E1DC2-A774-45AD-869D-0568AF5F8FC9}"/>
    <cellStyle name="_A.Elimin._Relación_Relación_1 12 2" xfId="3211" xr:uid="{27B3A17D-9A00-4E2A-A79E-AF7D643A6CA4}"/>
    <cellStyle name="_A.Elimin._Relación_Relación_1 13" xfId="3212" xr:uid="{FC01A17E-18B8-4C10-AF7B-0A1D1229F23A}"/>
    <cellStyle name="_A.Elimin._Relación_Relación_1 13 2" xfId="3213" xr:uid="{553F8178-4007-4FDF-A458-1C736512E50D}"/>
    <cellStyle name="_A.Elimin._Relación_Relación_1 14" xfId="3214" xr:uid="{44C23CB0-E090-4939-A8EF-62339C32373E}"/>
    <cellStyle name="_A.Elimin._Relación_Relación_1 14 2" xfId="3215" xr:uid="{6151D718-794C-49E4-B4EC-D03CE5E8FA00}"/>
    <cellStyle name="_A.Elimin._Relación_Relación_1 15" xfId="3216" xr:uid="{8A27352C-A790-4320-BA4B-8D08ECBA4B0D}"/>
    <cellStyle name="_A.Elimin._Relación_Relación_1 2" xfId="3217" xr:uid="{0F767CA1-C515-4B32-A78B-8B6A6F272DC9}"/>
    <cellStyle name="_A.Elimin._Relación_Relación_1 2 2" xfId="3218" xr:uid="{61D0A50D-92B6-45F4-BAE8-6F936E606031}"/>
    <cellStyle name="_A.Elimin._Relación_Relación_1 3" xfId="3219" xr:uid="{1C60896C-FA66-496F-A374-C02E796488D7}"/>
    <cellStyle name="_A.Elimin._Relación_Relación_1 3 2" xfId="3220" xr:uid="{1E22836C-F4A8-487C-A630-E72A89A850E1}"/>
    <cellStyle name="_A.Elimin._Relación_Relación_1 4" xfId="3221" xr:uid="{B0AFF42E-96DA-41C0-81FA-93202EF53D82}"/>
    <cellStyle name="_A.Elimin._Relación_Relación_1 4 2" xfId="3222" xr:uid="{8BE106E5-1C02-4843-ABC3-AA1846EC312F}"/>
    <cellStyle name="_A.Elimin._Relación_Relación_1 5" xfId="3223" xr:uid="{C1CC06F4-F1B4-4D21-BB82-F835E6988D08}"/>
    <cellStyle name="_A.Elimin._Relación_Relación_1 5 2" xfId="3224" xr:uid="{91D1E523-660A-4365-BAC6-DCE364D04FD4}"/>
    <cellStyle name="_A.Elimin._Relación_Relación_1 6" xfId="3225" xr:uid="{1D33A453-9452-4F17-95A3-A225710150F9}"/>
    <cellStyle name="_A.Elimin._Relación_Relación_1 6 2" xfId="3226" xr:uid="{1C2B31DC-4005-419A-8107-6B6ECF0DCAF5}"/>
    <cellStyle name="_A.Elimin._Relación_Relación_1 7" xfId="3227" xr:uid="{A6743A2F-1BB3-4BD5-9CAD-89E6C1819879}"/>
    <cellStyle name="_A.Elimin._Relación_Relación_1 7 2" xfId="3228" xr:uid="{5AE161FE-3B05-4D79-88D5-5777B85524FC}"/>
    <cellStyle name="_A.Elimin._Relación_Relación_1 8" xfId="3229" xr:uid="{F1CBDD3E-4087-42FA-A8B5-D9CC385534E9}"/>
    <cellStyle name="_A.Elimin._Relación_Relación_1 8 2" xfId="3230" xr:uid="{A6D55615-96D7-452D-9330-2080780B0E05}"/>
    <cellStyle name="_A.Elimin._Relación_Relación_1 9" xfId="3231" xr:uid="{4C7FC8AE-ED6F-49F8-8A59-7F0466858D86}"/>
    <cellStyle name="_A.Elimin._Relación_Relación_1 9 2" xfId="3232" xr:uid="{F7C94EDB-8E2F-4C12-B051-1903A248FDA3}"/>
    <cellStyle name="_A.Elimin._Relación_Relación_1_ESF. Hist." xfId="3233" xr:uid="{BD05E89E-00B4-466C-9637-77B1DF4EE5E8}"/>
    <cellStyle name="_A.Elimin._Relación_Relación_1_ESF. Hist. 10" xfId="3234" xr:uid="{1D0D3CD6-09EC-4B12-A1EE-153808AB0BED}"/>
    <cellStyle name="_A.Elimin._Relación_Relación_1_ESF. Hist. 11" xfId="3235" xr:uid="{C0C2EE7E-5B8D-4394-937B-2C48C343D060}"/>
    <cellStyle name="_A.Elimin._Relación_Relación_1_ESF. Hist. 2" xfId="3236" xr:uid="{F8081D42-68C6-495B-9D36-42F49FE61DAE}"/>
    <cellStyle name="_A.Elimin._Relación_Relación_1_ESF. Hist. 2 2" xfId="3237" xr:uid="{4C23C357-0991-44A9-80CD-210DFF0FE567}"/>
    <cellStyle name="_A.Elimin._Relación_Relación_1_ESF. Hist. 3" xfId="3238" xr:uid="{3415622C-A34A-4E84-B614-F8696BCB2F71}"/>
    <cellStyle name="_A.Elimin._Relación_Relación_1_ESF. Hist. 3 2" xfId="3239" xr:uid="{FCC6C0A0-7433-45B1-8D18-43F0C51692E7}"/>
    <cellStyle name="_A.Elimin._Relación_Relación_1_ESF. Hist. 4" xfId="3240" xr:uid="{47FE003E-E28B-497A-9CA1-F9EE0B4BE1FA}"/>
    <cellStyle name="_A.Elimin._Relación_Relación_1_ESF. Hist. 4 2" xfId="3241" xr:uid="{6C49D564-E3E1-4062-9E5C-841E84B2BB83}"/>
    <cellStyle name="_A.Elimin._Relación_Relación_1_ESF. Hist. 5" xfId="3242" xr:uid="{F9F51DDD-3E7C-4918-AF17-D1DD3688C68D}"/>
    <cellStyle name="_A.Elimin._Relación_Relación_1_ESF. Hist. 5 2" xfId="3243" xr:uid="{B22C7A9C-BAF8-4B5C-8050-A760C0FF19DD}"/>
    <cellStyle name="_A.Elimin._Relación_Relación_1_ESF. Hist. 6" xfId="3244" xr:uid="{FDBCD187-EB80-4FF0-A102-098748EECC9D}"/>
    <cellStyle name="_A.Elimin._Relación_Relación_1_ESF. Hist. 6 2" xfId="3245" xr:uid="{EC66AD37-FB0D-4880-AA38-688BC625CF49}"/>
    <cellStyle name="_A.Elimin._Relación_Relación_1_ESF. Hist. 7" xfId="3246" xr:uid="{EB086D52-C57A-48F1-BD52-274E26D6EAA1}"/>
    <cellStyle name="_A.Elimin._Relación_Relación_1_ESF. Hist. 7 2" xfId="3247" xr:uid="{F4F9CA6A-42A6-4C3F-9F01-30356685F34C}"/>
    <cellStyle name="_A.Elimin._Relación_Relación_1_ESF. Hist. 8" xfId="3248" xr:uid="{AEF1C24C-3C7A-450F-9D8E-293EC041A24A}"/>
    <cellStyle name="_A.Elimin._Relación_Relación_1_ESF. Hist. 8 2" xfId="3249" xr:uid="{1A4B21F5-684C-44A8-9144-F3D0A7C59ACC}"/>
    <cellStyle name="_A.Elimin._Relación_Relación_1_ESF. Hist. 9" xfId="3250" xr:uid="{5654AAFD-0DE6-4455-92C5-92824FBC5998}"/>
    <cellStyle name="_A.Elimin._Relación_Relación_1_Saldos Obj" xfId="3251" xr:uid="{8B24DBAF-34DA-47A2-A091-EF54926213A9}"/>
    <cellStyle name="_A.Elimin._Relación_Relación_1_Saldos Obj 10" xfId="3252" xr:uid="{9D523A80-E353-4369-B46E-DD1AD8355448}"/>
    <cellStyle name="_A.Elimin._Relación_Relación_1_Saldos Obj 10 2" xfId="3253" xr:uid="{AB481D8A-A249-440D-9C25-46340F4C8FF6}"/>
    <cellStyle name="_A.Elimin._Relación_Relación_1_Saldos Obj 11" xfId="3254" xr:uid="{072D532A-0DA4-487B-836C-36A17341C48B}"/>
    <cellStyle name="_A.Elimin._Relación_Relación_1_Saldos Obj 11 2" xfId="3255" xr:uid="{BA9E4EDF-6803-4779-BA99-8A10B2E87288}"/>
    <cellStyle name="_A.Elimin._Relación_Relación_1_Saldos Obj 12" xfId="3256" xr:uid="{6B3A9A7E-0671-4E8F-846C-4A90DCE55C8F}"/>
    <cellStyle name="_A.Elimin._Relación_Relación_1_Saldos Obj 12 2" xfId="3257" xr:uid="{83A83076-E948-4E7A-8214-40C6E07AD5D1}"/>
    <cellStyle name="_A.Elimin._Relación_Relación_1_Saldos Obj 13" xfId="3258" xr:uid="{B40D4681-C8FE-4155-96CC-1DA0886CE8C6}"/>
    <cellStyle name="_A.Elimin._Relación_Relación_1_Saldos Obj 13 2" xfId="3259" xr:uid="{EBAB233F-3C4F-4D4F-95A6-09C75F0A301A}"/>
    <cellStyle name="_A.Elimin._Relación_Relación_1_Saldos Obj 14" xfId="3260" xr:uid="{43BAB462-AE40-43D8-A5C4-7D94856D54D8}"/>
    <cellStyle name="_A.Elimin._Relación_Relación_1_Saldos Obj 15" xfId="3261" xr:uid="{BB5DB543-BCA2-46C6-8BED-A38C013D7A4B}"/>
    <cellStyle name="_A.Elimin._Relación_Relación_1_Saldos Obj 16" xfId="3262" xr:uid="{0CD8D77F-F519-47BB-B9D1-89DBC278E91D}"/>
    <cellStyle name="_A.Elimin._Relación_Relación_1_Saldos Obj 2" xfId="3263" xr:uid="{DDC32FC0-8912-4AA1-8A02-5A8D91FB769D}"/>
    <cellStyle name="_A.Elimin._Relación_Relación_1_Saldos Obj 2 10" xfId="3264" xr:uid="{B7BA0CDB-269B-4EB2-9A47-07BB18DA6B96}"/>
    <cellStyle name="_A.Elimin._Relación_Relación_1_Saldos Obj 2 11" xfId="3265" xr:uid="{D5B2BFEA-F619-4593-953A-3D4D2B5DA1E4}"/>
    <cellStyle name="_A.Elimin._Relación_Relación_1_Saldos Obj 2 12" xfId="3266" xr:uid="{1B68654E-A728-4566-862C-4B870FD16CD5}"/>
    <cellStyle name="_A.Elimin._Relación_Relación_1_Saldos Obj 2 2" xfId="3267" xr:uid="{A6AD2109-DA30-495E-A388-A72B7B9873CB}"/>
    <cellStyle name="_A.Elimin._Relación_Relación_1_Saldos Obj 2 3" xfId="3268" xr:uid="{8A5001B6-062F-4C5F-89F0-A23573F80E77}"/>
    <cellStyle name="_A.Elimin._Relación_Relación_1_Saldos Obj 2 4" xfId="3269" xr:uid="{0FCC1ABE-1255-4837-AB94-834E77469BBB}"/>
    <cellStyle name="_A.Elimin._Relación_Relación_1_Saldos Obj 2 5" xfId="3270" xr:uid="{7CCC0A8E-1FDB-41A1-93DE-8D7898B043D9}"/>
    <cellStyle name="_A.Elimin._Relación_Relación_1_Saldos Obj 2 6" xfId="3271" xr:uid="{19A03C46-7468-4DC0-B310-61FC0CF169B2}"/>
    <cellStyle name="_A.Elimin._Relación_Relación_1_Saldos Obj 2 7" xfId="3272" xr:uid="{FDB5F217-F843-4A32-9300-F5F2E10EED96}"/>
    <cellStyle name="_A.Elimin._Relación_Relación_1_Saldos Obj 2 8" xfId="3273" xr:uid="{F813024C-5D80-4A51-84D4-138B05C8D345}"/>
    <cellStyle name="_A.Elimin._Relación_Relación_1_Saldos Obj 2 9" xfId="3274" xr:uid="{63674B40-B2CA-4CD5-9D9D-733BC603AADF}"/>
    <cellStyle name="_A.Elimin._Relación_Relación_1_Saldos Obj 3" xfId="3275" xr:uid="{B2F38BA8-A7A7-498A-B667-29E6027982DC}"/>
    <cellStyle name="_A.Elimin._Relación_Relación_1_Saldos Obj 3 2" xfId="3276" xr:uid="{587C2E7D-6A56-496E-91B2-6D5E8D024740}"/>
    <cellStyle name="_A.Elimin._Relación_Relación_1_Saldos Obj 4" xfId="3277" xr:uid="{397B86D9-A236-48F0-9B1A-F0A8953D8F71}"/>
    <cellStyle name="_A.Elimin._Relación_Relación_1_Saldos Obj 4 2" xfId="3278" xr:uid="{BEFB145D-0315-40A8-981A-64629A7AD6B8}"/>
    <cellStyle name="_A.Elimin._Relación_Relación_1_Saldos Obj 5" xfId="3279" xr:uid="{DEBCF8A0-DEA4-4063-9ED5-179F1707B234}"/>
    <cellStyle name="_A.Elimin._Relación_Relación_1_Saldos Obj 5 2" xfId="3280" xr:uid="{130C95BA-8C93-48EF-896B-06E2F817CDA1}"/>
    <cellStyle name="_A.Elimin._Relación_Relación_1_Saldos Obj 6" xfId="3281" xr:uid="{1C798FC1-4046-4C9F-AFF0-CE649690A390}"/>
    <cellStyle name="_A.Elimin._Relación_Relación_1_Saldos Obj 6 2" xfId="3282" xr:uid="{F4FDD189-2AB0-4705-BCD2-A779911B96E9}"/>
    <cellStyle name="_A.Elimin._Relación_Relación_1_Saldos Obj 7" xfId="3283" xr:uid="{105950B8-6F9C-4680-B959-DF5C38A84985}"/>
    <cellStyle name="_A.Elimin._Relación_Relación_1_Saldos Obj 7 2" xfId="3284" xr:uid="{862A148C-B021-4819-82DB-2CFCA4E54DD8}"/>
    <cellStyle name="_A.Elimin._Relación_Relación_1_Saldos Obj 8" xfId="3285" xr:uid="{41D9EE26-654E-452F-991B-E146C214DDFD}"/>
    <cellStyle name="_A.Elimin._Relación_Relación_1_Saldos Obj 8 2" xfId="3286" xr:uid="{BB49CEB4-5540-4484-BBB7-57AC2418D188}"/>
    <cellStyle name="_A.Elimin._Relación_Relación_1_Saldos Obj 9" xfId="3287" xr:uid="{54FFCC70-EE74-483B-9B92-D07EE4248FF1}"/>
    <cellStyle name="_A.Elimin._Relación_Relación_1_Saldos Obj 9 2" xfId="3288" xr:uid="{F53300D7-FB3F-4E4C-9B17-A9A5E85A319D}"/>
    <cellStyle name="_A.Elimin._Relación_Relación_1_Saldos Obj_1" xfId="3289" xr:uid="{BB9EB601-E209-47D9-890F-DB41A5823364}"/>
    <cellStyle name="_A.Elimin._Relación_Relación_1_Saldos Obj_1 2" xfId="3290" xr:uid="{2BFDABE0-F660-4F93-8669-9E75170DCAD9}"/>
    <cellStyle name="_A.Elimin._Relación_Relación_2" xfId="3291" xr:uid="{4A475724-2769-469A-90F5-F8F078A32857}"/>
    <cellStyle name="_A.Elimin._Relación_Relación_2 10" xfId="3292" xr:uid="{110E3DE0-E1BF-4DF0-94E8-D00887179D46}"/>
    <cellStyle name="_A.Elimin._Relación_Relación_2 10 2" xfId="3293" xr:uid="{EC0D4231-420A-45AC-9876-97AE95D651E6}"/>
    <cellStyle name="_A.Elimin._Relación_Relación_2 11" xfId="3294" xr:uid="{3E98812A-3374-4220-A0A8-709F775669DE}"/>
    <cellStyle name="_A.Elimin._Relación_Relación_2 11 2" xfId="3295" xr:uid="{10F64819-8859-4DFE-8150-FE501231B838}"/>
    <cellStyle name="_A.Elimin._Relación_Relación_2 12" xfId="3296" xr:uid="{39D54883-3369-42FD-BC21-6AE8A47EEBF7}"/>
    <cellStyle name="_A.Elimin._Relación_Relación_2 12 2" xfId="3297" xr:uid="{6C6307F9-CCF2-45A7-9172-4BDBCC99CA99}"/>
    <cellStyle name="_A.Elimin._Relación_Relación_2 13" xfId="3298" xr:uid="{C28A5115-2B07-4162-B674-0430676B5258}"/>
    <cellStyle name="_A.Elimin._Relación_Relación_2 13 2" xfId="3299" xr:uid="{091D7AC4-8E82-4837-A6E9-56563B3B78D1}"/>
    <cellStyle name="_A.Elimin._Relación_Relación_2 14" xfId="3300" xr:uid="{01ED6BAB-9814-4F5D-B736-727C7E38EF8B}"/>
    <cellStyle name="_A.Elimin._Relación_Relación_2 2" xfId="3301" xr:uid="{643CD895-DE62-44E0-A741-8CCFDE61EDDC}"/>
    <cellStyle name="_A.Elimin._Relación_Relación_2 2 2" xfId="3302" xr:uid="{5FDB596F-67C7-41E6-892C-323369F92A08}"/>
    <cellStyle name="_A.Elimin._Relación_Relación_2 3" xfId="3303" xr:uid="{3A62C1CB-8D0F-4EAD-999E-19DB383DD01D}"/>
    <cellStyle name="_A.Elimin._Relación_Relación_2 3 2" xfId="3304" xr:uid="{4E91B366-A7A6-48AF-B4B4-B1832CCE7431}"/>
    <cellStyle name="_A.Elimin._Relación_Relación_2 4" xfId="3305" xr:uid="{5D2565EE-B08A-4DAE-B231-9A0BA5358739}"/>
    <cellStyle name="_A.Elimin._Relación_Relación_2 4 2" xfId="3306" xr:uid="{24326D6D-5C20-4177-9774-DE8524C4409D}"/>
    <cellStyle name="_A.Elimin._Relación_Relación_2 5" xfId="3307" xr:uid="{96FB6FDA-9E9D-476D-BA7E-EDF2310883E9}"/>
    <cellStyle name="_A.Elimin._Relación_Relación_2 5 2" xfId="3308" xr:uid="{ACC4D72F-B78C-434B-9039-B9BC449B11F0}"/>
    <cellStyle name="_A.Elimin._Relación_Relación_2 6" xfId="3309" xr:uid="{AC346B82-E4C3-48D2-8943-B42BAC5FA642}"/>
    <cellStyle name="_A.Elimin._Relación_Relación_2 6 2" xfId="3310" xr:uid="{E5D2BDE2-1EEF-42C3-B916-E558D65CE3C4}"/>
    <cellStyle name="_A.Elimin._Relación_Relación_2 7" xfId="3311" xr:uid="{42A4E014-DA2A-4B3E-8B0C-77417A32D73D}"/>
    <cellStyle name="_A.Elimin._Relación_Relación_2 7 2" xfId="3312" xr:uid="{8E698077-84B1-4E21-BFE7-D9956991E1F3}"/>
    <cellStyle name="_A.Elimin._Relación_Relación_2 8" xfId="3313" xr:uid="{68D6EED4-B6AA-4F2D-84C9-E7B7C2C438C7}"/>
    <cellStyle name="_A.Elimin._Relación_Relación_2 8 2" xfId="3314" xr:uid="{2C18F811-6CD9-422F-8A37-B2EE9CE70E00}"/>
    <cellStyle name="_A.Elimin._Relación_Relación_2 9" xfId="3315" xr:uid="{3EFEF8BB-30BF-4EC0-83AD-A2364D6341CD}"/>
    <cellStyle name="_A.Elimin._Relación_Relación_2 9 2" xfId="3316" xr:uid="{0371FD58-70A2-4B67-A06D-EBAC05F72D39}"/>
    <cellStyle name="_A.Elimin._Relación_Relación_2_ESF. Hist." xfId="3317" xr:uid="{F6B1B72E-020C-4032-9A00-80D5F60B26DA}"/>
    <cellStyle name="_A.Elimin._Relación_Relación_2_ESF. Hist. 10" xfId="3318" xr:uid="{44E75B44-08E2-41D4-8C3F-9C65A394842F}"/>
    <cellStyle name="_A.Elimin._Relación_Relación_2_ESF. Hist. 11" xfId="3319" xr:uid="{C07DC623-CF77-4AC7-8588-B7BEC7D4EF1E}"/>
    <cellStyle name="_A.Elimin._Relación_Relación_2_ESF. Hist. 12" xfId="3320" xr:uid="{AD12C43C-99C2-43FE-9EAC-E60DD287C936}"/>
    <cellStyle name="_A.Elimin._Relación_Relación_2_ESF. Hist. 13" xfId="3321" xr:uid="{32D856AD-F101-40C7-AA83-BA80CECC0FCD}"/>
    <cellStyle name="_A.Elimin._Relación_Relación_2_ESF. Hist. 14" xfId="3322" xr:uid="{C58BCB56-5249-48B1-9768-FF6C16E2E820}"/>
    <cellStyle name="_A.Elimin._Relación_Relación_2_ESF. Hist. 15" xfId="3323" xr:uid="{4D01B3D6-7524-48C7-98D8-4983F319DB78}"/>
    <cellStyle name="_A.Elimin._Relación_Relación_2_ESF. Hist. 16" xfId="3324" xr:uid="{84DC4383-743D-48EB-811E-12365303E515}"/>
    <cellStyle name="_A.Elimin._Relación_Relación_2_ESF. Hist. 17" xfId="3325" xr:uid="{D71F9321-74A5-4478-9422-3031B53DF5CC}"/>
    <cellStyle name="_A.Elimin._Relación_Relación_2_ESF. Hist. 18" xfId="3326" xr:uid="{75AF4D72-8179-4C0F-8B49-0B0216A09A8C}"/>
    <cellStyle name="_A.Elimin._Relación_Relación_2_ESF. Hist. 19" xfId="3327" xr:uid="{D9982E16-0BC0-4DA0-A0CF-3935CE354BCE}"/>
    <cellStyle name="_A.Elimin._Relación_Relación_2_ESF. Hist. 2" xfId="3328" xr:uid="{CAB200DE-FD79-41FA-8767-22B5BA50E7F5}"/>
    <cellStyle name="_A.Elimin._Relación_Relación_2_ESF. Hist. 2 2" xfId="3329" xr:uid="{CB19DC20-1CAD-45F1-9F32-B06D9F76FEEC}"/>
    <cellStyle name="_A.Elimin._Relación_Relación_2_ESF. Hist. 20" xfId="3330" xr:uid="{6F7B0394-31AC-4606-B491-38E9A591D140}"/>
    <cellStyle name="_A.Elimin._Relación_Relación_2_ESF. Hist. 21" xfId="3331" xr:uid="{DB7F66F9-6A1B-4C8A-A765-62DD3B32E56F}"/>
    <cellStyle name="_A.Elimin._Relación_Relación_2_ESF. Hist. 3" xfId="3332" xr:uid="{58071895-1C87-42E2-A9AC-C96BD180C009}"/>
    <cellStyle name="_A.Elimin._Relación_Relación_2_ESF. Hist. 3 2" xfId="3333" xr:uid="{80477794-4DED-4810-9A8B-EF0DE10BCEA2}"/>
    <cellStyle name="_A.Elimin._Relación_Relación_2_ESF. Hist. 4" xfId="3334" xr:uid="{F9C9D4C5-E4AF-439D-823F-CFFE559C3490}"/>
    <cellStyle name="_A.Elimin._Relación_Relación_2_ESF. Hist. 4 2" xfId="3335" xr:uid="{14030DE2-4469-4784-95FF-AAA62709894C}"/>
    <cellStyle name="_A.Elimin._Relación_Relación_2_ESF. Hist. 5" xfId="3336" xr:uid="{05076030-C79D-41BD-8773-C94EE14075E2}"/>
    <cellStyle name="_A.Elimin._Relación_Relación_2_ESF. Hist. 5 2" xfId="3337" xr:uid="{68E4290D-5105-49C6-9494-BC566482F8F9}"/>
    <cellStyle name="_A.Elimin._Relación_Relación_2_ESF. Hist. 6" xfId="3338" xr:uid="{A495D557-B771-4053-9BE1-C13FD6A7DE10}"/>
    <cellStyle name="_A.Elimin._Relación_Relación_2_ESF. Hist. 6 2" xfId="3339" xr:uid="{63CCE446-2DEA-4908-AC56-DFD7163BBDC8}"/>
    <cellStyle name="_A.Elimin._Relación_Relación_2_ESF. Hist. 7" xfId="3340" xr:uid="{84CD2D81-84CF-4BD4-BF13-8823A2E94CD8}"/>
    <cellStyle name="_A.Elimin._Relación_Relación_2_ESF. Hist. 7 2" xfId="3341" xr:uid="{E436761D-EB87-44AA-99DE-C8753C4A9458}"/>
    <cellStyle name="_A.Elimin._Relación_Relación_2_ESF. Hist. 8" xfId="3342" xr:uid="{FCCAF748-65C9-4087-A024-45C3B7AEB46C}"/>
    <cellStyle name="_A.Elimin._Relación_Relación_2_ESF. Hist. 8 2" xfId="3343" xr:uid="{03C07AAC-287A-41E7-9E3B-7365BA98AB1C}"/>
    <cellStyle name="_A.Elimin._Relación_Relación_2_ESF. Hist. 9" xfId="3344" xr:uid="{2287EFED-CB01-4FFF-955D-C16A16027FB6}"/>
    <cellStyle name="_A.Elimin._Relación_Relación_2_Saldos Obj" xfId="3345" xr:uid="{E41A3F7A-F6E1-41A8-B852-54AA757E9B77}"/>
    <cellStyle name="_A.Elimin._Relación_Relación_2_Saldos Obj 2" xfId="3346" xr:uid="{D3B458A3-C765-405A-86FC-0D34FA289C29}"/>
    <cellStyle name="_A.Elimin._Relación_Relación_Abr 09" xfId="3347" xr:uid="{168C87B9-C00F-4522-A29A-3DF679E88081}"/>
    <cellStyle name="_A.Elimin._Relación_Relación_Abr 09 2" xfId="3348" xr:uid="{CCA93F9C-A262-491D-A55F-64DC798F299F}"/>
    <cellStyle name="_A.Elimin._Relación_Relación_Feb 09" xfId="3349" xr:uid="{1FD14202-8C5D-401D-99AA-3C36366380D0}"/>
    <cellStyle name="_A.Elimin._Relación_Relación_Feb 09 10" xfId="3350" xr:uid="{0481A3F7-42B9-4878-B0B0-8926C5B70F70}"/>
    <cellStyle name="_A.Elimin._Relación_Relación_Feb 09 10 2" xfId="3351" xr:uid="{AD5AD676-2F0A-499E-A8AA-35E9F1BEC5DE}"/>
    <cellStyle name="_A.Elimin._Relación_Relación_Feb 09 11" xfId="3352" xr:uid="{5869CA3F-ADF2-4CED-A988-D01A2E02F944}"/>
    <cellStyle name="_A.Elimin._Relación_Relación_Feb 09 11 2" xfId="3353" xr:uid="{66719F7B-C77E-4F74-9F03-46A2E306BCE0}"/>
    <cellStyle name="_A.Elimin._Relación_Relación_Feb 09 12" xfId="3354" xr:uid="{9516C31B-D2B1-4EF9-A9CB-32F704C45EFC}"/>
    <cellStyle name="_A.Elimin._Relación_Relación_Feb 09 12 2" xfId="3355" xr:uid="{BBEEA58A-CA82-4BB7-B7DE-D6B17242D1C0}"/>
    <cellStyle name="_A.Elimin._Relación_Relación_Feb 09 13" xfId="3356" xr:uid="{C3CD1FFF-06D9-442D-AA36-E388EE65A033}"/>
    <cellStyle name="_A.Elimin._Relación_Relación_Feb 09 13 2" xfId="3357" xr:uid="{C7C89B1D-50A3-43CA-B73D-0AE0D8F9C963}"/>
    <cellStyle name="_A.Elimin._Relación_Relación_Feb 09 14" xfId="3358" xr:uid="{36253D86-62A7-4209-BA2C-E7B889CBCE05}"/>
    <cellStyle name="_A.Elimin._Relación_Relación_Feb 09 15" xfId="3359" xr:uid="{3D3606B4-A2F2-45EE-BB53-32F35179AACD}"/>
    <cellStyle name="_A.Elimin._Relación_Relación_Feb 09 16" xfId="3360" xr:uid="{FD863218-EC53-49E2-B9A9-9B9FED697333}"/>
    <cellStyle name="_A.Elimin._Relación_Relación_Feb 09 2" xfId="3361" xr:uid="{BDC64A42-71CD-49DB-AF4B-D506D2D65E1A}"/>
    <cellStyle name="_A.Elimin._Relación_Relación_Feb 09 2 10" xfId="3362" xr:uid="{DD97E59F-8560-4B8D-A0CE-F55D70A28040}"/>
    <cellStyle name="_A.Elimin._Relación_Relación_Feb 09 2 11" xfId="3363" xr:uid="{30D89EA3-8B73-4B93-A6D5-7C4E5493C6E3}"/>
    <cellStyle name="_A.Elimin._Relación_Relación_Feb 09 2 12" xfId="3364" xr:uid="{38404512-9C03-4579-901B-D43AF6E65616}"/>
    <cellStyle name="_A.Elimin._Relación_Relación_Feb 09 2 2" xfId="3365" xr:uid="{B0958B88-B7AF-4339-B952-68C5A507627F}"/>
    <cellStyle name="_A.Elimin._Relación_Relación_Feb 09 2 3" xfId="3366" xr:uid="{76344F61-15C1-4D79-AA9C-CBF3AA2DE11B}"/>
    <cellStyle name="_A.Elimin._Relación_Relación_Feb 09 2 4" xfId="3367" xr:uid="{B73E3618-E4D3-42BC-84DA-6E5E19B7A825}"/>
    <cellStyle name="_A.Elimin._Relación_Relación_Feb 09 2 5" xfId="3368" xr:uid="{C9C0B325-5B14-4F76-8369-E0DAD2794522}"/>
    <cellStyle name="_A.Elimin._Relación_Relación_Feb 09 2 6" xfId="3369" xr:uid="{A4CAFBEF-C49E-4BE2-A872-BF151D40E682}"/>
    <cellStyle name="_A.Elimin._Relación_Relación_Feb 09 2 7" xfId="3370" xr:uid="{3CA3146B-71B7-4701-BBA1-4E603643CE2F}"/>
    <cellStyle name="_A.Elimin._Relación_Relación_Feb 09 2 8" xfId="3371" xr:uid="{467764D5-1686-4E7B-9B8E-9B4C8B402F68}"/>
    <cellStyle name="_A.Elimin._Relación_Relación_Feb 09 2 9" xfId="3372" xr:uid="{6C197A4F-43D9-402D-9A65-C0C2A6D8F2BB}"/>
    <cellStyle name="_A.Elimin._Relación_Relación_Feb 09 3" xfId="3373" xr:uid="{56E9E61A-4E73-4D41-92A1-CAEF617F9251}"/>
    <cellStyle name="_A.Elimin._Relación_Relación_Feb 09 3 2" xfId="3374" xr:uid="{FEBFB038-1E62-4555-B599-ED9EEEA9E844}"/>
    <cellStyle name="_A.Elimin._Relación_Relación_Feb 09 4" xfId="3375" xr:uid="{AAA3C7BB-8DF1-4687-B2BB-F652D2502A06}"/>
    <cellStyle name="_A.Elimin._Relación_Relación_Feb 09 4 2" xfId="3376" xr:uid="{6A6ED90C-1EDD-4311-B3E8-F5B1111BA331}"/>
    <cellStyle name="_A.Elimin._Relación_Relación_Feb 09 5" xfId="3377" xr:uid="{38207747-5728-441F-8FF5-98448B794E38}"/>
    <cellStyle name="_A.Elimin._Relación_Relación_Feb 09 5 2" xfId="3378" xr:uid="{9D334B64-9B68-44FD-B795-2A4E50525714}"/>
    <cellStyle name="_A.Elimin._Relación_Relación_Feb 09 6" xfId="3379" xr:uid="{D7F4F7ED-45C0-4A29-A35D-1AD3741EE72E}"/>
    <cellStyle name="_A.Elimin._Relación_Relación_Feb 09 6 2" xfId="3380" xr:uid="{E232796F-7991-4FCE-938C-9B388C4EE379}"/>
    <cellStyle name="_A.Elimin._Relación_Relación_Feb 09 7" xfId="3381" xr:uid="{642360A4-7C2C-4353-9925-DBDF8354746A}"/>
    <cellStyle name="_A.Elimin._Relación_Relación_Feb 09 7 2" xfId="3382" xr:uid="{91D3BE87-DD40-4F86-9708-DB1911EBC81F}"/>
    <cellStyle name="_A.Elimin._Relación_Relación_Feb 09 8" xfId="3383" xr:uid="{211B1DCE-F18A-43B6-A955-C767D3AC3C56}"/>
    <cellStyle name="_A.Elimin._Relación_Relación_Feb 09 8 2" xfId="3384" xr:uid="{CBE88186-DF6E-4F95-98B2-8B450BDBD972}"/>
    <cellStyle name="_A.Elimin._Relación_Relación_Feb 09 9" xfId="3385" xr:uid="{F6D9D81B-1401-413E-9A81-4356CFD01227}"/>
    <cellStyle name="_A.Elimin._Relación_Relación_Feb 09 9 2" xfId="3386" xr:uid="{B321935A-E10E-4C4E-9B5B-BAEE9F6C355B}"/>
    <cellStyle name="_A.Elimin._Relación_Relación_Feb 09_Abr 09" xfId="3387" xr:uid="{026789A8-641A-4EDD-8EA7-91ACE425E674}"/>
    <cellStyle name="_A.Elimin._Relación_Relación_Feb 09_Abr 09 10" xfId="3388" xr:uid="{63F365DA-91D2-4E66-9747-9ACD58F38DB1}"/>
    <cellStyle name="_A.Elimin._Relación_Relación_Feb 09_Abr 09 10 2" xfId="3389" xr:uid="{154D5321-F067-42A8-B504-3F8BADFCD704}"/>
    <cellStyle name="_A.Elimin._Relación_Relación_Feb 09_Abr 09 11" xfId="3390" xr:uid="{C8A95B23-99C2-4CB1-BB86-9FAC037A3199}"/>
    <cellStyle name="_A.Elimin._Relación_Relación_Feb 09_Abr 09 11 2" xfId="3391" xr:uid="{645CAA0C-DC74-4F1B-908A-196116F1D5A7}"/>
    <cellStyle name="_A.Elimin._Relación_Relación_Feb 09_Abr 09 12" xfId="3392" xr:uid="{03001EEB-913A-4DF2-9A36-58844849AC4F}"/>
    <cellStyle name="_A.Elimin._Relación_Relación_Feb 09_Abr 09 13" xfId="3393" xr:uid="{BB75F0B0-0975-4CD5-B195-14A297633980}"/>
    <cellStyle name="_A.Elimin._Relación_Relación_Feb 09_Abr 09 14" xfId="3394" xr:uid="{E9AB85CC-1222-41F0-ACA7-7562F2BEB2BD}"/>
    <cellStyle name="_A.Elimin._Relación_Relación_Feb 09_Abr 09 2" xfId="3395" xr:uid="{31C8F04B-1DD6-4B28-AE1B-96829276C248}"/>
    <cellStyle name="_A.Elimin._Relación_Relación_Feb 09_Abr 09 2 2" xfId="3396" xr:uid="{56E4DCBE-ED69-4434-9228-61CA671D27E7}"/>
    <cellStyle name="_A.Elimin._Relación_Relación_Feb 09_Abr 09 3" xfId="3397" xr:uid="{2D0CE44B-AC20-4618-A9A9-95AD243EDAB8}"/>
    <cellStyle name="_A.Elimin._Relación_Relación_Feb 09_Abr 09 3 2" xfId="3398" xr:uid="{DC4BDDB4-F399-4136-B3A3-58311A4A41D5}"/>
    <cellStyle name="_A.Elimin._Relación_Relación_Feb 09_Abr 09 4" xfId="3399" xr:uid="{4FF4B194-187B-4FB2-AD06-5858C59DAF68}"/>
    <cellStyle name="_A.Elimin._Relación_Relación_Feb 09_Abr 09 4 2" xfId="3400" xr:uid="{62A5A9A3-B8AF-4E37-B654-C0E93D5A9F01}"/>
    <cellStyle name="_A.Elimin._Relación_Relación_Feb 09_Abr 09 5" xfId="3401" xr:uid="{863EC286-3613-48B9-A546-9587FCCF3EBA}"/>
    <cellStyle name="_A.Elimin._Relación_Relación_Feb 09_Abr 09 5 2" xfId="3402" xr:uid="{42C46F8B-DE9C-4068-92E2-7B25A8DB7EBE}"/>
    <cellStyle name="_A.Elimin._Relación_Relación_Feb 09_Abr 09 6" xfId="3403" xr:uid="{5830232B-FD6D-4900-B36C-57120B703AE6}"/>
    <cellStyle name="_A.Elimin._Relación_Relación_Feb 09_Abr 09 6 2" xfId="3404" xr:uid="{22650D90-6E57-4905-8DB7-566C1206F769}"/>
    <cellStyle name="_A.Elimin._Relación_Relación_Feb 09_Abr 09 7" xfId="3405" xr:uid="{61DDFEDC-40C5-40D9-A281-BB9515AAE092}"/>
    <cellStyle name="_A.Elimin._Relación_Relación_Feb 09_Abr 09 7 2" xfId="3406" xr:uid="{3DB51BC7-496D-4E4B-9402-E91D439C7CE7}"/>
    <cellStyle name="_A.Elimin._Relación_Relación_Feb 09_Abr 09 8" xfId="3407" xr:uid="{2E8D8848-3B01-4197-83D1-A5B2F14C89A1}"/>
    <cellStyle name="_A.Elimin._Relación_Relación_Feb 09_Abr 09 8 2" xfId="3408" xr:uid="{4B6BB995-49F9-41BE-8FFB-EA910784AA5F}"/>
    <cellStyle name="_A.Elimin._Relación_Relación_Feb 09_Abr 09 9" xfId="3409" xr:uid="{50E7E454-B867-4A3D-85BC-200BE5046654}"/>
    <cellStyle name="_A.Elimin._Relación_Relación_Feb 09_Abr 09 9 2" xfId="3410" xr:uid="{144ED1F5-94B2-4979-B688-A191EBDD2A73}"/>
    <cellStyle name="_A.Elimin._Relación_Relación_Feb 09_ER previo 09" xfId="3411" xr:uid="{C7D3AD6F-DAC5-43C9-A6FB-DDD1FEF06F05}"/>
    <cellStyle name="_A.Elimin._Relación_Relación_Feb 09_ER previo 09 10" xfId="3412" xr:uid="{74761C66-5A0A-43FA-BD84-F35B68574F3E}"/>
    <cellStyle name="_A.Elimin._Relación_Relación_Feb 09_ER previo 09 10 2" xfId="3413" xr:uid="{8C7B0B11-F4B6-4C32-9AD9-5ACBD2974DD7}"/>
    <cellStyle name="_A.Elimin._Relación_Relación_Feb 09_ER previo 09 11" xfId="3414" xr:uid="{EEE246F3-2661-40E7-93E6-A5B1DCF1E923}"/>
    <cellStyle name="_A.Elimin._Relación_Relación_Feb 09_ER previo 09 11 2" xfId="3415" xr:uid="{970D677C-1BC0-4BD1-8B11-A537236C3137}"/>
    <cellStyle name="_A.Elimin._Relación_Relación_Feb 09_ER previo 09 12" xfId="3416" xr:uid="{710B108D-D618-448F-B990-08DA0930AC7A}"/>
    <cellStyle name="_A.Elimin._Relación_Relación_Feb 09_ER previo 09 13" xfId="3417" xr:uid="{A29D4EE9-55D1-4E87-A3C4-59B398F96891}"/>
    <cellStyle name="_A.Elimin._Relación_Relación_Feb 09_ER previo 09 14" xfId="3418" xr:uid="{EDAB5D63-1F38-4375-93E1-9FE9CE90F3EA}"/>
    <cellStyle name="_A.Elimin._Relación_Relación_Feb 09_ER previo 09 2" xfId="3419" xr:uid="{A8EC1B79-43D7-423D-9944-E95287022A78}"/>
    <cellStyle name="_A.Elimin._Relación_Relación_Feb 09_ER previo 09 2 2" xfId="3420" xr:uid="{A159D206-3DE2-4D06-AEF0-09AC00F335E3}"/>
    <cellStyle name="_A.Elimin._Relación_Relación_Feb 09_ER previo 09 3" xfId="3421" xr:uid="{AC8747DC-C622-4C0C-882E-DB61DA138B1E}"/>
    <cellStyle name="_A.Elimin._Relación_Relación_Feb 09_ER previo 09 3 2" xfId="3422" xr:uid="{D21B6ECB-1E13-4648-AE33-E2C8DD05E2DB}"/>
    <cellStyle name="_A.Elimin._Relación_Relación_Feb 09_ER previo 09 4" xfId="3423" xr:uid="{C417E754-0C2A-4332-9333-D214A2A26DD0}"/>
    <cellStyle name="_A.Elimin._Relación_Relación_Feb 09_ER previo 09 4 2" xfId="3424" xr:uid="{30E3211D-5397-4793-92CF-C5FF9966F6D5}"/>
    <cellStyle name="_A.Elimin._Relación_Relación_Feb 09_ER previo 09 5" xfId="3425" xr:uid="{E13CFF0B-3A4A-4F93-B42F-AF5D437BDA0C}"/>
    <cellStyle name="_A.Elimin._Relación_Relación_Feb 09_ER previo 09 5 2" xfId="3426" xr:uid="{37FAA601-F4A8-4DFF-A997-CC3A583679A7}"/>
    <cellStyle name="_A.Elimin._Relación_Relación_Feb 09_ER previo 09 6" xfId="3427" xr:uid="{375C86F4-16D1-4588-9EBA-F9500A50D760}"/>
    <cellStyle name="_A.Elimin._Relación_Relación_Feb 09_ER previo 09 6 2" xfId="3428" xr:uid="{62CC7E78-E591-4A4F-8F44-143CEA701161}"/>
    <cellStyle name="_A.Elimin._Relación_Relación_Feb 09_ER previo 09 7" xfId="3429" xr:uid="{6CCF3F57-6964-4181-BFBA-195C6E4D0A9F}"/>
    <cellStyle name="_A.Elimin._Relación_Relación_Feb 09_ER previo 09 7 2" xfId="3430" xr:uid="{9B073082-31A9-4DD1-9940-00F4CF561E3F}"/>
    <cellStyle name="_A.Elimin._Relación_Relación_Feb 09_ER previo 09 8" xfId="3431" xr:uid="{356CF6A6-9A91-476C-A641-E24B9B09E40E}"/>
    <cellStyle name="_A.Elimin._Relación_Relación_Feb 09_ER previo 09 8 2" xfId="3432" xr:uid="{DE07F5DE-A6BF-4F34-A692-C8D2A07C3393}"/>
    <cellStyle name="_A.Elimin._Relación_Relación_Feb 09_ER previo 09 9" xfId="3433" xr:uid="{53014BA3-B62B-4A75-BD48-BF667C5644A7}"/>
    <cellStyle name="_A.Elimin._Relación_Relación_Feb 09_ER previo 09 9 2" xfId="3434" xr:uid="{6111022F-F4E6-44AF-A504-039AAEAD08D1}"/>
    <cellStyle name="_A.Elimin._Relación_Relación_Feb 09_Jun 09" xfId="3435" xr:uid="{10E71013-CB53-48ED-AB96-9BB2377C1345}"/>
    <cellStyle name="_A.Elimin._Relación_Relación_Feb 09_Jun 09 2" xfId="3436" xr:uid="{FFB092C0-6528-400F-8007-4062E9ED10EE}"/>
    <cellStyle name="_A.Elimin._Relación_Relación_Hoja2" xfId="3437" xr:uid="{7961BC6D-4B94-4540-B2DA-BAEDA38A7108}"/>
    <cellStyle name="_A.Elimin._Relación_Relación_Hoja2 10" xfId="3438" xr:uid="{05350DDE-6835-4514-8D81-51868D49CE14}"/>
    <cellStyle name="_A.Elimin._Relación_Relación_Hoja2 10 2" xfId="3439" xr:uid="{3C0B8437-0C26-4ED5-A0E4-AD38CE37427D}"/>
    <cellStyle name="_A.Elimin._Relación_Relación_Hoja2 11" xfId="3440" xr:uid="{07D93237-F6B3-48CD-92A3-049394F3307C}"/>
    <cellStyle name="_A.Elimin._Relación_Relación_Hoja2 11 2" xfId="3441" xr:uid="{6D6B3C55-BBE6-49A6-8209-56EFA651E2A7}"/>
    <cellStyle name="_A.Elimin._Relación_Relación_Hoja2 12" xfId="3442" xr:uid="{A0E88864-ED7A-4166-B075-8A096E1F658F}"/>
    <cellStyle name="_A.Elimin._Relación_Relación_Hoja2 12 2" xfId="3443" xr:uid="{FBFA76E5-089D-4485-9FC5-47B33C76BC26}"/>
    <cellStyle name="_A.Elimin._Relación_Relación_Hoja2 13" xfId="3444" xr:uid="{13FC97F5-274A-464F-88FF-89D068C2CEC1}"/>
    <cellStyle name="_A.Elimin._Relación_Relación_Hoja2 13 2" xfId="3445" xr:uid="{CC7468D0-31CB-4A7A-9E71-BA45D24D3A65}"/>
    <cellStyle name="_A.Elimin._Relación_Relación_Hoja2 14" xfId="3446" xr:uid="{53BB8426-AD7E-48CC-BC4A-AB55DB43B0DD}"/>
    <cellStyle name="_A.Elimin._Relación_Relación_Hoja2 15" xfId="3447" xr:uid="{DE89113D-8F9A-4624-9DD9-51E141A28DBD}"/>
    <cellStyle name="_A.Elimin._Relación_Relación_Hoja2 16" xfId="3448" xr:uid="{7745691F-21FF-4C95-AF46-E114F83BE6A4}"/>
    <cellStyle name="_A.Elimin._Relación_Relación_Hoja2 2" xfId="3449" xr:uid="{08597943-F68E-4222-A1A1-9D1469E48EE8}"/>
    <cellStyle name="_A.Elimin._Relación_Relación_Hoja2 2 2" xfId="3450" xr:uid="{41811472-45F5-49FD-9720-39074D8CCB51}"/>
    <cellStyle name="_A.Elimin._Relación_Relación_Hoja2 3" xfId="3451" xr:uid="{D17DCC8E-6C98-4D7B-8ECB-FD66FC8634CD}"/>
    <cellStyle name="_A.Elimin._Relación_Relación_Hoja2 3 2" xfId="3452" xr:uid="{92FE89D6-C547-4955-AF7B-7648BCB7B4CB}"/>
    <cellStyle name="_A.Elimin._Relación_Relación_Hoja2 4" xfId="3453" xr:uid="{707E94D6-FBFF-44FC-901D-2D87D6510B50}"/>
    <cellStyle name="_A.Elimin._Relación_Relación_Hoja2 4 2" xfId="3454" xr:uid="{B2FCB9BC-BE11-49D9-AE12-823137E49786}"/>
    <cellStyle name="_A.Elimin._Relación_Relación_Hoja2 5" xfId="3455" xr:uid="{890AA66B-0AAB-49F7-9274-D946E0BAF476}"/>
    <cellStyle name="_A.Elimin._Relación_Relación_Hoja2 5 2" xfId="3456" xr:uid="{24D3D258-718D-4B80-B27B-AC9669B08179}"/>
    <cellStyle name="_A.Elimin._Relación_Relación_Hoja2 6" xfId="3457" xr:uid="{449ADE16-47CB-4631-9EF0-AA243D08F897}"/>
    <cellStyle name="_A.Elimin._Relación_Relación_Hoja2 6 2" xfId="3458" xr:uid="{24F47F0C-3ED5-422E-A128-AFEE624005E6}"/>
    <cellStyle name="_A.Elimin._Relación_Relación_Hoja2 7" xfId="3459" xr:uid="{E5AFC4F7-E577-4155-AD8B-6E14F88D2B27}"/>
    <cellStyle name="_A.Elimin._Relación_Relación_Hoja2 7 2" xfId="3460" xr:uid="{1D03B224-A519-4803-AED0-B3A50098CE7E}"/>
    <cellStyle name="_A.Elimin._Relación_Relación_Hoja2 8" xfId="3461" xr:uid="{8454355C-ABDD-4D16-B653-30257D22001E}"/>
    <cellStyle name="_A.Elimin._Relación_Relación_Hoja2 8 2" xfId="3462" xr:uid="{1A878B1E-1680-43D1-85ED-F0B1459C3953}"/>
    <cellStyle name="_A.Elimin._Relación_Relación_Hoja2 9" xfId="3463" xr:uid="{6BA9A210-BA28-4B79-8369-246DCD093310}"/>
    <cellStyle name="_A.Elimin._Relación_Relación_Hoja2 9 2" xfId="3464" xr:uid="{5A6FFB69-79E8-4A27-B17F-9C3D0E320373}"/>
    <cellStyle name="_A.Elimin._Relación_Relación_Relación" xfId="3465" xr:uid="{5D7B8128-75EF-4C2F-8C77-98956D292B1E}"/>
    <cellStyle name="_A.Elimin._Relación_Relación_Relación 10" xfId="3466" xr:uid="{910620C6-834B-4B34-9472-D3B8767F601E}"/>
    <cellStyle name="_A.Elimin._Relación_Relación_Relación 10 2" xfId="3467" xr:uid="{BE24EE78-549A-400C-A835-D5C561FBFB86}"/>
    <cellStyle name="_A.Elimin._Relación_Relación_Relación 11" xfId="3468" xr:uid="{2BEB1172-4CEC-4A46-84FF-21F781178F84}"/>
    <cellStyle name="_A.Elimin._Relación_Relación_Relación 11 2" xfId="3469" xr:uid="{E4F54E06-AD62-42D4-9888-33D756F47E08}"/>
    <cellStyle name="_A.Elimin._Relación_Relación_Relación 12" xfId="3470" xr:uid="{D0A0E172-A39A-4CED-9B8D-C1A2B7A432B3}"/>
    <cellStyle name="_A.Elimin._Relación_Relación_Relación 12 2" xfId="3471" xr:uid="{488B5E3C-86EB-482F-B979-2837792F47D0}"/>
    <cellStyle name="_A.Elimin._Relación_Relación_Relación 13" xfId="3472" xr:uid="{E0B2FB21-7111-4772-A35A-6C81018D2F5F}"/>
    <cellStyle name="_A.Elimin._Relación_Relación_Relación 13 2" xfId="3473" xr:uid="{AAE70A7A-7A91-4764-BFF4-F1A33C8DB102}"/>
    <cellStyle name="_A.Elimin._Relación_Relación_Relación 14" xfId="3474" xr:uid="{FF9ACCD1-7CC7-4AED-9FEF-178C6154C15D}"/>
    <cellStyle name="_A.Elimin._Relación_Relación_Relación 14 2" xfId="3475" xr:uid="{6D80E55D-50AD-44D4-92C3-0DDB9ADC795B}"/>
    <cellStyle name="_A.Elimin._Relación_Relación_Relación 15" xfId="3476" xr:uid="{44257200-DCDC-4432-9F25-F7713075080E}"/>
    <cellStyle name="_A.Elimin._Relación_Relación_Relación 2" xfId="3477" xr:uid="{E8F6D48D-54D3-460C-A634-F97EB3797C29}"/>
    <cellStyle name="_A.Elimin._Relación_Relación_Relación 2 10" xfId="3478" xr:uid="{ACFA8A49-A074-4B7D-91EF-8EEF4D350024}"/>
    <cellStyle name="_A.Elimin._Relación_Relación_Relación 2 11" xfId="3479" xr:uid="{7DACBF85-F787-436F-8CEA-D50213A66E53}"/>
    <cellStyle name="_A.Elimin._Relación_Relación_Relación 2 12" xfId="3480" xr:uid="{2E21411B-E8C2-47CB-9756-2582C09DBC1C}"/>
    <cellStyle name="_A.Elimin._Relación_Relación_Relación 2 2" xfId="3481" xr:uid="{D6FA8F86-D43C-4C0A-80B8-0397EF34B906}"/>
    <cellStyle name="_A.Elimin._Relación_Relación_Relación 2 3" xfId="3482" xr:uid="{04E5BB79-D74E-4D05-A449-406E7B799693}"/>
    <cellStyle name="_A.Elimin._Relación_Relación_Relación 2 4" xfId="3483" xr:uid="{B1C92C82-CB93-46B4-9AD8-FC15CB9F30BF}"/>
    <cellStyle name="_A.Elimin._Relación_Relación_Relación 2 5" xfId="3484" xr:uid="{2EEEA640-F2BA-4F00-A39E-EE86AC1CCBD0}"/>
    <cellStyle name="_A.Elimin._Relación_Relación_Relación 2 6" xfId="3485" xr:uid="{B279B75D-ECC8-4FFC-84AC-6CBA9B51B91B}"/>
    <cellStyle name="_A.Elimin._Relación_Relación_Relación 2 7" xfId="3486" xr:uid="{B5B941C6-6E08-4AEB-83D5-6CA1E4F9C6A2}"/>
    <cellStyle name="_A.Elimin._Relación_Relación_Relación 2 8" xfId="3487" xr:uid="{EC3890CE-2624-4372-87B2-93DA0FFF6359}"/>
    <cellStyle name="_A.Elimin._Relación_Relación_Relación 2 9" xfId="3488" xr:uid="{95C2CA0D-E49D-461C-B19E-2B27EEB4D2B6}"/>
    <cellStyle name="_A.Elimin._Relación_Relación_Relación 3" xfId="3489" xr:uid="{48526421-AD1C-4842-8782-4C934F8CC47B}"/>
    <cellStyle name="_A.Elimin._Relación_Relación_Relación 3 2" xfId="3490" xr:uid="{862A344D-7A22-400E-B6CC-EA011FA29AAB}"/>
    <cellStyle name="_A.Elimin._Relación_Relación_Relación 4" xfId="3491" xr:uid="{EBAF4D14-92AF-4DD9-9788-2A87BA2CE868}"/>
    <cellStyle name="_A.Elimin._Relación_Relación_Relación 4 2" xfId="3492" xr:uid="{B26CD04B-9BAB-471E-BAFE-A57422A58B22}"/>
    <cellStyle name="_A.Elimin._Relación_Relación_Relación 5" xfId="3493" xr:uid="{536F9143-7B71-450D-B335-24ABA541BF6A}"/>
    <cellStyle name="_A.Elimin._Relación_Relación_Relación 5 2" xfId="3494" xr:uid="{CE0AF7E2-2D8C-4611-AEFE-E7149FFB3F08}"/>
    <cellStyle name="_A.Elimin._Relación_Relación_Relación 6" xfId="3495" xr:uid="{1160D217-618E-47D5-B5AC-58C4B1E4D2B7}"/>
    <cellStyle name="_A.Elimin._Relación_Relación_Relación 6 2" xfId="3496" xr:uid="{9B06A2A0-C531-4730-95B7-9C17FB324AEA}"/>
    <cellStyle name="_A.Elimin._Relación_Relación_Relación 7" xfId="3497" xr:uid="{E9A13AC0-2845-4A0D-BADD-C072A5F9CC95}"/>
    <cellStyle name="_A.Elimin._Relación_Relación_Relación 7 2" xfId="3498" xr:uid="{52CC03B5-FF7A-4098-8643-2E948928DE5F}"/>
    <cellStyle name="_A.Elimin._Relación_Relación_Relación 8" xfId="3499" xr:uid="{A774DE60-622E-4AC5-9AE3-FC1669FB6698}"/>
    <cellStyle name="_A.Elimin._Relación_Relación_Relación 8 2" xfId="3500" xr:uid="{42E5139E-3B5C-43F7-8805-E63628C58448}"/>
    <cellStyle name="_A.Elimin._Relación_Relación_Relación 9" xfId="3501" xr:uid="{290ECFFE-7C41-47BF-B8DF-B1677766DE9A}"/>
    <cellStyle name="_A.Elimin._Relación_Relación_Relación 9 2" xfId="3502" xr:uid="{19AAD2C6-38F4-4311-A493-F3AB52DB4F62}"/>
    <cellStyle name="_A.Elimin._Relación_Relación_Relación_1" xfId="3503" xr:uid="{F54925B7-E3DA-4996-9872-342CEB451E65}"/>
    <cellStyle name="_A.Elimin._Relación_Relación_Relación_1 10" xfId="3504" xr:uid="{BC3C9AF5-DF4A-4459-98CD-14BCF30F126D}"/>
    <cellStyle name="_A.Elimin._Relación_Relación_Relación_1 10 2" xfId="3505" xr:uid="{5611233D-744F-4792-A579-99FDF1CD60EC}"/>
    <cellStyle name="_A.Elimin._Relación_Relación_Relación_1 11" xfId="3506" xr:uid="{1C30FD38-14BA-4509-A496-84B469716F17}"/>
    <cellStyle name="_A.Elimin._Relación_Relación_Relación_1 11 2" xfId="3507" xr:uid="{A2DA589F-9A62-4C1F-A0F4-22D4DE905035}"/>
    <cellStyle name="_A.Elimin._Relación_Relación_Relación_1 12" xfId="3508" xr:uid="{D96D0C31-F359-4F80-B7EE-B89D258FE64D}"/>
    <cellStyle name="_A.Elimin._Relación_Relación_Relación_1 12 2" xfId="3509" xr:uid="{7FE70EA8-BAF2-4957-9CAE-BE05FC4426D0}"/>
    <cellStyle name="_A.Elimin._Relación_Relación_Relación_1 13" xfId="3510" xr:uid="{0CCB7949-6BA9-4021-99C2-048E232BFD48}"/>
    <cellStyle name="_A.Elimin._Relación_Relación_Relación_1 13 2" xfId="3511" xr:uid="{1F6296A0-71E4-467A-84CA-FB43DF96FE50}"/>
    <cellStyle name="_A.Elimin._Relación_Relación_Relación_1 14" xfId="3512" xr:uid="{A7F2E291-94D1-4BAA-98A6-2FE2D3F9072A}"/>
    <cellStyle name="_A.Elimin._Relación_Relación_Relación_1 2" xfId="3513" xr:uid="{9A1C2E2E-DC87-4896-9BA4-AB043A7B5952}"/>
    <cellStyle name="_A.Elimin._Relación_Relación_Relación_1 2 2" xfId="3514" xr:uid="{EC4D4B13-2C7C-41EB-9A61-C6DE75070BD3}"/>
    <cellStyle name="_A.Elimin._Relación_Relación_Relación_1 3" xfId="3515" xr:uid="{28806807-52FA-42E0-90B4-B59CBFA914F2}"/>
    <cellStyle name="_A.Elimin._Relación_Relación_Relación_1 3 2" xfId="3516" xr:uid="{0B050D79-7670-4498-A652-7F2ADBC2DF30}"/>
    <cellStyle name="_A.Elimin._Relación_Relación_Relación_1 4" xfId="3517" xr:uid="{3390A435-3B9B-431E-8E6D-D461DB33BBEE}"/>
    <cellStyle name="_A.Elimin._Relación_Relación_Relación_1 4 2" xfId="3518" xr:uid="{0B99CCB8-97BC-4620-8A56-A6BAA6C50AD9}"/>
    <cellStyle name="_A.Elimin._Relación_Relación_Relación_1 5" xfId="3519" xr:uid="{2C455E73-5DE3-49E8-BD76-D0CF35A69858}"/>
    <cellStyle name="_A.Elimin._Relación_Relación_Relación_1 5 2" xfId="3520" xr:uid="{8B0840E2-4165-4516-BDDD-751F4F504AFB}"/>
    <cellStyle name="_A.Elimin._Relación_Relación_Relación_1 6" xfId="3521" xr:uid="{5FE74310-DB6E-4ECB-A285-761858F45B68}"/>
    <cellStyle name="_A.Elimin._Relación_Relación_Relación_1 6 2" xfId="3522" xr:uid="{B97B99BE-3546-4E77-B4E4-09B5B36BCD56}"/>
    <cellStyle name="_A.Elimin._Relación_Relación_Relación_1 7" xfId="3523" xr:uid="{092ABBB3-71A5-4EBE-AC25-84A57A370FD9}"/>
    <cellStyle name="_A.Elimin._Relación_Relación_Relación_1 7 2" xfId="3524" xr:uid="{0E572C38-9463-4DF6-B79F-57655519A9E4}"/>
    <cellStyle name="_A.Elimin._Relación_Relación_Relación_1 8" xfId="3525" xr:uid="{20CD3172-E479-41F7-8A2F-D322F2F15D55}"/>
    <cellStyle name="_A.Elimin._Relación_Relación_Relación_1 8 2" xfId="3526" xr:uid="{C9A8C957-E008-4A77-966C-FE4A0E1CFA02}"/>
    <cellStyle name="_A.Elimin._Relación_Relación_Relación_1 9" xfId="3527" xr:uid="{31A34582-3BC8-4CE8-A82A-ED17BFD25B0D}"/>
    <cellStyle name="_A.Elimin._Relación_Relación_Relación_1 9 2" xfId="3528" xr:uid="{C4B62F7D-5F89-4AB7-A7F5-015A47CD0023}"/>
    <cellStyle name="_A.Elimin._Relación_Relación_Relación_1_ESF. Hist." xfId="3529" xr:uid="{462C57B5-67AB-4037-BB51-84FFE524FF44}"/>
    <cellStyle name="_A.Elimin._Relación_Relación_Relación_1_ESF. Hist. 10" xfId="3530" xr:uid="{7F2766F3-8EA5-449B-8040-9CEC2E5A9151}"/>
    <cellStyle name="_A.Elimin._Relación_Relación_Relación_1_ESF. Hist. 11" xfId="3531" xr:uid="{A7D2FC3D-89DB-4B22-87E7-50DAD4CA11D5}"/>
    <cellStyle name="_A.Elimin._Relación_Relación_Relación_1_ESF. Hist. 12" xfId="3532" xr:uid="{4235C1CC-EF76-4760-A054-2645118284FF}"/>
    <cellStyle name="_A.Elimin._Relación_Relación_Relación_1_ESF. Hist. 13" xfId="3533" xr:uid="{91F81840-D344-48D8-A9D0-5F58327D9A6A}"/>
    <cellStyle name="_A.Elimin._Relación_Relación_Relación_1_ESF. Hist. 14" xfId="3534" xr:uid="{1747131A-AD16-4108-9FEA-F8E25D7B9243}"/>
    <cellStyle name="_A.Elimin._Relación_Relación_Relación_1_ESF. Hist. 15" xfId="3535" xr:uid="{E63EF3DF-2D0C-4F86-9A98-B0AFEAE2661F}"/>
    <cellStyle name="_A.Elimin._Relación_Relación_Relación_1_ESF. Hist. 16" xfId="3536" xr:uid="{8324645C-B39A-4304-BC5B-C4EAE068EE3E}"/>
    <cellStyle name="_A.Elimin._Relación_Relación_Relación_1_ESF. Hist. 17" xfId="3537" xr:uid="{2FD3EAAC-4B13-4331-8F86-B59578FFDE27}"/>
    <cellStyle name="_A.Elimin._Relación_Relación_Relación_1_ESF. Hist. 18" xfId="3538" xr:uid="{54D1D3EF-CD56-43E3-9932-19FADF1AE362}"/>
    <cellStyle name="_A.Elimin._Relación_Relación_Relación_1_ESF. Hist. 19" xfId="3539" xr:uid="{DE3BD446-0890-4501-A2D7-533EF8D940D7}"/>
    <cellStyle name="_A.Elimin._Relación_Relación_Relación_1_ESF. Hist. 2" xfId="3540" xr:uid="{D3293CAA-FABA-4907-AB41-FD9A5B6749F0}"/>
    <cellStyle name="_A.Elimin._Relación_Relación_Relación_1_ESF. Hist. 2 2" xfId="3541" xr:uid="{2ACBDB6B-DE58-42F7-BCBA-FB09CF27BA74}"/>
    <cellStyle name="_A.Elimin._Relación_Relación_Relación_1_ESF. Hist. 20" xfId="3542" xr:uid="{7F32BE92-99AC-4056-AC3F-B0684AD385E9}"/>
    <cellStyle name="_A.Elimin._Relación_Relación_Relación_1_ESF. Hist. 21" xfId="3543" xr:uid="{F3DF3855-0544-45AB-8694-F37DDA5FE0DF}"/>
    <cellStyle name="_A.Elimin._Relación_Relación_Relación_1_ESF. Hist. 3" xfId="3544" xr:uid="{48126C59-3A86-4B7D-99E1-D0DA30793686}"/>
    <cellStyle name="_A.Elimin._Relación_Relación_Relación_1_ESF. Hist. 3 2" xfId="3545" xr:uid="{B98D32D4-D369-4126-BC2A-3D0186EA40E1}"/>
    <cellStyle name="_A.Elimin._Relación_Relación_Relación_1_ESF. Hist. 4" xfId="3546" xr:uid="{22CEC1DE-FCD2-47A2-8CD7-475EE2F733E6}"/>
    <cellStyle name="_A.Elimin._Relación_Relación_Relación_1_ESF. Hist. 4 2" xfId="3547" xr:uid="{DC5C7432-56FC-4B45-9791-E35B653C5366}"/>
    <cellStyle name="_A.Elimin._Relación_Relación_Relación_1_ESF. Hist. 5" xfId="3548" xr:uid="{8D425B5B-A322-4E65-B30D-E460FD527814}"/>
    <cellStyle name="_A.Elimin._Relación_Relación_Relación_1_ESF. Hist. 5 2" xfId="3549" xr:uid="{BE8D35D4-28B1-4AEC-9504-E453015EA93C}"/>
    <cellStyle name="_A.Elimin._Relación_Relación_Relación_1_ESF. Hist. 6" xfId="3550" xr:uid="{1DF886D1-2A6F-4591-9984-27D2494BBA05}"/>
    <cellStyle name="_A.Elimin._Relación_Relación_Relación_1_ESF. Hist. 6 2" xfId="3551" xr:uid="{BCD12283-7B19-424D-8656-1DF722B29752}"/>
    <cellStyle name="_A.Elimin._Relación_Relación_Relación_1_ESF. Hist. 7" xfId="3552" xr:uid="{81748089-7357-4D33-A0B9-95EFA5944216}"/>
    <cellStyle name="_A.Elimin._Relación_Relación_Relación_1_ESF. Hist. 7 2" xfId="3553" xr:uid="{1EACC004-5CC0-4A92-B37B-9E0B7212BAF5}"/>
    <cellStyle name="_A.Elimin._Relación_Relación_Relación_1_ESF. Hist. 8" xfId="3554" xr:uid="{322C1F90-BBBE-45C3-ABB9-F455CE88ECD7}"/>
    <cellStyle name="_A.Elimin._Relación_Relación_Relación_1_ESF. Hist. 8 2" xfId="3555" xr:uid="{42B65853-89D5-4A2D-899C-182D683DBD84}"/>
    <cellStyle name="_A.Elimin._Relación_Relación_Relación_1_ESF. Hist. 9" xfId="3556" xr:uid="{28F7F550-0E8A-4561-8A34-D7A4C15B09AD}"/>
    <cellStyle name="_A.Elimin._Relación_Relación_Relación_1_Saldos Obj" xfId="3557" xr:uid="{9B0C9143-1F44-4D44-A264-E977E78C4F5A}"/>
    <cellStyle name="_A.Elimin._Relación_Relación_Relación_1_Saldos Obj 2" xfId="3558" xr:uid="{16D5DDF9-4E5B-4CB3-9AEA-EE3223B1F2E2}"/>
    <cellStyle name="_A.Elimin._Relación_Relación_Relación_ESF. Hist." xfId="3559" xr:uid="{A56776C7-B2EE-4746-A5EE-F89B6F8775D8}"/>
    <cellStyle name="_A.Elimin._Relación_Relación_Relación_ESF. Hist. 10" xfId="3560" xr:uid="{DB3D0109-C240-4AC4-A009-FE4831CC01C1}"/>
    <cellStyle name="_A.Elimin._Relación_Relación_Relación_ESF. Hist. 11" xfId="3561" xr:uid="{D008C261-DF4E-4FC7-A2B8-E4DC24939B5E}"/>
    <cellStyle name="_A.Elimin._Relación_Relación_Relación_ESF. Hist. 2" xfId="3562" xr:uid="{95A1171F-D32A-4E1F-94C2-E35D4960D294}"/>
    <cellStyle name="_A.Elimin._Relación_Relación_Relación_ESF. Hist. 2 2" xfId="3563" xr:uid="{C3A58291-562C-45E4-839D-67648E813198}"/>
    <cellStyle name="_A.Elimin._Relación_Relación_Relación_ESF. Hist. 3" xfId="3564" xr:uid="{15190D06-9D7B-49BC-8071-3DE3912DC52D}"/>
    <cellStyle name="_A.Elimin._Relación_Relación_Relación_ESF. Hist. 3 2" xfId="3565" xr:uid="{F14D5602-F74F-448D-A67F-D3BFB1543320}"/>
    <cellStyle name="_A.Elimin._Relación_Relación_Relación_ESF. Hist. 4" xfId="3566" xr:uid="{449B9EA2-0879-4D30-B8E0-15FF4A3A6D3B}"/>
    <cellStyle name="_A.Elimin._Relación_Relación_Relación_ESF. Hist. 4 2" xfId="3567" xr:uid="{948B98CE-02B8-4C7E-B711-C53A36A10993}"/>
    <cellStyle name="_A.Elimin._Relación_Relación_Relación_ESF. Hist. 5" xfId="3568" xr:uid="{8B24B864-F43D-46C5-91BE-C2F491197A95}"/>
    <cellStyle name="_A.Elimin._Relación_Relación_Relación_ESF. Hist. 5 2" xfId="3569" xr:uid="{DE004B5C-928F-446E-AD4F-09406F72BAF1}"/>
    <cellStyle name="_A.Elimin._Relación_Relación_Relación_ESF. Hist. 6" xfId="3570" xr:uid="{285648F1-7783-49C3-A25A-AB097D5DB1CE}"/>
    <cellStyle name="_A.Elimin._Relación_Relación_Relación_ESF. Hist. 6 2" xfId="3571" xr:uid="{34B16755-692F-49B4-A7A8-BBD301F1B67F}"/>
    <cellStyle name="_A.Elimin._Relación_Relación_Relación_ESF. Hist. 7" xfId="3572" xr:uid="{B2041D37-BF66-493B-BF94-823E8948E8E8}"/>
    <cellStyle name="_A.Elimin._Relación_Relación_Relación_ESF. Hist. 7 2" xfId="3573" xr:uid="{53A37D54-3B2E-4CC0-99A8-EA3B226C6553}"/>
    <cellStyle name="_A.Elimin._Relación_Relación_Relación_ESF. Hist. 8" xfId="3574" xr:uid="{916019F4-55A1-4749-B281-B3EE74238227}"/>
    <cellStyle name="_A.Elimin._Relación_Relación_Relación_ESF. Hist. 8 2" xfId="3575" xr:uid="{6592879C-DDAB-4ACA-9468-6F72A63A860E}"/>
    <cellStyle name="_A.Elimin._Relación_Relación_Relación_ESF. Hist. 9" xfId="3576" xr:uid="{0A9B653A-0EF1-4B38-AC65-9DB18FAF8F95}"/>
    <cellStyle name="_A.Elimin._Relación_Relación_Relación_Saldos Obj" xfId="3577" xr:uid="{DC1E9B76-B65F-47B8-A375-17CD66F6C052}"/>
    <cellStyle name="_A.Elimin._Relación_Relación_Relación_Saldos Obj 10" xfId="3578" xr:uid="{F961B5B0-FED9-43DD-83CE-E841D4DD8236}"/>
    <cellStyle name="_A.Elimin._Relación_Relación_Relación_Saldos Obj 10 2" xfId="3579" xr:uid="{59F08EAE-7FD3-42FF-8598-8F34B679EF4C}"/>
    <cellStyle name="_A.Elimin._Relación_Relación_Relación_Saldos Obj 11" xfId="3580" xr:uid="{962E8177-F1F3-4587-A750-A0D80D5D6391}"/>
    <cellStyle name="_A.Elimin._Relación_Relación_Relación_Saldos Obj 11 2" xfId="3581" xr:uid="{9980D883-4197-4675-B417-3F316FAA1FAA}"/>
    <cellStyle name="_A.Elimin._Relación_Relación_Relación_Saldos Obj 12" xfId="3582" xr:uid="{4298BE49-8613-41DB-B31D-62B738597495}"/>
    <cellStyle name="_A.Elimin._Relación_Relación_Relación_Saldos Obj 12 2" xfId="3583" xr:uid="{74D75E5A-DE41-4C42-8C26-70FBDF7F011C}"/>
    <cellStyle name="_A.Elimin._Relación_Relación_Relación_Saldos Obj 13" xfId="3584" xr:uid="{6A1A38C4-E7D4-425E-AD3D-2950209A9426}"/>
    <cellStyle name="_A.Elimin._Relación_Relación_Relación_Saldos Obj 13 2" xfId="3585" xr:uid="{A2E781EA-AB0E-4C01-BF3B-AE6D0C009D87}"/>
    <cellStyle name="_A.Elimin._Relación_Relación_Relación_Saldos Obj 14" xfId="3586" xr:uid="{77DA013B-7340-4665-A4C7-FF00E6C47E4A}"/>
    <cellStyle name="_A.Elimin._Relación_Relación_Relación_Saldos Obj 15" xfId="3587" xr:uid="{65DEE7D9-24BA-43D8-B790-D240437C5E02}"/>
    <cellStyle name="_A.Elimin._Relación_Relación_Relación_Saldos Obj 16" xfId="3588" xr:uid="{80C12174-896F-4EBB-B532-C1DC227D1D6F}"/>
    <cellStyle name="_A.Elimin._Relación_Relación_Relación_Saldos Obj 2" xfId="3589" xr:uid="{A54D6CC3-2D17-4E7E-B458-2AB1B160D188}"/>
    <cellStyle name="_A.Elimin._Relación_Relación_Relación_Saldos Obj 2 2" xfId="3590" xr:uid="{D8C9B8A9-255D-4DB1-8C19-D9EAE06186AB}"/>
    <cellStyle name="_A.Elimin._Relación_Relación_Relación_Saldos Obj 3" xfId="3591" xr:uid="{A6633A2C-C4F3-4C13-B534-57CB07A817C2}"/>
    <cellStyle name="_A.Elimin._Relación_Relación_Relación_Saldos Obj 3 2" xfId="3592" xr:uid="{8CEB8CFF-F07E-4A62-B240-434B0F975760}"/>
    <cellStyle name="_A.Elimin._Relación_Relación_Relación_Saldos Obj 4" xfId="3593" xr:uid="{89B570FB-132C-49B9-9881-43A8555DF4A6}"/>
    <cellStyle name="_A.Elimin._Relación_Relación_Relación_Saldos Obj 4 2" xfId="3594" xr:uid="{7DC1B495-3270-455E-9ACF-27BB63AB51EB}"/>
    <cellStyle name="_A.Elimin._Relación_Relación_Relación_Saldos Obj 5" xfId="3595" xr:uid="{532A4F03-9094-42D0-BF5A-E5541E975F0E}"/>
    <cellStyle name="_A.Elimin._Relación_Relación_Relación_Saldos Obj 5 2" xfId="3596" xr:uid="{0E7B23BC-46FC-4A84-A1B7-5C0CF74FA846}"/>
    <cellStyle name="_A.Elimin._Relación_Relación_Relación_Saldos Obj 6" xfId="3597" xr:uid="{A51582E1-13A5-4221-9475-F82B8CDEFF73}"/>
    <cellStyle name="_A.Elimin._Relación_Relación_Relación_Saldos Obj 6 2" xfId="3598" xr:uid="{1098F54E-725E-4CE4-8ECE-72355F8E4A10}"/>
    <cellStyle name="_A.Elimin._Relación_Relación_Relación_Saldos Obj 7" xfId="3599" xr:uid="{677AA414-2AAC-4207-AAA0-0B5682FBC84D}"/>
    <cellStyle name="_A.Elimin._Relación_Relación_Relación_Saldos Obj 7 2" xfId="3600" xr:uid="{2BAE4719-345C-4172-8990-6EA13C2780FB}"/>
    <cellStyle name="_A.Elimin._Relación_Relación_Relación_Saldos Obj 8" xfId="3601" xr:uid="{3ED20329-8944-4A8B-8C4F-9EA5E2302EC1}"/>
    <cellStyle name="_A.Elimin._Relación_Relación_Relación_Saldos Obj 8 2" xfId="3602" xr:uid="{DC273E2B-72DE-43D2-9E97-C141DD486522}"/>
    <cellStyle name="_A.Elimin._Relación_Relación_Relación_Saldos Obj 9" xfId="3603" xr:uid="{24DCA2A5-A15A-47D1-9B3A-36BC48DD59D5}"/>
    <cellStyle name="_A.Elimin._Relación_Relación_Relación_Saldos Obj 9 2" xfId="3604" xr:uid="{23B5E37C-FDA9-45CA-AB27-3089D8CE17EA}"/>
    <cellStyle name="_A.Elimin._Relación_Relación_Relación_Saldos Obj_1" xfId="3605" xr:uid="{767E245F-0D01-4464-B62A-4CC2C5BB4301}"/>
    <cellStyle name="_A.Elimin._Relación_Relación_Relación_Saldos Obj_1 2" xfId="3606" xr:uid="{17760FA5-7F4A-4524-98AD-9965231A9A4F}"/>
    <cellStyle name="_A.Elimin._Relación_Relación_Saldos Obj" xfId="3607" xr:uid="{6F13ECEE-11EF-46DB-A085-B382061512C2}"/>
    <cellStyle name="_A.Elimin._Relación_Relación_Saldos Obj 10" xfId="3608" xr:uid="{825A3A45-2833-4A4D-8A80-BE3EB78AB3BA}"/>
    <cellStyle name="_A.Elimin._Relación_Relación_Saldos Obj 10 2" xfId="3609" xr:uid="{BF593FDB-85D9-4969-9C49-9A8529A9C9D9}"/>
    <cellStyle name="_A.Elimin._Relación_Relación_Saldos Obj 11" xfId="3610" xr:uid="{86B79557-4511-45CD-B4C7-24AB46672FB0}"/>
    <cellStyle name="_A.Elimin._Relación_Relación_Saldos Obj 11 2" xfId="3611" xr:uid="{81C8FE89-D48F-42EF-88A2-C3EF55CF33B4}"/>
    <cellStyle name="_A.Elimin._Relación_Relación_Saldos Obj 12" xfId="3612" xr:uid="{ECBB6E59-46CA-4E41-A6B1-22C75B694847}"/>
    <cellStyle name="_A.Elimin._Relación_Relación_Saldos Obj 12 2" xfId="3613" xr:uid="{356D86AA-10F3-4E7F-B848-C7B571D06E8D}"/>
    <cellStyle name="_A.Elimin._Relación_Relación_Saldos Obj 13" xfId="3614" xr:uid="{549253B6-91C2-4653-B42E-286E01BF60E0}"/>
    <cellStyle name="_A.Elimin._Relación_Relación_Saldos Obj 13 2" xfId="3615" xr:uid="{5887127D-B221-4454-B876-8FA84BCD6FAE}"/>
    <cellStyle name="_A.Elimin._Relación_Relación_Saldos Obj 14" xfId="3616" xr:uid="{26A35905-0B44-4979-8BF6-C955B3430552}"/>
    <cellStyle name="_A.Elimin._Relación_Relación_Saldos Obj 15" xfId="3617" xr:uid="{158D87A5-2B55-4957-8844-0DE83D4B2DC4}"/>
    <cellStyle name="_A.Elimin._Relación_Relación_Saldos Obj 16" xfId="3618" xr:uid="{206FA3ED-24F5-4E6D-A718-48B1439948DF}"/>
    <cellStyle name="_A.Elimin._Relación_Relación_Saldos Obj 2" xfId="3619" xr:uid="{5C4E11BF-2878-4522-BC7E-06896F0ED7C8}"/>
    <cellStyle name="_A.Elimin._Relación_Relación_Saldos Obj 2 2" xfId="3620" xr:uid="{E2EB0598-18AA-4EC2-932E-ADB1CB503648}"/>
    <cellStyle name="_A.Elimin._Relación_Relación_Saldos Obj 3" xfId="3621" xr:uid="{8A87A2F8-7606-4BB2-8A64-5B7EB5879508}"/>
    <cellStyle name="_A.Elimin._Relación_Relación_Saldos Obj 3 2" xfId="3622" xr:uid="{BAA2F37D-9753-441E-B3BA-BD2CACDD0FE4}"/>
    <cellStyle name="_A.Elimin._Relación_Relación_Saldos Obj 4" xfId="3623" xr:uid="{EB6C6340-4E25-411A-BF3E-B2131B4A4E54}"/>
    <cellStyle name="_A.Elimin._Relación_Relación_Saldos Obj 4 2" xfId="3624" xr:uid="{155D1DF6-E6E5-4E0F-8323-C8EF48D11632}"/>
    <cellStyle name="_A.Elimin._Relación_Relación_Saldos Obj 5" xfId="3625" xr:uid="{45E32173-9EF0-4E80-888F-397AF8709926}"/>
    <cellStyle name="_A.Elimin._Relación_Relación_Saldos Obj 5 2" xfId="3626" xr:uid="{3EF870BA-BDC6-4998-8E5C-AD5F53EF34AC}"/>
    <cellStyle name="_A.Elimin._Relación_Relación_Saldos Obj 6" xfId="3627" xr:uid="{BDFEA99A-9684-4472-90D7-906BE341F090}"/>
    <cellStyle name="_A.Elimin._Relación_Relación_Saldos Obj 6 2" xfId="3628" xr:uid="{F317DC57-7ECE-4363-B761-CC78CB63506F}"/>
    <cellStyle name="_A.Elimin._Relación_Relación_Saldos Obj 7" xfId="3629" xr:uid="{B8619D05-7B5D-49AA-87E9-4F8CFB2DF564}"/>
    <cellStyle name="_A.Elimin._Relación_Relación_Saldos Obj 7 2" xfId="3630" xr:uid="{44DA4973-AA07-48F3-9F12-3CE9F0098CB4}"/>
    <cellStyle name="_A.Elimin._Relación_Relación_Saldos Obj 8" xfId="3631" xr:uid="{6C2BE95C-E5F5-4E79-BAA7-B949FC3D12E1}"/>
    <cellStyle name="_A.Elimin._Relación_Relación_Saldos Obj 8 2" xfId="3632" xr:uid="{0FFA6028-237A-4F39-81D8-CA01EADE9D0F}"/>
    <cellStyle name="_A.Elimin._Relación_Relación_Saldos Obj 9" xfId="3633" xr:uid="{88658FB5-B83F-455A-8CE7-AA9D3DA94A57}"/>
    <cellStyle name="_A.Elimin._Relación_Relación_Saldos Obj 9 2" xfId="3634" xr:uid="{3FC95C05-28D9-40F3-B728-DF3C51934AB3}"/>
    <cellStyle name="_A.Elimin._Relación_Relación_Saldos Obj_Abr 09" xfId="3635" xr:uid="{824B72F7-0C2D-4CED-9BB3-AA1D3F4D858D}"/>
    <cellStyle name="_A.Elimin._Relación_Relación_Saldos Obj_Abr 09 10" xfId="3636" xr:uid="{8332EBAD-81AF-454F-B61B-9A3CB96756A9}"/>
    <cellStyle name="_A.Elimin._Relación_Relación_Saldos Obj_Abr 09 10 2" xfId="3637" xr:uid="{37999A8D-F728-424D-94D4-6FFBEFC3B978}"/>
    <cellStyle name="_A.Elimin._Relación_Relación_Saldos Obj_Abr 09 11" xfId="3638" xr:uid="{CD20D68D-6716-4C6A-90EF-2DE122F03F16}"/>
    <cellStyle name="_A.Elimin._Relación_Relación_Saldos Obj_Abr 09 11 2" xfId="3639" xr:uid="{2D117341-1788-4245-A0E5-CDADAD9D6D8B}"/>
    <cellStyle name="_A.Elimin._Relación_Relación_Saldos Obj_Abr 09 12" xfId="3640" xr:uid="{171FCEE1-1223-40B5-A32A-1249B811E33F}"/>
    <cellStyle name="_A.Elimin._Relación_Relación_Saldos Obj_Abr 09 13" xfId="3641" xr:uid="{B386B0F8-9EFB-4EED-8110-9DD159AEF114}"/>
    <cellStyle name="_A.Elimin._Relación_Relación_Saldos Obj_Abr 09 14" xfId="3642" xr:uid="{29CF9160-B0C4-49AE-8974-CF9BCD4E4BF2}"/>
    <cellStyle name="_A.Elimin._Relación_Relación_Saldos Obj_Abr 09 15" xfId="3643" xr:uid="{C375EB1B-59EA-4E36-A526-13D92A02B840}"/>
    <cellStyle name="_A.Elimin._Relación_Relación_Saldos Obj_Abr 09 16" xfId="3644" xr:uid="{8ACC265D-DF73-41DE-88F7-D7A59A276967}"/>
    <cellStyle name="_A.Elimin._Relación_Relación_Saldos Obj_Abr 09 17" xfId="3645" xr:uid="{1AC47939-EEEA-4E2C-A512-EAF67637B1C3}"/>
    <cellStyle name="_A.Elimin._Relación_Relación_Saldos Obj_Abr 09 18" xfId="3646" xr:uid="{AE8B937E-A2B2-419B-9FE8-B69A451C1337}"/>
    <cellStyle name="_A.Elimin._Relación_Relación_Saldos Obj_Abr 09 19" xfId="3647" xr:uid="{EAB57E70-8B17-4B1A-9A2F-2DA8EB351397}"/>
    <cellStyle name="_A.Elimin._Relación_Relación_Saldos Obj_Abr 09 2" xfId="3648" xr:uid="{53CEE2F1-09F0-4649-BD3C-5EB48A11713E}"/>
    <cellStyle name="_A.Elimin._Relación_Relación_Saldos Obj_Abr 09 2 2" xfId="3649" xr:uid="{B43FBFE8-01B6-4229-8610-9A3B2CA7A3A1}"/>
    <cellStyle name="_A.Elimin._Relación_Relación_Saldos Obj_Abr 09 20" xfId="3650" xr:uid="{73ADCF6E-2301-4AAC-B997-DCB038351015}"/>
    <cellStyle name="_A.Elimin._Relación_Relación_Saldos Obj_Abr 09 21" xfId="3651" xr:uid="{9200A119-E798-4ADE-A785-C720EA8E2D36}"/>
    <cellStyle name="_A.Elimin._Relación_Relación_Saldos Obj_Abr 09 22" xfId="3652" xr:uid="{8BA60208-6E5E-4A98-94F8-D4426134F8DE}"/>
    <cellStyle name="_A.Elimin._Relación_Relación_Saldos Obj_Abr 09 23" xfId="3653" xr:uid="{0E28C2AA-7C97-4FC5-AA15-F1BF2669FB02}"/>
    <cellStyle name="_A.Elimin._Relación_Relación_Saldos Obj_Abr 09 24" xfId="3654" xr:uid="{646FE973-1EF6-468A-AD9C-6B0B97981370}"/>
    <cellStyle name="_A.Elimin._Relación_Relación_Saldos Obj_Abr 09 3" xfId="3655" xr:uid="{C32BB0D5-D1A1-435D-8354-0E4788F9F63C}"/>
    <cellStyle name="_A.Elimin._Relación_Relación_Saldos Obj_Abr 09 3 2" xfId="3656" xr:uid="{68CC6A3D-C423-4A4D-BD55-31C767EB6882}"/>
    <cellStyle name="_A.Elimin._Relación_Relación_Saldos Obj_Abr 09 4" xfId="3657" xr:uid="{145C65DC-4505-48D8-A838-D61DD782DE55}"/>
    <cellStyle name="_A.Elimin._Relación_Relación_Saldos Obj_Abr 09 4 2" xfId="3658" xr:uid="{50BC8FA8-28F1-4136-86DF-6EF62A1414B5}"/>
    <cellStyle name="_A.Elimin._Relación_Relación_Saldos Obj_Abr 09 5" xfId="3659" xr:uid="{2E9EAE0C-05CA-4183-B7C4-1F3DD2A2AE40}"/>
    <cellStyle name="_A.Elimin._Relación_Relación_Saldos Obj_Abr 09 5 2" xfId="3660" xr:uid="{216ABD27-F504-4617-8B88-BEA348DBB27A}"/>
    <cellStyle name="_A.Elimin._Relación_Relación_Saldos Obj_Abr 09 6" xfId="3661" xr:uid="{59E66D48-C0BB-4692-A42F-DCBD22D4CF14}"/>
    <cellStyle name="_A.Elimin._Relación_Relación_Saldos Obj_Abr 09 6 2" xfId="3662" xr:uid="{CD31B341-411C-448D-A685-3ACA6D47E08D}"/>
    <cellStyle name="_A.Elimin._Relación_Relación_Saldos Obj_Abr 09 7" xfId="3663" xr:uid="{C10DC78D-CFBC-4120-A7FE-568765CA29CE}"/>
    <cellStyle name="_A.Elimin._Relación_Relación_Saldos Obj_Abr 09 7 2" xfId="3664" xr:uid="{B4A21590-CA37-4847-B5C2-41010C66817A}"/>
    <cellStyle name="_A.Elimin._Relación_Relación_Saldos Obj_Abr 09 8" xfId="3665" xr:uid="{D61DDB50-E758-460F-B96D-FABEAF2FC735}"/>
    <cellStyle name="_A.Elimin._Relación_Relación_Saldos Obj_Abr 09 8 2" xfId="3666" xr:uid="{F8CA2819-532A-448A-9D55-0A21E81C580D}"/>
    <cellStyle name="_A.Elimin._Relación_Relación_Saldos Obj_Abr 09 9" xfId="3667" xr:uid="{781E3049-992A-423E-B58D-699DE8CDB1F5}"/>
    <cellStyle name="_A.Elimin._Relación_Relación_Saldos Obj_Abr 09 9 2" xfId="3668" xr:uid="{0184B513-1DC8-4AC8-8721-B0CA9201B903}"/>
    <cellStyle name="_A.Elimin._Relación_Relación_Saldos Obj_ER previo 09" xfId="3669" xr:uid="{96700F41-DE9F-44F5-ACAA-89671A15B6D3}"/>
    <cellStyle name="_A.Elimin._Relación_Relación_Saldos Obj_ER previo 09 10" xfId="3670" xr:uid="{D9AFC2CB-561C-4E27-B2F1-824049F4D3F9}"/>
    <cellStyle name="_A.Elimin._Relación_Relación_Saldos Obj_ER previo 09 10 2" xfId="3671" xr:uid="{27D57E1E-B5B8-4D7A-BEC6-4A8579D47505}"/>
    <cellStyle name="_A.Elimin._Relación_Relación_Saldos Obj_ER previo 09 11" xfId="3672" xr:uid="{98FC2D62-027C-4573-9791-9D00BD6DB4BA}"/>
    <cellStyle name="_A.Elimin._Relación_Relación_Saldos Obj_ER previo 09 11 2" xfId="3673" xr:uid="{7AFEBBA4-6BEB-45EE-A702-484F338699B3}"/>
    <cellStyle name="_A.Elimin._Relación_Relación_Saldos Obj_ER previo 09 12" xfId="3674" xr:uid="{10C6D002-5D03-41C9-B023-0F36A1405FA4}"/>
    <cellStyle name="_A.Elimin._Relación_Relación_Saldos Obj_ER previo 09 13" xfId="3675" xr:uid="{13433783-B552-4B0A-AC51-26532D40A95E}"/>
    <cellStyle name="_A.Elimin._Relación_Relación_Saldos Obj_ER previo 09 14" xfId="3676" xr:uid="{A71243A7-60B8-45FF-8227-6DA02BB1EBA3}"/>
    <cellStyle name="_A.Elimin._Relación_Relación_Saldos Obj_ER previo 09 2" xfId="3677" xr:uid="{B9B21E6D-FCF7-43A9-81FA-8B315EE63F07}"/>
    <cellStyle name="_A.Elimin._Relación_Relación_Saldos Obj_ER previo 09 2 2" xfId="3678" xr:uid="{E056EDDB-C1A7-413B-BE7F-362D5BD25EA7}"/>
    <cellStyle name="_A.Elimin._Relación_Relación_Saldos Obj_ER previo 09 3" xfId="3679" xr:uid="{1F72C627-52E8-44F2-B892-88CFA82AF790}"/>
    <cellStyle name="_A.Elimin._Relación_Relación_Saldos Obj_ER previo 09 3 2" xfId="3680" xr:uid="{F5EEF584-C0D8-4DF8-9BAF-E076645C9443}"/>
    <cellStyle name="_A.Elimin._Relación_Relación_Saldos Obj_ER previo 09 4" xfId="3681" xr:uid="{7B0A2A78-B1FD-4C1D-B36A-855101896690}"/>
    <cellStyle name="_A.Elimin._Relación_Relación_Saldos Obj_ER previo 09 4 2" xfId="3682" xr:uid="{9E660F43-5DA6-4317-8985-07A3AC140160}"/>
    <cellStyle name="_A.Elimin._Relación_Relación_Saldos Obj_ER previo 09 5" xfId="3683" xr:uid="{3926A402-2DEF-445E-A3F6-4C86566C603F}"/>
    <cellStyle name="_A.Elimin._Relación_Relación_Saldos Obj_ER previo 09 5 2" xfId="3684" xr:uid="{AEC31752-C5AC-4A0F-A2CD-1F98D955674A}"/>
    <cellStyle name="_A.Elimin._Relación_Relación_Saldos Obj_ER previo 09 6" xfId="3685" xr:uid="{7E4E36F3-04A8-4D27-8F4F-ED7539101C2F}"/>
    <cellStyle name="_A.Elimin._Relación_Relación_Saldos Obj_ER previo 09 6 2" xfId="3686" xr:uid="{7875C1DF-F349-4E30-9C30-AA76CD310296}"/>
    <cellStyle name="_A.Elimin._Relación_Relación_Saldos Obj_ER previo 09 7" xfId="3687" xr:uid="{E20312F7-4C17-4B2E-A55D-9A5C3EB77E74}"/>
    <cellStyle name="_A.Elimin._Relación_Relación_Saldos Obj_ER previo 09 7 2" xfId="3688" xr:uid="{1921C869-AB6D-41CF-AB52-225B43CEDF9A}"/>
    <cellStyle name="_A.Elimin._Relación_Relación_Saldos Obj_ER previo 09 8" xfId="3689" xr:uid="{213A7579-F2EA-4996-953E-0FAF7F5F6235}"/>
    <cellStyle name="_A.Elimin._Relación_Relación_Saldos Obj_ER previo 09 8 2" xfId="3690" xr:uid="{4BAEE929-3B1E-4BDE-A593-6BD65926AAD2}"/>
    <cellStyle name="_A.Elimin._Relación_Relación_Saldos Obj_ER previo 09 9" xfId="3691" xr:uid="{DDE52D5A-1EAD-4C30-B4AC-9FA2805F816E}"/>
    <cellStyle name="_A.Elimin._Relación_Relación_Saldos Obj_ER previo 09 9 2" xfId="3692" xr:uid="{945F937E-EB6B-4742-A593-53C788413789}"/>
    <cellStyle name="_A.Elimin._Relación_Relación_Saldos Obj_Jun 09" xfId="3693" xr:uid="{43F1B86A-AA40-4E8D-BC6C-AEB663A67D4B}"/>
    <cellStyle name="_A.Elimin._Relación_Relación_Saldos Obj_Jun 09 2" xfId="3694" xr:uid="{EB9F4107-42D4-491D-B547-245C6D58BB8D}"/>
    <cellStyle name="_A.Elimin._Relación_Relación_TablaD" xfId="3695" xr:uid="{8506E1E4-64A3-4F9A-9E9A-2420CD7A0CC5}"/>
    <cellStyle name="_A.Elimin._Relación_Relación_TablaD 10" xfId="3696" xr:uid="{E533A51E-295D-4DC8-92DD-CF2A10EA0BC1}"/>
    <cellStyle name="_A.Elimin._Relación_Relación_TablaD 10 2" xfId="3697" xr:uid="{BD5A4153-C5D1-452E-AAF1-5E34E60E23CC}"/>
    <cellStyle name="_A.Elimin._Relación_Relación_TablaD 11" xfId="3698" xr:uid="{3132F96D-1AB8-4DF7-9D52-B15A83467532}"/>
    <cellStyle name="_A.Elimin._Relación_Relación_TablaD 11 2" xfId="3699" xr:uid="{0C927A2D-C1B3-4DEC-A0BA-EF91CFFEF1A7}"/>
    <cellStyle name="_A.Elimin._Relación_Relación_TablaD 12" xfId="3700" xr:uid="{5617DCB0-E5E6-4FC4-AE47-E47F480A4203}"/>
    <cellStyle name="_A.Elimin._Relación_Relación_TablaD 12 2" xfId="3701" xr:uid="{512E3A70-9683-44D2-979E-E63ACCA2426B}"/>
    <cellStyle name="_A.Elimin._Relación_Relación_TablaD 13" xfId="3702" xr:uid="{75D5273E-C1E5-4BFF-82B2-E6E6F82F1592}"/>
    <cellStyle name="_A.Elimin._Relación_Relación_TablaD 13 2" xfId="3703" xr:uid="{FBCD7581-508A-479D-921F-19974C0DA94A}"/>
    <cellStyle name="_A.Elimin._Relación_Relación_TablaD 14" xfId="3704" xr:uid="{C19F5797-EC1E-44A2-8A6E-F56713FCCB87}"/>
    <cellStyle name="_A.Elimin._Relación_Relación_TablaD 2" xfId="3705" xr:uid="{10E8A05E-915C-4C70-8966-BA6395C46D44}"/>
    <cellStyle name="_A.Elimin._Relación_Relación_TablaD 2 2" xfId="3706" xr:uid="{21B5D0B5-AD99-4635-900C-B2B7D8B895B2}"/>
    <cellStyle name="_A.Elimin._Relación_Relación_TablaD 3" xfId="3707" xr:uid="{83636366-0E1E-4E51-926B-1821117F468D}"/>
    <cellStyle name="_A.Elimin._Relación_Relación_TablaD 3 2" xfId="3708" xr:uid="{912D3EC6-F3ED-4CDE-BD46-5A2624C4FEAC}"/>
    <cellStyle name="_A.Elimin._Relación_Relación_TablaD 4" xfId="3709" xr:uid="{5F344157-EE27-42E8-A154-E3054CDC8DA3}"/>
    <cellStyle name="_A.Elimin._Relación_Relación_TablaD 4 2" xfId="3710" xr:uid="{8D80613B-339F-4DAC-9120-757276D59364}"/>
    <cellStyle name="_A.Elimin._Relación_Relación_TablaD 5" xfId="3711" xr:uid="{A1543326-BCD4-4966-A299-5198D7C1EECC}"/>
    <cellStyle name="_A.Elimin._Relación_Relación_TablaD 5 2" xfId="3712" xr:uid="{945FF3F1-17CC-4AD2-AF84-14239994818C}"/>
    <cellStyle name="_A.Elimin._Relación_Relación_TablaD 6" xfId="3713" xr:uid="{F2574BB6-AC00-49FF-8EDB-39E46D761ADC}"/>
    <cellStyle name="_A.Elimin._Relación_Relación_TablaD 6 2" xfId="3714" xr:uid="{66030F12-EB95-4582-BBF5-206013E3A8CE}"/>
    <cellStyle name="_A.Elimin._Relación_Relación_TablaD 7" xfId="3715" xr:uid="{B065E597-BF94-468E-A605-D5FE83045930}"/>
    <cellStyle name="_A.Elimin._Relación_Relación_TablaD 7 2" xfId="3716" xr:uid="{40B63634-CDD2-4C67-BA59-4FA4172424CF}"/>
    <cellStyle name="_A.Elimin._Relación_Relación_TablaD 8" xfId="3717" xr:uid="{24E66ACC-8657-44E7-B97C-E64325D3024E}"/>
    <cellStyle name="_A.Elimin._Relación_Relación_TablaD 8 2" xfId="3718" xr:uid="{938711B7-D63A-4E2F-B334-47D14E1A97D3}"/>
    <cellStyle name="_A.Elimin._Relación_Relación_TablaD 9" xfId="3719" xr:uid="{F335F53B-B505-428C-809D-98DB4D8EE8B7}"/>
    <cellStyle name="_A.Elimin._Relación_Relación_TablaD 9 2" xfId="3720" xr:uid="{5528F980-F3C8-4043-A994-F78133C6C87D}"/>
    <cellStyle name="_A.Elimin._Relación_Relación_TablaD_ESF. Hist." xfId="3721" xr:uid="{947E67B9-B99D-4650-9406-2DB8064C79F3}"/>
    <cellStyle name="_A.Elimin._Relación_Relación_TablaD_ESF. Hist. 10" xfId="3722" xr:uid="{D4C3016E-6CC9-45C0-A449-A776243D3E87}"/>
    <cellStyle name="_A.Elimin._Relación_Relación_TablaD_ESF. Hist. 11" xfId="3723" xr:uid="{65E4B145-68DB-46A1-945E-47D641F7B608}"/>
    <cellStyle name="_A.Elimin._Relación_Relación_TablaD_ESF. Hist. 12" xfId="3724" xr:uid="{84584397-6FD7-4DE5-BCB4-01B00D8E23C0}"/>
    <cellStyle name="_A.Elimin._Relación_Relación_TablaD_ESF. Hist. 13" xfId="3725" xr:uid="{82C00E0C-7242-4954-8E03-5F4EB906720E}"/>
    <cellStyle name="_A.Elimin._Relación_Relación_TablaD_ESF. Hist. 14" xfId="3726" xr:uid="{B76B0445-1117-42B7-819B-89242499CC79}"/>
    <cellStyle name="_A.Elimin._Relación_Relación_TablaD_ESF. Hist. 15" xfId="3727" xr:uid="{B233E46E-8D8A-4138-9C38-2CD8BE775575}"/>
    <cellStyle name="_A.Elimin._Relación_Relación_TablaD_ESF. Hist. 16" xfId="3728" xr:uid="{99030140-30C0-4B23-8007-423E1C3385CB}"/>
    <cellStyle name="_A.Elimin._Relación_Relación_TablaD_ESF. Hist. 17" xfId="3729" xr:uid="{36C81CA8-4CF3-408B-ACFC-9BA97172C334}"/>
    <cellStyle name="_A.Elimin._Relación_Relación_TablaD_ESF. Hist. 18" xfId="3730" xr:uid="{6017B58A-7DC7-4EE1-93A0-0F61AAAC79F1}"/>
    <cellStyle name="_A.Elimin._Relación_Relación_TablaD_ESF. Hist. 19" xfId="3731" xr:uid="{2C2C1F14-025F-4CB9-A1A9-FAB679E01BB7}"/>
    <cellStyle name="_A.Elimin._Relación_Relación_TablaD_ESF. Hist. 2" xfId="3732" xr:uid="{BC614E71-A69B-4BC1-A087-45313972A5F9}"/>
    <cellStyle name="_A.Elimin._Relación_Relación_TablaD_ESF. Hist. 2 2" xfId="3733" xr:uid="{B03B6081-81E5-4B3D-816E-72417EC54917}"/>
    <cellStyle name="_A.Elimin._Relación_Relación_TablaD_ESF. Hist. 20" xfId="3734" xr:uid="{B428D750-47FE-4AFA-97EE-BC89CC1225E8}"/>
    <cellStyle name="_A.Elimin._Relación_Relación_TablaD_ESF. Hist. 21" xfId="3735" xr:uid="{D7DD984D-9A8F-4A00-8E32-0F80B180FBF0}"/>
    <cellStyle name="_A.Elimin._Relación_Relación_TablaD_ESF. Hist. 3" xfId="3736" xr:uid="{72B42B15-8EF6-4307-8849-41EAF9A27F29}"/>
    <cellStyle name="_A.Elimin._Relación_Relación_TablaD_ESF. Hist. 3 2" xfId="3737" xr:uid="{D0B783C4-3710-4450-A336-73C1BB4F56C7}"/>
    <cellStyle name="_A.Elimin._Relación_Relación_TablaD_ESF. Hist. 4" xfId="3738" xr:uid="{7F50C565-F6EC-423E-BE6F-5650CA1DBF1A}"/>
    <cellStyle name="_A.Elimin._Relación_Relación_TablaD_ESF. Hist. 4 2" xfId="3739" xr:uid="{184B523A-92E6-44F9-8031-74C5D203B038}"/>
    <cellStyle name="_A.Elimin._Relación_Relación_TablaD_ESF. Hist. 5" xfId="3740" xr:uid="{6381AD91-16EA-4F87-B482-E475A29AB77B}"/>
    <cellStyle name="_A.Elimin._Relación_Relación_TablaD_ESF. Hist. 5 2" xfId="3741" xr:uid="{1382ADF8-7E5B-474D-8338-D0A51D4D2745}"/>
    <cellStyle name="_A.Elimin._Relación_Relación_TablaD_ESF. Hist. 6" xfId="3742" xr:uid="{770216FA-4326-4226-A48D-CBC5DE0EDD82}"/>
    <cellStyle name="_A.Elimin._Relación_Relación_TablaD_ESF. Hist. 6 2" xfId="3743" xr:uid="{013F6579-4D59-4B0D-AC40-68342E351A5D}"/>
    <cellStyle name="_A.Elimin._Relación_Relación_TablaD_ESF. Hist. 7" xfId="3744" xr:uid="{D8872C21-E95A-4980-AAD1-9A307B7F3247}"/>
    <cellStyle name="_A.Elimin._Relación_Relación_TablaD_ESF. Hist. 7 2" xfId="3745" xr:uid="{9C2DD919-1EFA-4ACE-ABA3-63D8D5F90908}"/>
    <cellStyle name="_A.Elimin._Relación_Relación_TablaD_ESF. Hist. 8" xfId="3746" xr:uid="{8663A550-D5C5-4634-81D9-0EF490549F20}"/>
    <cellStyle name="_A.Elimin._Relación_Relación_TablaD_ESF. Hist. 8 2" xfId="3747" xr:uid="{19231FCD-DD5B-4043-B147-B4BFCDD3FB2F}"/>
    <cellStyle name="_A.Elimin._Relación_Relación_TablaD_ESF. Hist. 9" xfId="3748" xr:uid="{81C8A6BD-11BF-4E35-B219-F99FF54D1BE8}"/>
    <cellStyle name="_A.Elimin._Relación_Relación_TablaD_Saldos Obj" xfId="3749" xr:uid="{3DD3F630-183B-4D2B-89B5-3317E106C354}"/>
    <cellStyle name="_A.Elimin._Relación_Relación_TablaD_Saldos Obj 2" xfId="3750" xr:uid="{D4436F48-DCD9-4CA5-ABB0-759BBEA735DF}"/>
    <cellStyle name="_A.Elimin._Relación_Relación_TD" xfId="3751" xr:uid="{44915CD8-14A1-4488-9801-5E49DDCDF615}"/>
    <cellStyle name="_A.Elimin._Relación_Relación_TD 10" xfId="3752" xr:uid="{E001846D-79CE-4777-B64E-403F39268209}"/>
    <cellStyle name="_A.Elimin._Relación_Relación_TD 10 2" xfId="3753" xr:uid="{3D8F61B8-BF9B-4653-AA46-0FC5E5E3CC93}"/>
    <cellStyle name="_A.Elimin._Relación_Relación_TD 11" xfId="3754" xr:uid="{BA4A4511-1A21-4B52-862A-8F1DA30B622C}"/>
    <cellStyle name="_A.Elimin._Relación_Relación_TD 11 2" xfId="3755" xr:uid="{5A63F263-8C37-4059-9F5E-B5BA2F15BACC}"/>
    <cellStyle name="_A.Elimin._Relación_Relación_TD 12" xfId="3756" xr:uid="{9DDFC573-2BA3-4FB3-B663-D48EEC33C795}"/>
    <cellStyle name="_A.Elimin._Relación_Relación_TD 12 2" xfId="3757" xr:uid="{7FC91296-4926-445C-90A4-81715393F399}"/>
    <cellStyle name="_A.Elimin._Relación_Relación_TD 13" xfId="3758" xr:uid="{B8267E53-1E38-4997-9B0C-91E1724652F2}"/>
    <cellStyle name="_A.Elimin._Relación_Relación_TD 13 2" xfId="3759" xr:uid="{56C544FE-BC02-4220-8FCA-70D43EC409BF}"/>
    <cellStyle name="_A.Elimin._Relación_Relación_TD 14" xfId="3760" xr:uid="{AF7FBF11-EA9A-413B-B7FD-5E5848C86E40}"/>
    <cellStyle name="_A.Elimin._Relación_Relación_TD 15" xfId="3761" xr:uid="{FA4FF841-A696-492D-B40B-CDF791ED43A8}"/>
    <cellStyle name="_A.Elimin._Relación_Relación_TD 16" xfId="3762" xr:uid="{AAFC32FD-EB22-4FE4-8195-4F3759C8BE2C}"/>
    <cellStyle name="_A.Elimin._Relación_Relación_TD 2" xfId="3763" xr:uid="{508C9B1E-4F10-4732-A914-4F7E479115B0}"/>
    <cellStyle name="_A.Elimin._Relación_Relación_TD 2 10" xfId="3764" xr:uid="{485AAD3D-7239-41F2-8B2B-3DACBF67B51C}"/>
    <cellStyle name="_A.Elimin._Relación_Relación_TD 2 11" xfId="3765" xr:uid="{872D4B3A-1102-41ED-9ACF-53637467A000}"/>
    <cellStyle name="_A.Elimin._Relación_Relación_TD 2 12" xfId="3766" xr:uid="{38034C5B-F797-4B7C-A1ED-DCDCA549638A}"/>
    <cellStyle name="_A.Elimin._Relación_Relación_TD 2 2" xfId="3767" xr:uid="{1ACD871B-7944-4B88-B163-FB5BD9714943}"/>
    <cellStyle name="_A.Elimin._Relación_Relación_TD 2 3" xfId="3768" xr:uid="{357AA9A9-F811-4BE4-83BA-431220E25F25}"/>
    <cellStyle name="_A.Elimin._Relación_Relación_TD 2 4" xfId="3769" xr:uid="{EAB98A0F-D6DD-4C8F-AD81-53FC052403DB}"/>
    <cellStyle name="_A.Elimin._Relación_Relación_TD 2 5" xfId="3770" xr:uid="{6A448AC4-75C3-430B-8B1E-24E383E8ABFA}"/>
    <cellStyle name="_A.Elimin._Relación_Relación_TD 2 6" xfId="3771" xr:uid="{DEB52ABA-DB7F-40D5-AFCD-576407862A65}"/>
    <cellStyle name="_A.Elimin._Relación_Relación_TD 2 7" xfId="3772" xr:uid="{DABFEA5D-3CD0-4CEE-A8AE-496757FAD66A}"/>
    <cellStyle name="_A.Elimin._Relación_Relación_TD 2 8" xfId="3773" xr:uid="{9EC3134A-6A30-4044-959E-ABD3883A1576}"/>
    <cellStyle name="_A.Elimin._Relación_Relación_TD 2 9" xfId="3774" xr:uid="{567389B1-A4A1-4724-89E6-FB6288E130AE}"/>
    <cellStyle name="_A.Elimin._Relación_Relación_TD 3" xfId="3775" xr:uid="{AEF0000B-9A52-4092-A0BE-CB30CF9D2D6B}"/>
    <cellStyle name="_A.Elimin._Relación_Relación_TD 3 2" xfId="3776" xr:uid="{ECD900A4-9B24-4F83-9905-745613411C19}"/>
    <cellStyle name="_A.Elimin._Relación_Relación_TD 4" xfId="3777" xr:uid="{9BD42F44-5D9D-4984-8430-579272D88166}"/>
    <cellStyle name="_A.Elimin._Relación_Relación_TD 4 2" xfId="3778" xr:uid="{E6FFC79C-DFF0-4B73-97A5-209D2E3FBE84}"/>
    <cellStyle name="_A.Elimin._Relación_Relación_TD 5" xfId="3779" xr:uid="{0D55F6DE-DDBC-458E-B9C1-41DB45134FCB}"/>
    <cellStyle name="_A.Elimin._Relación_Relación_TD 5 2" xfId="3780" xr:uid="{FE163883-4F8F-4742-A6E5-4169EEFEA6E0}"/>
    <cellStyle name="_A.Elimin._Relación_Relación_TD 6" xfId="3781" xr:uid="{A41341D7-51A8-4F9F-B874-6317915CF4CC}"/>
    <cellStyle name="_A.Elimin._Relación_Relación_TD 6 2" xfId="3782" xr:uid="{67709553-317A-4820-BF4D-247B52A3DB54}"/>
    <cellStyle name="_A.Elimin._Relación_Relación_TD 7" xfId="3783" xr:uid="{5C88EEC3-993F-4AA1-AB7E-30E8E340D27E}"/>
    <cellStyle name="_A.Elimin._Relación_Relación_TD 7 2" xfId="3784" xr:uid="{5990EA98-3F0B-4076-90E2-71917879350D}"/>
    <cellStyle name="_A.Elimin._Relación_Relación_TD 8" xfId="3785" xr:uid="{18B64D67-6575-414D-B8BB-D6D04693FFF0}"/>
    <cellStyle name="_A.Elimin._Relación_Relación_TD 8 2" xfId="3786" xr:uid="{054941DB-F1A5-476F-B771-20A787E8CD4D}"/>
    <cellStyle name="_A.Elimin._Relación_Relación_TD 9" xfId="3787" xr:uid="{9D512A5F-2A06-48E1-85E5-588381C9E83F}"/>
    <cellStyle name="_A.Elimin._Relación_Relación_TD 9 2" xfId="3788" xr:uid="{1B0E0BA6-20D5-4C6C-A611-84E7F32F1333}"/>
    <cellStyle name="_A.Elimin._Relación_Saldos Obj" xfId="3789" xr:uid="{DCC07A77-854C-45CC-BB36-62941B6C3A48}"/>
    <cellStyle name="_A.Elimin._Relación_Saldos Obj 10" xfId="3790" xr:uid="{505E193C-C548-4167-9D7C-DFCBDB84E224}"/>
    <cellStyle name="_A.Elimin._Relación_Saldos Obj 10 2" xfId="3791" xr:uid="{7186CA76-15CF-4F4C-9872-BDFE02C12BAE}"/>
    <cellStyle name="_A.Elimin._Relación_Saldos Obj 11" xfId="3792" xr:uid="{90E252F2-1A84-4082-BD34-F3CFA09C04FC}"/>
    <cellStyle name="_A.Elimin._Relación_Saldos Obj 11 2" xfId="3793" xr:uid="{FAF22513-5281-490C-86FB-9473C6A53141}"/>
    <cellStyle name="_A.Elimin._Relación_Saldos Obj 12" xfId="3794" xr:uid="{A5442F05-3B0A-498D-A634-CBC27CBC143D}"/>
    <cellStyle name="_A.Elimin._Relación_Saldos Obj 12 2" xfId="3795" xr:uid="{D663579D-8F82-426D-91CB-B666A5D4B7FF}"/>
    <cellStyle name="_A.Elimin._Relación_Saldos Obj 13" xfId="3796" xr:uid="{4A61EB20-6CA4-4729-ABCC-72C22ACEF98B}"/>
    <cellStyle name="_A.Elimin._Relación_Saldos Obj 13 2" xfId="3797" xr:uid="{AF7A35FC-6297-4F2B-BC09-4A8C27C2E06A}"/>
    <cellStyle name="_A.Elimin._Relación_Saldos Obj 14" xfId="3798" xr:uid="{1C37CD37-D41F-4897-B004-D59F6DB25F7E}"/>
    <cellStyle name="_A.Elimin._Relación_Saldos Obj 14 2" xfId="3799" xr:uid="{2C698ED2-771F-44BC-A19A-611B5852F5A6}"/>
    <cellStyle name="_A.Elimin._Relación_Saldos Obj 15" xfId="3800" xr:uid="{F175092E-741C-4CAF-BE8A-3FFA2A9BFEED}"/>
    <cellStyle name="_A.Elimin._Relación_Saldos Obj 15 2" xfId="3801" xr:uid="{2162BD7B-C73C-4AEA-B204-99B86251239D}"/>
    <cellStyle name="_A.Elimin._Relación_Saldos Obj 16" xfId="3802" xr:uid="{0C2B078E-964F-4D20-8ACE-9803BF2EBAD1}"/>
    <cellStyle name="_A.Elimin._Relación_Saldos Obj 16 2" xfId="3803" xr:uid="{6D081F61-25AC-4692-A04E-978F9DEB32B6}"/>
    <cellStyle name="_A.Elimin._Relación_Saldos Obj 17" xfId="3804" xr:uid="{64BD8019-EDAE-426C-9F16-3385526B7DB7}"/>
    <cellStyle name="_A.Elimin._Relación_Saldos Obj 17 2" xfId="3805" xr:uid="{524B443C-9096-40FC-ADE0-934BED2CF398}"/>
    <cellStyle name="_A.Elimin._Relación_Saldos Obj 18" xfId="3806" xr:uid="{C9F3D8B8-B116-48BA-8219-13BC2D4EFDE8}"/>
    <cellStyle name="_A.Elimin._Relación_Saldos Obj 18 2" xfId="3807" xr:uid="{98E5B4BC-0A90-4493-9253-41E95E2631C2}"/>
    <cellStyle name="_A.Elimin._Relación_Saldos Obj 19" xfId="3808" xr:uid="{AF18C466-723E-4552-BC73-CB86C3113085}"/>
    <cellStyle name="_A.Elimin._Relación_Saldos Obj 19 2" xfId="3809" xr:uid="{B71BBF51-9371-45F3-8156-C24C8A2EA58F}"/>
    <cellStyle name="_A.Elimin._Relación_Saldos Obj 2" xfId="3810" xr:uid="{206A824D-F035-4B9E-B8A6-3E71FEB5ED49}"/>
    <cellStyle name="_A.Elimin._Relación_Saldos Obj 2 10" xfId="3811" xr:uid="{C264CA34-05AC-476E-A65D-CA955FFE0739}"/>
    <cellStyle name="_A.Elimin._Relación_Saldos Obj 2 10 2" xfId="3812" xr:uid="{DAAFA608-1AC7-4B2A-B536-613E77738A92}"/>
    <cellStyle name="_A.Elimin._Relación_Saldos Obj 2 11" xfId="3813" xr:uid="{7458F070-BC7D-460F-B576-E15DFDB4317C}"/>
    <cellStyle name="_A.Elimin._Relación_Saldos Obj 2 11 2" xfId="3814" xr:uid="{FFA3CB31-4768-4AC4-B2EC-C996B456279D}"/>
    <cellStyle name="_A.Elimin._Relación_Saldos Obj 2 12" xfId="3815" xr:uid="{F8745C24-B717-4BF1-BE92-9D647310EEB5}"/>
    <cellStyle name="_A.Elimin._Relación_Saldos Obj 2 12 2" xfId="3816" xr:uid="{A6265CEC-D75D-484C-8CC9-4A282F175B3D}"/>
    <cellStyle name="_A.Elimin._Relación_Saldos Obj 2 13" xfId="3817" xr:uid="{81281B36-ECCB-4D93-8425-FD1E1A5D0C84}"/>
    <cellStyle name="_A.Elimin._Relación_Saldos Obj 2 13 2" xfId="3818" xr:uid="{5600B11A-3CFE-4B53-A36D-29025B51BC47}"/>
    <cellStyle name="_A.Elimin._Relación_Saldos Obj 2 14" xfId="3819" xr:uid="{B4090AC3-CAB6-4A5F-BC76-01DEC9AA3D72}"/>
    <cellStyle name="_A.Elimin._Relación_Saldos Obj 2 15" xfId="3820" xr:uid="{F81C42F2-A487-46F4-9AF7-F9689F746928}"/>
    <cellStyle name="_A.Elimin._Relación_Saldos Obj 2 16" xfId="3821" xr:uid="{744C4115-E474-4D42-9798-35ECBA693640}"/>
    <cellStyle name="_A.Elimin._Relación_Saldos Obj 2 2" xfId="3822" xr:uid="{BBA5051A-87EA-4309-9CF6-81A907BB9933}"/>
    <cellStyle name="_A.Elimin._Relación_Saldos Obj 2 2 2" xfId="3823" xr:uid="{56FD4F98-44A9-46AA-A8E9-E5F04DA8E115}"/>
    <cellStyle name="_A.Elimin._Relación_Saldos Obj 2 3" xfId="3824" xr:uid="{86B35D79-14B6-480F-AE84-1749E8D0B71A}"/>
    <cellStyle name="_A.Elimin._Relación_Saldos Obj 2 3 2" xfId="3825" xr:uid="{5FA075A2-FC49-4506-8C62-7305BA26DF1B}"/>
    <cellStyle name="_A.Elimin._Relación_Saldos Obj 2 4" xfId="3826" xr:uid="{3897D34A-8CE0-4214-9C50-161E9B7EABEE}"/>
    <cellStyle name="_A.Elimin._Relación_Saldos Obj 2 4 2" xfId="3827" xr:uid="{C6D37C64-52AF-4E67-B162-099330F26C7F}"/>
    <cellStyle name="_A.Elimin._Relación_Saldos Obj 2 5" xfId="3828" xr:uid="{FC9BCB06-AA83-42FB-AE98-369962A1D959}"/>
    <cellStyle name="_A.Elimin._Relación_Saldos Obj 2 5 2" xfId="3829" xr:uid="{178E0D33-D058-48DC-A53B-8ACE8C75E6F9}"/>
    <cellStyle name="_A.Elimin._Relación_Saldos Obj 2 6" xfId="3830" xr:uid="{77595581-0C0C-43B6-AEDF-2C80B86462AF}"/>
    <cellStyle name="_A.Elimin._Relación_Saldos Obj 2 6 2" xfId="3831" xr:uid="{C089D7A7-1220-4049-9871-23E43448EF0A}"/>
    <cellStyle name="_A.Elimin._Relación_Saldos Obj 2 7" xfId="3832" xr:uid="{F8F02FA9-6AA5-46CF-AC68-1C52292BE7E2}"/>
    <cellStyle name="_A.Elimin._Relación_Saldos Obj 2 7 2" xfId="3833" xr:uid="{C00E655C-A6D3-4BFF-9553-009771F009E8}"/>
    <cellStyle name="_A.Elimin._Relación_Saldos Obj 2 8" xfId="3834" xr:uid="{92EF880D-2641-4D92-8A4B-0861B4B7EBCF}"/>
    <cellStyle name="_A.Elimin._Relación_Saldos Obj 2 8 2" xfId="3835" xr:uid="{F7AD9B3B-2622-472F-A947-5BC39085E26C}"/>
    <cellStyle name="_A.Elimin._Relación_Saldos Obj 2 9" xfId="3836" xr:uid="{49133F1F-D3B2-47D5-9E06-3F9BF9480427}"/>
    <cellStyle name="_A.Elimin._Relación_Saldos Obj 2 9 2" xfId="3837" xr:uid="{1459D500-C6E5-4A31-825E-8A032EC90369}"/>
    <cellStyle name="_A.Elimin._Relación_Saldos Obj 20" xfId="3838" xr:uid="{C2FCE494-8E99-4036-8A61-BDC54E752C9C}"/>
    <cellStyle name="_A.Elimin._Relación_Saldos Obj 21" xfId="3839" xr:uid="{E1137F89-7C60-42DC-A3AA-A2BBC710F200}"/>
    <cellStyle name="_A.Elimin._Relación_Saldos Obj 22" xfId="3840" xr:uid="{A185B8A8-B7AC-42B1-BCD9-63A9A076A39C}"/>
    <cellStyle name="_A.Elimin._Relación_Saldos Obj 3" xfId="3841" xr:uid="{BE652A7B-385A-4477-A1F9-464CCA911C53}"/>
    <cellStyle name="_A.Elimin._Relación_Saldos Obj 3 10" xfId="3842" xr:uid="{D5F84D1F-27C0-4D23-B29F-5EA9D92CA61B}"/>
    <cellStyle name="_A.Elimin._Relación_Saldos Obj 3 10 2" xfId="3843" xr:uid="{DF954FDF-0401-4A90-BD2E-F29E465BA3F4}"/>
    <cellStyle name="_A.Elimin._Relación_Saldos Obj 3 11" xfId="3844" xr:uid="{C8CE86E8-52D9-4903-827E-10D7BB96361D}"/>
    <cellStyle name="_A.Elimin._Relación_Saldos Obj 3 11 2" xfId="3845" xr:uid="{54D4FA1E-4A8A-46B7-84A7-732ED10F784E}"/>
    <cellStyle name="_A.Elimin._Relación_Saldos Obj 3 12" xfId="3846" xr:uid="{8CF888F3-737F-4AEA-AAB2-D4F17C3C68AB}"/>
    <cellStyle name="_A.Elimin._Relación_Saldos Obj 3 12 2" xfId="3847" xr:uid="{23684F5C-ECE5-439E-8E9C-327B1BFC0E11}"/>
    <cellStyle name="_A.Elimin._Relación_Saldos Obj 3 13" xfId="3848" xr:uid="{6825D7AA-22EC-4703-BD6F-4C66A5E6C7F1}"/>
    <cellStyle name="_A.Elimin._Relación_Saldos Obj 3 13 2" xfId="3849" xr:uid="{BE725F6B-6B7A-4423-9BB3-E89F120B4F4E}"/>
    <cellStyle name="_A.Elimin._Relación_Saldos Obj 3 14" xfId="3850" xr:uid="{9F16271A-B221-419C-A595-EF24AE086FA3}"/>
    <cellStyle name="_A.Elimin._Relación_Saldos Obj 3 15" xfId="3851" xr:uid="{581904AF-4EAA-4D14-8F3D-E874291E5303}"/>
    <cellStyle name="_A.Elimin._Relación_Saldos Obj 3 16" xfId="3852" xr:uid="{61768C97-BD7F-451F-BCA7-14B5BE5A8964}"/>
    <cellStyle name="_A.Elimin._Relación_Saldos Obj 3 2" xfId="3853" xr:uid="{6072284F-9491-4232-8036-D5710122E1ED}"/>
    <cellStyle name="_A.Elimin._Relación_Saldos Obj 3 2 2" xfId="3854" xr:uid="{E72D5B70-708E-45A1-AC42-BEC7A2490372}"/>
    <cellStyle name="_A.Elimin._Relación_Saldos Obj 3 3" xfId="3855" xr:uid="{08B84B22-DB3C-402C-8149-0CE0EE04541D}"/>
    <cellStyle name="_A.Elimin._Relación_Saldos Obj 3 3 2" xfId="3856" xr:uid="{C7146597-FEED-49DC-AEBF-1C45A6A5BA36}"/>
    <cellStyle name="_A.Elimin._Relación_Saldos Obj 3 4" xfId="3857" xr:uid="{3FB43B1C-6FBE-4EB3-B98A-8F6B31873776}"/>
    <cellStyle name="_A.Elimin._Relación_Saldos Obj 3 4 2" xfId="3858" xr:uid="{3E51D6B6-E5E7-445E-AAA9-AE69AD2176FC}"/>
    <cellStyle name="_A.Elimin._Relación_Saldos Obj 3 5" xfId="3859" xr:uid="{EC52CD47-1F12-4A0E-A450-02F1AD9E0736}"/>
    <cellStyle name="_A.Elimin._Relación_Saldos Obj 3 5 2" xfId="3860" xr:uid="{E37060A1-C18C-4280-A1C5-54770B5CD72E}"/>
    <cellStyle name="_A.Elimin._Relación_Saldos Obj 3 6" xfId="3861" xr:uid="{4EAABCE5-53B6-458F-8B03-A69A1799050B}"/>
    <cellStyle name="_A.Elimin._Relación_Saldos Obj 3 6 2" xfId="3862" xr:uid="{18CA20AB-6DB0-49AF-93E2-3BEC752B2651}"/>
    <cellStyle name="_A.Elimin._Relación_Saldos Obj 3 7" xfId="3863" xr:uid="{71CA2061-E288-453E-B5E8-54A78F416C51}"/>
    <cellStyle name="_A.Elimin._Relación_Saldos Obj 3 7 2" xfId="3864" xr:uid="{8A8D5C93-4596-48C5-9C6B-7FF4C242F657}"/>
    <cellStyle name="_A.Elimin._Relación_Saldos Obj 3 8" xfId="3865" xr:uid="{7AC45DDF-7695-414B-9EF2-98A94E152D48}"/>
    <cellStyle name="_A.Elimin._Relación_Saldos Obj 3 8 2" xfId="3866" xr:uid="{45E368A0-1EA8-4296-9B10-F48AF291D8A9}"/>
    <cellStyle name="_A.Elimin._Relación_Saldos Obj 3 9" xfId="3867" xr:uid="{4C6C28F9-8995-4D1F-869C-2ED6DBED9E5E}"/>
    <cellStyle name="_A.Elimin._Relación_Saldos Obj 3 9 2" xfId="3868" xr:uid="{866E6849-8F22-4AAA-B3C0-73D060589D69}"/>
    <cellStyle name="_A.Elimin._Relación_Saldos Obj 4" xfId="3869" xr:uid="{DD634E2D-3D77-4951-894C-015FFD74D98F}"/>
    <cellStyle name="_A.Elimin._Relación_Saldos Obj 4 10" xfId="3870" xr:uid="{010E07C7-ED23-4418-A957-634EA70742A6}"/>
    <cellStyle name="_A.Elimin._Relación_Saldos Obj 4 10 2" xfId="3871" xr:uid="{C1626A0E-5709-496F-B5CE-21C5E427205E}"/>
    <cellStyle name="_A.Elimin._Relación_Saldos Obj 4 11" xfId="3872" xr:uid="{77DED212-69FA-4FEE-81A2-5D456F00654F}"/>
    <cellStyle name="_A.Elimin._Relación_Saldos Obj 4 11 2" xfId="3873" xr:uid="{D36A5E0C-B582-45F9-8099-3D2E569C306F}"/>
    <cellStyle name="_A.Elimin._Relación_Saldos Obj 4 12" xfId="3874" xr:uid="{AEC4DC0B-DCFF-4DAB-87BB-ECDFFB67660D}"/>
    <cellStyle name="_A.Elimin._Relación_Saldos Obj 4 12 2" xfId="3875" xr:uid="{9DC1D035-6822-4B5D-AF64-247BD79FBC54}"/>
    <cellStyle name="_A.Elimin._Relación_Saldos Obj 4 13" xfId="3876" xr:uid="{D0381CFC-E124-4566-B5B5-18F5BED762D7}"/>
    <cellStyle name="_A.Elimin._Relación_Saldos Obj 4 13 2" xfId="3877" xr:uid="{33755E20-0A50-4917-91B8-2DDC59FC94F8}"/>
    <cellStyle name="_A.Elimin._Relación_Saldos Obj 4 14" xfId="3878" xr:uid="{6400B350-B073-49E5-BCF4-27E532DF7602}"/>
    <cellStyle name="_A.Elimin._Relación_Saldos Obj 4 15" xfId="3879" xr:uid="{70E4891D-0519-4C22-B893-4724067197BA}"/>
    <cellStyle name="_A.Elimin._Relación_Saldos Obj 4 16" xfId="3880" xr:uid="{8B90CCE5-2153-488D-A643-F8FD808A0644}"/>
    <cellStyle name="_A.Elimin._Relación_Saldos Obj 4 2" xfId="3881" xr:uid="{A953CB9E-C671-40FF-A476-7F921E4E2694}"/>
    <cellStyle name="_A.Elimin._Relación_Saldos Obj 4 2 10" xfId="3882" xr:uid="{EDD7DAAC-68EA-4AC2-8C54-6911AB976575}"/>
    <cellStyle name="_A.Elimin._Relación_Saldos Obj 4 2 11" xfId="3883" xr:uid="{EAEC3324-07AD-467B-AD1E-CDFB87711A54}"/>
    <cellStyle name="_A.Elimin._Relación_Saldos Obj 4 2 12" xfId="3884" xr:uid="{D2281664-B88B-4CFE-9BE9-CD101BBF5E85}"/>
    <cellStyle name="_A.Elimin._Relación_Saldos Obj 4 2 2" xfId="3885" xr:uid="{D3A9C416-CF18-47C4-999A-033886EA9B63}"/>
    <cellStyle name="_A.Elimin._Relación_Saldos Obj 4 2 3" xfId="3886" xr:uid="{1B54085D-72D4-474F-B0F3-CDBC9B002F77}"/>
    <cellStyle name="_A.Elimin._Relación_Saldos Obj 4 2 4" xfId="3887" xr:uid="{C230C12B-81A7-449A-88E1-4B91F93A91C9}"/>
    <cellStyle name="_A.Elimin._Relación_Saldos Obj 4 2 5" xfId="3888" xr:uid="{1736616B-08D8-4E6D-8697-6A44FC8167E3}"/>
    <cellStyle name="_A.Elimin._Relación_Saldos Obj 4 2 6" xfId="3889" xr:uid="{6AC8DC06-AE0A-445C-8E4C-DAAC91707870}"/>
    <cellStyle name="_A.Elimin._Relación_Saldos Obj 4 2 7" xfId="3890" xr:uid="{F488C529-C224-4C78-986E-E78CFE91C343}"/>
    <cellStyle name="_A.Elimin._Relación_Saldos Obj 4 2 8" xfId="3891" xr:uid="{D663D35F-FF6A-4F70-86D0-8BDD5603CCF9}"/>
    <cellStyle name="_A.Elimin._Relación_Saldos Obj 4 2 9" xfId="3892" xr:uid="{6FB3D1F7-55E2-44B8-86F9-AFFA19C3E6D2}"/>
    <cellStyle name="_A.Elimin._Relación_Saldos Obj 4 3" xfId="3893" xr:uid="{81D20E85-11B2-469E-AAF8-138FED9A755E}"/>
    <cellStyle name="_A.Elimin._Relación_Saldos Obj 4 3 2" xfId="3894" xr:uid="{4A489030-57E2-48EB-AFD1-A56A6DCFED98}"/>
    <cellStyle name="_A.Elimin._Relación_Saldos Obj 4 4" xfId="3895" xr:uid="{BC9F1BA7-06D4-4BFF-B687-CFFB9010D5AE}"/>
    <cellStyle name="_A.Elimin._Relación_Saldos Obj 4 4 2" xfId="3896" xr:uid="{B74D2C93-9B24-42F4-B048-A963A9BBF703}"/>
    <cellStyle name="_A.Elimin._Relación_Saldos Obj 4 5" xfId="3897" xr:uid="{4F904F9F-E108-4B87-9DE6-FC15E6CD6453}"/>
    <cellStyle name="_A.Elimin._Relación_Saldos Obj 4 5 2" xfId="3898" xr:uid="{1CAE0BDE-16BC-4D40-B0BF-0C5828630CDC}"/>
    <cellStyle name="_A.Elimin._Relación_Saldos Obj 4 6" xfId="3899" xr:uid="{0ACA9410-2B8B-4817-BB17-7C3DD9FF790A}"/>
    <cellStyle name="_A.Elimin._Relación_Saldos Obj 4 6 2" xfId="3900" xr:uid="{C0AE8451-D0E2-46FC-A00C-949A8C1E5029}"/>
    <cellStyle name="_A.Elimin._Relación_Saldos Obj 4 7" xfId="3901" xr:uid="{546453AF-0516-4A04-8A9A-36490D810E22}"/>
    <cellStyle name="_A.Elimin._Relación_Saldos Obj 4 7 2" xfId="3902" xr:uid="{BB1ED0FF-A0A8-49F9-9DBB-45391CF990C7}"/>
    <cellStyle name="_A.Elimin._Relación_Saldos Obj 4 8" xfId="3903" xr:uid="{BA0622FC-E0D4-44D9-B573-6E9350236E43}"/>
    <cellStyle name="_A.Elimin._Relación_Saldos Obj 4 8 2" xfId="3904" xr:uid="{CC1C4905-978A-49FC-9B16-D26049E0B594}"/>
    <cellStyle name="_A.Elimin._Relación_Saldos Obj 4 9" xfId="3905" xr:uid="{3E9EABF7-7A0B-4E10-B382-2146C43C62F5}"/>
    <cellStyle name="_A.Elimin._Relación_Saldos Obj 4 9 2" xfId="3906" xr:uid="{BD669404-31A6-4226-827A-A661AF43C76A}"/>
    <cellStyle name="_A.Elimin._Relación_Saldos Obj 5" xfId="3907" xr:uid="{0EC6B334-1283-4392-AA4C-5AF06D5F9E32}"/>
    <cellStyle name="_A.Elimin._Relación_Saldos Obj 5 10" xfId="3908" xr:uid="{87D3E2A6-C047-473F-9664-0D5596A794A6}"/>
    <cellStyle name="_A.Elimin._Relación_Saldos Obj 5 10 2" xfId="3909" xr:uid="{6A631AC8-935C-4F98-97CF-A69C34D13011}"/>
    <cellStyle name="_A.Elimin._Relación_Saldos Obj 5 11" xfId="3910" xr:uid="{5F7980CC-D1F2-4C23-992C-74FBEA1637C9}"/>
    <cellStyle name="_A.Elimin._Relación_Saldos Obj 5 11 2" xfId="3911" xr:uid="{DFB7FE1E-8EC4-4948-B3D9-C1727545ABAB}"/>
    <cellStyle name="_A.Elimin._Relación_Saldos Obj 5 12" xfId="3912" xr:uid="{1073CF6C-0F78-48EB-9C28-BCCA900DE372}"/>
    <cellStyle name="_A.Elimin._Relación_Saldos Obj 5 12 2" xfId="3913" xr:uid="{E8F80FCF-1789-4DB4-9EB8-54D65881DD8F}"/>
    <cellStyle name="_A.Elimin._Relación_Saldos Obj 5 13" xfId="3914" xr:uid="{32038DAF-9A78-4999-9C26-AFCA238BB3DA}"/>
    <cellStyle name="_A.Elimin._Relación_Saldos Obj 5 13 2" xfId="3915" xr:uid="{9AFCA51A-8462-42F6-B553-DA790762DB26}"/>
    <cellStyle name="_A.Elimin._Relación_Saldos Obj 5 14" xfId="3916" xr:uid="{9593D6DE-2C2C-4049-9B52-00B9DF17B4E7}"/>
    <cellStyle name="_A.Elimin._Relación_Saldos Obj 5 15" xfId="3917" xr:uid="{E47EDFED-464E-4021-8EFB-6DCD2095CDD2}"/>
    <cellStyle name="_A.Elimin._Relación_Saldos Obj 5 16" xfId="3918" xr:uid="{D96309FD-AD49-4BB4-AF21-0EDF3AB872CC}"/>
    <cellStyle name="_A.Elimin._Relación_Saldos Obj 5 2" xfId="3919" xr:uid="{7C03D864-70F7-4C67-B594-36FF67C2E79A}"/>
    <cellStyle name="_A.Elimin._Relación_Saldos Obj 5 2 10" xfId="3920" xr:uid="{50CE8CD3-A73C-4724-99E9-5A1CBB6A1FE4}"/>
    <cellStyle name="_A.Elimin._Relación_Saldos Obj 5 2 11" xfId="3921" xr:uid="{61FB54D3-2814-46BB-87BA-D659AFBD068B}"/>
    <cellStyle name="_A.Elimin._Relación_Saldos Obj 5 2 12" xfId="3922" xr:uid="{24B34969-D796-48DD-BCD8-CA95F1BD49DD}"/>
    <cellStyle name="_A.Elimin._Relación_Saldos Obj 5 2 2" xfId="3923" xr:uid="{409871E5-2C39-448B-9E14-E8125BEA9048}"/>
    <cellStyle name="_A.Elimin._Relación_Saldos Obj 5 2 3" xfId="3924" xr:uid="{3D30203B-C526-4585-98C4-7CE0AB330753}"/>
    <cellStyle name="_A.Elimin._Relación_Saldos Obj 5 2 4" xfId="3925" xr:uid="{A679B6C5-8868-4AE9-B3C5-706091ACF941}"/>
    <cellStyle name="_A.Elimin._Relación_Saldos Obj 5 2 5" xfId="3926" xr:uid="{0DA190A6-A60F-408D-82B3-BD5F3E7FE734}"/>
    <cellStyle name="_A.Elimin._Relación_Saldos Obj 5 2 6" xfId="3927" xr:uid="{943567EA-C72F-4769-8235-C0C7FEBC5E1E}"/>
    <cellStyle name="_A.Elimin._Relación_Saldos Obj 5 2 7" xfId="3928" xr:uid="{C11BAEE3-298E-4754-90AB-20855ECC58F5}"/>
    <cellStyle name="_A.Elimin._Relación_Saldos Obj 5 2 8" xfId="3929" xr:uid="{5BF1A1BF-BA37-4E36-9C7B-4818E04C0B82}"/>
    <cellStyle name="_A.Elimin._Relación_Saldos Obj 5 2 9" xfId="3930" xr:uid="{E6093A91-79C4-43CE-B133-E8470828C17B}"/>
    <cellStyle name="_A.Elimin._Relación_Saldos Obj 5 3" xfId="3931" xr:uid="{71291D67-2779-4D54-8BB8-5B96007C5777}"/>
    <cellStyle name="_A.Elimin._Relación_Saldos Obj 5 3 2" xfId="3932" xr:uid="{C0F26ECF-F929-4D90-82B2-2ACF0757D223}"/>
    <cellStyle name="_A.Elimin._Relación_Saldos Obj 5 4" xfId="3933" xr:uid="{1D367498-BDE8-44CD-A250-8F5323834D58}"/>
    <cellStyle name="_A.Elimin._Relación_Saldos Obj 5 4 2" xfId="3934" xr:uid="{ECC957D6-D167-40B3-B839-CCB0BA243330}"/>
    <cellStyle name="_A.Elimin._Relación_Saldos Obj 5 5" xfId="3935" xr:uid="{611E1718-1865-46A5-B8AD-E0ADE6141BF7}"/>
    <cellStyle name="_A.Elimin._Relación_Saldos Obj 5 5 2" xfId="3936" xr:uid="{58736DAA-38C6-4CE3-AFD4-80EF9F9A8413}"/>
    <cellStyle name="_A.Elimin._Relación_Saldos Obj 5 6" xfId="3937" xr:uid="{562486E0-F877-44A3-B812-B4497C7F3DBF}"/>
    <cellStyle name="_A.Elimin._Relación_Saldos Obj 5 6 2" xfId="3938" xr:uid="{8D6FBA42-2675-4780-A155-099C831916C4}"/>
    <cellStyle name="_A.Elimin._Relación_Saldos Obj 5 7" xfId="3939" xr:uid="{E44F2D3C-8C4C-4BFE-A8E4-3729B315246F}"/>
    <cellStyle name="_A.Elimin._Relación_Saldos Obj 5 7 2" xfId="3940" xr:uid="{F6BD37B1-EFD5-4D86-BE44-899EE53F0B81}"/>
    <cellStyle name="_A.Elimin._Relación_Saldos Obj 5 8" xfId="3941" xr:uid="{A377CAB3-28DA-4082-9163-B69E5DD58485}"/>
    <cellStyle name="_A.Elimin._Relación_Saldos Obj 5 8 2" xfId="3942" xr:uid="{C23ED575-67C2-4418-9DE2-0FB80E0E212F}"/>
    <cellStyle name="_A.Elimin._Relación_Saldos Obj 5 9" xfId="3943" xr:uid="{CBF9E173-A8EC-4F81-988F-D3CB47E79530}"/>
    <cellStyle name="_A.Elimin._Relación_Saldos Obj 5 9 2" xfId="3944" xr:uid="{C01ED5F4-7E3B-47F7-A464-4457C9768EFD}"/>
    <cellStyle name="_A.Elimin._Relación_Saldos Obj 6" xfId="3945" xr:uid="{EA5A30DA-3B46-4538-8A47-8912D0A8B8A7}"/>
    <cellStyle name="_A.Elimin._Relación_Saldos Obj 6 10" xfId="3946" xr:uid="{F2ED9BEE-1E87-425A-8912-3AA655103FFF}"/>
    <cellStyle name="_A.Elimin._Relación_Saldos Obj 6 10 2" xfId="3947" xr:uid="{0F38B10B-0C95-47F2-8CA1-38264B3EAB51}"/>
    <cellStyle name="_A.Elimin._Relación_Saldos Obj 6 11" xfId="3948" xr:uid="{18FAA58B-7A8E-4EA0-ADA7-A7E70A1FB898}"/>
    <cellStyle name="_A.Elimin._Relación_Saldos Obj 6 11 2" xfId="3949" xr:uid="{6B5FA1C9-CA71-4FEF-B82E-899808871AA2}"/>
    <cellStyle name="_A.Elimin._Relación_Saldos Obj 6 12" xfId="3950" xr:uid="{8DB1B3C5-4CDF-40B4-8546-B6DE54FA98C0}"/>
    <cellStyle name="_A.Elimin._Relación_Saldos Obj 6 12 2" xfId="3951" xr:uid="{7B19CC81-22E8-40FE-BBCA-E3DE3C331262}"/>
    <cellStyle name="_A.Elimin._Relación_Saldos Obj 6 13" xfId="3952" xr:uid="{87847ECC-63FC-434E-9F4C-C9806353D1B8}"/>
    <cellStyle name="_A.Elimin._Relación_Saldos Obj 6 13 2" xfId="3953" xr:uid="{10B9C722-A8CB-47AC-9576-F4A360050999}"/>
    <cellStyle name="_A.Elimin._Relación_Saldos Obj 6 14" xfId="3954" xr:uid="{2135503E-BF37-46BE-9BB9-A29849AE3D91}"/>
    <cellStyle name="_A.Elimin._Relación_Saldos Obj 6 15" xfId="3955" xr:uid="{06BAA07B-27CD-41FC-AC0C-5C890964C617}"/>
    <cellStyle name="_A.Elimin._Relación_Saldos Obj 6 16" xfId="3956" xr:uid="{B9C7A923-30F6-40F4-8CFE-72524C2783C0}"/>
    <cellStyle name="_A.Elimin._Relación_Saldos Obj 6 2" xfId="3957" xr:uid="{B0DDBA2F-ED82-403B-A99C-7E9F27A50405}"/>
    <cellStyle name="_A.Elimin._Relación_Saldos Obj 6 2 10" xfId="3958" xr:uid="{733205B7-A448-4757-84B9-4E98C1C53B5A}"/>
    <cellStyle name="_A.Elimin._Relación_Saldos Obj 6 2 11" xfId="3959" xr:uid="{6A978EB4-1083-4244-AB91-34E878A98F81}"/>
    <cellStyle name="_A.Elimin._Relación_Saldos Obj 6 2 12" xfId="3960" xr:uid="{34893E7C-2035-42C9-BFC8-46FA6260602A}"/>
    <cellStyle name="_A.Elimin._Relación_Saldos Obj 6 2 2" xfId="3961" xr:uid="{C44A267F-6D80-4C4D-8680-A21E04DFB1A8}"/>
    <cellStyle name="_A.Elimin._Relación_Saldos Obj 6 2 3" xfId="3962" xr:uid="{B59F073B-6EC6-42A6-BE53-21E78E05D051}"/>
    <cellStyle name="_A.Elimin._Relación_Saldos Obj 6 2 4" xfId="3963" xr:uid="{F0F287A6-EEB6-4886-B9E5-2A438019C8D2}"/>
    <cellStyle name="_A.Elimin._Relación_Saldos Obj 6 2 5" xfId="3964" xr:uid="{50607B2A-53BA-4793-BE6F-E8D6F939FC48}"/>
    <cellStyle name="_A.Elimin._Relación_Saldos Obj 6 2 6" xfId="3965" xr:uid="{92CBABB4-322B-4F4D-842E-BE0776D092C9}"/>
    <cellStyle name="_A.Elimin._Relación_Saldos Obj 6 2 7" xfId="3966" xr:uid="{F25203B7-364E-435F-B449-8ACE6AEB91A3}"/>
    <cellStyle name="_A.Elimin._Relación_Saldos Obj 6 2 8" xfId="3967" xr:uid="{8D485DE8-BDBE-4476-9E66-DD34301D4B9B}"/>
    <cellStyle name="_A.Elimin._Relación_Saldos Obj 6 2 9" xfId="3968" xr:uid="{BD47A113-8379-4DB7-BE76-2D2140752EF8}"/>
    <cellStyle name="_A.Elimin._Relación_Saldos Obj 6 3" xfId="3969" xr:uid="{9DE8CD30-9F6E-40DA-9B0C-8466DAC76F95}"/>
    <cellStyle name="_A.Elimin._Relación_Saldos Obj 6 3 2" xfId="3970" xr:uid="{D872F9F7-D127-4180-8619-A52300320B9C}"/>
    <cellStyle name="_A.Elimin._Relación_Saldos Obj 6 4" xfId="3971" xr:uid="{6AEF5190-735F-4ED8-9937-EBEFAA8930C7}"/>
    <cellStyle name="_A.Elimin._Relación_Saldos Obj 6 4 2" xfId="3972" xr:uid="{F31FB5EB-D355-4B46-AF2E-5B0C29C0F402}"/>
    <cellStyle name="_A.Elimin._Relación_Saldos Obj 6 5" xfId="3973" xr:uid="{612C61F6-FC2B-42F3-AB47-8900F725CBF6}"/>
    <cellStyle name="_A.Elimin._Relación_Saldos Obj 6 5 2" xfId="3974" xr:uid="{437FD88E-18B4-435E-AEF6-CEFB225D1FCD}"/>
    <cellStyle name="_A.Elimin._Relación_Saldos Obj 6 6" xfId="3975" xr:uid="{59F5DE99-7988-4B31-A546-9383A60A1BB5}"/>
    <cellStyle name="_A.Elimin._Relación_Saldos Obj 6 6 2" xfId="3976" xr:uid="{2DB5CBE0-D951-417A-A121-CFC9525FD850}"/>
    <cellStyle name="_A.Elimin._Relación_Saldos Obj 6 7" xfId="3977" xr:uid="{28AE49A3-7F36-47FE-A855-9073EF7AD6A5}"/>
    <cellStyle name="_A.Elimin._Relación_Saldos Obj 6 7 2" xfId="3978" xr:uid="{C0C6ECD4-B0EF-4642-A250-1D51A137E331}"/>
    <cellStyle name="_A.Elimin._Relación_Saldos Obj 6 8" xfId="3979" xr:uid="{07A20409-A06E-4C32-B754-562B056AB591}"/>
    <cellStyle name="_A.Elimin._Relación_Saldos Obj 6 8 2" xfId="3980" xr:uid="{7E539EC9-1974-4EF4-914B-AC537B095FE0}"/>
    <cellStyle name="_A.Elimin._Relación_Saldos Obj 6 9" xfId="3981" xr:uid="{F285A534-1C97-4C36-9048-318A934B3DD7}"/>
    <cellStyle name="_A.Elimin._Relación_Saldos Obj 6 9 2" xfId="3982" xr:uid="{C440000B-F203-44EA-B62D-918FA1F7DB8A}"/>
    <cellStyle name="_A.Elimin._Relación_Saldos Obj 7" xfId="3983" xr:uid="{702F53E9-7502-497F-A3CC-907D80C3E51C}"/>
    <cellStyle name="_A.Elimin._Relación_Saldos Obj 7 10" xfId="3984" xr:uid="{8D08660B-1D62-4D41-A2E6-CB29A54F12BC}"/>
    <cellStyle name="_A.Elimin._Relación_Saldos Obj 7 10 2" xfId="3985" xr:uid="{5AFF682F-119C-40AF-9C2D-3DF8BAF8005A}"/>
    <cellStyle name="_A.Elimin._Relación_Saldos Obj 7 11" xfId="3986" xr:uid="{D0DC6C56-8DFF-48F1-AB53-E4644710E02F}"/>
    <cellStyle name="_A.Elimin._Relación_Saldos Obj 7 11 2" xfId="3987" xr:uid="{337D0C2E-3ABD-4C02-BAFA-58C6960072C6}"/>
    <cellStyle name="_A.Elimin._Relación_Saldos Obj 7 12" xfId="3988" xr:uid="{6046E9B5-88F0-4F34-AE08-D334C19D0168}"/>
    <cellStyle name="_A.Elimin._Relación_Saldos Obj 7 12 2" xfId="3989" xr:uid="{477DB699-0300-4CC8-9EA0-13C3B72F3B5F}"/>
    <cellStyle name="_A.Elimin._Relación_Saldos Obj 7 13" xfId="3990" xr:uid="{D7AF5A1C-4A1F-4084-A4F7-007497F94477}"/>
    <cellStyle name="_A.Elimin._Relación_Saldos Obj 7 13 2" xfId="3991" xr:uid="{B24AD7AA-18B7-46CF-919C-8F50AF28E61E}"/>
    <cellStyle name="_A.Elimin._Relación_Saldos Obj 7 14" xfId="3992" xr:uid="{09A476DD-DF97-46C5-8CAB-00679468FECE}"/>
    <cellStyle name="_A.Elimin._Relación_Saldos Obj 7 15" xfId="3993" xr:uid="{BCBBF604-3D5A-42B1-BF39-19BD6CB13A99}"/>
    <cellStyle name="_A.Elimin._Relación_Saldos Obj 7 16" xfId="3994" xr:uid="{F82D8A03-1022-4ACC-B591-CFD53E0ED7C1}"/>
    <cellStyle name="_A.Elimin._Relación_Saldos Obj 7 2" xfId="3995" xr:uid="{E577E042-1950-4BF3-A478-13FF674710F7}"/>
    <cellStyle name="_A.Elimin._Relación_Saldos Obj 7 2 2" xfId="3996" xr:uid="{DEDCD9EC-1652-4DB3-8063-B83CA2ABC24E}"/>
    <cellStyle name="_A.Elimin._Relación_Saldos Obj 7 3" xfId="3997" xr:uid="{1EDA7427-43F1-4DE9-BE11-5AAD72F4F150}"/>
    <cellStyle name="_A.Elimin._Relación_Saldos Obj 7 3 2" xfId="3998" xr:uid="{EE8A8DC7-027C-45EF-AE1C-F12C928D894A}"/>
    <cellStyle name="_A.Elimin._Relación_Saldos Obj 7 4" xfId="3999" xr:uid="{6237BB6E-6B06-4A7C-AFA7-870B79A806B9}"/>
    <cellStyle name="_A.Elimin._Relación_Saldos Obj 7 4 2" xfId="4000" xr:uid="{C01FCE54-360E-48FC-AA45-EE9C7D8B9169}"/>
    <cellStyle name="_A.Elimin._Relación_Saldos Obj 7 5" xfId="4001" xr:uid="{6AB067EB-EDAC-453F-8BDA-401DC00B3CF5}"/>
    <cellStyle name="_A.Elimin._Relación_Saldos Obj 7 5 2" xfId="4002" xr:uid="{48256B37-21C5-4E56-8CC5-86B39B6DEADA}"/>
    <cellStyle name="_A.Elimin._Relación_Saldos Obj 7 6" xfId="4003" xr:uid="{0F940575-8C6F-496F-8FA1-6661E522FEF5}"/>
    <cellStyle name="_A.Elimin._Relación_Saldos Obj 7 6 2" xfId="4004" xr:uid="{FDE5A4F1-D458-4C58-840A-A2C570C79092}"/>
    <cellStyle name="_A.Elimin._Relación_Saldos Obj 7 7" xfId="4005" xr:uid="{31B6CDE7-9042-474C-ADF5-74A9372C25F5}"/>
    <cellStyle name="_A.Elimin._Relación_Saldos Obj 7 7 2" xfId="4006" xr:uid="{0CA0EAC8-0E38-42CD-B71D-22AB4FD702CD}"/>
    <cellStyle name="_A.Elimin._Relación_Saldos Obj 7 8" xfId="4007" xr:uid="{5EDC8A33-302A-402B-845E-9BB1612B2E9A}"/>
    <cellStyle name="_A.Elimin._Relación_Saldos Obj 7 8 2" xfId="4008" xr:uid="{1521B9CD-6E81-4FF6-ABAE-BD3621D5C191}"/>
    <cellStyle name="_A.Elimin._Relación_Saldos Obj 7 9" xfId="4009" xr:uid="{7A1D4C70-15C9-43EE-9DF7-C069BF2C8DAD}"/>
    <cellStyle name="_A.Elimin._Relación_Saldos Obj 7 9 2" xfId="4010" xr:uid="{2A07243E-F2CF-40F2-AF06-8BDB68331220}"/>
    <cellStyle name="_A.Elimin._Relación_Saldos Obj 8" xfId="4011" xr:uid="{EA468F4D-EE64-42D3-BAF7-044D88CA1CF5}"/>
    <cellStyle name="_A.Elimin._Relación_Saldos Obj 8 2" xfId="4012" xr:uid="{C4F551FD-E662-425E-87CA-CCAEE3AAFF3D}"/>
    <cellStyle name="_A.Elimin._Relación_Saldos Obj 9" xfId="4013" xr:uid="{44198718-A7C0-4CC7-8C9B-023F2D34E974}"/>
    <cellStyle name="_A.Elimin._Relación_Saldos Obj 9 2" xfId="4014" xr:uid="{21C3A9AD-2366-449A-BA4C-6B862C6105FD}"/>
    <cellStyle name="_A.Elimin._Relación_Saldos Obj_Abr 09" xfId="4015" xr:uid="{2F365EC1-9C0F-4841-8667-DC6EE917B16B}"/>
    <cellStyle name="_A.Elimin._Relación_Saldos Obj_Abr 09 10" xfId="4016" xr:uid="{5123436D-25AA-477F-89C2-45D6CC4A54FF}"/>
    <cellStyle name="_A.Elimin._Relación_Saldos Obj_Abr 09 10 2" xfId="4017" xr:uid="{66B3E4B3-1505-49EA-8637-08BB8AAF179F}"/>
    <cellStyle name="_A.Elimin._Relación_Saldos Obj_Abr 09 11" xfId="4018" xr:uid="{E271B82F-D912-4152-AD4A-9B4B0452F658}"/>
    <cellStyle name="_A.Elimin._Relación_Saldos Obj_Abr 09 11 2" xfId="4019" xr:uid="{3A661B2A-520E-4AB0-96B8-EF7F90C0D9A7}"/>
    <cellStyle name="_A.Elimin._Relación_Saldos Obj_Abr 09 12" xfId="4020" xr:uid="{5E46AD4B-A56B-4A98-BE34-755F93CFE02D}"/>
    <cellStyle name="_A.Elimin._Relación_Saldos Obj_Abr 09 13" xfId="4021" xr:uid="{A271EE09-BFA4-4194-B340-ED44FFECFA15}"/>
    <cellStyle name="_A.Elimin._Relación_Saldos Obj_Abr 09 14" xfId="4022" xr:uid="{CF23108D-35BF-4D5F-8BA0-B8B11A2DE529}"/>
    <cellStyle name="_A.Elimin._Relación_Saldos Obj_Abr 09 15" xfId="4023" xr:uid="{678AEAB7-18D9-4CD7-9B78-6B9385404D30}"/>
    <cellStyle name="_A.Elimin._Relación_Saldos Obj_Abr 09 16" xfId="4024" xr:uid="{50AA63DC-5970-4BB7-A46B-EC5C16F9E7A6}"/>
    <cellStyle name="_A.Elimin._Relación_Saldos Obj_Abr 09 17" xfId="4025" xr:uid="{AA50BFFA-E69D-4499-8215-D3D7A51A0AE6}"/>
    <cellStyle name="_A.Elimin._Relación_Saldos Obj_Abr 09 18" xfId="4026" xr:uid="{F96619FD-9674-4E90-A859-C7399CF17DF3}"/>
    <cellStyle name="_A.Elimin._Relación_Saldos Obj_Abr 09 19" xfId="4027" xr:uid="{099F344F-4FA0-4358-80CD-BCA1AD29B204}"/>
    <cellStyle name="_A.Elimin._Relación_Saldos Obj_Abr 09 2" xfId="4028" xr:uid="{95B12793-A19E-424C-871D-538FDC9AD395}"/>
    <cellStyle name="_A.Elimin._Relación_Saldos Obj_Abr 09 2 2" xfId="4029" xr:uid="{158BC84D-D019-44DF-9E21-6A283593E1A4}"/>
    <cellStyle name="_A.Elimin._Relación_Saldos Obj_Abr 09 20" xfId="4030" xr:uid="{0BD168B4-F879-46C6-B01F-3C5AD9F0E1DB}"/>
    <cellStyle name="_A.Elimin._Relación_Saldos Obj_Abr 09 21" xfId="4031" xr:uid="{95202FC4-8CDE-411D-AE34-9216F7237B6A}"/>
    <cellStyle name="_A.Elimin._Relación_Saldos Obj_Abr 09 22" xfId="4032" xr:uid="{BE19BB04-9E06-4965-8B84-2FC82EAB3FB8}"/>
    <cellStyle name="_A.Elimin._Relación_Saldos Obj_Abr 09 23" xfId="4033" xr:uid="{122B78A6-0F0B-4827-9576-5878C134FFDB}"/>
    <cellStyle name="_A.Elimin._Relación_Saldos Obj_Abr 09 24" xfId="4034" xr:uid="{8DF65BC6-1419-4012-864F-26A7EBC18A2F}"/>
    <cellStyle name="_A.Elimin._Relación_Saldos Obj_Abr 09 3" xfId="4035" xr:uid="{9F18F804-137E-4B9D-BF1A-0DFCA1153B0C}"/>
    <cellStyle name="_A.Elimin._Relación_Saldos Obj_Abr 09 3 2" xfId="4036" xr:uid="{4888CBDB-C48A-432D-8990-E1478BCA9602}"/>
    <cellStyle name="_A.Elimin._Relación_Saldos Obj_Abr 09 4" xfId="4037" xr:uid="{33952E89-E16B-4A15-8FD9-8172143F85DF}"/>
    <cellStyle name="_A.Elimin._Relación_Saldos Obj_Abr 09 4 2" xfId="4038" xr:uid="{A79CF4B5-6F81-4494-8DA4-99C2DBDF1AB7}"/>
    <cellStyle name="_A.Elimin._Relación_Saldos Obj_Abr 09 5" xfId="4039" xr:uid="{8DF999C6-4882-45C4-A054-321C189217F0}"/>
    <cellStyle name="_A.Elimin._Relación_Saldos Obj_Abr 09 5 2" xfId="4040" xr:uid="{689CA763-033A-4BD7-B1A5-DA4B579B1F39}"/>
    <cellStyle name="_A.Elimin._Relación_Saldos Obj_Abr 09 6" xfId="4041" xr:uid="{7E84AA81-C979-4521-A3CA-714A84398312}"/>
    <cellStyle name="_A.Elimin._Relación_Saldos Obj_Abr 09 6 2" xfId="4042" xr:uid="{8AA64C6E-713F-4927-86CB-B49C906C4CBB}"/>
    <cellStyle name="_A.Elimin._Relación_Saldos Obj_Abr 09 7" xfId="4043" xr:uid="{3C25A6BD-8A52-4460-8C9E-F00C340E2F9D}"/>
    <cellStyle name="_A.Elimin._Relación_Saldos Obj_Abr 09 7 2" xfId="4044" xr:uid="{28AB10D6-A657-4AB0-9B7E-5488BB225E4F}"/>
    <cellStyle name="_A.Elimin._Relación_Saldos Obj_Abr 09 8" xfId="4045" xr:uid="{9FBD5E93-DB19-4852-A981-A6028E091956}"/>
    <cellStyle name="_A.Elimin._Relación_Saldos Obj_Abr 09 8 2" xfId="4046" xr:uid="{B5D24315-5265-45C9-9FD7-9FC78A053A8B}"/>
    <cellStyle name="_A.Elimin._Relación_Saldos Obj_Abr 09 9" xfId="4047" xr:uid="{F8A553B9-28B5-466C-B3EA-CE552425DBF0}"/>
    <cellStyle name="_A.Elimin._Relación_Saldos Obj_Abr 09 9 2" xfId="4048" xr:uid="{31019DEB-0C75-4496-935E-B647B2749C6E}"/>
    <cellStyle name="_A.Elimin._Relación_Saldos Obj_BD ESF" xfId="4049" xr:uid="{9538BF53-2A02-4DD4-859A-5767F04D00F7}"/>
    <cellStyle name="_A.Elimin._Relación_Saldos Obj_BD ESF 10" xfId="4050" xr:uid="{E882A88F-FEDA-426D-A659-1A46AA71EA22}"/>
    <cellStyle name="_A.Elimin._Relación_Saldos Obj_BD ESF 11" xfId="4051" xr:uid="{1A5AA75E-23B1-4029-9E99-C2E2F6B91906}"/>
    <cellStyle name="_A.Elimin._Relación_Saldos Obj_BD ESF 12" xfId="4052" xr:uid="{8BF0D392-4157-4A1B-9C5B-016750091B4B}"/>
    <cellStyle name="_A.Elimin._Relación_Saldos Obj_BD ESF 2" xfId="4053" xr:uid="{6EB44821-A1BA-4710-80EA-17A6F70E0785}"/>
    <cellStyle name="_A.Elimin._Relación_Saldos Obj_BD ESF 2 2" xfId="4054" xr:uid="{EDC26EB8-55ED-40BF-AA3C-EC0E2DC2BF70}"/>
    <cellStyle name="_A.Elimin._Relación_Saldos Obj_BD ESF 3" xfId="4055" xr:uid="{8A5D53C0-4773-41F6-8874-DA7633F040D1}"/>
    <cellStyle name="_A.Elimin._Relación_Saldos Obj_BD ESF 3 2" xfId="4056" xr:uid="{820A5527-59F5-4FD3-932B-B5F0CB709B1C}"/>
    <cellStyle name="_A.Elimin._Relación_Saldos Obj_BD ESF 4" xfId="4057" xr:uid="{539F7CD1-D4E4-491A-87D5-F99070007970}"/>
    <cellStyle name="_A.Elimin._Relación_Saldos Obj_BD ESF 4 2" xfId="4058" xr:uid="{42EDD62F-A7D6-437E-B8C6-AA10C0C3B08E}"/>
    <cellStyle name="_A.Elimin._Relación_Saldos Obj_BD ESF 5" xfId="4059" xr:uid="{2A513E76-6A9A-44BA-A738-A9DCB55D329A}"/>
    <cellStyle name="_A.Elimin._Relación_Saldos Obj_BD ESF 5 2" xfId="4060" xr:uid="{1A6C47A2-707B-42FC-A97F-23100DA5FC1E}"/>
    <cellStyle name="_A.Elimin._Relación_Saldos Obj_BD ESF 6" xfId="4061" xr:uid="{7B5B2A9F-4D8A-400C-BAE3-927CBB49CB8E}"/>
    <cellStyle name="_A.Elimin._Relación_Saldos Obj_BD ESF 6 2" xfId="4062" xr:uid="{E7AF70C2-062F-4EC4-9F08-2F5FF76FC24E}"/>
    <cellStyle name="_A.Elimin._Relación_Saldos Obj_BD ESF 7" xfId="4063" xr:uid="{7EC605CD-17F7-4400-A5CF-657AD1A999C5}"/>
    <cellStyle name="_A.Elimin._Relación_Saldos Obj_BD ESF 7 2" xfId="4064" xr:uid="{9E5910C3-341C-4478-B09C-B96D4A75A2E9}"/>
    <cellStyle name="_A.Elimin._Relación_Saldos Obj_BD ESF 8" xfId="4065" xr:uid="{B5FD2221-3D06-403A-84B6-57C83C92B0D5}"/>
    <cellStyle name="_A.Elimin._Relación_Saldos Obj_BD ESF 8 2" xfId="4066" xr:uid="{E55BC3F3-3A81-49F6-92B3-9A67FD11946E}"/>
    <cellStyle name="_A.Elimin._Relación_Saldos Obj_BD ESF 9" xfId="4067" xr:uid="{29145566-1DA8-4F5C-8B5D-385B9F6EA4B9}"/>
    <cellStyle name="_A.Elimin._Relación_Saldos Obj_BD ESF 9 2" xfId="4068" xr:uid="{DD7347F5-2DF2-418B-9BE3-A52E68633C5F}"/>
    <cellStyle name="_A.Elimin._Relación_Saldos Obj_ER previo 09" xfId="4069" xr:uid="{A3464137-7DDF-4792-960B-C6BB642103BB}"/>
    <cellStyle name="_A.Elimin._Relación_Saldos Obj_ER previo 09 10" xfId="4070" xr:uid="{5E3563D4-6D55-4929-950D-1C8AA14E57BC}"/>
    <cellStyle name="_A.Elimin._Relación_Saldos Obj_ER previo 09 10 2" xfId="4071" xr:uid="{2957E356-DA29-44C6-A7AC-801213F465CE}"/>
    <cellStyle name="_A.Elimin._Relación_Saldos Obj_ER previo 09 11" xfId="4072" xr:uid="{E8D2AF14-9931-44D7-BAB9-87886375F248}"/>
    <cellStyle name="_A.Elimin._Relación_Saldos Obj_ER previo 09 11 2" xfId="4073" xr:uid="{34368A2A-276E-4BC7-AB51-16B261A07FDA}"/>
    <cellStyle name="_A.Elimin._Relación_Saldos Obj_ER previo 09 12" xfId="4074" xr:uid="{FEE13692-51E6-4333-B052-F0059CA0D790}"/>
    <cellStyle name="_A.Elimin._Relación_Saldos Obj_ER previo 09 13" xfId="4075" xr:uid="{494DC0B6-9400-49AA-ABEC-EB793C3A2A0A}"/>
    <cellStyle name="_A.Elimin._Relación_Saldos Obj_ER previo 09 14" xfId="4076" xr:uid="{7E121493-1741-4F78-93E6-A3F932780D27}"/>
    <cellStyle name="_A.Elimin._Relación_Saldos Obj_ER previo 09 15" xfId="4077" xr:uid="{13782F20-88D4-484A-9BA0-7A1ED469D8B8}"/>
    <cellStyle name="_A.Elimin._Relación_Saldos Obj_ER previo 09 16" xfId="4078" xr:uid="{FC9913BC-9943-4637-84F5-0E8FFFFFAA2E}"/>
    <cellStyle name="_A.Elimin._Relación_Saldos Obj_ER previo 09 17" xfId="4079" xr:uid="{D9A723C4-D1A9-49AE-9849-B5BE621158C9}"/>
    <cellStyle name="_A.Elimin._Relación_Saldos Obj_ER previo 09 18" xfId="4080" xr:uid="{264B73C2-26EB-4DBE-9D7A-6C17821EE12A}"/>
    <cellStyle name="_A.Elimin._Relación_Saldos Obj_ER previo 09 19" xfId="4081" xr:uid="{E00E1738-5C63-4BEC-A366-91B7D75D717A}"/>
    <cellStyle name="_A.Elimin._Relación_Saldos Obj_ER previo 09 2" xfId="4082" xr:uid="{3014FE52-BB90-4AF2-9C3B-79B93D94D5E8}"/>
    <cellStyle name="_A.Elimin._Relación_Saldos Obj_ER previo 09 2 2" xfId="4083" xr:uid="{B75B0746-BE1C-4986-91A1-BC30B67C87EF}"/>
    <cellStyle name="_A.Elimin._Relación_Saldos Obj_ER previo 09 20" xfId="4084" xr:uid="{A4F9E6D9-F297-4677-B124-70BC536AECB7}"/>
    <cellStyle name="_A.Elimin._Relación_Saldos Obj_ER previo 09 21" xfId="4085" xr:uid="{00559BB6-0994-463E-8C39-9A83BB9D26F3}"/>
    <cellStyle name="_A.Elimin._Relación_Saldos Obj_ER previo 09 22" xfId="4086" xr:uid="{CBAA6D4D-CA8D-46E2-80D9-6120C71A8571}"/>
    <cellStyle name="_A.Elimin._Relación_Saldos Obj_ER previo 09 23" xfId="4087" xr:uid="{F523D759-37D8-4C6C-BC33-7FAE0A384FCB}"/>
    <cellStyle name="_A.Elimin._Relación_Saldos Obj_ER previo 09 24" xfId="4088" xr:uid="{83709A44-C98D-4566-B077-72D502013192}"/>
    <cellStyle name="_A.Elimin._Relación_Saldos Obj_ER previo 09 3" xfId="4089" xr:uid="{2A7662AC-31CD-45EF-A7AE-6BEAA429BD3F}"/>
    <cellStyle name="_A.Elimin._Relación_Saldos Obj_ER previo 09 3 2" xfId="4090" xr:uid="{5B79357F-D7B1-40DF-968F-5D08266922E3}"/>
    <cellStyle name="_A.Elimin._Relación_Saldos Obj_ER previo 09 4" xfId="4091" xr:uid="{B4ECC961-A9C9-4867-90D1-C2520F71BF81}"/>
    <cellStyle name="_A.Elimin._Relación_Saldos Obj_ER previo 09 4 2" xfId="4092" xr:uid="{1EA998EA-835B-45C2-872A-8355BD76F0E9}"/>
    <cellStyle name="_A.Elimin._Relación_Saldos Obj_ER previo 09 5" xfId="4093" xr:uid="{B6135E9B-220B-401A-81AE-7B598D74DBD8}"/>
    <cellStyle name="_A.Elimin._Relación_Saldos Obj_ER previo 09 5 2" xfId="4094" xr:uid="{00B9C0DA-09FB-47A8-BEB9-3199BF078710}"/>
    <cellStyle name="_A.Elimin._Relación_Saldos Obj_ER previo 09 6" xfId="4095" xr:uid="{296991CA-11C2-4E34-B59D-2190F21385EA}"/>
    <cellStyle name="_A.Elimin._Relación_Saldos Obj_ER previo 09 6 2" xfId="4096" xr:uid="{42317BEE-40E8-48B3-ADFE-986CB89C3BE6}"/>
    <cellStyle name="_A.Elimin._Relación_Saldos Obj_ER previo 09 7" xfId="4097" xr:uid="{40C81CB8-7EF5-47A5-92E1-1AB20F104271}"/>
    <cellStyle name="_A.Elimin._Relación_Saldos Obj_ER previo 09 7 2" xfId="4098" xr:uid="{F5FDB167-72A9-4143-88F5-16E222A666AB}"/>
    <cellStyle name="_A.Elimin._Relación_Saldos Obj_ER previo 09 8" xfId="4099" xr:uid="{3E3C3BED-77A4-4B1E-A787-111EABEDC1E3}"/>
    <cellStyle name="_A.Elimin._Relación_Saldos Obj_ER previo 09 8 2" xfId="4100" xr:uid="{ECAF2848-9FDB-4F79-BBD5-922D9AD89B8C}"/>
    <cellStyle name="_A.Elimin._Relación_Saldos Obj_ER previo 09 9" xfId="4101" xr:uid="{AAF15F36-395E-46A8-878E-BAED25A69D8B}"/>
    <cellStyle name="_A.Elimin._Relación_Saldos Obj_ER previo 09 9 2" xfId="4102" xr:uid="{6131B286-54EC-42E6-BECC-BE0CA3C809B0}"/>
    <cellStyle name="_A.Elimin._Relación_Saldos Obj_ESF 2009 correcto" xfId="4103" xr:uid="{0EC4E949-6EF0-4C02-B703-46E5A25B4DA9}"/>
    <cellStyle name="_A.Elimin._Relación_Saldos Obj_ESF 2009 correcto 10" xfId="4104" xr:uid="{926C1FC3-3C85-4A9C-9280-64A2F42FC1DA}"/>
    <cellStyle name="_A.Elimin._Relación_Saldos Obj_ESF 2009 correcto 11" xfId="4105" xr:uid="{F83D1386-5616-4742-9229-58F9AE51CAD2}"/>
    <cellStyle name="_A.Elimin._Relación_Saldos Obj_ESF 2009 correcto 12" xfId="4106" xr:uid="{F40262D8-43E3-40DF-B656-CD9CE435BBE5}"/>
    <cellStyle name="_A.Elimin._Relación_Saldos Obj_ESF 2009 correcto 2" xfId="4107" xr:uid="{CFF4DCD4-6E2A-48DE-8E05-864E029A2C98}"/>
    <cellStyle name="_A.Elimin._Relación_Saldos Obj_ESF 2009 correcto 2 2" xfId="4108" xr:uid="{79EE1E05-8308-41F7-8B6A-F99CD0A0A4EC}"/>
    <cellStyle name="_A.Elimin._Relación_Saldos Obj_ESF 2009 correcto 3" xfId="4109" xr:uid="{7872E0CD-A94B-44E8-881C-B708AC334214}"/>
    <cellStyle name="_A.Elimin._Relación_Saldos Obj_ESF 2009 correcto 3 2" xfId="4110" xr:uid="{42C2168E-52BC-43A6-AE58-E431004C98A2}"/>
    <cellStyle name="_A.Elimin._Relación_Saldos Obj_ESF 2009 correcto 4" xfId="4111" xr:uid="{779B677D-5350-402F-BEA9-E8BE7ABACE4D}"/>
    <cellStyle name="_A.Elimin._Relación_Saldos Obj_ESF 2009 correcto 4 2" xfId="4112" xr:uid="{26F72226-8F65-4173-A1BD-A9D5B5837F0B}"/>
    <cellStyle name="_A.Elimin._Relación_Saldos Obj_ESF 2009 correcto 5" xfId="4113" xr:uid="{AD64557A-68C4-4B8B-9684-FEDB7F8344D9}"/>
    <cellStyle name="_A.Elimin._Relación_Saldos Obj_ESF 2009 correcto 5 2" xfId="4114" xr:uid="{E7FD5B80-D03A-40C3-96FA-2D85E0D591C3}"/>
    <cellStyle name="_A.Elimin._Relación_Saldos Obj_ESF 2009 correcto 6" xfId="4115" xr:uid="{5A8504EE-168D-4083-9ABF-84CDA1057BC1}"/>
    <cellStyle name="_A.Elimin._Relación_Saldos Obj_ESF 2009 correcto 6 2" xfId="4116" xr:uid="{303C03EA-F350-476A-AB79-6A27DCB90BE3}"/>
    <cellStyle name="_A.Elimin._Relación_Saldos Obj_ESF 2009 correcto 7" xfId="4117" xr:uid="{F8FD1F8E-2B72-43A1-A9B7-B9748DE4B446}"/>
    <cellStyle name="_A.Elimin._Relación_Saldos Obj_ESF 2009 correcto 7 2" xfId="4118" xr:uid="{77012D96-D685-4323-9E59-2D0BA7633A94}"/>
    <cellStyle name="_A.Elimin._Relación_Saldos Obj_ESF 2009 correcto 8" xfId="4119" xr:uid="{00005A18-8360-416D-B1FE-BA6CC693D4F5}"/>
    <cellStyle name="_A.Elimin._Relación_Saldos Obj_ESF 2009 correcto 8 2" xfId="4120" xr:uid="{1B465D3A-E3FF-4065-9DA8-6A2CB51DC7D4}"/>
    <cellStyle name="_A.Elimin._Relación_Saldos Obj_ESF 2009 correcto 9" xfId="4121" xr:uid="{7E8CC925-767F-489C-8A99-EE0EE5A8FB3B}"/>
    <cellStyle name="_A.Elimin._Relación_Saldos Obj_ESF 2009 correcto 9 2" xfId="4122" xr:uid="{759F0793-374A-4124-B839-598042E78E36}"/>
    <cellStyle name="_A.Elimin._Relación_Saldos Obj_Jun 09" xfId="4123" xr:uid="{7E1B060F-921B-4BB2-8FDF-2D55E19788A9}"/>
    <cellStyle name="_A.Elimin._Relación_Saldos Obj_Jun 09 2" xfId="4124" xr:uid="{04028BFC-2589-4E3A-AE48-D4B7AD5C07E5}"/>
    <cellStyle name="_A.Elimin._Relación_Saldos Obj_TD" xfId="4125" xr:uid="{272439AD-A70C-4BA3-89AC-A9016D481FBB}"/>
    <cellStyle name="_A.Elimin._Relación_Saldos Obj_TD 10" xfId="4126" xr:uid="{91045CA7-F117-4E6E-B08C-447F3C5E9FAA}"/>
    <cellStyle name="_A.Elimin._Relación_Saldos Obj_TD 10 2" xfId="4127" xr:uid="{8630590A-6639-4900-9D66-1E733079502D}"/>
    <cellStyle name="_A.Elimin._Relación_Saldos Obj_TD 11" xfId="4128" xr:uid="{CA73FABF-B242-4BBF-807E-DF98F1257DBF}"/>
    <cellStyle name="_A.Elimin._Relación_Saldos Obj_TD 11 2" xfId="4129" xr:uid="{8775B169-C0CE-4DA2-A4BF-AE5F0CD354BB}"/>
    <cellStyle name="_A.Elimin._Relación_Saldos Obj_TD 12" xfId="4130" xr:uid="{AFCAFF39-5260-4456-B135-18F236BDF4FC}"/>
    <cellStyle name="_A.Elimin._Relación_Saldos Obj_TD 12 2" xfId="4131" xr:uid="{4030DA5C-D5D8-457D-ACED-51965DD20D83}"/>
    <cellStyle name="_A.Elimin._Relación_Saldos Obj_TD 13" xfId="4132" xr:uid="{207C245F-325F-4E13-880B-BEB501F8C19E}"/>
    <cellStyle name="_A.Elimin._Relación_Saldos Obj_TD 13 2" xfId="4133" xr:uid="{C376A6D0-3DB1-4262-9E7A-1574E07986B3}"/>
    <cellStyle name="_A.Elimin._Relación_Saldos Obj_TD 14" xfId="4134" xr:uid="{C5BCAD29-673B-4C48-A3B8-14017E384EAF}"/>
    <cellStyle name="_A.Elimin._Relación_Saldos Obj_TD 14 2" xfId="4135" xr:uid="{FFBB171B-D3A3-46A6-A649-E2118B06AFFE}"/>
    <cellStyle name="_A.Elimin._Relación_Saldos Obj_TD 15" xfId="4136" xr:uid="{D1E5D26D-3AA7-4428-A30D-C3AFFE18B38A}"/>
    <cellStyle name="_A.Elimin._Relación_Saldos Obj_TD 16" xfId="4137" xr:uid="{A1F5176D-82BE-402E-BBFF-EC1658AF5BE8}"/>
    <cellStyle name="_A.Elimin._Relación_Saldos Obj_TD 17" xfId="4138" xr:uid="{998D697D-D7DE-49F4-9449-7DCBA9EADE7E}"/>
    <cellStyle name="_A.Elimin._Relación_Saldos Obj_TD 2" xfId="4139" xr:uid="{A51AF0BD-59B9-435A-A354-4703059B457E}"/>
    <cellStyle name="_A.Elimin._Relación_Saldos Obj_TD 2 10" xfId="4140" xr:uid="{75E22E2F-A0AB-4359-8B13-74A495A53767}"/>
    <cellStyle name="_A.Elimin._Relación_Saldos Obj_TD 2 10 2" xfId="4141" xr:uid="{98D2E21E-4861-4B0D-B10F-75FABC6686E0}"/>
    <cellStyle name="_A.Elimin._Relación_Saldos Obj_TD 2 11" xfId="4142" xr:uid="{F9F4DA5D-E985-474A-96E0-B56E4B4DC5DA}"/>
    <cellStyle name="_A.Elimin._Relación_Saldos Obj_TD 2 11 2" xfId="4143" xr:uid="{D07D9845-FDB8-47E7-A79C-6B512FBB900A}"/>
    <cellStyle name="_A.Elimin._Relación_Saldos Obj_TD 2 12" xfId="4144" xr:uid="{E43B6A61-4DC6-4F01-8DDF-3617C7C135B5}"/>
    <cellStyle name="_A.Elimin._Relación_Saldos Obj_TD 2 12 2" xfId="4145" xr:uid="{4920C409-C25D-41D1-90FC-9EEDBA7C86A6}"/>
    <cellStyle name="_A.Elimin._Relación_Saldos Obj_TD 2 13" xfId="4146" xr:uid="{C4654E6F-8819-4558-B9D0-3AFD43D4A0D1}"/>
    <cellStyle name="_A.Elimin._Relación_Saldos Obj_TD 2 13 2" xfId="4147" xr:uid="{822BF823-3779-4FC8-931B-95508821A864}"/>
    <cellStyle name="_A.Elimin._Relación_Saldos Obj_TD 2 14" xfId="4148" xr:uid="{BC66EB2E-0CB8-457C-A8A0-9F06FBC1E2A5}"/>
    <cellStyle name="_A.Elimin._Relación_Saldos Obj_TD 2 15" xfId="4149" xr:uid="{74462979-1F33-4AD3-9B06-D08F4B4506A5}"/>
    <cellStyle name="_A.Elimin._Relación_Saldos Obj_TD 2 16" xfId="4150" xr:uid="{EBC8CF06-26E3-4CAE-84B5-F71830162ED4}"/>
    <cellStyle name="_A.Elimin._Relación_Saldos Obj_TD 2 2" xfId="4151" xr:uid="{C277EE29-24F8-4B13-99DD-2AB7FEB7F4F3}"/>
    <cellStyle name="_A.Elimin._Relación_Saldos Obj_TD 2 2 2" xfId="4152" xr:uid="{A49D9881-E8F9-4CB3-BE0E-F99C52FDAED8}"/>
    <cellStyle name="_A.Elimin._Relación_Saldos Obj_TD 2 3" xfId="4153" xr:uid="{CB1F0906-EE72-4E27-87D3-781C47A29959}"/>
    <cellStyle name="_A.Elimin._Relación_Saldos Obj_TD 2 3 2" xfId="4154" xr:uid="{D45E67E2-295B-41B8-A043-897CD43F2FE7}"/>
    <cellStyle name="_A.Elimin._Relación_Saldos Obj_TD 2 4" xfId="4155" xr:uid="{1FC0B894-01B1-44C6-B3FE-5684BD19828E}"/>
    <cellStyle name="_A.Elimin._Relación_Saldos Obj_TD 2 4 2" xfId="4156" xr:uid="{9C0145DF-EAE2-40CF-AFFD-01E5D79461DA}"/>
    <cellStyle name="_A.Elimin._Relación_Saldos Obj_TD 2 5" xfId="4157" xr:uid="{6614FE14-73D0-4844-A915-911F975E09AE}"/>
    <cellStyle name="_A.Elimin._Relación_Saldos Obj_TD 2 5 2" xfId="4158" xr:uid="{96E69DE2-D10F-44B4-822C-0688C8AD4AB0}"/>
    <cellStyle name="_A.Elimin._Relación_Saldos Obj_TD 2 6" xfId="4159" xr:uid="{DAB240F2-637D-40C9-B5F9-FF9C76C23E54}"/>
    <cellStyle name="_A.Elimin._Relación_Saldos Obj_TD 2 6 2" xfId="4160" xr:uid="{ADF71948-D0C6-42D6-9CE0-3455435A9FAA}"/>
    <cellStyle name="_A.Elimin._Relación_Saldos Obj_TD 2 7" xfId="4161" xr:uid="{9FBA6904-0650-4E53-9EDC-115D8C247F5F}"/>
    <cellStyle name="_A.Elimin._Relación_Saldos Obj_TD 2 7 2" xfId="4162" xr:uid="{B87BC2AF-F8E9-450F-AC4F-DEDAEF6AFF22}"/>
    <cellStyle name="_A.Elimin._Relación_Saldos Obj_TD 2 8" xfId="4163" xr:uid="{98C9A868-C9C4-4D22-A14F-D0D6B3C6D533}"/>
    <cellStyle name="_A.Elimin._Relación_Saldos Obj_TD 2 8 2" xfId="4164" xr:uid="{248B6FF9-D133-4BEE-9C1E-2DE1D259E6B4}"/>
    <cellStyle name="_A.Elimin._Relación_Saldos Obj_TD 2 9" xfId="4165" xr:uid="{F89D4F24-5DB7-4A66-A8F2-EA01B95D0F25}"/>
    <cellStyle name="_A.Elimin._Relación_Saldos Obj_TD 2 9 2" xfId="4166" xr:uid="{63332B40-74DD-425B-A12B-BC45664C82D9}"/>
    <cellStyle name="_A.Elimin._Relación_Saldos Obj_TD 3" xfId="4167" xr:uid="{BCDED1F8-9E60-423F-94FE-45CA9343BE60}"/>
    <cellStyle name="_A.Elimin._Relación_Saldos Obj_TD 3 2" xfId="4168" xr:uid="{2AADA665-8F42-45D8-AB52-9E39CE307D94}"/>
    <cellStyle name="_A.Elimin._Relación_Saldos Obj_TD 4" xfId="4169" xr:uid="{11EEAFE9-4DE9-4125-9807-7CE66B797979}"/>
    <cellStyle name="_A.Elimin._Relación_Saldos Obj_TD 4 2" xfId="4170" xr:uid="{7E5818C3-60F8-4B07-8E34-E41370EFB2AF}"/>
    <cellStyle name="_A.Elimin._Relación_Saldos Obj_TD 5" xfId="4171" xr:uid="{417DA88C-CEFE-4947-8995-88C08C6C228C}"/>
    <cellStyle name="_A.Elimin._Relación_Saldos Obj_TD 5 2" xfId="4172" xr:uid="{8362C1D4-09B7-41E9-8BEE-80ED77CE886B}"/>
    <cellStyle name="_A.Elimin._Relación_Saldos Obj_TD 6" xfId="4173" xr:uid="{5DE167F1-66D6-4000-935F-F2CE5F2A1F09}"/>
    <cellStyle name="_A.Elimin._Relación_Saldos Obj_TD 6 2" xfId="4174" xr:uid="{0103405F-1674-40A2-B316-A60889DB583D}"/>
    <cellStyle name="_A.Elimin._Relación_Saldos Obj_TD 7" xfId="4175" xr:uid="{BF26B319-A425-4438-98C8-E966FB7A9868}"/>
    <cellStyle name="_A.Elimin._Relación_Saldos Obj_TD 7 2" xfId="4176" xr:uid="{DF0C3BE0-CF85-4D0F-8A69-4FDB892702E1}"/>
    <cellStyle name="_A.Elimin._Relación_Saldos Obj_TD 8" xfId="4177" xr:uid="{1D097115-2B57-4324-A625-DC492693ACC4}"/>
    <cellStyle name="_A.Elimin._Relación_Saldos Obj_TD 8 2" xfId="4178" xr:uid="{F8C481E0-15DF-4277-BECE-8918E8AC256A}"/>
    <cellStyle name="_A.Elimin._Relación_Saldos Obj_TD 9" xfId="4179" xr:uid="{350C6B86-269C-4F93-B7C0-655BB59F820A}"/>
    <cellStyle name="_A.Elimin._Relación_Saldos Obj_TD 9 2" xfId="4180" xr:uid="{665F9369-7A27-4E46-B2DE-50E9D44CA202}"/>
    <cellStyle name="_A.Elimin._Relación_TablaD" xfId="4181" xr:uid="{CB77D98C-4179-43FE-A5CD-B9BE3ECB1640}"/>
    <cellStyle name="_A.Elimin._Relación_TablaD 10" xfId="4182" xr:uid="{AC879D1D-2F19-4037-8F2C-FB744642F299}"/>
    <cellStyle name="_A.Elimin._Relación_TablaD 10 2" xfId="4183" xr:uid="{80D545DC-751C-4599-A279-007791DBE0CE}"/>
    <cellStyle name="_A.Elimin._Relación_TablaD 11" xfId="4184" xr:uid="{A825C967-F99D-4D81-BE1C-AD573EE237C3}"/>
    <cellStyle name="_A.Elimin._Relación_TablaD 11 2" xfId="4185" xr:uid="{EA4F4A46-CAD1-42F1-864C-2B26FBEE27B3}"/>
    <cellStyle name="_A.Elimin._Relación_TablaD 12" xfId="4186" xr:uid="{ED45C2EC-A56D-4FA4-9338-9BAA268138DA}"/>
    <cellStyle name="_A.Elimin._Relación_TablaD 12 2" xfId="4187" xr:uid="{7535D069-55C2-4AE6-8CB4-2389ED02A8C2}"/>
    <cellStyle name="_A.Elimin._Relación_TablaD 13" xfId="4188" xr:uid="{6159521D-3F4F-4591-9ADA-140BD53CB0A2}"/>
    <cellStyle name="_A.Elimin._Relación_TablaD 13 2" xfId="4189" xr:uid="{E3A1B5B2-D32D-41C0-B625-522B4C697BDA}"/>
    <cellStyle name="_A.Elimin._Relación_TablaD 14" xfId="4190" xr:uid="{D7C5F41E-BF3E-47AA-8B7C-BB24C6079D70}"/>
    <cellStyle name="_A.Elimin._Relación_TablaD 2" xfId="4191" xr:uid="{8368FF1A-251D-4504-AA9F-75DC06E92421}"/>
    <cellStyle name="_A.Elimin._Relación_TablaD 2 2" xfId="4192" xr:uid="{EC6A3CFE-99FA-46C3-87DC-28758EEE9737}"/>
    <cellStyle name="_A.Elimin._Relación_TablaD 3" xfId="4193" xr:uid="{02D2004D-1D16-4839-955E-00028A857389}"/>
    <cellStyle name="_A.Elimin._Relación_TablaD 3 2" xfId="4194" xr:uid="{37BC9213-B0BB-4590-8E31-FF27F626CD56}"/>
    <cellStyle name="_A.Elimin._Relación_TablaD 4" xfId="4195" xr:uid="{DA108348-27D6-4B6A-814C-452FD50AC34D}"/>
    <cellStyle name="_A.Elimin._Relación_TablaD 4 2" xfId="4196" xr:uid="{1763E188-ADAC-4134-AF0E-B4113CC76147}"/>
    <cellStyle name="_A.Elimin._Relación_TablaD 5" xfId="4197" xr:uid="{A7BCB0A6-5520-48CB-B5EE-2BF5962C343B}"/>
    <cellStyle name="_A.Elimin._Relación_TablaD 5 2" xfId="4198" xr:uid="{9630A89C-5A5F-47B0-AE0C-9A255A38AFD0}"/>
    <cellStyle name="_A.Elimin._Relación_TablaD 6" xfId="4199" xr:uid="{05982F51-1F2C-41B1-8AB7-BF8938A7A8D4}"/>
    <cellStyle name="_A.Elimin._Relación_TablaD 6 2" xfId="4200" xr:uid="{129F2832-443F-4F4D-98D4-04DF59A7D9E0}"/>
    <cellStyle name="_A.Elimin._Relación_TablaD 7" xfId="4201" xr:uid="{003EC8B1-E9B1-4C6D-A3A4-6A2851533B36}"/>
    <cellStyle name="_A.Elimin._Relación_TablaD 7 2" xfId="4202" xr:uid="{E691D8B2-4030-4AFE-A794-5D95A7517515}"/>
    <cellStyle name="_A.Elimin._Relación_TablaD 8" xfId="4203" xr:uid="{DB9CF582-1B12-47B1-B99B-57D33A3BE3EB}"/>
    <cellStyle name="_A.Elimin._Relación_TablaD 8 2" xfId="4204" xr:uid="{369F03FC-4FFF-4246-8569-5D4900D2D785}"/>
    <cellStyle name="_A.Elimin._Relación_TablaD 9" xfId="4205" xr:uid="{2A5D8ABB-8B56-47A2-832F-E05A83F6D6B6}"/>
    <cellStyle name="_A.Elimin._Relación_TablaD 9 2" xfId="4206" xr:uid="{65BBFB17-E299-4BEF-A2E3-E8FEF1AACE0F}"/>
    <cellStyle name="_A.Elimin._Relación_TablaD_ESF. Hist." xfId="4207" xr:uid="{31451540-BCED-4DCE-876F-D7355CCACA91}"/>
    <cellStyle name="_A.Elimin._Relación_TablaD_ESF. Hist. 10" xfId="4208" xr:uid="{E8BCCAE8-A71A-4716-B8DB-4FC4F9F69159}"/>
    <cellStyle name="_A.Elimin._Relación_TablaD_ESF. Hist. 11" xfId="4209" xr:uid="{D0A84708-00D3-48C0-9B85-B6FF86216384}"/>
    <cellStyle name="_A.Elimin._Relación_TablaD_ESF. Hist. 2" xfId="4210" xr:uid="{10699D34-C391-44B3-84F4-73FB61AEF0F1}"/>
    <cellStyle name="_A.Elimin._Relación_TablaD_ESF. Hist. 2 2" xfId="4211" xr:uid="{A887DE34-46AB-4D67-B5FD-045CBFA6F190}"/>
    <cellStyle name="_A.Elimin._Relación_TablaD_ESF. Hist. 3" xfId="4212" xr:uid="{CBA570BE-0364-4BA5-993B-87CAAAE3E006}"/>
    <cellStyle name="_A.Elimin._Relación_TablaD_ESF. Hist. 3 2" xfId="4213" xr:uid="{30F72D01-73BD-45DB-87C3-7EEA805E4088}"/>
    <cellStyle name="_A.Elimin._Relación_TablaD_ESF. Hist. 4" xfId="4214" xr:uid="{89B38D9E-DCB3-4F60-AA46-F831571DEB70}"/>
    <cellStyle name="_A.Elimin._Relación_TablaD_ESF. Hist. 4 2" xfId="4215" xr:uid="{3323B8B3-FA8E-4422-AC8F-4E6BA353F89B}"/>
    <cellStyle name="_A.Elimin._Relación_TablaD_ESF. Hist. 5" xfId="4216" xr:uid="{BF32D79A-5244-44A8-8937-DF75239AA74A}"/>
    <cellStyle name="_A.Elimin._Relación_TablaD_ESF. Hist. 5 2" xfId="4217" xr:uid="{F72A1F0E-5841-4771-813A-10324CE499A4}"/>
    <cellStyle name="_A.Elimin._Relación_TablaD_ESF. Hist. 6" xfId="4218" xr:uid="{8BE351C0-9CDD-46FE-AF18-2106B49EF6B3}"/>
    <cellStyle name="_A.Elimin._Relación_TablaD_ESF. Hist. 6 2" xfId="4219" xr:uid="{5ACBCBFC-C026-4AE4-9691-080C5BC7607B}"/>
    <cellStyle name="_A.Elimin._Relación_TablaD_ESF. Hist. 7" xfId="4220" xr:uid="{A97E3060-62B4-4490-AB40-E7E76AAF7E85}"/>
    <cellStyle name="_A.Elimin._Relación_TablaD_ESF. Hist. 7 2" xfId="4221" xr:uid="{DF7DDA44-35D3-456C-9489-82BDF327E4A3}"/>
    <cellStyle name="_A.Elimin._Relación_TablaD_ESF. Hist. 8" xfId="4222" xr:uid="{FEA16571-46E6-4A7D-82E3-3A2EA381D5D8}"/>
    <cellStyle name="_A.Elimin._Relación_TablaD_ESF. Hist. 8 2" xfId="4223" xr:uid="{68DE7E90-E65A-453C-870B-CDBD8B21F846}"/>
    <cellStyle name="_A.Elimin._Relación_TablaD_ESF. Hist. 9" xfId="4224" xr:uid="{7AACC6F9-E7C2-4B90-A4F1-94CCE3152418}"/>
    <cellStyle name="_A.Elimin._Relación_TablaD_Saldos Obj" xfId="4225" xr:uid="{43AC5355-1AF1-4B34-BFC8-9C6B76057FA1}"/>
    <cellStyle name="_A.Elimin._Relación_TablaD_Saldos Obj 2" xfId="4226" xr:uid="{E95F5DCC-492E-4926-92A4-AD4D48306643}"/>
    <cellStyle name="_A.Elimin._Relación_TD" xfId="4227" xr:uid="{6BDEBC11-06DD-4805-8A50-445E5BCA64D1}"/>
    <cellStyle name="_A.Elimin._Relación_TD 10" xfId="4228" xr:uid="{C9DC0519-C7C7-4FD7-A820-70126170713D}"/>
    <cellStyle name="_A.Elimin._Relación_TD 10 2" xfId="4229" xr:uid="{F0DBA850-5EBB-4926-AA8B-2A6E17F65070}"/>
    <cellStyle name="_A.Elimin._Relación_TD 11" xfId="4230" xr:uid="{2D6C61BF-0C7D-4A54-9CA3-3A2A0E636269}"/>
    <cellStyle name="_A.Elimin._Relación_TD 11 2" xfId="4231" xr:uid="{3BA72467-B631-4C34-9102-CB0E2B13FE3A}"/>
    <cellStyle name="_A.Elimin._Relación_TD 12" xfId="4232" xr:uid="{2700F66F-D76D-472D-91CC-5F099C68D6E9}"/>
    <cellStyle name="_A.Elimin._Relación_TD 12 2" xfId="4233" xr:uid="{2AC481CD-8C50-435C-97F9-E6F66DB21505}"/>
    <cellStyle name="_A.Elimin._Relación_TD 13" xfId="4234" xr:uid="{0FD63125-2D91-4FA3-B45C-FFF1C62313E2}"/>
    <cellStyle name="_A.Elimin._Relación_TD 13 2" xfId="4235" xr:uid="{B8B86B96-B9B1-4400-BC6C-C41112D0D967}"/>
    <cellStyle name="_A.Elimin._Relación_TD 14" xfId="4236" xr:uid="{6F1E85F7-2FAF-4EA6-BF65-50EC47E13708}"/>
    <cellStyle name="_A.Elimin._Relación_TD 15" xfId="4237" xr:uid="{17D0B89E-553F-43C7-B24D-813EC24E811A}"/>
    <cellStyle name="_A.Elimin._Relación_TD 16" xfId="4238" xr:uid="{59948664-46B6-42C9-9BE5-282AFC810CFC}"/>
    <cellStyle name="_A.Elimin._Relación_TD 2" xfId="4239" xr:uid="{9AFE5512-93B0-46DE-AA92-B938DB57A7B2}"/>
    <cellStyle name="_A.Elimin._Relación_TD 2 2" xfId="4240" xr:uid="{B245F25C-AACE-4BBB-9DB9-CF126BA9346C}"/>
    <cellStyle name="_A.Elimin._Relación_TD 3" xfId="4241" xr:uid="{E201BAD0-F059-4D53-8EA6-C3770BDD484E}"/>
    <cellStyle name="_A.Elimin._Relación_TD 3 2" xfId="4242" xr:uid="{04F7C479-B53D-4C81-AC8C-542B97C3EA28}"/>
    <cellStyle name="_A.Elimin._Relación_TD 4" xfId="4243" xr:uid="{6A51581E-747A-4A4F-9342-47ACFDFD7BFC}"/>
    <cellStyle name="_A.Elimin._Relación_TD 4 2" xfId="4244" xr:uid="{FFE049B3-A8F6-4684-ADFA-AC1B245F2DA6}"/>
    <cellStyle name="_A.Elimin._Relación_TD 5" xfId="4245" xr:uid="{AD144DA3-E94A-4C14-9435-132E0DCB1583}"/>
    <cellStyle name="_A.Elimin._Relación_TD 5 2" xfId="4246" xr:uid="{6B87D714-2D7E-40C9-A715-57330C116081}"/>
    <cellStyle name="_A.Elimin._Relación_TD 6" xfId="4247" xr:uid="{673BDE82-EBB1-48AD-AE90-267EDDB0C8F7}"/>
    <cellStyle name="_A.Elimin._Relación_TD 6 2" xfId="4248" xr:uid="{34490A6E-53C2-40C4-A7F9-F8FDED465ACB}"/>
    <cellStyle name="_A.Elimin._Relación_TD 7" xfId="4249" xr:uid="{05112F30-E78E-4E8E-8EE1-76E3EBDA04AC}"/>
    <cellStyle name="_A.Elimin._Relación_TD 7 2" xfId="4250" xr:uid="{340292AD-23A8-4106-A4D9-8D235A254099}"/>
    <cellStyle name="_A.Elimin._Relación_TD 8" xfId="4251" xr:uid="{F53B3EB7-1808-4116-9AD9-641EFAEC03D8}"/>
    <cellStyle name="_A.Elimin._Relación_TD 8 2" xfId="4252" xr:uid="{E81D4FCA-E223-4EB6-997B-532778BD9ED8}"/>
    <cellStyle name="_A.Elimin._Relación_TD 9" xfId="4253" xr:uid="{5A696C47-B5FE-406D-B270-1B2E87D53225}"/>
    <cellStyle name="_A.Elimin._Relación_TD 9 2" xfId="4254" xr:uid="{33A9D65C-C7B6-43C1-80B9-D0058778B5D6}"/>
    <cellStyle name="_A.Elimin._Resultados" xfId="4255" xr:uid="{AEF218BE-81AA-4ADB-AFEB-33535B946761}"/>
    <cellStyle name="_A.Elimin._Resultados 10" xfId="4256" xr:uid="{AB77A7E6-163F-47EC-B4E7-EF0C8A12BE2B}"/>
    <cellStyle name="_A.Elimin._Resultados 11" xfId="4257" xr:uid="{E99251CB-F985-4AAB-A5E6-E7909FF5E722}"/>
    <cellStyle name="_A.Elimin._Resultados 2" xfId="4258" xr:uid="{4F03BE07-82F2-4A42-B2BB-29077CFAB7B9}"/>
    <cellStyle name="_A.Elimin._Resultados 2 2" xfId="4259" xr:uid="{8123E1DC-6755-407A-BDCE-893E861C20EF}"/>
    <cellStyle name="_A.Elimin._Resultados 2008-07" xfId="4260" xr:uid="{F6A9667A-1D2C-488C-A016-1D7644C48075}"/>
    <cellStyle name="_A.Elimin._Resultados 2008-07 10" xfId="4261" xr:uid="{546D3DCD-EED7-4ECE-9408-1324E71FF49E}"/>
    <cellStyle name="_A.Elimin._Resultados 2008-07 10 10" xfId="4262" xr:uid="{1F4BF3E9-775D-4A15-B0DA-A0CD810AB508}"/>
    <cellStyle name="_A.Elimin._Resultados 2008-07 10 11" xfId="4263" xr:uid="{470B7D38-7DD7-407A-B32A-4713FB739A19}"/>
    <cellStyle name="_A.Elimin._Resultados 2008-07 10 2" xfId="4264" xr:uid="{35E1DEFD-8E2A-471D-9E99-F8D9C41F8982}"/>
    <cellStyle name="_A.Elimin._Resultados 2008-07 10 2 2" xfId="4265" xr:uid="{AA118936-C0AD-460B-A108-17747632797A}"/>
    <cellStyle name="_A.Elimin._Resultados 2008-07 10 3" xfId="4266" xr:uid="{90D08945-DC03-4E80-8557-4DDAC7D736B7}"/>
    <cellStyle name="_A.Elimin._Resultados 2008-07 10 3 2" xfId="4267" xr:uid="{B037E35F-5369-419D-94C0-BEF1B6834472}"/>
    <cellStyle name="_A.Elimin._Resultados 2008-07 10 4" xfId="4268" xr:uid="{B60FAFDA-05C0-4015-BF5F-8E6DA1DA88EC}"/>
    <cellStyle name="_A.Elimin._Resultados 2008-07 10 4 2" xfId="4269" xr:uid="{34176712-33A9-4838-862C-487CB381A84E}"/>
    <cellStyle name="_A.Elimin._Resultados 2008-07 10 5" xfId="4270" xr:uid="{80B73657-5C38-408E-9B37-7C31698B6C74}"/>
    <cellStyle name="_A.Elimin._Resultados 2008-07 10 5 2" xfId="4271" xr:uid="{B75F92AA-3D04-452C-89AD-2666C3208862}"/>
    <cellStyle name="_A.Elimin._Resultados 2008-07 10 6" xfId="4272" xr:uid="{7F33E81C-BE10-41FD-9165-F224312FCE60}"/>
    <cellStyle name="_A.Elimin._Resultados 2008-07 10 6 2" xfId="4273" xr:uid="{D0F60B4A-5814-409A-96B5-84F3C7411E6B}"/>
    <cellStyle name="_A.Elimin._Resultados 2008-07 10 7" xfId="4274" xr:uid="{36EE97CE-B281-490E-80F4-FE21D8508477}"/>
    <cellStyle name="_A.Elimin._Resultados 2008-07 10 7 2" xfId="4275" xr:uid="{E6872A14-4DFD-4B81-8C48-264F5BBD27F9}"/>
    <cellStyle name="_A.Elimin._Resultados 2008-07 10 8" xfId="4276" xr:uid="{FF3EF1C9-C7B4-45A3-9AC9-A6E943AEEE1E}"/>
    <cellStyle name="_A.Elimin._Resultados 2008-07 10 8 2" xfId="4277" xr:uid="{268F000C-BB3A-40A8-8126-66DC7025606D}"/>
    <cellStyle name="_A.Elimin._Resultados 2008-07 10 9" xfId="4278" xr:uid="{2026A27A-311C-4DE3-966E-22843B3B250D}"/>
    <cellStyle name="_A.Elimin._Resultados 2008-07 11" xfId="4279" xr:uid="{51841FA9-7138-436C-8C32-182A8C04598C}"/>
    <cellStyle name="_A.Elimin._Resultados 2008-07 11 10" xfId="4280" xr:uid="{3EB63E0C-A735-4FE5-9DE3-E2C73262535B}"/>
    <cellStyle name="_A.Elimin._Resultados 2008-07 11 11" xfId="4281" xr:uid="{B167053F-EB8B-49C7-BDF3-23391FA7831E}"/>
    <cellStyle name="_A.Elimin._Resultados 2008-07 11 12" xfId="4282" xr:uid="{F6423FE3-2380-4601-B0A9-BCADED50BD5D}"/>
    <cellStyle name="_A.Elimin._Resultados 2008-07 11 13" xfId="4283" xr:uid="{320CD2C2-5ADF-4C62-88AC-0F9A06F367B6}"/>
    <cellStyle name="_A.Elimin._Resultados 2008-07 11 14" xfId="4284" xr:uid="{1B748676-ADBE-4ED8-8BE4-E138F55B79EA}"/>
    <cellStyle name="_A.Elimin._Resultados 2008-07 11 15" xfId="4285" xr:uid="{EABFB6D6-5F40-4308-92DE-6A3A9170345A}"/>
    <cellStyle name="_A.Elimin._Resultados 2008-07 11 16" xfId="4286" xr:uid="{896604F6-EE2E-45D4-AD71-F1D4BE775454}"/>
    <cellStyle name="_A.Elimin._Resultados 2008-07 11 17" xfId="4287" xr:uid="{6010AF66-3D7C-40FA-BC11-CC06C6278E73}"/>
    <cellStyle name="_A.Elimin._Resultados 2008-07 11 18" xfId="4288" xr:uid="{4FDBD2B0-628A-4C22-BA1F-84B3376725FA}"/>
    <cellStyle name="_A.Elimin._Resultados 2008-07 11 19" xfId="4289" xr:uid="{DBECC191-20EE-4B57-9DD8-45F0F5135E7E}"/>
    <cellStyle name="_A.Elimin._Resultados 2008-07 11 2" xfId="4290" xr:uid="{DFAB720E-1BF6-46B0-BC5B-D3E1B96CB3A3}"/>
    <cellStyle name="_A.Elimin._Resultados 2008-07 11 2 2" xfId="4291" xr:uid="{0C684F09-0305-40B8-8DC4-0224FB5E1180}"/>
    <cellStyle name="_A.Elimin._Resultados 2008-07 11 20" xfId="4292" xr:uid="{181EF984-D921-4410-99D5-67FD93029F53}"/>
    <cellStyle name="_A.Elimin._Resultados 2008-07 11 21" xfId="4293" xr:uid="{E480D872-89DC-439C-B34E-9FACBF492840}"/>
    <cellStyle name="_A.Elimin._Resultados 2008-07 11 3" xfId="4294" xr:uid="{666A0CFF-FBF9-442E-86E6-31A090A677E3}"/>
    <cellStyle name="_A.Elimin._Resultados 2008-07 11 3 2" xfId="4295" xr:uid="{BE19789D-FB1E-4C89-9F29-518F0903CE70}"/>
    <cellStyle name="_A.Elimin._Resultados 2008-07 11 4" xfId="4296" xr:uid="{5199091E-7C9E-460E-9489-EC99093BD672}"/>
    <cellStyle name="_A.Elimin._Resultados 2008-07 11 4 2" xfId="4297" xr:uid="{87C53164-39DE-4704-BC7D-4A6D7228A609}"/>
    <cellStyle name="_A.Elimin._Resultados 2008-07 11 5" xfId="4298" xr:uid="{A57F218B-8375-47F7-9448-0C88983B9938}"/>
    <cellStyle name="_A.Elimin._Resultados 2008-07 11 5 2" xfId="4299" xr:uid="{51FD4ADB-92BD-43DE-AD38-B8EF7C4CD6C1}"/>
    <cellStyle name="_A.Elimin._Resultados 2008-07 11 6" xfId="4300" xr:uid="{2B1F8607-3940-4116-9E95-59193E2929C9}"/>
    <cellStyle name="_A.Elimin._Resultados 2008-07 11 6 2" xfId="4301" xr:uid="{66C9EDC2-5E81-4527-BE56-FB7BF4486E99}"/>
    <cellStyle name="_A.Elimin._Resultados 2008-07 11 7" xfId="4302" xr:uid="{D92857DE-71C0-4BEB-929B-630FD69E5951}"/>
    <cellStyle name="_A.Elimin._Resultados 2008-07 11 7 2" xfId="4303" xr:uid="{4BB0C15D-BB27-4320-86F2-BDC26D1E1138}"/>
    <cellStyle name="_A.Elimin._Resultados 2008-07 11 8" xfId="4304" xr:uid="{A4F0C119-8592-4A51-929D-0DF29258F91D}"/>
    <cellStyle name="_A.Elimin._Resultados 2008-07 11 8 2" xfId="4305" xr:uid="{3448070A-DC4B-42DC-BFCA-60D334F5E054}"/>
    <cellStyle name="_A.Elimin._Resultados 2008-07 11 9" xfId="4306" xr:uid="{81424D7D-8550-473C-A24A-FC5A66906C41}"/>
    <cellStyle name="_A.Elimin._Resultados 2008-07 12" xfId="4307" xr:uid="{1EBD1CC5-B1AC-4E12-BF24-618EE2C68E7A}"/>
    <cellStyle name="_A.Elimin._Resultados 2008-07 12 10" xfId="4308" xr:uid="{55C2BA5B-F817-4D9B-852A-DDE0FDD581B0}"/>
    <cellStyle name="_A.Elimin._Resultados 2008-07 12 11" xfId="4309" xr:uid="{4CC23B69-628D-434B-BBBA-D6C2B51D2DBC}"/>
    <cellStyle name="_A.Elimin._Resultados 2008-07 12 2" xfId="4310" xr:uid="{D5454911-B209-4C96-A0F9-D4277D076715}"/>
    <cellStyle name="_A.Elimin._Resultados 2008-07 12 2 2" xfId="4311" xr:uid="{7BA497EA-0872-466C-9C85-D31CDE2CEBEA}"/>
    <cellStyle name="_A.Elimin._Resultados 2008-07 12 3" xfId="4312" xr:uid="{5AB72AA6-5C39-4CD0-B3D6-288AA4007E9D}"/>
    <cellStyle name="_A.Elimin._Resultados 2008-07 12 3 2" xfId="4313" xr:uid="{E19CEB7C-C523-44D8-AA9B-8447C15D3B3E}"/>
    <cellStyle name="_A.Elimin._Resultados 2008-07 12 4" xfId="4314" xr:uid="{DD3B0326-37EE-47F9-97C1-BF456C4A620D}"/>
    <cellStyle name="_A.Elimin._Resultados 2008-07 12 4 2" xfId="4315" xr:uid="{B6180673-AD10-400A-918B-91B08CED9ADF}"/>
    <cellStyle name="_A.Elimin._Resultados 2008-07 12 5" xfId="4316" xr:uid="{AA53E615-4AA4-440D-9908-973AA645D188}"/>
    <cellStyle name="_A.Elimin._Resultados 2008-07 12 5 2" xfId="4317" xr:uid="{E6092F5E-03DD-4739-A9A2-ED34CA626418}"/>
    <cellStyle name="_A.Elimin._Resultados 2008-07 12 6" xfId="4318" xr:uid="{7622245E-3EB7-4774-BC0E-EAD2BB268463}"/>
    <cellStyle name="_A.Elimin._Resultados 2008-07 12 6 2" xfId="4319" xr:uid="{5333E78D-D4F5-4F70-9793-9C6773CA5276}"/>
    <cellStyle name="_A.Elimin._Resultados 2008-07 12 7" xfId="4320" xr:uid="{836E74AD-F299-424E-A567-30D36DEBA097}"/>
    <cellStyle name="_A.Elimin._Resultados 2008-07 12 7 2" xfId="4321" xr:uid="{EF403FC3-0C46-47E4-994A-A229D1974D1A}"/>
    <cellStyle name="_A.Elimin._Resultados 2008-07 12 8" xfId="4322" xr:uid="{1C1C4CB8-5BE3-4FE1-933C-11267CE7F120}"/>
    <cellStyle name="_A.Elimin._Resultados 2008-07 12 8 2" xfId="4323" xr:uid="{84EB9A1A-5E29-48F8-A323-7B38148F9E16}"/>
    <cellStyle name="_A.Elimin._Resultados 2008-07 12 9" xfId="4324" xr:uid="{9DBC19E6-C72D-4776-A964-C29620E80505}"/>
    <cellStyle name="_A.Elimin._Resultados 2008-07 13" xfId="4325" xr:uid="{EBBDFABF-BE73-494F-9814-2FA61712E89D}"/>
    <cellStyle name="_A.Elimin._Resultados 2008-07 13 10" xfId="4326" xr:uid="{7CC6AABD-8D0B-476B-A6A9-79E5E778223B}"/>
    <cellStyle name="_A.Elimin._Resultados 2008-07 13 11" xfId="4327" xr:uid="{BFF725C6-737F-4646-B74A-8A599D07B616}"/>
    <cellStyle name="_A.Elimin._Resultados 2008-07 13 12" xfId="4328" xr:uid="{AC85C030-3AC5-4A7A-8F49-FB4B239B7846}"/>
    <cellStyle name="_A.Elimin._Resultados 2008-07 13 13" xfId="4329" xr:uid="{75736774-AD8E-4A76-AA4D-3BD0E726C151}"/>
    <cellStyle name="_A.Elimin._Resultados 2008-07 13 14" xfId="4330" xr:uid="{BF2D126C-341A-4860-AFB8-67BFC7A3EEC3}"/>
    <cellStyle name="_A.Elimin._Resultados 2008-07 13 15" xfId="4331" xr:uid="{A0CB6A02-48F6-4DCE-9C9C-0EAAA0B4BE89}"/>
    <cellStyle name="_A.Elimin._Resultados 2008-07 13 16" xfId="4332" xr:uid="{9941578F-28F4-4E91-91EE-05C5B5AD297B}"/>
    <cellStyle name="_A.Elimin._Resultados 2008-07 13 17" xfId="4333" xr:uid="{FCDA37FA-DF47-47BB-A673-60F5FDBCE82D}"/>
    <cellStyle name="_A.Elimin._Resultados 2008-07 13 18" xfId="4334" xr:uid="{30898035-0296-4444-BA5B-881FC9FCD94A}"/>
    <cellStyle name="_A.Elimin._Resultados 2008-07 13 19" xfId="4335" xr:uid="{801759D1-A071-42E3-B9F9-1539181D7215}"/>
    <cellStyle name="_A.Elimin._Resultados 2008-07 13 2" xfId="4336" xr:uid="{9ACA02CB-C280-4C21-94C3-EBA8387192C1}"/>
    <cellStyle name="_A.Elimin._Resultados 2008-07 13 2 2" xfId="4337" xr:uid="{583B8C16-AA8F-48AF-AE9C-5499D2757614}"/>
    <cellStyle name="_A.Elimin._Resultados 2008-07 13 20" xfId="4338" xr:uid="{3C661932-6D89-4467-BF50-7FA63623183D}"/>
    <cellStyle name="_A.Elimin._Resultados 2008-07 13 21" xfId="4339" xr:uid="{15783285-0BED-4AD5-8E32-7341C4E7D39D}"/>
    <cellStyle name="_A.Elimin._Resultados 2008-07 13 3" xfId="4340" xr:uid="{0F661DA1-8CDA-4A40-B1FC-4CF2FD4A215C}"/>
    <cellStyle name="_A.Elimin._Resultados 2008-07 13 3 2" xfId="4341" xr:uid="{03596D18-29F1-4425-BFB3-D3C81068150A}"/>
    <cellStyle name="_A.Elimin._Resultados 2008-07 13 4" xfId="4342" xr:uid="{227FCCD9-3B9D-48C3-A993-40ABB6F3045E}"/>
    <cellStyle name="_A.Elimin._Resultados 2008-07 13 4 2" xfId="4343" xr:uid="{47C3BD5D-A503-4BC4-935A-E52D57B6D438}"/>
    <cellStyle name="_A.Elimin._Resultados 2008-07 13 5" xfId="4344" xr:uid="{B1EC84E0-F9F3-43AF-9A87-3F97CAD5FFE9}"/>
    <cellStyle name="_A.Elimin._Resultados 2008-07 13 5 2" xfId="4345" xr:uid="{9A01F573-4CA6-49B4-9282-CE6642411964}"/>
    <cellStyle name="_A.Elimin._Resultados 2008-07 13 6" xfId="4346" xr:uid="{7DDD4E94-3A62-44FD-8FE5-81C8D3BD12EE}"/>
    <cellStyle name="_A.Elimin._Resultados 2008-07 13 6 2" xfId="4347" xr:uid="{40B05215-5AFF-4D04-AADE-6EBFDE95FECE}"/>
    <cellStyle name="_A.Elimin._Resultados 2008-07 13 7" xfId="4348" xr:uid="{80DE640C-9E48-479D-B748-8D615E41FE0F}"/>
    <cellStyle name="_A.Elimin._Resultados 2008-07 13 7 2" xfId="4349" xr:uid="{3C4D5D37-FE5D-467F-8794-2E0C67A4595A}"/>
    <cellStyle name="_A.Elimin._Resultados 2008-07 13 8" xfId="4350" xr:uid="{A7187B6A-5C7B-44F1-B981-4EE101270D65}"/>
    <cellStyle name="_A.Elimin._Resultados 2008-07 13 8 2" xfId="4351" xr:uid="{C0903FD4-347F-44E0-9AB2-9364E24773D9}"/>
    <cellStyle name="_A.Elimin._Resultados 2008-07 13 9" xfId="4352" xr:uid="{E1CC2D89-1916-429A-BE12-C8AC488F56F3}"/>
    <cellStyle name="_A.Elimin._Resultados 2008-07 14" xfId="4353" xr:uid="{0D355C88-3559-44CE-9BA3-F29CF0B6FDD9}"/>
    <cellStyle name="_A.Elimin._Resultados 2008-07 2" xfId="4354" xr:uid="{39976474-5638-408A-895B-69571B4C343D}"/>
    <cellStyle name="_A.Elimin._Resultados 2008-07 2 10" xfId="4355" xr:uid="{89279C87-A99E-49AC-BFD2-803773FFD697}"/>
    <cellStyle name="_A.Elimin._Resultados 2008-07 2 10 2" xfId="4356" xr:uid="{B18D4078-522D-47EE-9ADD-EE76FA6E8A3D}"/>
    <cellStyle name="_A.Elimin._Resultados 2008-07 2 11" xfId="4357" xr:uid="{89205C6E-DF2D-4DC0-886F-F51DA0BE0167}"/>
    <cellStyle name="_A.Elimin._Resultados 2008-07 2 11 2" xfId="4358" xr:uid="{5C1B8A72-011F-467B-9509-3EFAE4AE817A}"/>
    <cellStyle name="_A.Elimin._Resultados 2008-07 2 12" xfId="4359" xr:uid="{0C30E279-E0BA-41A2-B0E4-F8B4B8F66CAF}"/>
    <cellStyle name="_A.Elimin._Resultados 2008-07 2 12 2" xfId="4360" xr:uid="{956233F5-607F-4132-9DE6-18395DEF030F}"/>
    <cellStyle name="_A.Elimin._Resultados 2008-07 2 13" xfId="4361" xr:uid="{6B7A168C-1C6E-456F-A00B-E4CC3EC936EB}"/>
    <cellStyle name="_A.Elimin._Resultados 2008-07 2 13 2" xfId="4362" xr:uid="{77F18534-66AA-4127-A4E1-822260E40374}"/>
    <cellStyle name="_A.Elimin._Resultados 2008-07 2 14" xfId="4363" xr:uid="{1D80E03A-501F-48C4-810B-057AFBE249AB}"/>
    <cellStyle name="_A.Elimin._Resultados 2008-07 2 15" xfId="4364" xr:uid="{615568F8-0174-49C5-A2BC-64C3DABBD83A}"/>
    <cellStyle name="_A.Elimin._Resultados 2008-07 2 16" xfId="4365" xr:uid="{014357DF-B108-4ACB-B800-FCD0B460CC2E}"/>
    <cellStyle name="_A.Elimin._Resultados 2008-07 2 2" xfId="4366" xr:uid="{29D7F954-44B6-4390-A1AA-E0843557BE00}"/>
    <cellStyle name="_A.Elimin._Resultados 2008-07 2 2 2" xfId="4367" xr:uid="{C4368834-0B9F-4583-9C45-3629D67225C8}"/>
    <cellStyle name="_A.Elimin._Resultados 2008-07 2 3" xfId="4368" xr:uid="{7ED61B59-1AA1-46E8-A552-769BE2B82244}"/>
    <cellStyle name="_A.Elimin._Resultados 2008-07 2 3 2" xfId="4369" xr:uid="{850B8613-02C9-4435-859D-5FAA488F5AEC}"/>
    <cellStyle name="_A.Elimin._Resultados 2008-07 2 4" xfId="4370" xr:uid="{43A1BED0-4600-4993-8162-A784DDF192FB}"/>
    <cellStyle name="_A.Elimin._Resultados 2008-07 2 4 2" xfId="4371" xr:uid="{BB74EAC4-0408-4D10-BF94-1CCA44739A14}"/>
    <cellStyle name="_A.Elimin._Resultados 2008-07 2 5" xfId="4372" xr:uid="{00B5E3A5-EC9A-4141-97EA-4533487A2A20}"/>
    <cellStyle name="_A.Elimin._Resultados 2008-07 2 5 2" xfId="4373" xr:uid="{27CA5754-71FA-4225-9F18-A6E9C392609D}"/>
    <cellStyle name="_A.Elimin._Resultados 2008-07 2 6" xfId="4374" xr:uid="{A208D77B-AEED-46A9-955D-9E1BEA5B5006}"/>
    <cellStyle name="_A.Elimin._Resultados 2008-07 2 6 2" xfId="4375" xr:uid="{1D6AEE71-CF1C-4A68-834E-0998E4EE8CC1}"/>
    <cellStyle name="_A.Elimin._Resultados 2008-07 2 7" xfId="4376" xr:uid="{B8D6500E-B652-47D4-AE0D-876979D8BFE1}"/>
    <cellStyle name="_A.Elimin._Resultados 2008-07 2 7 2" xfId="4377" xr:uid="{4935105D-1C95-4E59-8805-1374FF2A627C}"/>
    <cellStyle name="_A.Elimin._Resultados 2008-07 2 8" xfId="4378" xr:uid="{0D7381C2-1E21-4289-B186-DD89CC60C620}"/>
    <cellStyle name="_A.Elimin._Resultados 2008-07 2 8 2" xfId="4379" xr:uid="{633A8CB0-4958-4309-B48C-EEFA8AEB6BE0}"/>
    <cellStyle name="_A.Elimin._Resultados 2008-07 2 9" xfId="4380" xr:uid="{D131969F-8102-42E9-B786-D6A54461E8BF}"/>
    <cellStyle name="_A.Elimin._Resultados 2008-07 2 9 2" xfId="4381" xr:uid="{6F1D1773-1ED1-4EDD-A3DF-AE7E539B6C0D}"/>
    <cellStyle name="_A.Elimin._Resultados 2008-07 3" xfId="4382" xr:uid="{E4337359-13B1-4D92-8BE0-372737777A50}"/>
    <cellStyle name="_A.Elimin._Resultados 2008-07 3 10" xfId="4383" xr:uid="{5E2FC1D2-8FE0-46A2-9AD2-AFD623E37B46}"/>
    <cellStyle name="_A.Elimin._Resultados 2008-07 3 10 2" xfId="4384" xr:uid="{9E4A4A77-A163-4DA4-B01A-9677EA44F954}"/>
    <cellStyle name="_A.Elimin._Resultados 2008-07 3 11" xfId="4385" xr:uid="{4ECF5AEC-8AE4-4C5A-B0A4-0CC7FA783420}"/>
    <cellStyle name="_A.Elimin._Resultados 2008-07 3 11 2" xfId="4386" xr:uid="{CF76874F-0132-4368-8EF1-CC1914F81541}"/>
    <cellStyle name="_A.Elimin._Resultados 2008-07 3 12" xfId="4387" xr:uid="{DC5B4438-4119-4C41-B4C6-9431D2C13D73}"/>
    <cellStyle name="_A.Elimin._Resultados 2008-07 3 12 2" xfId="4388" xr:uid="{77593823-D387-4744-9F54-86D0994D294F}"/>
    <cellStyle name="_A.Elimin._Resultados 2008-07 3 13" xfId="4389" xr:uid="{4ED834D7-254B-446A-8AAC-39E32EC75A08}"/>
    <cellStyle name="_A.Elimin._Resultados 2008-07 3 13 2" xfId="4390" xr:uid="{7B0C3C3E-0E9D-4D47-B4B3-BC51E6914708}"/>
    <cellStyle name="_A.Elimin._Resultados 2008-07 3 14" xfId="4391" xr:uid="{0FC0EA87-0D0D-4516-8CC2-05683D0D639C}"/>
    <cellStyle name="_A.Elimin._Resultados 2008-07 3 15" xfId="4392" xr:uid="{B478ED7C-3F09-4220-BC1B-62C971E9B631}"/>
    <cellStyle name="_A.Elimin._Resultados 2008-07 3 16" xfId="4393" xr:uid="{C4554D4F-83ED-45E0-9B30-751302980718}"/>
    <cellStyle name="_A.Elimin._Resultados 2008-07 3 2" xfId="4394" xr:uid="{2A844950-496F-4D02-997A-763D76A2FB46}"/>
    <cellStyle name="_A.Elimin._Resultados 2008-07 3 2 2" xfId="4395" xr:uid="{94346004-C3B3-4A15-BCC4-BDBDB6EFD2AB}"/>
    <cellStyle name="_A.Elimin._Resultados 2008-07 3 3" xfId="4396" xr:uid="{D6C57888-60F3-4E9D-82BD-071C3F61B832}"/>
    <cellStyle name="_A.Elimin._Resultados 2008-07 3 3 2" xfId="4397" xr:uid="{A1E9F369-ED5B-49D7-94A0-8B37A77D27CF}"/>
    <cellStyle name="_A.Elimin._Resultados 2008-07 3 4" xfId="4398" xr:uid="{7B69EA93-B5EA-4E5B-8AE9-5C0BED5D5F8D}"/>
    <cellStyle name="_A.Elimin._Resultados 2008-07 3 4 2" xfId="4399" xr:uid="{A8E2495D-2614-474B-BA28-C2FF943F3A0D}"/>
    <cellStyle name="_A.Elimin._Resultados 2008-07 3 5" xfId="4400" xr:uid="{42E21CA0-68F2-4945-8C94-37D51CEA05CD}"/>
    <cellStyle name="_A.Elimin._Resultados 2008-07 3 5 2" xfId="4401" xr:uid="{50C0CBCB-DBB1-48A3-A57A-FDED13D92E47}"/>
    <cellStyle name="_A.Elimin._Resultados 2008-07 3 6" xfId="4402" xr:uid="{4FC32604-65CA-411C-8CC5-89C4B7BF3BAC}"/>
    <cellStyle name="_A.Elimin._Resultados 2008-07 3 6 2" xfId="4403" xr:uid="{30E25E76-135E-4460-ACCE-092D0BED54DC}"/>
    <cellStyle name="_A.Elimin._Resultados 2008-07 3 7" xfId="4404" xr:uid="{4A9AF0F7-96F6-4456-9ED6-D974E20A5973}"/>
    <cellStyle name="_A.Elimin._Resultados 2008-07 3 7 2" xfId="4405" xr:uid="{66D3F877-E77E-4AD8-BC84-6554770C65F3}"/>
    <cellStyle name="_A.Elimin._Resultados 2008-07 3 8" xfId="4406" xr:uid="{863C65BC-F9ED-4CA3-A466-DC8BA74A65CB}"/>
    <cellStyle name="_A.Elimin._Resultados 2008-07 3 8 2" xfId="4407" xr:uid="{D968B586-A277-40A4-BC3F-99FC282A1BD3}"/>
    <cellStyle name="_A.Elimin._Resultados 2008-07 3 9" xfId="4408" xr:uid="{8A341C8C-60EF-4E54-89AA-33A3CE3AFB1A}"/>
    <cellStyle name="_A.Elimin._Resultados 2008-07 3 9 2" xfId="4409" xr:uid="{402625CD-B0A3-4207-AC31-CBDB85B09F94}"/>
    <cellStyle name="_A.Elimin._Resultados 2008-07 4" xfId="4410" xr:uid="{B7F9A348-0729-4325-9331-770760D74C86}"/>
    <cellStyle name="_A.Elimin._Resultados 2008-07 4 10" xfId="4411" xr:uid="{BC9F423A-CFFB-404F-82A3-E2B676B97765}"/>
    <cellStyle name="_A.Elimin._Resultados 2008-07 4 10 2" xfId="4412" xr:uid="{F527C897-048A-4AF1-8433-C89672262DFC}"/>
    <cellStyle name="_A.Elimin._Resultados 2008-07 4 11" xfId="4413" xr:uid="{BD4F73A8-9193-4E64-88AC-A9C1598F1185}"/>
    <cellStyle name="_A.Elimin._Resultados 2008-07 4 11 2" xfId="4414" xr:uid="{75F612B4-1496-4FA3-945F-F6F18006E11E}"/>
    <cellStyle name="_A.Elimin._Resultados 2008-07 4 12" xfId="4415" xr:uid="{31CED120-0F09-4F39-9E9F-137ED57A3954}"/>
    <cellStyle name="_A.Elimin._Resultados 2008-07 4 12 2" xfId="4416" xr:uid="{B8CBA888-5435-42FC-9211-CA9E2098C112}"/>
    <cellStyle name="_A.Elimin._Resultados 2008-07 4 13" xfId="4417" xr:uid="{F82B9041-0B8F-49C9-A937-C1670DED0685}"/>
    <cellStyle name="_A.Elimin._Resultados 2008-07 4 13 2" xfId="4418" xr:uid="{AC83A7CF-DFB1-4195-A5DC-D5E443675BBF}"/>
    <cellStyle name="_A.Elimin._Resultados 2008-07 4 14" xfId="4419" xr:uid="{243D3D90-72AE-4736-AD9B-42F4F64DA42D}"/>
    <cellStyle name="_A.Elimin._Resultados 2008-07 4 15" xfId="4420" xr:uid="{D57514A2-D4BC-4BF5-B140-A6FDCA6B5809}"/>
    <cellStyle name="_A.Elimin._Resultados 2008-07 4 16" xfId="4421" xr:uid="{693EE787-4037-4CBA-9313-CC5A402158AF}"/>
    <cellStyle name="_A.Elimin._Resultados 2008-07 4 2" xfId="4422" xr:uid="{7E7D4A87-8859-4992-BF43-D7D4FA7821A9}"/>
    <cellStyle name="_A.Elimin._Resultados 2008-07 4 2 2" xfId="4423" xr:uid="{81CEE914-BFAA-48BB-BE68-D2271B81AB5B}"/>
    <cellStyle name="_A.Elimin._Resultados 2008-07 4 3" xfId="4424" xr:uid="{F7802E18-5F0C-4BE9-8644-09A94E958ACC}"/>
    <cellStyle name="_A.Elimin._Resultados 2008-07 4 3 2" xfId="4425" xr:uid="{A88BD3B1-1E33-441B-AA0E-04A84C95A79C}"/>
    <cellStyle name="_A.Elimin._Resultados 2008-07 4 4" xfId="4426" xr:uid="{E75FE930-066B-4F6C-8EE3-3C0F819B7A97}"/>
    <cellStyle name="_A.Elimin._Resultados 2008-07 4 4 2" xfId="4427" xr:uid="{CBB7D1BE-5863-4D8B-8071-2551EC55036D}"/>
    <cellStyle name="_A.Elimin._Resultados 2008-07 4 5" xfId="4428" xr:uid="{F3534143-0647-4D5C-B382-CCC3D4341B87}"/>
    <cellStyle name="_A.Elimin._Resultados 2008-07 4 5 2" xfId="4429" xr:uid="{8F596F0D-6C5C-481D-AE4E-978081DBE0D0}"/>
    <cellStyle name="_A.Elimin._Resultados 2008-07 4 6" xfId="4430" xr:uid="{B0C2B176-A0BD-4EF2-ABEA-E096724452BF}"/>
    <cellStyle name="_A.Elimin._Resultados 2008-07 4 6 2" xfId="4431" xr:uid="{D044BE91-3859-43D8-B8BF-E9B6242CE5F5}"/>
    <cellStyle name="_A.Elimin._Resultados 2008-07 4 7" xfId="4432" xr:uid="{08F1D6A2-C40B-4BEA-AE3A-45AE0B8AA74F}"/>
    <cellStyle name="_A.Elimin._Resultados 2008-07 4 7 2" xfId="4433" xr:uid="{8BC388E4-16B6-4E81-BFE6-A1B0E63DA86F}"/>
    <cellStyle name="_A.Elimin._Resultados 2008-07 4 8" xfId="4434" xr:uid="{07F2A095-4809-49B3-B063-BE700B283D20}"/>
    <cellStyle name="_A.Elimin._Resultados 2008-07 4 8 2" xfId="4435" xr:uid="{C7D1D42B-D4A4-4904-B76D-9BB1FB37FB58}"/>
    <cellStyle name="_A.Elimin._Resultados 2008-07 4 9" xfId="4436" xr:uid="{B724E2FF-78E0-4BF1-BF42-44A680DE2E28}"/>
    <cellStyle name="_A.Elimin._Resultados 2008-07 4 9 2" xfId="4437" xr:uid="{FAD32B63-AA9C-4144-A2D7-CD45E7095B4F}"/>
    <cellStyle name="_A.Elimin._Resultados 2008-07 5" xfId="4438" xr:uid="{B7A62658-3644-48E1-84C9-27E6B8786150}"/>
    <cellStyle name="_A.Elimin._Resultados 2008-07 5 10" xfId="4439" xr:uid="{26256BCF-81E9-4B96-84C3-70CD6D7B4B34}"/>
    <cellStyle name="_A.Elimin._Resultados 2008-07 5 10 2" xfId="4440" xr:uid="{5791852B-D93F-4DDB-ADC3-CC26B99D6761}"/>
    <cellStyle name="_A.Elimin._Resultados 2008-07 5 11" xfId="4441" xr:uid="{9479FC12-D914-4E8D-8981-F878A89F0298}"/>
    <cellStyle name="_A.Elimin._Resultados 2008-07 5 11 2" xfId="4442" xr:uid="{2FCD0AB5-7D4A-4C8A-A1F2-733439BB3D1A}"/>
    <cellStyle name="_A.Elimin._Resultados 2008-07 5 12" xfId="4443" xr:uid="{2FD5549B-4AC1-414C-8AF8-4F147BC0E08B}"/>
    <cellStyle name="_A.Elimin._Resultados 2008-07 5 12 2" xfId="4444" xr:uid="{40EEEC11-7C1E-4483-B7A3-944BD25E8DE9}"/>
    <cellStyle name="_A.Elimin._Resultados 2008-07 5 13" xfId="4445" xr:uid="{3361E25C-58E3-4C45-A84F-D34D98EB5066}"/>
    <cellStyle name="_A.Elimin._Resultados 2008-07 5 13 2" xfId="4446" xr:uid="{777E6455-056A-4D60-B4BB-C2BB68297E3A}"/>
    <cellStyle name="_A.Elimin._Resultados 2008-07 5 14" xfId="4447" xr:uid="{AC56AC6A-BEEE-431E-9B0C-AF64FE9C7E6E}"/>
    <cellStyle name="_A.Elimin._Resultados 2008-07 5 15" xfId="4448" xr:uid="{308469D0-1186-4E57-9192-F267BE7FEA1E}"/>
    <cellStyle name="_A.Elimin._Resultados 2008-07 5 16" xfId="4449" xr:uid="{14C64C12-F0A9-40CD-990C-D769E9A0712E}"/>
    <cellStyle name="_A.Elimin._Resultados 2008-07 5 2" xfId="4450" xr:uid="{BDC9BA74-22D7-4B2D-B6EB-40802A92BFCC}"/>
    <cellStyle name="_A.Elimin._Resultados 2008-07 5 2 10" xfId="4451" xr:uid="{FF974176-F3BC-426A-9478-541435747569}"/>
    <cellStyle name="_A.Elimin._Resultados 2008-07 5 2 11" xfId="4452" xr:uid="{3919B544-A3B0-4F8E-BA84-DC042603D0F4}"/>
    <cellStyle name="_A.Elimin._Resultados 2008-07 5 2 12" xfId="4453" xr:uid="{3C5E0182-5E3E-4F6C-9751-EA87E300EFEE}"/>
    <cellStyle name="_A.Elimin._Resultados 2008-07 5 2 2" xfId="4454" xr:uid="{4CFB233E-B53D-4869-A9AD-DAD6765989C9}"/>
    <cellStyle name="_A.Elimin._Resultados 2008-07 5 2 3" xfId="4455" xr:uid="{2226A87A-941B-4770-93AB-075F97EC2698}"/>
    <cellStyle name="_A.Elimin._Resultados 2008-07 5 2 4" xfId="4456" xr:uid="{5042E77A-D9E7-4CD9-99F8-1219480CF760}"/>
    <cellStyle name="_A.Elimin._Resultados 2008-07 5 2 5" xfId="4457" xr:uid="{F1F51040-D297-446C-A081-7C646BD6C190}"/>
    <cellStyle name="_A.Elimin._Resultados 2008-07 5 2 6" xfId="4458" xr:uid="{9364A1F0-D52E-4D9A-AF79-99038F421F91}"/>
    <cellStyle name="_A.Elimin._Resultados 2008-07 5 2 7" xfId="4459" xr:uid="{338F43C3-29E3-4F80-95A1-0ADC50D02F2F}"/>
    <cellStyle name="_A.Elimin._Resultados 2008-07 5 2 8" xfId="4460" xr:uid="{E0A25035-64A8-4650-8CA1-C9A881C8DD74}"/>
    <cellStyle name="_A.Elimin._Resultados 2008-07 5 2 9" xfId="4461" xr:uid="{39C0C0CC-D6F7-4CE8-A03E-A94DA8E2E720}"/>
    <cellStyle name="_A.Elimin._Resultados 2008-07 5 3" xfId="4462" xr:uid="{1969AFBA-608C-4500-9E31-86E12DF9036D}"/>
    <cellStyle name="_A.Elimin._Resultados 2008-07 5 3 2" xfId="4463" xr:uid="{8CECCF48-34C3-41E7-8A18-F85B7A4E9527}"/>
    <cellStyle name="_A.Elimin._Resultados 2008-07 5 4" xfId="4464" xr:uid="{01B85EA5-9EB6-4B4A-8DF7-DEF90E4D0F02}"/>
    <cellStyle name="_A.Elimin._Resultados 2008-07 5 4 2" xfId="4465" xr:uid="{1CC1A453-A416-4ACF-9064-B93E547CD3AC}"/>
    <cellStyle name="_A.Elimin._Resultados 2008-07 5 5" xfId="4466" xr:uid="{8DFD3BD3-9A7B-4467-B965-75BD9DBAA797}"/>
    <cellStyle name="_A.Elimin._Resultados 2008-07 5 5 2" xfId="4467" xr:uid="{FA05B67E-93E6-4BF3-BD99-8555761B2BE5}"/>
    <cellStyle name="_A.Elimin._Resultados 2008-07 5 6" xfId="4468" xr:uid="{34BA1E1B-839B-43D0-A9DF-7CF1E20A43E0}"/>
    <cellStyle name="_A.Elimin._Resultados 2008-07 5 6 2" xfId="4469" xr:uid="{8486F513-9424-4C4C-BC2D-F1DF4851A154}"/>
    <cellStyle name="_A.Elimin._Resultados 2008-07 5 7" xfId="4470" xr:uid="{7752864E-35CD-4E08-8307-CA15E211D708}"/>
    <cellStyle name="_A.Elimin._Resultados 2008-07 5 7 2" xfId="4471" xr:uid="{01D102BF-E029-420F-BC4D-E8BAD742E832}"/>
    <cellStyle name="_A.Elimin._Resultados 2008-07 5 8" xfId="4472" xr:uid="{57DE0D60-0E47-4309-9563-6B62EB7915DE}"/>
    <cellStyle name="_A.Elimin._Resultados 2008-07 5 8 2" xfId="4473" xr:uid="{D83A573D-DAFB-4E44-B540-46DE9FC739D3}"/>
    <cellStyle name="_A.Elimin._Resultados 2008-07 5 9" xfId="4474" xr:uid="{E78E1301-E662-4AAB-B9DC-313ACA7DD567}"/>
    <cellStyle name="_A.Elimin._Resultados 2008-07 5 9 2" xfId="4475" xr:uid="{940703C9-E0E5-4D0C-B6E8-D37BF7174D01}"/>
    <cellStyle name="_A.Elimin._Resultados 2008-07 6" xfId="4476" xr:uid="{5C9EDA6B-DB7E-443A-9EA0-AC41410A380D}"/>
    <cellStyle name="_A.Elimin._Resultados 2008-07 6 10" xfId="4477" xr:uid="{4E108713-A5A1-4C15-A93C-2C57431D7A8A}"/>
    <cellStyle name="_A.Elimin._Resultados 2008-07 6 10 2" xfId="4478" xr:uid="{02A26B3E-58B1-43F4-B6E9-8AB6FE99E84C}"/>
    <cellStyle name="_A.Elimin._Resultados 2008-07 6 11" xfId="4479" xr:uid="{85F0C720-F2F7-423F-8B28-8327FD372BDF}"/>
    <cellStyle name="_A.Elimin._Resultados 2008-07 6 11 2" xfId="4480" xr:uid="{627301E4-5BBE-432B-8537-132BECDE33ED}"/>
    <cellStyle name="_A.Elimin._Resultados 2008-07 6 12" xfId="4481" xr:uid="{DD503948-BDBD-4188-8BDE-954A3C3ACB3C}"/>
    <cellStyle name="_A.Elimin._Resultados 2008-07 6 12 2" xfId="4482" xr:uid="{29D4B97B-8FA9-4C32-8743-1F0B609190B8}"/>
    <cellStyle name="_A.Elimin._Resultados 2008-07 6 13" xfId="4483" xr:uid="{C738C8D4-F128-4CA8-81FA-7B3458FEBD5B}"/>
    <cellStyle name="_A.Elimin._Resultados 2008-07 6 13 2" xfId="4484" xr:uid="{483E90ED-405B-41B3-A4C7-CB3B1095CE21}"/>
    <cellStyle name="_A.Elimin._Resultados 2008-07 6 14" xfId="4485" xr:uid="{032A040B-21C2-405F-9FC5-DFA8DB992791}"/>
    <cellStyle name="_A.Elimin._Resultados 2008-07 6 15" xfId="4486" xr:uid="{F67C47EE-4B3D-4E3D-B70B-ADF8734FBD0C}"/>
    <cellStyle name="_A.Elimin._Resultados 2008-07 6 16" xfId="4487" xr:uid="{AE2F9923-4377-4758-A366-705A7D445076}"/>
    <cellStyle name="_A.Elimin._Resultados 2008-07 6 2" xfId="4488" xr:uid="{2E3C7621-BC7B-45A6-B9E8-C3FBAEC5E008}"/>
    <cellStyle name="_A.Elimin._Resultados 2008-07 6 2 2" xfId="4489" xr:uid="{96968031-93B4-4ABB-841F-B035FAAD1341}"/>
    <cellStyle name="_A.Elimin._Resultados 2008-07 6 3" xfId="4490" xr:uid="{F625455C-0F31-4E5E-A664-14C3279A9ADE}"/>
    <cellStyle name="_A.Elimin._Resultados 2008-07 6 3 2" xfId="4491" xr:uid="{8183C2C3-0789-4061-815D-4273987F255E}"/>
    <cellStyle name="_A.Elimin._Resultados 2008-07 6 4" xfId="4492" xr:uid="{95CE3245-09F7-4973-BE67-ADF72A7232E5}"/>
    <cellStyle name="_A.Elimin._Resultados 2008-07 6 4 2" xfId="4493" xr:uid="{85820C0E-8450-41F4-B093-94CC1ADAD14E}"/>
    <cellStyle name="_A.Elimin._Resultados 2008-07 6 5" xfId="4494" xr:uid="{AFC83239-25CF-43F1-B79F-282A8B3A7260}"/>
    <cellStyle name="_A.Elimin._Resultados 2008-07 6 5 2" xfId="4495" xr:uid="{6CD5B876-240D-429F-83C3-870351F4AB8B}"/>
    <cellStyle name="_A.Elimin._Resultados 2008-07 6 6" xfId="4496" xr:uid="{8FB7E9C1-985E-4C18-80A3-3604913F8EA5}"/>
    <cellStyle name="_A.Elimin._Resultados 2008-07 6 6 2" xfId="4497" xr:uid="{B73BEE8F-9DAE-429C-8500-2FD3C887B926}"/>
    <cellStyle name="_A.Elimin._Resultados 2008-07 6 7" xfId="4498" xr:uid="{203AA570-CD7F-4B97-8E30-DE0428B67CA8}"/>
    <cellStyle name="_A.Elimin._Resultados 2008-07 6 7 2" xfId="4499" xr:uid="{277E7438-A6D8-4FF9-BFD9-2F7BEBA79F0B}"/>
    <cellStyle name="_A.Elimin._Resultados 2008-07 6 8" xfId="4500" xr:uid="{0BB5466A-29AE-4B47-9F52-AEFD680CEA06}"/>
    <cellStyle name="_A.Elimin._Resultados 2008-07 6 8 2" xfId="4501" xr:uid="{DC8D73BC-9338-48F8-B742-50518507A85C}"/>
    <cellStyle name="_A.Elimin._Resultados 2008-07 6 9" xfId="4502" xr:uid="{E2FBE9CB-4787-4171-9EE2-5CA12F0995B2}"/>
    <cellStyle name="_A.Elimin._Resultados 2008-07 6 9 2" xfId="4503" xr:uid="{0AEC6F85-2704-4726-B7BE-AC29B3974555}"/>
    <cellStyle name="_A.Elimin._Resultados 2008-07 7" xfId="4504" xr:uid="{58885CC2-3CC9-4459-9C88-483CB338850D}"/>
    <cellStyle name="_A.Elimin._Resultados 2008-07 7 10" xfId="4505" xr:uid="{58DB14C1-EC8F-4D16-8EAC-1DE1140D3E03}"/>
    <cellStyle name="_A.Elimin._Resultados 2008-07 7 10 2" xfId="4506" xr:uid="{6258CC77-7291-4054-91FF-F9A0F5A32040}"/>
    <cellStyle name="_A.Elimin._Resultados 2008-07 7 11" xfId="4507" xr:uid="{B9933FA5-4E34-4D6B-8E46-C164B5C52E77}"/>
    <cellStyle name="_A.Elimin._Resultados 2008-07 7 11 2" xfId="4508" xr:uid="{3D6A409C-382C-48B5-80A7-97C0168FF195}"/>
    <cellStyle name="_A.Elimin._Resultados 2008-07 7 12" xfId="4509" xr:uid="{25C909F9-4FDE-4D36-B298-677E54BE0562}"/>
    <cellStyle name="_A.Elimin._Resultados 2008-07 7 12 2" xfId="4510" xr:uid="{83769668-667F-4EBE-BF7C-0C3CD9968D50}"/>
    <cellStyle name="_A.Elimin._Resultados 2008-07 7 13" xfId="4511" xr:uid="{75D02ED8-C952-49FE-B4FC-A7DCE0901879}"/>
    <cellStyle name="_A.Elimin._Resultados 2008-07 7 13 2" xfId="4512" xr:uid="{4A9A70E9-E4BE-40C6-8F61-2C1622805F35}"/>
    <cellStyle name="_A.Elimin._Resultados 2008-07 7 14" xfId="4513" xr:uid="{5FAEB0D6-D174-4FFB-89A8-F0532376843C}"/>
    <cellStyle name="_A.Elimin._Resultados 2008-07 7 15" xfId="4514" xr:uid="{D27D858E-2611-4FD0-99F3-A87ED7B0ED25}"/>
    <cellStyle name="_A.Elimin._Resultados 2008-07 7 16" xfId="4515" xr:uid="{7531D24E-C3AC-4DF2-894F-0F0518D674CD}"/>
    <cellStyle name="_A.Elimin._Resultados 2008-07 7 2" xfId="4516" xr:uid="{A04EA852-A857-42CB-AAC7-0D553D5A81DD}"/>
    <cellStyle name="_A.Elimin._Resultados 2008-07 7 2 10" xfId="4517" xr:uid="{427D2DFA-3F22-42FB-ACBB-BF6CC0336441}"/>
    <cellStyle name="_A.Elimin._Resultados 2008-07 7 2 11" xfId="4518" xr:uid="{3DC48EA0-D83A-485B-BDAC-CF6C531DB33D}"/>
    <cellStyle name="_A.Elimin._Resultados 2008-07 7 2 12" xfId="4519" xr:uid="{34374C4D-117E-4B1C-B5DE-C9599748AD17}"/>
    <cellStyle name="_A.Elimin._Resultados 2008-07 7 2 2" xfId="4520" xr:uid="{3788F476-BB7D-4E1D-916D-0137D73CBC26}"/>
    <cellStyle name="_A.Elimin._Resultados 2008-07 7 2 3" xfId="4521" xr:uid="{F1D06AB8-1C40-46E4-BE0A-40570080F160}"/>
    <cellStyle name="_A.Elimin._Resultados 2008-07 7 2 4" xfId="4522" xr:uid="{0B327BD8-70D0-47B9-B543-7A4D3BAB6FE9}"/>
    <cellStyle name="_A.Elimin._Resultados 2008-07 7 2 5" xfId="4523" xr:uid="{CD386AD3-E980-4C2E-BB44-F743C3531D08}"/>
    <cellStyle name="_A.Elimin._Resultados 2008-07 7 2 6" xfId="4524" xr:uid="{18091BD3-AB21-4330-B0A4-F468806F4E57}"/>
    <cellStyle name="_A.Elimin._Resultados 2008-07 7 2 7" xfId="4525" xr:uid="{37412440-D309-42E0-897A-880E5183C90B}"/>
    <cellStyle name="_A.Elimin._Resultados 2008-07 7 2 8" xfId="4526" xr:uid="{09E54CA9-2E98-4AA8-87D8-2EE91B98668C}"/>
    <cellStyle name="_A.Elimin._Resultados 2008-07 7 2 9" xfId="4527" xr:uid="{775566D6-2C00-4E43-AC68-1499BC6A2E63}"/>
    <cellStyle name="_A.Elimin._Resultados 2008-07 7 3" xfId="4528" xr:uid="{DD0ACD1C-0E72-4412-8280-47B04EC25780}"/>
    <cellStyle name="_A.Elimin._Resultados 2008-07 7 3 2" xfId="4529" xr:uid="{655CBD0A-C955-4E31-86D1-A4CF623B7E9E}"/>
    <cellStyle name="_A.Elimin._Resultados 2008-07 7 4" xfId="4530" xr:uid="{7FDE8042-F7BB-4D56-B2EE-C76C8AB7C5C0}"/>
    <cellStyle name="_A.Elimin._Resultados 2008-07 7 4 2" xfId="4531" xr:uid="{85A1878F-653E-479C-8832-2A097AE89FD7}"/>
    <cellStyle name="_A.Elimin._Resultados 2008-07 7 5" xfId="4532" xr:uid="{80A033C0-AB40-4D2C-BC49-6EF4A055C7E4}"/>
    <cellStyle name="_A.Elimin._Resultados 2008-07 7 5 2" xfId="4533" xr:uid="{F35DC5D0-73E4-4918-BD3A-C1F16E5C1A6F}"/>
    <cellStyle name="_A.Elimin._Resultados 2008-07 7 6" xfId="4534" xr:uid="{925B0842-3D7C-48A7-A2A0-79F5BEBECC12}"/>
    <cellStyle name="_A.Elimin._Resultados 2008-07 7 6 2" xfId="4535" xr:uid="{BCD2B06D-0A47-421F-A1B4-2DCFF707467C}"/>
    <cellStyle name="_A.Elimin._Resultados 2008-07 7 7" xfId="4536" xr:uid="{AF113C9C-9635-4638-B2C6-4C6896709B2F}"/>
    <cellStyle name="_A.Elimin._Resultados 2008-07 7 7 2" xfId="4537" xr:uid="{5832C3AC-A6BF-4AF9-AC73-3602D49EE03E}"/>
    <cellStyle name="_A.Elimin._Resultados 2008-07 7 8" xfId="4538" xr:uid="{611A1CB9-0EB5-4121-9CF4-5E736418FE3E}"/>
    <cellStyle name="_A.Elimin._Resultados 2008-07 7 8 2" xfId="4539" xr:uid="{053F6BF1-1DAF-430C-8307-813800EA2BC7}"/>
    <cellStyle name="_A.Elimin._Resultados 2008-07 7 9" xfId="4540" xr:uid="{B57D89AE-EFD8-4153-A453-7934DA121AF4}"/>
    <cellStyle name="_A.Elimin._Resultados 2008-07 7 9 2" xfId="4541" xr:uid="{C3BA40FF-A8CE-4C5C-8050-B1AF525DD24B}"/>
    <cellStyle name="_A.Elimin._Resultados 2008-07 8" xfId="4542" xr:uid="{EDE49533-71CB-4684-BF30-1CE1180ECC70}"/>
    <cellStyle name="_A.Elimin._Resultados 2008-07 8 10" xfId="4543" xr:uid="{60D4E9B8-882E-4BBE-B05E-8C4352D008EE}"/>
    <cellStyle name="_A.Elimin._Resultados 2008-07 8 11" xfId="4544" xr:uid="{BBCFF3CD-990F-4A7F-8E3F-2A71F8578803}"/>
    <cellStyle name="_A.Elimin._Resultados 2008-07 8 12" xfId="4545" xr:uid="{13BF507C-DF08-4628-BDDE-C7E6278B7D31}"/>
    <cellStyle name="_A.Elimin._Resultados 2008-07 8 2" xfId="4546" xr:uid="{33A01060-3D1B-4950-9D09-4CA929A8D661}"/>
    <cellStyle name="_A.Elimin._Resultados 2008-07 8 2 10" xfId="4547" xr:uid="{8BF0C434-B7EB-4054-ADFA-FFF492DAD4FC}"/>
    <cellStyle name="_A.Elimin._Resultados 2008-07 8 2 11" xfId="4548" xr:uid="{27E865BD-36E9-4A9D-A3B9-A47160C19715}"/>
    <cellStyle name="_A.Elimin._Resultados 2008-07 8 2 12" xfId="4549" xr:uid="{F8456826-C93B-45F0-B63F-5A1C9D7218BF}"/>
    <cellStyle name="_A.Elimin._Resultados 2008-07 8 2 2" xfId="4550" xr:uid="{8CE49153-049E-49A1-BF9E-686BFDCD877E}"/>
    <cellStyle name="_A.Elimin._Resultados 2008-07 8 2 3" xfId="4551" xr:uid="{4D55555B-8455-4047-8F63-F2A40818D3A0}"/>
    <cellStyle name="_A.Elimin._Resultados 2008-07 8 2 4" xfId="4552" xr:uid="{0AB9A4C2-39AD-4065-BFFD-54CD537DEA97}"/>
    <cellStyle name="_A.Elimin._Resultados 2008-07 8 2 5" xfId="4553" xr:uid="{4DD9BE1A-35D1-43FB-8019-A3B6E43263A2}"/>
    <cellStyle name="_A.Elimin._Resultados 2008-07 8 2 6" xfId="4554" xr:uid="{A48B9B0D-59DE-4C5F-8DB6-82D1A4974198}"/>
    <cellStyle name="_A.Elimin._Resultados 2008-07 8 2 7" xfId="4555" xr:uid="{C8CB84FB-21EC-43D6-B52C-C88F874E420C}"/>
    <cellStyle name="_A.Elimin._Resultados 2008-07 8 2 8" xfId="4556" xr:uid="{135FCE0F-1093-4C20-BE8D-1DBFDF6F19ED}"/>
    <cellStyle name="_A.Elimin._Resultados 2008-07 8 2 9" xfId="4557" xr:uid="{4A8EFC57-5DF7-4879-B30D-E7B567BC7C5F}"/>
    <cellStyle name="_A.Elimin._Resultados 2008-07 8 3" xfId="4558" xr:uid="{8F87482D-2B1F-46F3-B213-17899EDD0C91}"/>
    <cellStyle name="_A.Elimin._Resultados 2008-07 8 3 2" xfId="4559" xr:uid="{29C5FA35-38F7-4AFC-BA95-05AE22A849DF}"/>
    <cellStyle name="_A.Elimin._Resultados 2008-07 8 4" xfId="4560" xr:uid="{040E9028-390C-4100-A2D7-CDF2D2C0D2F8}"/>
    <cellStyle name="_A.Elimin._Resultados 2008-07 8 4 2" xfId="4561" xr:uid="{1FBC2D96-00FE-427B-867E-F2E46FB529D9}"/>
    <cellStyle name="_A.Elimin._Resultados 2008-07 8 5" xfId="4562" xr:uid="{0CF590D4-02D4-4665-B5A5-D3256A9EBF82}"/>
    <cellStyle name="_A.Elimin._Resultados 2008-07 8 5 2" xfId="4563" xr:uid="{9CF50B62-EF72-48BC-B8AF-731C8E746613}"/>
    <cellStyle name="_A.Elimin._Resultados 2008-07 8 6" xfId="4564" xr:uid="{2CE94D16-DAB5-46BA-A725-4860E47689DC}"/>
    <cellStyle name="_A.Elimin._Resultados 2008-07 8 6 2" xfId="4565" xr:uid="{FDFC1E24-B363-47E2-8A76-F6841CAA8D29}"/>
    <cellStyle name="_A.Elimin._Resultados 2008-07 8 7" xfId="4566" xr:uid="{4696E513-23C6-45EB-9802-EF159F39F31C}"/>
    <cellStyle name="_A.Elimin._Resultados 2008-07 8 7 2" xfId="4567" xr:uid="{F6C56B4E-64B9-4CA4-9A4C-A1BA39A78716}"/>
    <cellStyle name="_A.Elimin._Resultados 2008-07 8 8" xfId="4568" xr:uid="{02B6FC70-FADC-4672-99D1-4BE6FC9FC42C}"/>
    <cellStyle name="_A.Elimin._Resultados 2008-07 8 8 2" xfId="4569" xr:uid="{1E85B96F-681F-491A-9FD4-B3CDD48B37BE}"/>
    <cellStyle name="_A.Elimin._Resultados 2008-07 8 9" xfId="4570" xr:uid="{C3B3D018-CB2F-4284-8CFB-992550845F2F}"/>
    <cellStyle name="_A.Elimin._Resultados 2008-07 8 9 2" xfId="4571" xr:uid="{543B21AB-5234-4921-8FCB-29B31E11A7E7}"/>
    <cellStyle name="_A.Elimin._Resultados 2008-07 9" xfId="4572" xr:uid="{00D655DA-67F7-4798-BE41-8FF9F87264E2}"/>
    <cellStyle name="_A.Elimin._Resultados 2008-07 9 10" xfId="4573" xr:uid="{E8E37979-35BC-48CB-9250-A88DEC9A24B4}"/>
    <cellStyle name="_A.Elimin._Resultados 2008-07 9 11" xfId="4574" xr:uid="{71F2C0EA-90C7-4317-A9B1-BE5FDA38202C}"/>
    <cellStyle name="_A.Elimin._Resultados 2008-07 9 12" xfId="4575" xr:uid="{9EE77EA6-075E-41E6-8BD9-F106B9E024D7}"/>
    <cellStyle name="_A.Elimin._Resultados 2008-07 9 13" xfId="4576" xr:uid="{0A66E237-BD04-41F1-B99D-27FA0986C1FE}"/>
    <cellStyle name="_A.Elimin._Resultados 2008-07 9 14" xfId="4577" xr:uid="{EE381481-8B9D-4F9D-B511-37B2D2290EA2}"/>
    <cellStyle name="_A.Elimin._Resultados 2008-07 9 15" xfId="4578" xr:uid="{26A43D6C-7FD7-4247-BBAD-E7D4B4BF4BB0}"/>
    <cellStyle name="_A.Elimin._Resultados 2008-07 9 16" xfId="4579" xr:uid="{AAF4C54C-7BBC-42D7-9E57-08C694CD5BF9}"/>
    <cellStyle name="_A.Elimin._Resultados 2008-07 9 17" xfId="4580" xr:uid="{DD3981AD-2AAF-4A4D-A8B4-C3ABF0FB351E}"/>
    <cellStyle name="_A.Elimin._Resultados 2008-07 9 18" xfId="4581" xr:uid="{97D5A59D-E0DB-415A-AF24-64C02D689B89}"/>
    <cellStyle name="_A.Elimin._Resultados 2008-07 9 19" xfId="4582" xr:uid="{EB77AA2D-F46B-45E0-9C23-67E5A38E6BFA}"/>
    <cellStyle name="_A.Elimin._Resultados 2008-07 9 2" xfId="4583" xr:uid="{9C515CD2-6F84-4698-9778-A03A6160489E}"/>
    <cellStyle name="_A.Elimin._Resultados 2008-07 9 2 2" xfId="4584" xr:uid="{FE8F49B5-3CF0-4E50-9D2C-E255F31E266B}"/>
    <cellStyle name="_A.Elimin._Resultados 2008-07 9 20" xfId="4585" xr:uid="{72736ED6-4681-4049-A24F-DFC39293E26A}"/>
    <cellStyle name="_A.Elimin._Resultados 2008-07 9 21" xfId="4586" xr:uid="{D6F2F3E5-9182-44C7-A0E7-DE52F985BE8B}"/>
    <cellStyle name="_A.Elimin._Resultados 2008-07 9 3" xfId="4587" xr:uid="{17479215-F1A3-493A-B5A7-8C6677170956}"/>
    <cellStyle name="_A.Elimin._Resultados 2008-07 9 3 2" xfId="4588" xr:uid="{4294CB0B-F949-461A-A0A4-18E0FA9E4694}"/>
    <cellStyle name="_A.Elimin._Resultados 2008-07 9 4" xfId="4589" xr:uid="{77FA48FC-4DAF-468E-B146-C6D29792DBD5}"/>
    <cellStyle name="_A.Elimin._Resultados 2008-07 9 4 2" xfId="4590" xr:uid="{FEEF08DA-F2E1-41DD-84C9-DC351E1F4153}"/>
    <cellStyle name="_A.Elimin._Resultados 2008-07 9 5" xfId="4591" xr:uid="{0C53F5BF-C9BB-4987-8A96-D2E10BF5DD66}"/>
    <cellStyle name="_A.Elimin._Resultados 2008-07 9 5 2" xfId="4592" xr:uid="{A844E27A-04C1-4CF4-9CDC-31E87BAD8DC1}"/>
    <cellStyle name="_A.Elimin._Resultados 2008-07 9 6" xfId="4593" xr:uid="{EB4ADDC1-7727-4297-8DF2-44633C334A37}"/>
    <cellStyle name="_A.Elimin._Resultados 2008-07 9 6 2" xfId="4594" xr:uid="{0A1A1F4F-D4F0-408F-9FA0-467045D75DE6}"/>
    <cellStyle name="_A.Elimin._Resultados 2008-07 9 7" xfId="4595" xr:uid="{D38ECD35-6551-4A98-BC79-4EE81600E9EF}"/>
    <cellStyle name="_A.Elimin._Resultados 2008-07 9 7 2" xfId="4596" xr:uid="{38AF0EA3-A10D-42E6-96DE-95C4AFBAC078}"/>
    <cellStyle name="_A.Elimin._Resultados 2008-07 9 8" xfId="4597" xr:uid="{70CB3846-EF32-4F5A-A511-4035EDE3E51F}"/>
    <cellStyle name="_A.Elimin._Resultados 2008-07 9 8 2" xfId="4598" xr:uid="{B729973E-2CF5-4DF9-B7BF-40316EA75C20}"/>
    <cellStyle name="_A.Elimin._Resultados 2008-07 9 9" xfId="4599" xr:uid="{40CF22D2-ED79-4DA0-AA0A-CACBCCDAEF38}"/>
    <cellStyle name="_A.Elimin._Resultados 2008-07_Abr 09" xfId="4600" xr:uid="{2953C7FC-BC3B-44E0-A824-055ED578914D}"/>
    <cellStyle name="_A.Elimin._Resultados 2008-07_Abr 09 2" xfId="4601" xr:uid="{EC6F61CB-83A1-469E-A0B0-215AE987DC59}"/>
    <cellStyle name="_A.Elimin._Resultados 2008-07_Abr 09 7" xfId="59298" xr:uid="{5DD3D76D-62E1-4267-B255-5A7503A7F636}"/>
    <cellStyle name="_A.Elimin._Resultados 2008-07_Feb 09" xfId="4602" xr:uid="{3C700D4A-253B-42D1-BEF3-17DA4DB6EE22}"/>
    <cellStyle name="_A.Elimin._Resultados 2008-07_Feb 09 10" xfId="4603" xr:uid="{85301AB7-E2DF-49A1-83A8-0642FCAA0AE8}"/>
    <cellStyle name="_A.Elimin._Resultados 2008-07_Feb 09 10 2" xfId="4604" xr:uid="{A1E969C1-BFB0-4B34-A38C-69C75B4F1F52}"/>
    <cellStyle name="_A.Elimin._Resultados 2008-07_Feb 09 11" xfId="4605" xr:uid="{F40A8F4F-33A1-49DF-9DD1-7C8ABB93F7BA}"/>
    <cellStyle name="_A.Elimin._Resultados 2008-07_Feb 09 11 2" xfId="4606" xr:uid="{A52926DC-8ED1-431A-B6C9-32D8EE32B97D}"/>
    <cellStyle name="_A.Elimin._Resultados 2008-07_Feb 09 12" xfId="4607" xr:uid="{7A9837DA-E988-47E9-9995-B6B8BD6DF699}"/>
    <cellStyle name="_A.Elimin._Resultados 2008-07_Feb 09 12 2" xfId="4608" xr:uid="{47292BA0-FF54-4308-BD5F-70E410317221}"/>
    <cellStyle name="_A.Elimin._Resultados 2008-07_Feb 09 13" xfId="4609" xr:uid="{4EE09E88-B30E-4378-AAA6-3AB89F2AC5E7}"/>
    <cellStyle name="_A.Elimin._Resultados 2008-07_Feb 09 13 2" xfId="4610" xr:uid="{E98D1454-DA89-46E2-A5D7-AD0783966A7A}"/>
    <cellStyle name="_A.Elimin._Resultados 2008-07_Feb 09 14" xfId="4611" xr:uid="{F4857200-B9B6-496B-BE35-9AF86E91CCCC}"/>
    <cellStyle name="_A.Elimin._Resultados 2008-07_Feb 09 15" xfId="4612" xr:uid="{DD13D572-4907-4B51-B3F6-CE2C7387DDB2}"/>
    <cellStyle name="_A.Elimin._Resultados 2008-07_Feb 09 16" xfId="4613" xr:uid="{BA157C22-B4B2-4162-A31C-CB43BE456E2E}"/>
    <cellStyle name="_A.Elimin._Resultados 2008-07_Feb 09 2" xfId="4614" xr:uid="{5282F9B2-2ACE-4A67-A8EB-058733B823C7}"/>
    <cellStyle name="_A.Elimin._Resultados 2008-07_Feb 09 2 10" xfId="4615" xr:uid="{DA3EB37A-028E-412D-BE6B-ABA51861C4EE}"/>
    <cellStyle name="_A.Elimin._Resultados 2008-07_Feb 09 2 11" xfId="4616" xr:uid="{C32E4237-81D7-4968-A68F-62D27120E9E3}"/>
    <cellStyle name="_A.Elimin._Resultados 2008-07_Feb 09 2 12" xfId="4617" xr:uid="{99F6DB16-BF7E-49AA-8DB5-EC0A997A9526}"/>
    <cellStyle name="_A.Elimin._Resultados 2008-07_Feb 09 2 2" xfId="4618" xr:uid="{3585C6FA-3397-4B07-8FB4-ED3E943805AF}"/>
    <cellStyle name="_A.Elimin._Resultados 2008-07_Feb 09 2 3" xfId="4619" xr:uid="{D752DD6D-F2D0-43CE-B7CF-A82FA2E597E8}"/>
    <cellStyle name="_A.Elimin._Resultados 2008-07_Feb 09 2 4" xfId="4620" xr:uid="{D8C02ED9-BF0B-430C-BBF1-9E2E614D391B}"/>
    <cellStyle name="_A.Elimin._Resultados 2008-07_Feb 09 2 5" xfId="4621" xr:uid="{145AAA79-EC8D-42B9-AA06-BAF7B82717C2}"/>
    <cellStyle name="_A.Elimin._Resultados 2008-07_Feb 09 2 6" xfId="4622" xr:uid="{7EF67C2B-EB15-4721-8AAE-761A4B5AAD50}"/>
    <cellStyle name="_A.Elimin._Resultados 2008-07_Feb 09 2 7" xfId="4623" xr:uid="{94E73A8E-219E-470D-8EFA-81A19106D0F1}"/>
    <cellStyle name="_A.Elimin._Resultados 2008-07_Feb 09 2 8" xfId="4624" xr:uid="{51753E40-67D9-4290-9A68-65FC97399C9F}"/>
    <cellStyle name="_A.Elimin._Resultados 2008-07_Feb 09 2 9" xfId="4625" xr:uid="{ADC52287-335E-4E27-9C6E-557054478FC5}"/>
    <cellStyle name="_A.Elimin._Resultados 2008-07_Feb 09 3" xfId="4626" xr:uid="{AE0ADB66-099E-401D-8EE4-1AC0041D5953}"/>
    <cellStyle name="_A.Elimin._Resultados 2008-07_Feb 09 3 2" xfId="4627" xr:uid="{3F179AAD-B55A-4810-9A81-AC47FF1D18AF}"/>
    <cellStyle name="_A.Elimin._Resultados 2008-07_Feb 09 4" xfId="4628" xr:uid="{9413088F-D25F-416A-ACED-8AE4B869FDED}"/>
    <cellStyle name="_A.Elimin._Resultados 2008-07_Feb 09 4 2" xfId="4629" xr:uid="{9CE8C82B-4BA2-44D9-A5B1-35600E8976C0}"/>
    <cellStyle name="_A.Elimin._Resultados 2008-07_Feb 09 5" xfId="4630" xr:uid="{8BA38298-2BD4-4A46-99E5-020B9C4A87BB}"/>
    <cellStyle name="_A.Elimin._Resultados 2008-07_Feb 09 5 2" xfId="4631" xr:uid="{F3255EA1-A4EB-4916-8992-3C61719AF4B7}"/>
    <cellStyle name="_A.Elimin._Resultados 2008-07_Feb 09 6" xfId="4632" xr:uid="{BD50602B-257B-4AA2-8B59-A369DC858C4F}"/>
    <cellStyle name="_A.Elimin._Resultados 2008-07_Feb 09 6 2" xfId="4633" xr:uid="{E41F6FA8-9D1A-482F-B70F-4634019A9B15}"/>
    <cellStyle name="_A.Elimin._Resultados 2008-07_Feb 09 7" xfId="4634" xr:uid="{EA1A2FB8-1124-4806-99C0-462881FE9886}"/>
    <cellStyle name="_A.Elimin._Resultados 2008-07_Feb 09 7 2" xfId="4635" xr:uid="{2AD30FB4-7826-4559-8B3A-92F99995D122}"/>
    <cellStyle name="_A.Elimin._Resultados 2008-07_Feb 09 8" xfId="4636" xr:uid="{7D728534-FAA1-4E2F-85EA-E4E0EF54C56E}"/>
    <cellStyle name="_A.Elimin._Resultados 2008-07_Feb 09 8 2" xfId="4637" xr:uid="{1DF1DC2A-67C6-4407-BC77-6EB4B0C6F792}"/>
    <cellStyle name="_A.Elimin._Resultados 2008-07_Feb 09 9" xfId="4638" xr:uid="{9CFA72A7-541C-46E7-BEB5-3A0A1E51F1B2}"/>
    <cellStyle name="_A.Elimin._Resultados 2008-07_Feb 09 9 2" xfId="4639" xr:uid="{D947049C-4F5C-495F-AFF2-61F461C99779}"/>
    <cellStyle name="_A.Elimin._Resultados 2008-07_Feb 09_Abr 09" xfId="4640" xr:uid="{BEAE25E2-A742-4C9A-BFF0-E03F1AC20E69}"/>
    <cellStyle name="_A.Elimin._Resultados 2008-07_Feb 09_Abr 09 10" xfId="4641" xr:uid="{D72DC1DA-C7A1-4EAB-934C-F6E03D0EE3B1}"/>
    <cellStyle name="_A.Elimin._Resultados 2008-07_Feb 09_Abr 09 10 2" xfId="4642" xr:uid="{22FA57F0-5377-4DD4-90E1-54126C945365}"/>
    <cellStyle name="_A.Elimin._Resultados 2008-07_Feb 09_Abr 09 11" xfId="4643" xr:uid="{E5E48ED4-4639-4F4E-BFBB-91EB4A3C88D4}"/>
    <cellStyle name="_A.Elimin._Resultados 2008-07_Feb 09_Abr 09 11 2" xfId="4644" xr:uid="{B8F58F33-832D-4F5B-8978-C91D23901E89}"/>
    <cellStyle name="_A.Elimin._Resultados 2008-07_Feb 09_Abr 09 12" xfId="4645" xr:uid="{897A9D14-F9AC-4928-AB23-B92FDBEC86E6}"/>
    <cellStyle name="_A.Elimin._Resultados 2008-07_Feb 09_Abr 09 13" xfId="4646" xr:uid="{C7FEC7FC-12EB-4485-AE8C-881D43A3592F}"/>
    <cellStyle name="_A.Elimin._Resultados 2008-07_Feb 09_Abr 09 14" xfId="4647" xr:uid="{8B409A14-8279-4AFB-AA07-7E5602FAE627}"/>
    <cellStyle name="_A.Elimin._Resultados 2008-07_Feb 09_Abr 09 2" xfId="4648" xr:uid="{713F2BB9-043D-4242-8F16-BDEBB4832FED}"/>
    <cellStyle name="_A.Elimin._Resultados 2008-07_Feb 09_Abr 09 2 2" xfId="4649" xr:uid="{2E422900-D9A4-4A0E-A8D7-36F6F69CA9D2}"/>
    <cellStyle name="_A.Elimin._Resultados 2008-07_Feb 09_Abr 09 3" xfId="4650" xr:uid="{8839680E-9E92-4117-864A-F8C12DC40292}"/>
    <cellStyle name="_A.Elimin._Resultados 2008-07_Feb 09_Abr 09 3 2" xfId="4651" xr:uid="{0D7F35FD-94AD-4A78-A918-E083DF835989}"/>
    <cellStyle name="_A.Elimin._Resultados 2008-07_Feb 09_Abr 09 4" xfId="4652" xr:uid="{43D3C7F4-8B5D-4F06-80C9-BE9BD93FA27C}"/>
    <cellStyle name="_A.Elimin._Resultados 2008-07_Feb 09_Abr 09 4 2" xfId="4653" xr:uid="{6B850A1E-2D08-40C5-BABD-6F448166D86A}"/>
    <cellStyle name="_A.Elimin._Resultados 2008-07_Feb 09_Abr 09 5" xfId="4654" xr:uid="{9AB4CB75-6F17-41D1-B79F-036FD4E47532}"/>
    <cellStyle name="_A.Elimin._Resultados 2008-07_Feb 09_Abr 09 5 2" xfId="4655" xr:uid="{A325B2B0-E094-44A7-879D-E5972E9950D3}"/>
    <cellStyle name="_A.Elimin._Resultados 2008-07_Feb 09_Abr 09 6" xfId="4656" xr:uid="{28D526EF-A10C-4BB4-82F5-7A53DA32C4A8}"/>
    <cellStyle name="_A.Elimin._Resultados 2008-07_Feb 09_Abr 09 6 2" xfId="4657" xr:uid="{F9DE0766-1196-4450-9A6D-8E97B69D4F70}"/>
    <cellStyle name="_A.Elimin._Resultados 2008-07_Feb 09_Abr 09 7" xfId="4658" xr:uid="{189A9F0C-BB3E-4AEB-A19E-EE5578F822C5}"/>
    <cellStyle name="_A.Elimin._Resultados 2008-07_Feb 09_Abr 09 7 2" xfId="4659" xr:uid="{600D2848-668A-4FF5-860D-02CD8C2BE35A}"/>
    <cellStyle name="_A.Elimin._Resultados 2008-07_Feb 09_Abr 09 8" xfId="4660" xr:uid="{46EEB9AE-7FBC-4A1F-87BD-0438C5B8976E}"/>
    <cellStyle name="_A.Elimin._Resultados 2008-07_Feb 09_Abr 09 8 2" xfId="4661" xr:uid="{DEA377BB-5D6A-4B4D-86C4-675C767DE16D}"/>
    <cellStyle name="_A.Elimin._Resultados 2008-07_Feb 09_Abr 09 9" xfId="4662" xr:uid="{E7525EBA-D232-4D9C-B86A-AA730356516D}"/>
    <cellStyle name="_A.Elimin._Resultados 2008-07_Feb 09_Abr 09 9 2" xfId="4663" xr:uid="{4F194A85-28C8-40C4-8C58-D75A3C4A2BAC}"/>
    <cellStyle name="_A.Elimin._Resultados 2008-07_Feb 09_ER previo 09" xfId="4664" xr:uid="{3CEBD607-F3CF-41FD-A6E1-6D712D1D48E5}"/>
    <cellStyle name="_A.Elimin._Resultados 2008-07_Feb 09_ER previo 09 10" xfId="4665" xr:uid="{7B47B6A0-06EA-42C5-A3E5-A9DB62E59E0B}"/>
    <cellStyle name="_A.Elimin._Resultados 2008-07_Feb 09_ER previo 09 10 2" xfId="4666" xr:uid="{32FCEFD8-8FB7-4590-9918-22247C6B109F}"/>
    <cellStyle name="_A.Elimin._Resultados 2008-07_Feb 09_ER previo 09 11" xfId="4667" xr:uid="{F8FA13A0-A096-4DB6-AAC0-F625E188F46B}"/>
    <cellStyle name="_A.Elimin._Resultados 2008-07_Feb 09_ER previo 09 11 2" xfId="4668" xr:uid="{F19BCA43-81DA-4927-856C-E150B7235149}"/>
    <cellStyle name="_A.Elimin._Resultados 2008-07_Feb 09_ER previo 09 12" xfId="4669" xr:uid="{252DE2E5-17DD-4BEC-A5B9-139A359BB99C}"/>
    <cellStyle name="_A.Elimin._Resultados 2008-07_Feb 09_ER previo 09 13" xfId="4670" xr:uid="{F69FBE42-BDA4-4A3A-B1A6-792D85C624FA}"/>
    <cellStyle name="_A.Elimin._Resultados 2008-07_Feb 09_ER previo 09 14" xfId="4671" xr:uid="{2EA03229-D566-4320-A94E-084C27ED06B2}"/>
    <cellStyle name="_A.Elimin._Resultados 2008-07_Feb 09_ER previo 09 2" xfId="4672" xr:uid="{D610C428-AD04-40AC-8582-EC33F06D62EE}"/>
    <cellStyle name="_A.Elimin._Resultados 2008-07_Feb 09_ER previo 09 2 2" xfId="4673" xr:uid="{AFB7E3E7-1115-4829-8D09-051D50C34342}"/>
    <cellStyle name="_A.Elimin._Resultados 2008-07_Feb 09_ER previo 09 3" xfId="4674" xr:uid="{DA25D02F-1D9A-476A-9F42-BA64EA61D656}"/>
    <cellStyle name="_A.Elimin._Resultados 2008-07_Feb 09_ER previo 09 3 2" xfId="4675" xr:uid="{96F21A6E-61E6-4436-A768-8A00D708D669}"/>
    <cellStyle name="_A.Elimin._Resultados 2008-07_Feb 09_ER previo 09 4" xfId="4676" xr:uid="{A0C5BF7F-AE1D-4F6C-AB60-48AFE025BB55}"/>
    <cellStyle name="_A.Elimin._Resultados 2008-07_Feb 09_ER previo 09 4 2" xfId="4677" xr:uid="{AECD262D-D3AA-49A0-94A7-7D5DBAD3FD18}"/>
    <cellStyle name="_A.Elimin._Resultados 2008-07_Feb 09_ER previo 09 5" xfId="4678" xr:uid="{4673D3A8-221F-49CA-8CE5-F4B2EA07FA26}"/>
    <cellStyle name="_A.Elimin._Resultados 2008-07_Feb 09_ER previo 09 5 2" xfId="4679" xr:uid="{2CCD65B7-46AF-4569-B88F-522599DF5709}"/>
    <cellStyle name="_A.Elimin._Resultados 2008-07_Feb 09_ER previo 09 6" xfId="4680" xr:uid="{6A29CB92-D7E3-42D5-AA7B-3804C8C95B72}"/>
    <cellStyle name="_A.Elimin._Resultados 2008-07_Feb 09_ER previo 09 6 2" xfId="4681" xr:uid="{466A04BA-5BF8-492A-865C-F86C3A6336AE}"/>
    <cellStyle name="_A.Elimin._Resultados 2008-07_Feb 09_ER previo 09 7" xfId="4682" xr:uid="{BBABC505-ACE9-4852-9084-C3C2A4EDA411}"/>
    <cellStyle name="_A.Elimin._Resultados 2008-07_Feb 09_ER previo 09 7 2" xfId="4683" xr:uid="{2D1F2AD8-92D0-4D7C-B013-9F07484CEE6A}"/>
    <cellStyle name="_A.Elimin._Resultados 2008-07_Feb 09_ER previo 09 8" xfId="4684" xr:uid="{6A4E9507-9ECA-4144-A18B-6C8EDC9AEB64}"/>
    <cellStyle name="_A.Elimin._Resultados 2008-07_Feb 09_ER previo 09 8 2" xfId="4685" xr:uid="{14615B05-2DDD-4308-8406-C7EA60DA8B12}"/>
    <cellStyle name="_A.Elimin._Resultados 2008-07_Feb 09_ER previo 09 9" xfId="4686" xr:uid="{2A5D591F-3BD6-45F4-8BB0-08C6166E76A5}"/>
    <cellStyle name="_A.Elimin._Resultados 2008-07_Feb 09_ER previo 09 9 2" xfId="4687" xr:uid="{6565C923-5519-457B-8B29-49F2CC6F119D}"/>
    <cellStyle name="_A.Elimin._Resultados 2008-07_Feb 09_Jun 09" xfId="4688" xr:uid="{9024EBFA-E39D-482C-B355-D03F903FEDAF}"/>
    <cellStyle name="_A.Elimin._Resultados 2008-07_Feb 09_Jun 09 2" xfId="4689" xr:uid="{1FEEAC85-9E98-4724-86ED-E4BE95C716C9}"/>
    <cellStyle name="_A.Elimin._Resultados 2008-07_Hoja2" xfId="4690" xr:uid="{038C9456-F773-42AB-8A3A-0D13516ED3F0}"/>
    <cellStyle name="_A.Elimin._Resultados 2008-07_Hoja2 10" xfId="4691" xr:uid="{CDC33388-7A0E-4CC9-9C20-A450A84C7543}"/>
    <cellStyle name="_A.Elimin._Resultados 2008-07_Hoja2 10 2" xfId="4692" xr:uid="{A2C5C325-32FE-44BE-A8FE-4BC742186844}"/>
    <cellStyle name="_A.Elimin._Resultados 2008-07_Hoja2 11" xfId="4693" xr:uid="{5A50A1B2-63D2-4917-868D-FF7554E5AD6C}"/>
    <cellStyle name="_A.Elimin._Resultados 2008-07_Hoja2 11 2" xfId="4694" xr:uid="{BB8EB51B-415A-4A65-A6D2-97EF1D8E6973}"/>
    <cellStyle name="_A.Elimin._Resultados 2008-07_Hoja2 12" xfId="4695" xr:uid="{CA046CE3-728C-4FB5-9767-A59942083B3B}"/>
    <cellStyle name="_A.Elimin._Resultados 2008-07_Hoja2 12 2" xfId="4696" xr:uid="{F884FF3E-2783-4567-B7AB-2EA64DE5B508}"/>
    <cellStyle name="_A.Elimin._Resultados 2008-07_Hoja2 13" xfId="4697" xr:uid="{E96BFCB2-0C01-4C32-BC8C-7670890069BC}"/>
    <cellStyle name="_A.Elimin._Resultados 2008-07_Hoja2 13 2" xfId="4698" xr:uid="{837CEED2-5EE3-40E8-9F75-525B2B68B867}"/>
    <cellStyle name="_A.Elimin._Resultados 2008-07_Hoja2 14" xfId="4699" xr:uid="{EF66F74A-1034-496A-AE7E-A3FFBA8CEC99}"/>
    <cellStyle name="_A.Elimin._Resultados 2008-07_Hoja2 15" xfId="4700" xr:uid="{D28998B7-3B14-4449-B32B-0C2CDFBDD739}"/>
    <cellStyle name="_A.Elimin._Resultados 2008-07_Hoja2 16" xfId="4701" xr:uid="{E3CF6B96-D05C-4476-B0DF-BBF2C91B6566}"/>
    <cellStyle name="_A.Elimin._Resultados 2008-07_Hoja2 2" xfId="4702" xr:uid="{2B17E412-31D2-4980-8D63-C676A90574A6}"/>
    <cellStyle name="_A.Elimin._Resultados 2008-07_Hoja2 2 10" xfId="4703" xr:uid="{DCA33FFE-C1E9-4B76-AFFD-EB973CDCA693}"/>
    <cellStyle name="_A.Elimin._Resultados 2008-07_Hoja2 2 11" xfId="4704" xr:uid="{D62AE598-F42A-4728-9FAB-2D1274E68B15}"/>
    <cellStyle name="_A.Elimin._Resultados 2008-07_Hoja2 2 12" xfId="4705" xr:uid="{573C8F55-A92C-4E3B-B5F9-101C02D85554}"/>
    <cellStyle name="_A.Elimin._Resultados 2008-07_Hoja2 2 2" xfId="4706" xr:uid="{E907326B-9D86-4471-8A54-E4C160194054}"/>
    <cellStyle name="_A.Elimin._Resultados 2008-07_Hoja2 2 3" xfId="4707" xr:uid="{650385BA-48D5-4DA8-9037-08E7635CCBB3}"/>
    <cellStyle name="_A.Elimin._Resultados 2008-07_Hoja2 2 4" xfId="4708" xr:uid="{78E604FF-AEB9-4333-8689-BB07901C218D}"/>
    <cellStyle name="_A.Elimin._Resultados 2008-07_Hoja2 2 5" xfId="4709" xr:uid="{FD357000-CF32-4C92-8B99-DC88A609627C}"/>
    <cellStyle name="_A.Elimin._Resultados 2008-07_Hoja2 2 6" xfId="4710" xr:uid="{4D64AC44-DE4B-4EA5-9834-9CD8B059A428}"/>
    <cellStyle name="_A.Elimin._Resultados 2008-07_Hoja2 2 7" xfId="4711" xr:uid="{66D2369A-F83E-4E2C-AA12-6E57A8FE4AC7}"/>
    <cellStyle name="_A.Elimin._Resultados 2008-07_Hoja2 2 8" xfId="4712" xr:uid="{9870ADEB-0557-4E3F-8449-49B7CAC95EF4}"/>
    <cellStyle name="_A.Elimin._Resultados 2008-07_Hoja2 2 9" xfId="4713" xr:uid="{0BFDF8A6-41E5-4036-B19A-3CE7F9326117}"/>
    <cellStyle name="_A.Elimin._Resultados 2008-07_Hoja2 3" xfId="4714" xr:uid="{30E8537E-FD4E-4AFD-92AA-FB5E553ADEBF}"/>
    <cellStyle name="_A.Elimin._Resultados 2008-07_Hoja2 3 2" xfId="4715" xr:uid="{DBF7F6FE-BFCD-480C-92D0-90E299AFCE2F}"/>
    <cellStyle name="_A.Elimin._Resultados 2008-07_Hoja2 4" xfId="4716" xr:uid="{731ED33F-9508-42BA-9FD9-C3B28472D12E}"/>
    <cellStyle name="_A.Elimin._Resultados 2008-07_Hoja2 4 2" xfId="4717" xr:uid="{25D3CA0E-B144-45EF-9289-9DB69D84A98E}"/>
    <cellStyle name="_A.Elimin._Resultados 2008-07_Hoja2 5" xfId="4718" xr:uid="{12297D3F-0E24-43EB-8C0A-119C14006D74}"/>
    <cellStyle name="_A.Elimin._Resultados 2008-07_Hoja2 5 2" xfId="4719" xr:uid="{F9D0C46C-68D4-4E2A-961C-EAD27C7C67A2}"/>
    <cellStyle name="_A.Elimin._Resultados 2008-07_Hoja2 6" xfId="4720" xr:uid="{9418E3AD-97F6-4F39-916B-4686C8CBF28B}"/>
    <cellStyle name="_A.Elimin._Resultados 2008-07_Hoja2 6 2" xfId="4721" xr:uid="{5AA5280F-274D-4E2A-AF5D-4355974AFAFB}"/>
    <cellStyle name="_A.Elimin._Resultados 2008-07_Hoja2 7" xfId="4722" xr:uid="{3573C1F0-D9E8-4AA8-A64F-E3AF0C2CC8B9}"/>
    <cellStyle name="_A.Elimin._Resultados 2008-07_Hoja2 7 2" xfId="4723" xr:uid="{E8C68E49-7C67-46B6-BB89-750BB6A2F99D}"/>
    <cellStyle name="_A.Elimin._Resultados 2008-07_Hoja2 8" xfId="4724" xr:uid="{652644E6-56EC-4D9D-99DB-49A12D472937}"/>
    <cellStyle name="_A.Elimin._Resultados 2008-07_Hoja2 8 2" xfId="4725" xr:uid="{332CC288-536E-4F16-A7AD-3088F01541E0}"/>
    <cellStyle name="_A.Elimin._Resultados 2008-07_Hoja2 9" xfId="4726" xr:uid="{02ED9515-C949-4665-B259-B1B758A730DA}"/>
    <cellStyle name="_A.Elimin._Resultados 2008-07_Hoja2 9 2" xfId="4727" xr:uid="{1CAB1B7B-934B-407D-91EC-C5446CF09560}"/>
    <cellStyle name="_A.Elimin._Resultados 2008-07_Relación" xfId="4728" xr:uid="{2013027C-8882-49BD-8C10-7BC2E7A98CA6}"/>
    <cellStyle name="_A.Elimin._Resultados 2008-07_Relación 10" xfId="4729" xr:uid="{4DAF9A16-F7E6-4FC5-8BB8-6CB41D42A2C8}"/>
    <cellStyle name="_A.Elimin._Resultados 2008-07_Relación 10 2" xfId="4730" xr:uid="{0E1CF530-732F-4F73-B188-1D31C43326CD}"/>
    <cellStyle name="_A.Elimin._Resultados 2008-07_Relación 11" xfId="4731" xr:uid="{DCBFA377-CBEF-4E47-AE11-D298F004D6F8}"/>
    <cellStyle name="_A.Elimin._Resultados 2008-07_Relación 11 2" xfId="4732" xr:uid="{443FF397-93AB-4932-A0FD-468762E5E191}"/>
    <cellStyle name="_A.Elimin._Resultados 2008-07_Relación 12" xfId="4733" xr:uid="{127D5AA1-22BF-463F-A191-40ED2F986C68}"/>
    <cellStyle name="_A.Elimin._Resultados 2008-07_Relación 12 2" xfId="4734" xr:uid="{C51327D4-70F6-4B97-BF2A-990A227879DF}"/>
    <cellStyle name="_A.Elimin._Resultados 2008-07_Relación 13" xfId="4735" xr:uid="{38C38D73-2394-4E0A-B9CC-5DC75D3A0308}"/>
    <cellStyle name="_A.Elimin._Resultados 2008-07_Relación 13 2" xfId="4736" xr:uid="{BEC86A3E-7416-421E-A72F-302927011BAF}"/>
    <cellStyle name="_A.Elimin._Resultados 2008-07_Relación 14" xfId="4737" xr:uid="{D3ADB900-A33B-4E16-B9C7-1AA610777F91}"/>
    <cellStyle name="_A.Elimin._Resultados 2008-07_Relación 14 2" xfId="4738" xr:uid="{B9A832A2-1AE6-4798-951F-0DC6DD8C9BB6}"/>
    <cellStyle name="_A.Elimin._Resultados 2008-07_Relación 15" xfId="4739" xr:uid="{8EF34C5C-D9D1-4B45-B031-25372D1A8C74}"/>
    <cellStyle name="_A.Elimin._Resultados 2008-07_Relación 16" xfId="4740" xr:uid="{43A025B5-5D58-44AC-9D6A-C08F6B21FBA1}"/>
    <cellStyle name="_A.Elimin._Resultados 2008-07_Relación 17" xfId="4741" xr:uid="{56D08EDF-73AE-4F3E-BDD5-F797EC709E97}"/>
    <cellStyle name="_A.Elimin._Resultados 2008-07_Relación 18" xfId="4742" xr:uid="{5594F839-6628-4E0D-A864-D96B9070F7F3}"/>
    <cellStyle name="_A.Elimin._Resultados 2008-07_Relación 19" xfId="4743" xr:uid="{60CD3CC8-893B-4547-8DE7-31E6230D8803}"/>
    <cellStyle name="_A.Elimin._Resultados 2008-07_Relación 2" xfId="4744" xr:uid="{6E64F005-A70D-496B-94E8-0612DB3327DA}"/>
    <cellStyle name="_A.Elimin._Resultados 2008-07_Relación 2 10" xfId="4745" xr:uid="{39F58645-E20D-41CF-BC97-058F7F39EFD9}"/>
    <cellStyle name="_A.Elimin._Resultados 2008-07_Relación 2 11" xfId="4746" xr:uid="{59F42018-31DB-4CAC-A168-E724669256F7}"/>
    <cellStyle name="_A.Elimin._Resultados 2008-07_Relación 2 12" xfId="4747" xr:uid="{7455A26A-9ED9-4A93-8B56-740355359AD2}"/>
    <cellStyle name="_A.Elimin._Resultados 2008-07_Relación 2 2" xfId="4748" xr:uid="{5F4C97A0-4A77-4286-A3DC-F8D2E50C1F55}"/>
    <cellStyle name="_A.Elimin._Resultados 2008-07_Relación 2 3" xfId="4749" xr:uid="{5AB9E8C5-4FE7-4AC9-80DC-E668ACA52917}"/>
    <cellStyle name="_A.Elimin._Resultados 2008-07_Relación 2 4" xfId="4750" xr:uid="{CF74A8E4-E8B0-4069-B621-9C77B9FB9DFD}"/>
    <cellStyle name="_A.Elimin._Resultados 2008-07_Relación 2 5" xfId="4751" xr:uid="{1F910B3D-762E-4A73-B19C-CF6A8965AB55}"/>
    <cellStyle name="_A.Elimin._Resultados 2008-07_Relación 2 6" xfId="4752" xr:uid="{0D2F89C2-05A7-47B5-B623-6D9FE5D46915}"/>
    <cellStyle name="_A.Elimin._Resultados 2008-07_Relación 2 7" xfId="4753" xr:uid="{E5564C52-0EAB-47B8-9CF6-EFA889945554}"/>
    <cellStyle name="_A.Elimin._Resultados 2008-07_Relación 2 8" xfId="4754" xr:uid="{905097E3-5D85-4CE2-B1AA-0B4488AD8A34}"/>
    <cellStyle name="_A.Elimin._Resultados 2008-07_Relación 2 9" xfId="4755" xr:uid="{B08890FD-E7F5-4BA3-BEFB-C051B84D8BDF}"/>
    <cellStyle name="_A.Elimin._Resultados 2008-07_Relación 20" xfId="4756" xr:uid="{CBC83D48-20D5-4133-87F4-F8CF14874936}"/>
    <cellStyle name="_A.Elimin._Resultados 2008-07_Relación 21" xfId="4757" xr:uid="{C15DBCD1-54F8-4FE2-9AC1-0A14A5A7B74B}"/>
    <cellStyle name="_A.Elimin._Resultados 2008-07_Relación 22" xfId="4758" xr:uid="{BACE9EB4-A809-408A-B7BF-9F7DAC052016}"/>
    <cellStyle name="_A.Elimin._Resultados 2008-07_Relación 23" xfId="4759" xr:uid="{7F124024-2A1A-49B1-B36E-95F7101D073B}"/>
    <cellStyle name="_A.Elimin._Resultados 2008-07_Relación 24" xfId="4760" xr:uid="{354716FF-587B-45A3-8CD2-18685218D1CA}"/>
    <cellStyle name="_A.Elimin._Resultados 2008-07_Relación 25" xfId="4761" xr:uid="{1BE8A52E-C474-4643-8672-42067967F7DA}"/>
    <cellStyle name="_A.Elimin._Resultados 2008-07_Relación 3" xfId="4762" xr:uid="{F7E3A29E-A422-4553-8F29-30A1AB5382BF}"/>
    <cellStyle name="_A.Elimin._Resultados 2008-07_Relación 3 2" xfId="4763" xr:uid="{20ECEA09-3009-4348-AFBE-048C8D6BCA76}"/>
    <cellStyle name="_A.Elimin._Resultados 2008-07_Relación 4" xfId="4764" xr:uid="{2FC247EF-CBF0-4618-9ADA-2B9A3A5134BD}"/>
    <cellStyle name="_A.Elimin._Resultados 2008-07_Relación 4 2" xfId="4765" xr:uid="{D8D35170-E5E1-4C9E-9C97-511352EA0C12}"/>
    <cellStyle name="_A.Elimin._Resultados 2008-07_Relación 5" xfId="4766" xr:uid="{F8FA5246-A03E-48AE-B356-0A7BD18A120E}"/>
    <cellStyle name="_A.Elimin._Resultados 2008-07_Relación 5 2" xfId="4767" xr:uid="{B3669103-6CF2-4130-833F-D2A57E7824B1}"/>
    <cellStyle name="_A.Elimin._Resultados 2008-07_Relación 6" xfId="4768" xr:uid="{79756BCE-998E-4955-BDDB-FC22AB9D1B2C}"/>
    <cellStyle name="_A.Elimin._Resultados 2008-07_Relación 6 2" xfId="4769" xr:uid="{4EB6A388-1127-4C36-AEB9-ABD57395174E}"/>
    <cellStyle name="_A.Elimin._Resultados 2008-07_Relación 7" xfId="4770" xr:uid="{2AA7795D-759A-405A-A5E4-5B3AA35EC116}"/>
    <cellStyle name="_A.Elimin._Resultados 2008-07_Relación 7 2" xfId="4771" xr:uid="{6F010DCC-6C16-4230-958C-66603A8353FE}"/>
    <cellStyle name="_A.Elimin._Resultados 2008-07_Relación 8" xfId="4772" xr:uid="{6DDD421C-994F-49C0-90BD-E5E39123D65C}"/>
    <cellStyle name="_A.Elimin._Resultados 2008-07_Relación 8 2" xfId="4773" xr:uid="{46F5605F-7654-4769-80E5-EC6560D8CE94}"/>
    <cellStyle name="_A.Elimin._Resultados 2008-07_Relación 9" xfId="4774" xr:uid="{F8B296D7-6F55-4175-B48E-18C105C49823}"/>
    <cellStyle name="_A.Elimin._Resultados 2008-07_Relación 9 2" xfId="4775" xr:uid="{A78C99A6-4568-46AA-A2DC-F8EB4FB70E88}"/>
    <cellStyle name="_A.Elimin._Resultados 2008-07_Relación_1" xfId="4776" xr:uid="{DF55F9D6-CBAD-4DD1-9BB0-6ACF0E7C079C}"/>
    <cellStyle name="_A.Elimin._Resultados 2008-07_Relación_1 10" xfId="4777" xr:uid="{8F2F2025-0D05-4967-A960-3BB386F72C56}"/>
    <cellStyle name="_A.Elimin._Resultados 2008-07_Relación_1 10 2" xfId="4778" xr:uid="{4F114252-62B2-4E8B-8E8A-F942408CFC27}"/>
    <cellStyle name="_A.Elimin._Resultados 2008-07_Relación_1 11" xfId="4779" xr:uid="{495BA758-D252-4995-8C64-FC3278D5391B}"/>
    <cellStyle name="_A.Elimin._Resultados 2008-07_Relación_1 11 2" xfId="4780" xr:uid="{090ECD23-31AC-4B99-95DF-51FF63466685}"/>
    <cellStyle name="_A.Elimin._Resultados 2008-07_Relación_1 12" xfId="4781" xr:uid="{322F1C51-5242-4361-952A-99392868B6BC}"/>
    <cellStyle name="_A.Elimin._Resultados 2008-07_Relación_1 12 2" xfId="4782" xr:uid="{27A04D07-50FB-46EC-8D51-8DCC3E85522D}"/>
    <cellStyle name="_A.Elimin._Resultados 2008-07_Relación_1 13" xfId="4783" xr:uid="{A24FFCEE-D509-48C4-9DAD-CDBC12F5F683}"/>
    <cellStyle name="_A.Elimin._Resultados 2008-07_Relación_1 13 2" xfId="4784" xr:uid="{E4D5F1B5-0585-4C4F-B0C0-10504E5561D1}"/>
    <cellStyle name="_A.Elimin._Resultados 2008-07_Relación_1 14" xfId="4785" xr:uid="{8DA8D132-F5F1-4AAE-A649-EA341EA77EF6}"/>
    <cellStyle name="_A.Elimin._Resultados 2008-07_Relación_1 2" xfId="4786" xr:uid="{291A0641-B26B-417B-80B1-120DBA1841A0}"/>
    <cellStyle name="_A.Elimin._Resultados 2008-07_Relación_1 2 2" xfId="4787" xr:uid="{A756A413-CA1A-404F-B187-77D8E571E0E3}"/>
    <cellStyle name="_A.Elimin._Resultados 2008-07_Relación_1 3" xfId="4788" xr:uid="{BA4D6D81-EC26-466D-838C-88F8A46EE649}"/>
    <cellStyle name="_A.Elimin._Resultados 2008-07_Relación_1 3 2" xfId="4789" xr:uid="{AA05A855-D582-4901-9511-96354ECD2E16}"/>
    <cellStyle name="_A.Elimin._Resultados 2008-07_Relación_1 4" xfId="4790" xr:uid="{FA8D28EA-8B20-47DF-8BAB-9EB5CBA24B9D}"/>
    <cellStyle name="_A.Elimin._Resultados 2008-07_Relación_1 4 2" xfId="4791" xr:uid="{6DDC458E-D40E-405F-831E-A7417575630E}"/>
    <cellStyle name="_A.Elimin._Resultados 2008-07_Relación_1 5" xfId="4792" xr:uid="{04BB5427-8305-4261-8008-32C14209DD97}"/>
    <cellStyle name="_A.Elimin._Resultados 2008-07_Relación_1 5 2" xfId="4793" xr:uid="{243019B2-2040-4198-8D3C-FE53E0580312}"/>
    <cellStyle name="_A.Elimin._Resultados 2008-07_Relación_1 6" xfId="4794" xr:uid="{AE072306-8C0B-404A-826E-80F83D5F3E64}"/>
    <cellStyle name="_A.Elimin._Resultados 2008-07_Relación_1 6 2" xfId="4795" xr:uid="{5575D1F9-9F0D-4938-8863-331B0733C106}"/>
    <cellStyle name="_A.Elimin._Resultados 2008-07_Relación_1 7" xfId="4796" xr:uid="{B26BF027-2A7C-42E2-918E-229E5DC9C886}"/>
    <cellStyle name="_A.Elimin._Resultados 2008-07_Relación_1 7 2" xfId="4797" xr:uid="{9E5BAF3F-1208-43A0-913E-83287B735F3E}"/>
    <cellStyle name="_A.Elimin._Resultados 2008-07_Relación_1 8" xfId="4798" xr:uid="{2E36AB51-754C-45C4-ABD5-3E34D6C8E70A}"/>
    <cellStyle name="_A.Elimin._Resultados 2008-07_Relación_1 8 2" xfId="4799" xr:uid="{03920B42-2612-4317-A784-500114F2D904}"/>
    <cellStyle name="_A.Elimin._Resultados 2008-07_Relación_1 9" xfId="4800" xr:uid="{E4683571-4621-4038-A324-0FCB20933C5F}"/>
    <cellStyle name="_A.Elimin._Resultados 2008-07_Relación_1 9 2" xfId="4801" xr:uid="{7CDC0E63-0FB5-48A7-8E2C-F58957BF33FB}"/>
    <cellStyle name="_A.Elimin._Resultados 2008-07_Relación_1_ESF. Hist." xfId="4802" xr:uid="{566EF3F2-A457-4ACC-ACCC-2A5D1AECFA69}"/>
    <cellStyle name="_A.Elimin._Resultados 2008-07_Relación_1_ESF. Hist. 10" xfId="4803" xr:uid="{4903EB57-EC07-45C8-8818-6838DED1EBCF}"/>
    <cellStyle name="_A.Elimin._Resultados 2008-07_Relación_1_ESF. Hist. 11" xfId="4804" xr:uid="{CD39642C-1187-4BA4-80F9-5CE5D3CE03EB}"/>
    <cellStyle name="_A.Elimin._Resultados 2008-07_Relación_1_ESF. Hist. 2" xfId="4805" xr:uid="{239DBC85-3B51-47E1-8A4D-ABC7EB3359EF}"/>
    <cellStyle name="_A.Elimin._Resultados 2008-07_Relación_1_ESF. Hist. 2 2" xfId="4806" xr:uid="{80317F9E-C2C5-4B5D-9D08-9419432FF997}"/>
    <cellStyle name="_A.Elimin._Resultados 2008-07_Relación_1_ESF. Hist. 3" xfId="4807" xr:uid="{2C154B8E-BEF3-4A1D-AA25-64EF6FA1D702}"/>
    <cellStyle name="_A.Elimin._Resultados 2008-07_Relación_1_ESF. Hist. 3 2" xfId="4808" xr:uid="{B4D010B8-2FB1-45F2-B5BF-EC741DB6BAA4}"/>
    <cellStyle name="_A.Elimin._Resultados 2008-07_Relación_1_ESF. Hist. 4" xfId="4809" xr:uid="{47018E18-04E0-4CCE-BBAE-E716704276BB}"/>
    <cellStyle name="_A.Elimin._Resultados 2008-07_Relación_1_ESF. Hist. 4 2" xfId="4810" xr:uid="{1E38021C-F863-4310-ABB8-42410C8CA97F}"/>
    <cellStyle name="_A.Elimin._Resultados 2008-07_Relación_1_ESF. Hist. 5" xfId="4811" xr:uid="{9ED506E5-0740-421F-BBDF-481FA23FE563}"/>
    <cellStyle name="_A.Elimin._Resultados 2008-07_Relación_1_ESF. Hist. 5 2" xfId="4812" xr:uid="{51510451-E190-4275-BCB0-EAD625F8C51E}"/>
    <cellStyle name="_A.Elimin._Resultados 2008-07_Relación_1_ESF. Hist. 6" xfId="4813" xr:uid="{DAB22CD5-559E-4AB7-A3B0-85EE7C9AAEFC}"/>
    <cellStyle name="_A.Elimin._Resultados 2008-07_Relación_1_ESF. Hist. 6 2" xfId="4814" xr:uid="{A88CA1AE-2C9A-4024-9F55-A526BEB36BB5}"/>
    <cellStyle name="_A.Elimin._Resultados 2008-07_Relación_1_ESF. Hist. 7" xfId="4815" xr:uid="{44B78388-49DB-4DFB-B253-5A101B15C69C}"/>
    <cellStyle name="_A.Elimin._Resultados 2008-07_Relación_1_ESF. Hist. 7 2" xfId="4816" xr:uid="{48A81229-4277-42BF-A79E-451C7A82D8CF}"/>
    <cellStyle name="_A.Elimin._Resultados 2008-07_Relación_1_ESF. Hist. 8" xfId="4817" xr:uid="{89C430D1-92AA-412F-93B7-685275D40228}"/>
    <cellStyle name="_A.Elimin._Resultados 2008-07_Relación_1_ESF. Hist. 8 2" xfId="4818" xr:uid="{9E48A2C7-95F6-4945-BFA5-806B93328A6C}"/>
    <cellStyle name="_A.Elimin._Resultados 2008-07_Relación_1_ESF. Hist. 9" xfId="4819" xr:uid="{D0E048EA-E6A2-4CD4-9978-922B592AF29D}"/>
    <cellStyle name="_A.Elimin._Resultados 2008-07_Relación_1_Saldos Obj" xfId="4820" xr:uid="{6255E212-539A-42B3-908F-B299EF05B2A2}"/>
    <cellStyle name="_A.Elimin._Resultados 2008-07_Relación_1_Saldos Obj 2" xfId="4821" xr:uid="{CA0260D6-EEF7-4E5E-B5CB-9DC6C32E8D88}"/>
    <cellStyle name="_A.Elimin._Resultados 2008-07_Relación_ESF. Hist." xfId="4822" xr:uid="{0C8E1B89-6E28-4449-BFF5-8026FF23B6A6}"/>
    <cellStyle name="_A.Elimin._Resultados 2008-07_Relación_ESF. Hist. 10" xfId="4823" xr:uid="{11F0DF64-5AF1-485E-AF19-870BFB2A6160}"/>
    <cellStyle name="_A.Elimin._Resultados 2008-07_Relación_ESF. Hist. 11" xfId="4824" xr:uid="{AE884A72-E53B-43F3-BCF5-2F45FE904BE1}"/>
    <cellStyle name="_A.Elimin._Resultados 2008-07_Relación_ESF. Hist. 12" xfId="4825" xr:uid="{F4296ECC-45BE-44F6-AFD5-A4458C724F04}"/>
    <cellStyle name="_A.Elimin._Resultados 2008-07_Relación_ESF. Hist. 13" xfId="4826" xr:uid="{823B3DF1-9BDE-4073-86CD-69A0FD5E0325}"/>
    <cellStyle name="_A.Elimin._Resultados 2008-07_Relación_ESF. Hist. 14" xfId="4827" xr:uid="{50E5B5B9-081D-4DB5-9E20-4845FA5B5AD3}"/>
    <cellStyle name="_A.Elimin._Resultados 2008-07_Relación_ESF. Hist. 15" xfId="4828" xr:uid="{5AD32A29-BD0B-437D-A5F6-0F13F2BC931D}"/>
    <cellStyle name="_A.Elimin._Resultados 2008-07_Relación_ESF. Hist. 16" xfId="4829" xr:uid="{29601880-311B-4E55-9DAB-440DEDE083B5}"/>
    <cellStyle name="_A.Elimin._Resultados 2008-07_Relación_ESF. Hist. 17" xfId="4830" xr:uid="{B6914A77-F295-45E6-8234-38D918416986}"/>
    <cellStyle name="_A.Elimin._Resultados 2008-07_Relación_ESF. Hist. 18" xfId="4831" xr:uid="{A8EE231A-A743-4823-8DE2-C2AFD27BDB77}"/>
    <cellStyle name="_A.Elimin._Resultados 2008-07_Relación_ESF. Hist. 19" xfId="4832" xr:uid="{BECA1724-AE59-4FD3-A915-665FA9F38923}"/>
    <cellStyle name="_A.Elimin._Resultados 2008-07_Relación_ESF. Hist. 2" xfId="4833" xr:uid="{5037D91E-912B-4EC9-B7EC-71BB6E0B7894}"/>
    <cellStyle name="_A.Elimin._Resultados 2008-07_Relación_ESF. Hist. 2 2" xfId="4834" xr:uid="{1505A4B5-73EF-4DEC-8504-D591ADD26E66}"/>
    <cellStyle name="_A.Elimin._Resultados 2008-07_Relación_ESF. Hist. 20" xfId="4835" xr:uid="{DE4BB967-9F03-4112-A76E-EF27CB847D09}"/>
    <cellStyle name="_A.Elimin._Resultados 2008-07_Relación_ESF. Hist. 21" xfId="4836" xr:uid="{90520E83-2086-413D-A6C5-08DBD8C8C702}"/>
    <cellStyle name="_A.Elimin._Resultados 2008-07_Relación_ESF. Hist. 3" xfId="4837" xr:uid="{9BD118DB-0DE4-452E-AF87-E590E6173284}"/>
    <cellStyle name="_A.Elimin._Resultados 2008-07_Relación_ESF. Hist. 3 2" xfId="4838" xr:uid="{9CF4FBB4-6164-4284-BCF7-A371563B5B2B}"/>
    <cellStyle name="_A.Elimin._Resultados 2008-07_Relación_ESF. Hist. 4" xfId="4839" xr:uid="{4C761AD0-0D76-4E5D-9D65-8263EAEE6E5C}"/>
    <cellStyle name="_A.Elimin._Resultados 2008-07_Relación_ESF. Hist. 4 2" xfId="4840" xr:uid="{C61C48F1-6336-426C-91FB-C219BDE7407C}"/>
    <cellStyle name="_A.Elimin._Resultados 2008-07_Relación_ESF. Hist. 5" xfId="4841" xr:uid="{52853288-9750-443E-A364-E2CCFFF0CA38}"/>
    <cellStyle name="_A.Elimin._Resultados 2008-07_Relación_ESF. Hist. 5 2" xfId="4842" xr:uid="{30671426-2136-4E5B-AB60-5001529245C0}"/>
    <cellStyle name="_A.Elimin._Resultados 2008-07_Relación_ESF. Hist. 6" xfId="4843" xr:uid="{7C8CBDD1-6192-4B46-827C-5A27ADCAEA45}"/>
    <cellStyle name="_A.Elimin._Resultados 2008-07_Relación_ESF. Hist. 6 2" xfId="4844" xr:uid="{176E2FE5-1D43-48D0-8AD0-9589CED8CCA7}"/>
    <cellStyle name="_A.Elimin._Resultados 2008-07_Relación_ESF. Hist. 7" xfId="4845" xr:uid="{765220E8-5364-4D9E-91E6-5EBFDFA298CC}"/>
    <cellStyle name="_A.Elimin._Resultados 2008-07_Relación_ESF. Hist. 7 2" xfId="4846" xr:uid="{26103D53-F949-4CBB-903F-DAB289B02CF0}"/>
    <cellStyle name="_A.Elimin._Resultados 2008-07_Relación_ESF. Hist. 8" xfId="4847" xr:uid="{10C9D157-3A5C-44CE-8676-8BC6BFCA8EBA}"/>
    <cellStyle name="_A.Elimin._Resultados 2008-07_Relación_ESF. Hist. 8 2" xfId="4848" xr:uid="{7EB3663D-F4B9-46C6-A6E1-ABFE9AB51A52}"/>
    <cellStyle name="_A.Elimin._Resultados 2008-07_Relación_ESF. Hist. 9" xfId="4849" xr:uid="{1B2D72A8-65BA-4AC3-8037-5899F88B7BCB}"/>
    <cellStyle name="_A.Elimin._Resultados 2008-07_Relación_Saldos Obj" xfId="4850" xr:uid="{2639496D-B1BF-48F6-AAF0-894EF2590D0A}"/>
    <cellStyle name="_A.Elimin._Resultados 2008-07_Relación_Saldos Obj 10" xfId="4851" xr:uid="{4987C25C-4FAF-48EB-B11F-93F2C20DAAF9}"/>
    <cellStyle name="_A.Elimin._Resultados 2008-07_Relación_Saldos Obj 10 2" xfId="4852" xr:uid="{A7982F26-3112-48BE-BCF6-ADA687DC63CD}"/>
    <cellStyle name="_A.Elimin._Resultados 2008-07_Relación_Saldos Obj 11" xfId="4853" xr:uid="{F5757C9F-66EA-4B08-AE62-2AA4E57A8A71}"/>
    <cellStyle name="_A.Elimin._Resultados 2008-07_Relación_Saldos Obj 11 2" xfId="4854" xr:uid="{2A9F7FA0-2F06-46CC-A927-841C249FA52F}"/>
    <cellStyle name="_A.Elimin._Resultados 2008-07_Relación_Saldos Obj 12" xfId="4855" xr:uid="{FA0F4937-917C-4A0F-AC9C-E90EDFDDF184}"/>
    <cellStyle name="_A.Elimin._Resultados 2008-07_Relación_Saldos Obj 12 2" xfId="4856" xr:uid="{9C6546BE-1A9C-4CF0-BDD8-82ABFDC3493F}"/>
    <cellStyle name="_A.Elimin._Resultados 2008-07_Relación_Saldos Obj 13" xfId="4857" xr:uid="{0910EA9D-7E8D-4945-9418-D7478A9F71AD}"/>
    <cellStyle name="_A.Elimin._Resultados 2008-07_Relación_Saldos Obj 13 2" xfId="4858" xr:uid="{AC5015D9-80F1-49B6-AF87-1AA0BE42D767}"/>
    <cellStyle name="_A.Elimin._Resultados 2008-07_Relación_Saldos Obj 14" xfId="4859" xr:uid="{FDBCADAB-2647-4E03-95CD-B4389F736516}"/>
    <cellStyle name="_A.Elimin._Resultados 2008-07_Relación_Saldos Obj 15" xfId="4860" xr:uid="{7BB61C69-827F-4003-96D4-69FED5503930}"/>
    <cellStyle name="_A.Elimin._Resultados 2008-07_Relación_Saldos Obj 16" xfId="4861" xr:uid="{C9B2BD8C-FEEB-4E83-A17E-53F0FD1D7F20}"/>
    <cellStyle name="_A.Elimin._Resultados 2008-07_Relación_Saldos Obj 17" xfId="4862" xr:uid="{52B1D741-EA69-4608-8DB6-0A989A8A6B8E}"/>
    <cellStyle name="_A.Elimin._Resultados 2008-07_Relación_Saldos Obj 18" xfId="4863" xr:uid="{AB548CC5-9126-494F-8900-963E8F9438DC}"/>
    <cellStyle name="_A.Elimin._Resultados 2008-07_Relación_Saldos Obj 19" xfId="4864" xr:uid="{BFD57792-7DE5-4E48-9ED2-A2916257431C}"/>
    <cellStyle name="_A.Elimin._Resultados 2008-07_Relación_Saldos Obj 2" xfId="4865" xr:uid="{8B973F50-9720-4F44-AC57-3142EAAF1FB5}"/>
    <cellStyle name="_A.Elimin._Resultados 2008-07_Relación_Saldos Obj 2 2" xfId="4866" xr:uid="{9F87C988-F784-4280-87C3-7A0A30ED22B2}"/>
    <cellStyle name="_A.Elimin._Resultados 2008-07_Relación_Saldos Obj 20" xfId="4867" xr:uid="{EDD818FD-BBBE-4D42-B73B-371E9BBC88C8}"/>
    <cellStyle name="_A.Elimin._Resultados 2008-07_Relación_Saldos Obj 21" xfId="4868" xr:uid="{DBEE1734-55ED-4E6D-85F1-BAC5FDA615CF}"/>
    <cellStyle name="_A.Elimin._Resultados 2008-07_Relación_Saldos Obj 22" xfId="4869" xr:uid="{9EFF1FCA-5920-4FC8-BA92-466612559349}"/>
    <cellStyle name="_A.Elimin._Resultados 2008-07_Relación_Saldos Obj 23" xfId="4870" xr:uid="{924F654E-A33A-474D-96F5-7F503601FE39}"/>
    <cellStyle name="_A.Elimin._Resultados 2008-07_Relación_Saldos Obj 24" xfId="4871" xr:uid="{0B01CBB0-5E10-4005-9411-FCE2904F4E37}"/>
    <cellStyle name="_A.Elimin._Resultados 2008-07_Relación_Saldos Obj 25" xfId="4872" xr:uid="{4F5885F4-874C-4AAA-85D7-E56488E3EE7D}"/>
    <cellStyle name="_A.Elimin._Resultados 2008-07_Relación_Saldos Obj 26" xfId="4873" xr:uid="{F8C4CE43-B011-459B-8EDB-AB13068AC259}"/>
    <cellStyle name="_A.Elimin._Resultados 2008-07_Relación_Saldos Obj 3" xfId="4874" xr:uid="{AF1E517B-8245-4F03-8B1A-05AFC2F36CFE}"/>
    <cellStyle name="_A.Elimin._Resultados 2008-07_Relación_Saldos Obj 3 2" xfId="4875" xr:uid="{76FAEA50-47CC-4734-930A-E35C5A773A09}"/>
    <cellStyle name="_A.Elimin._Resultados 2008-07_Relación_Saldos Obj 4" xfId="4876" xr:uid="{177C5A1B-D369-4CD3-BF65-4B0F1B8FC178}"/>
    <cellStyle name="_A.Elimin._Resultados 2008-07_Relación_Saldos Obj 4 2" xfId="4877" xr:uid="{50E556E0-2A51-4714-BD0E-1826134FE413}"/>
    <cellStyle name="_A.Elimin._Resultados 2008-07_Relación_Saldos Obj 5" xfId="4878" xr:uid="{D224D784-1952-453A-A837-2BE1D1BD77D4}"/>
    <cellStyle name="_A.Elimin._Resultados 2008-07_Relación_Saldos Obj 5 2" xfId="4879" xr:uid="{691D2B1F-3749-4DB0-ACCE-7A6A66FD9827}"/>
    <cellStyle name="_A.Elimin._Resultados 2008-07_Relación_Saldos Obj 6" xfId="4880" xr:uid="{AED9A3D1-BF36-43E2-8082-6B031DC03306}"/>
    <cellStyle name="_A.Elimin._Resultados 2008-07_Relación_Saldos Obj 6 2" xfId="4881" xr:uid="{0CE02245-DE4B-422F-A65E-151D653B1552}"/>
    <cellStyle name="_A.Elimin._Resultados 2008-07_Relación_Saldos Obj 7" xfId="4882" xr:uid="{11841006-5485-4420-8910-281DF9534689}"/>
    <cellStyle name="_A.Elimin._Resultados 2008-07_Relación_Saldos Obj 7 2" xfId="4883" xr:uid="{A8DE295F-4C39-4E2D-9591-985683477DD0}"/>
    <cellStyle name="_A.Elimin._Resultados 2008-07_Relación_Saldos Obj 8" xfId="4884" xr:uid="{F8529AFF-6B1F-495E-A9FD-64B0F54E3A5C}"/>
    <cellStyle name="_A.Elimin._Resultados 2008-07_Relación_Saldos Obj 8 2" xfId="4885" xr:uid="{F2AE31C6-F2F3-482F-8E5A-E03A76D7A4C9}"/>
    <cellStyle name="_A.Elimin._Resultados 2008-07_Relación_Saldos Obj 9" xfId="4886" xr:uid="{CD9AB5A2-CE96-45E2-8DF9-5605FAEB74B4}"/>
    <cellStyle name="_A.Elimin._Resultados 2008-07_Relación_Saldos Obj 9 2" xfId="4887" xr:uid="{5B9CF476-036F-46DB-ABE5-259538AF4A29}"/>
    <cellStyle name="_A.Elimin._Resultados 2008-07_Relación_Saldos Obj_1" xfId="4888" xr:uid="{377C4D25-EDEA-407E-9F85-D31257214DC1}"/>
    <cellStyle name="_A.Elimin._Resultados 2008-07_Relación_Saldos Obj_1 2" xfId="4889" xr:uid="{E6DEF0F0-01C2-4F02-9828-3BAA88463CE9}"/>
    <cellStyle name="_A.Elimin._Resultados 2008-07_Saldos Obj" xfId="4890" xr:uid="{8F343002-FCD9-4DAD-ABD7-B18CF88A57C3}"/>
    <cellStyle name="_A.Elimin._Resultados 2008-07_Saldos Obj 10" xfId="4891" xr:uid="{660934C9-A510-4D96-A83B-DFB128B414FB}"/>
    <cellStyle name="_A.Elimin._Resultados 2008-07_Saldos Obj 10 2" xfId="4892" xr:uid="{9043E1C3-F76D-4DE4-900F-C872688130CF}"/>
    <cellStyle name="_A.Elimin._Resultados 2008-07_Saldos Obj 11" xfId="4893" xr:uid="{EB73A92C-6E6B-4FD2-AE58-5F763A04E0F6}"/>
    <cellStyle name="_A.Elimin._Resultados 2008-07_Saldos Obj 11 2" xfId="4894" xr:uid="{569C51D1-F739-4D16-A835-463CE25689E7}"/>
    <cellStyle name="_A.Elimin._Resultados 2008-07_Saldos Obj 12" xfId="4895" xr:uid="{EF31599E-77B6-43CA-84D0-83FCC31B6B29}"/>
    <cellStyle name="_A.Elimin._Resultados 2008-07_Saldos Obj 12 2" xfId="4896" xr:uid="{413A7342-C580-451B-8DA8-AC2ABCB629B4}"/>
    <cellStyle name="_A.Elimin._Resultados 2008-07_Saldos Obj 13" xfId="4897" xr:uid="{626B1DD5-1ED7-4DAD-9A95-8B8AFB98CE99}"/>
    <cellStyle name="_A.Elimin._Resultados 2008-07_Saldos Obj 13 2" xfId="4898" xr:uid="{43211CEA-B936-403E-AF7B-DF093504767B}"/>
    <cellStyle name="_A.Elimin._Resultados 2008-07_Saldos Obj 14" xfId="4899" xr:uid="{D1C49EDA-49C7-42F6-AD9F-CBEF57FEC539}"/>
    <cellStyle name="_A.Elimin._Resultados 2008-07_Saldos Obj 15" xfId="4900" xr:uid="{06A64B39-3178-4832-B22C-A07A9FEE9DF5}"/>
    <cellStyle name="_A.Elimin._Resultados 2008-07_Saldos Obj 16" xfId="4901" xr:uid="{1EDF1F44-7FB1-41AF-8570-62335608FBB8}"/>
    <cellStyle name="_A.Elimin._Resultados 2008-07_Saldos Obj 2" xfId="4902" xr:uid="{FC7450EA-194C-4D28-B0C6-91F0A89651A8}"/>
    <cellStyle name="_A.Elimin._Resultados 2008-07_Saldos Obj 2 2" xfId="4903" xr:uid="{9156D09A-EB8A-4E13-8CE4-E9B823CAA05D}"/>
    <cellStyle name="_A.Elimin._Resultados 2008-07_Saldos Obj 3" xfId="4904" xr:uid="{499A4FF2-EDB1-4244-AB0E-9AE7FBE1B727}"/>
    <cellStyle name="_A.Elimin._Resultados 2008-07_Saldos Obj 3 2" xfId="4905" xr:uid="{ACF6B048-3CFE-4065-9BA7-85920E2926C0}"/>
    <cellStyle name="_A.Elimin._Resultados 2008-07_Saldos Obj 4" xfId="4906" xr:uid="{426B44E1-ED29-4554-B035-642A8E096948}"/>
    <cellStyle name="_A.Elimin._Resultados 2008-07_Saldos Obj 4 2" xfId="4907" xr:uid="{4C0A991F-B419-4224-881D-A756F10D027F}"/>
    <cellStyle name="_A.Elimin._Resultados 2008-07_Saldos Obj 5" xfId="4908" xr:uid="{41B4F2B6-F3A5-404E-ABDA-DD7588800A2B}"/>
    <cellStyle name="_A.Elimin._Resultados 2008-07_Saldos Obj 5 2" xfId="4909" xr:uid="{0CFCC681-0006-4F0E-BA2B-065DE256CA0A}"/>
    <cellStyle name="_A.Elimin._Resultados 2008-07_Saldos Obj 6" xfId="4910" xr:uid="{6CBEE7DB-D226-42B8-970A-A933BB06EC24}"/>
    <cellStyle name="_A.Elimin._Resultados 2008-07_Saldos Obj 6 2" xfId="4911" xr:uid="{2951C0EC-ADC8-4896-A168-6711A736B4A5}"/>
    <cellStyle name="_A.Elimin._Resultados 2008-07_Saldos Obj 7" xfId="4912" xr:uid="{50324B44-3C51-4920-8219-5F0223F89B86}"/>
    <cellStyle name="_A.Elimin._Resultados 2008-07_Saldos Obj 7 2" xfId="4913" xr:uid="{090A6935-9011-4D33-AADE-6EF2A7E26AD7}"/>
    <cellStyle name="_A.Elimin._Resultados 2008-07_Saldos Obj 8" xfId="4914" xr:uid="{3B033333-8C4E-4D19-8866-3FD4FFA88552}"/>
    <cellStyle name="_A.Elimin._Resultados 2008-07_Saldos Obj 8 2" xfId="4915" xr:uid="{7B84F7FB-1E45-413E-97CD-C34BC92F91AF}"/>
    <cellStyle name="_A.Elimin._Resultados 2008-07_Saldos Obj 9" xfId="4916" xr:uid="{69B3FA55-F3A7-4118-97A4-6F085F65D58C}"/>
    <cellStyle name="_A.Elimin._Resultados 2008-07_Saldos Obj 9 2" xfId="4917" xr:uid="{84BE6629-6196-44D6-B634-3973BB3706DA}"/>
    <cellStyle name="_A.Elimin._Resultados 2008-07_Saldos Obj_Abr 09" xfId="4918" xr:uid="{94052F1A-F79A-4651-AB87-DDAE9534D8D7}"/>
    <cellStyle name="_A.Elimin._Resultados 2008-07_Saldos Obj_Abr 09 10" xfId="4919" xr:uid="{2381C1B0-89CC-42AD-84AC-0F8F68CE74D6}"/>
    <cellStyle name="_A.Elimin._Resultados 2008-07_Saldos Obj_Abr 09 10 2" xfId="4920" xr:uid="{00E01E09-D4F4-4A4C-ADB3-584E60E44BA8}"/>
    <cellStyle name="_A.Elimin._Resultados 2008-07_Saldos Obj_Abr 09 11" xfId="4921" xr:uid="{D04A7745-832B-4049-834C-2031E354CC8F}"/>
    <cellStyle name="_A.Elimin._Resultados 2008-07_Saldos Obj_Abr 09 11 2" xfId="4922" xr:uid="{015C10C7-BE0B-44F5-BF60-10F51D46A6A7}"/>
    <cellStyle name="_A.Elimin._Resultados 2008-07_Saldos Obj_Abr 09 12" xfId="4923" xr:uid="{000A6FCC-DD0C-4565-8CA8-1E22A23C3B5C}"/>
    <cellStyle name="_A.Elimin._Resultados 2008-07_Saldos Obj_Abr 09 13" xfId="4924" xr:uid="{68632261-73F4-4218-8523-0A559DB32D34}"/>
    <cellStyle name="_A.Elimin._Resultados 2008-07_Saldos Obj_Abr 09 14" xfId="4925" xr:uid="{AA221C81-655C-464E-9197-30E05D139340}"/>
    <cellStyle name="_A.Elimin._Resultados 2008-07_Saldos Obj_Abr 09 2" xfId="4926" xr:uid="{9460A8C6-D738-4782-AFE8-CCE8463BA7B0}"/>
    <cellStyle name="_A.Elimin._Resultados 2008-07_Saldos Obj_Abr 09 2 2" xfId="4927" xr:uid="{8A967324-2EE5-49E2-AF2E-E994C844DCC8}"/>
    <cellStyle name="_A.Elimin._Resultados 2008-07_Saldos Obj_Abr 09 3" xfId="4928" xr:uid="{2B19A68A-4DE9-4C35-926D-73FCCFAB8A26}"/>
    <cellStyle name="_A.Elimin._Resultados 2008-07_Saldos Obj_Abr 09 3 2" xfId="4929" xr:uid="{F52B1991-66CC-44E5-9F37-3F894F2CCB07}"/>
    <cellStyle name="_A.Elimin._Resultados 2008-07_Saldos Obj_Abr 09 4" xfId="4930" xr:uid="{8091AC73-1D0C-4E57-A7D0-5BC3024443AB}"/>
    <cellStyle name="_A.Elimin._Resultados 2008-07_Saldos Obj_Abr 09 4 2" xfId="4931" xr:uid="{11B46BAC-3333-4D48-9B13-327D5D5B421F}"/>
    <cellStyle name="_A.Elimin._Resultados 2008-07_Saldos Obj_Abr 09 5" xfId="4932" xr:uid="{B6390558-C906-44E1-81DD-92BD1514615D}"/>
    <cellStyle name="_A.Elimin._Resultados 2008-07_Saldos Obj_Abr 09 5 2" xfId="4933" xr:uid="{9152C401-65C0-414D-BB1B-8CEFD8E667C3}"/>
    <cellStyle name="_A.Elimin._Resultados 2008-07_Saldos Obj_Abr 09 6" xfId="4934" xr:uid="{9953371F-1EDD-4C48-BC72-DFE7E89AB53E}"/>
    <cellStyle name="_A.Elimin._Resultados 2008-07_Saldos Obj_Abr 09 6 2" xfId="4935" xr:uid="{563E89A4-7A78-4B2D-A5D4-549DEC21F9CC}"/>
    <cellStyle name="_A.Elimin._Resultados 2008-07_Saldos Obj_Abr 09 7" xfId="4936" xr:uid="{E310B8BA-E31D-4EAB-BEC4-A64AFD5551F7}"/>
    <cellStyle name="_A.Elimin._Resultados 2008-07_Saldos Obj_Abr 09 7 2" xfId="4937" xr:uid="{131CE727-90EF-46A4-88DC-0E1BD89C39FF}"/>
    <cellStyle name="_A.Elimin._Resultados 2008-07_Saldos Obj_Abr 09 8" xfId="4938" xr:uid="{589F9707-A41C-4938-9616-E0FF65D158FC}"/>
    <cellStyle name="_A.Elimin._Resultados 2008-07_Saldos Obj_Abr 09 8 2" xfId="4939" xr:uid="{3A50AAE7-B8DF-48A1-9CA1-6D0317C3E92B}"/>
    <cellStyle name="_A.Elimin._Resultados 2008-07_Saldos Obj_Abr 09 9" xfId="4940" xr:uid="{D0DF89A2-AAB6-47AC-9364-32C2EE954FBB}"/>
    <cellStyle name="_A.Elimin._Resultados 2008-07_Saldos Obj_Abr 09 9 2" xfId="4941" xr:uid="{AF968BC9-9002-4356-931C-1C1DB2708DA7}"/>
    <cellStyle name="_A.Elimin._Resultados 2008-07_Saldos Obj_ER previo 09" xfId="4942" xr:uid="{B9C97AEB-4C95-4F7B-9FF7-DD8954DA4F36}"/>
    <cellStyle name="_A.Elimin._Resultados 2008-07_Saldos Obj_ER previo 09 10" xfId="4943" xr:uid="{8A55F4ED-6251-4580-8ED6-19A7B28C8E60}"/>
    <cellStyle name="_A.Elimin._Resultados 2008-07_Saldos Obj_ER previo 09 10 2" xfId="4944" xr:uid="{58586BB0-69B9-4047-90DF-882F0EB82330}"/>
    <cellStyle name="_A.Elimin._Resultados 2008-07_Saldos Obj_ER previo 09 11" xfId="4945" xr:uid="{781A949C-753D-45D1-9610-7B4B1D690AA7}"/>
    <cellStyle name="_A.Elimin._Resultados 2008-07_Saldos Obj_ER previo 09 11 2" xfId="4946" xr:uid="{874350DC-B430-4BAD-94E1-464769C30179}"/>
    <cellStyle name="_A.Elimin._Resultados 2008-07_Saldos Obj_ER previo 09 12" xfId="4947" xr:uid="{9D73B4FF-D636-4CCB-8536-0F1CF6DA9269}"/>
    <cellStyle name="_A.Elimin._Resultados 2008-07_Saldos Obj_ER previo 09 13" xfId="4948" xr:uid="{18396EEA-935B-415D-B49C-22ACB6E1E3F9}"/>
    <cellStyle name="_A.Elimin._Resultados 2008-07_Saldos Obj_ER previo 09 14" xfId="4949" xr:uid="{2042EFB0-4AEA-4A4D-AFA0-222807B8EEB7}"/>
    <cellStyle name="_A.Elimin._Resultados 2008-07_Saldos Obj_ER previo 09 2" xfId="4950" xr:uid="{B5E509C9-59B5-4182-B5B5-BB46416DAE9D}"/>
    <cellStyle name="_A.Elimin._Resultados 2008-07_Saldos Obj_ER previo 09 2 2" xfId="4951" xr:uid="{420EAD82-EA26-4173-934F-455C2D5B92BA}"/>
    <cellStyle name="_A.Elimin._Resultados 2008-07_Saldos Obj_ER previo 09 3" xfId="4952" xr:uid="{05A8DCDA-CA5A-4518-AA70-81B53CA5F94C}"/>
    <cellStyle name="_A.Elimin._Resultados 2008-07_Saldos Obj_ER previo 09 3 2" xfId="4953" xr:uid="{B1B37026-E2A6-411D-AF81-E5426242CF6D}"/>
    <cellStyle name="_A.Elimin._Resultados 2008-07_Saldos Obj_ER previo 09 4" xfId="4954" xr:uid="{8818943C-3818-4D5D-A0EB-BB42433730CD}"/>
    <cellStyle name="_A.Elimin._Resultados 2008-07_Saldos Obj_ER previo 09 4 2" xfId="4955" xr:uid="{D53DE084-36EE-429A-A3AF-9B48B00EEBE0}"/>
    <cellStyle name="_A.Elimin._Resultados 2008-07_Saldos Obj_ER previo 09 5" xfId="4956" xr:uid="{A5EA767B-9766-42ED-B294-A57CFC742D91}"/>
    <cellStyle name="_A.Elimin._Resultados 2008-07_Saldos Obj_ER previo 09 5 2" xfId="4957" xr:uid="{2E103550-932E-45A7-91CC-2DAF1A0BD5D6}"/>
    <cellStyle name="_A.Elimin._Resultados 2008-07_Saldos Obj_ER previo 09 6" xfId="4958" xr:uid="{D58801A5-3630-4FBF-A115-3B7DC4B1B8A5}"/>
    <cellStyle name="_A.Elimin._Resultados 2008-07_Saldos Obj_ER previo 09 6 2" xfId="4959" xr:uid="{64F21C43-EC33-42B3-B477-E9A1CC601EF7}"/>
    <cellStyle name="_A.Elimin._Resultados 2008-07_Saldos Obj_ER previo 09 7" xfId="4960" xr:uid="{F95CB988-5032-40E6-9D5B-287A6D9E5EDE}"/>
    <cellStyle name="_A.Elimin._Resultados 2008-07_Saldos Obj_ER previo 09 7 2" xfId="4961" xr:uid="{3A774A8C-CFA0-424E-9EFA-6A25F1DC2E11}"/>
    <cellStyle name="_A.Elimin._Resultados 2008-07_Saldos Obj_ER previo 09 8" xfId="4962" xr:uid="{B3F07B40-306F-4133-8AEF-8AD519EEC309}"/>
    <cellStyle name="_A.Elimin._Resultados 2008-07_Saldos Obj_ER previo 09 8 2" xfId="4963" xr:uid="{B5B406E7-C136-49E4-89C4-72AA722CC239}"/>
    <cellStyle name="_A.Elimin._Resultados 2008-07_Saldos Obj_ER previo 09 9" xfId="4964" xr:uid="{99C192F3-C818-4015-AA7B-0D4D74BE1C25}"/>
    <cellStyle name="_A.Elimin._Resultados 2008-07_Saldos Obj_ER previo 09 9 2" xfId="4965" xr:uid="{F54DD53B-FE19-46D4-86EF-97A4560E2EF7}"/>
    <cellStyle name="_A.Elimin._Resultados 2008-07_Saldos Obj_Jun 09" xfId="4966" xr:uid="{BA911E10-EE27-41DA-A5FE-11E84027FC67}"/>
    <cellStyle name="_A.Elimin._Resultados 2008-07_Saldos Obj_Jun 09 2" xfId="4967" xr:uid="{6F5CF6F4-30A3-4CF8-A4F6-438DF9902997}"/>
    <cellStyle name="_A.Elimin._Resultados 2008-07_TablaD" xfId="4968" xr:uid="{8F4B421B-6A47-4D85-93BD-6F5706BF2FE9}"/>
    <cellStyle name="_A.Elimin._Resultados 2008-07_TablaD 10" xfId="4969" xr:uid="{CB79544A-07D5-4AD6-8B16-B7049E13AFD3}"/>
    <cellStyle name="_A.Elimin._Resultados 2008-07_TablaD 10 2" xfId="4970" xr:uid="{B94157E4-4692-4CC2-9912-8C50F3E1E72F}"/>
    <cellStyle name="_A.Elimin._Resultados 2008-07_TablaD 11" xfId="4971" xr:uid="{E6331ADB-7140-432A-9A35-13101EA0C48E}"/>
    <cellStyle name="_A.Elimin._Resultados 2008-07_TablaD 11 2" xfId="4972" xr:uid="{617778A1-A40A-40EA-B958-9DCFC18986C8}"/>
    <cellStyle name="_A.Elimin._Resultados 2008-07_TablaD 12" xfId="4973" xr:uid="{E0AAD85E-F44A-47DF-9E2D-BE1B72AB09B5}"/>
    <cellStyle name="_A.Elimin._Resultados 2008-07_TablaD 12 2" xfId="4974" xr:uid="{F482F615-EB16-4A49-BD1B-779C3F17A853}"/>
    <cellStyle name="_A.Elimin._Resultados 2008-07_TablaD 13" xfId="4975" xr:uid="{DF456E66-1DF1-4293-9D3A-10A321984329}"/>
    <cellStyle name="_A.Elimin._Resultados 2008-07_TablaD 13 2" xfId="4976" xr:uid="{5A313AA2-74C1-4BC8-84FC-72CC0A52C5F4}"/>
    <cellStyle name="_A.Elimin._Resultados 2008-07_TablaD 14" xfId="4977" xr:uid="{1A65C17C-B474-4390-9795-EE061D51258E}"/>
    <cellStyle name="_A.Elimin._Resultados 2008-07_TablaD 2" xfId="4978" xr:uid="{C7215724-7C5D-4FBF-8D92-2748C815AAE3}"/>
    <cellStyle name="_A.Elimin._Resultados 2008-07_TablaD 2 2" xfId="4979" xr:uid="{325BF5C7-A445-442A-8388-B56466FAC3DA}"/>
    <cellStyle name="_A.Elimin._Resultados 2008-07_TablaD 3" xfId="4980" xr:uid="{40259784-A950-4E9C-B649-744810B8F09E}"/>
    <cellStyle name="_A.Elimin._Resultados 2008-07_TablaD 3 2" xfId="4981" xr:uid="{0C808975-DECB-4402-ABBB-D5959EB29309}"/>
    <cellStyle name="_A.Elimin._Resultados 2008-07_TablaD 4" xfId="4982" xr:uid="{F5929981-6D7B-4BE9-BEC1-2CA2CBFF8131}"/>
    <cellStyle name="_A.Elimin._Resultados 2008-07_TablaD 4 2" xfId="4983" xr:uid="{2FE1786B-04D5-4444-AF87-B43990BC7F58}"/>
    <cellStyle name="_A.Elimin._Resultados 2008-07_TablaD 5" xfId="4984" xr:uid="{34D0CBD3-274D-41B5-AFAC-D515594B9D91}"/>
    <cellStyle name="_A.Elimin._Resultados 2008-07_TablaD 5 2" xfId="4985" xr:uid="{9688B912-92C0-4896-915F-7F989D0A42A0}"/>
    <cellStyle name="_A.Elimin._Resultados 2008-07_TablaD 6" xfId="4986" xr:uid="{403CA6BD-A1EE-4607-A66D-8B5C6D2B8B76}"/>
    <cellStyle name="_A.Elimin._Resultados 2008-07_TablaD 6 2" xfId="4987" xr:uid="{EE08E1C4-925E-476B-80A0-37B1C3990E3A}"/>
    <cellStyle name="_A.Elimin._Resultados 2008-07_TablaD 7" xfId="4988" xr:uid="{334D2C96-E9D1-4B9C-BDD3-410B404CF52F}"/>
    <cellStyle name="_A.Elimin._Resultados 2008-07_TablaD 7 2" xfId="4989" xr:uid="{3F453427-5BC5-4C91-A153-43B109088053}"/>
    <cellStyle name="_A.Elimin._Resultados 2008-07_TablaD 8" xfId="4990" xr:uid="{7F69ED31-57CD-42A8-B1EF-98A1AFB4D0BC}"/>
    <cellStyle name="_A.Elimin._Resultados 2008-07_TablaD 8 2" xfId="4991" xr:uid="{CF2B01EE-F87F-4233-BBE7-59AAF13E43B4}"/>
    <cellStyle name="_A.Elimin._Resultados 2008-07_TablaD 9" xfId="4992" xr:uid="{AFC91E4E-12DE-497F-A0F9-AC413CB5A19E}"/>
    <cellStyle name="_A.Elimin._Resultados 2008-07_TablaD 9 2" xfId="4993" xr:uid="{AB9F22A2-353C-4A86-AEB9-A500BA16DECF}"/>
    <cellStyle name="_A.Elimin._Resultados 2008-07_TablaD_ESF. Hist." xfId="4994" xr:uid="{436DA289-C7B1-456F-AC38-A811382691A0}"/>
    <cellStyle name="_A.Elimin._Resultados 2008-07_TablaD_ESF. Hist. 10" xfId="4995" xr:uid="{EFCEDB0B-5219-4659-964C-9EC62281B4C8}"/>
    <cellStyle name="_A.Elimin._Resultados 2008-07_TablaD_ESF. Hist. 11" xfId="4996" xr:uid="{9074EC81-53FC-401A-B7D0-2E1A827BD787}"/>
    <cellStyle name="_A.Elimin._Resultados 2008-07_TablaD_ESF. Hist. 12" xfId="4997" xr:uid="{86FC76D5-6AA9-48AC-87CA-28B673319665}"/>
    <cellStyle name="_A.Elimin._Resultados 2008-07_TablaD_ESF. Hist. 13" xfId="4998" xr:uid="{7DAAFB0F-7EC6-4FAE-81DF-5521B14B679C}"/>
    <cellStyle name="_A.Elimin._Resultados 2008-07_TablaD_ESF. Hist. 14" xfId="4999" xr:uid="{E5CF765A-7A6E-4E42-94E0-17BE3DFA1CD9}"/>
    <cellStyle name="_A.Elimin._Resultados 2008-07_TablaD_ESF. Hist. 15" xfId="5000" xr:uid="{5ADCBE50-14B9-48DB-9BAB-1111119EBB07}"/>
    <cellStyle name="_A.Elimin._Resultados 2008-07_TablaD_ESF. Hist. 16" xfId="5001" xr:uid="{F35CEFFA-3E6B-4BD7-8FF0-5508DF8D731A}"/>
    <cellStyle name="_A.Elimin._Resultados 2008-07_TablaD_ESF. Hist. 17" xfId="5002" xr:uid="{FA64303F-1B52-4DFE-8C06-6860A943B3A7}"/>
    <cellStyle name="_A.Elimin._Resultados 2008-07_TablaD_ESF. Hist. 18" xfId="5003" xr:uid="{2611231B-6F57-4DE2-A798-8DF57B69BEB1}"/>
    <cellStyle name="_A.Elimin._Resultados 2008-07_TablaD_ESF. Hist. 19" xfId="5004" xr:uid="{5F28D544-8BCB-4143-BDF0-F9D8BB6D8CC3}"/>
    <cellStyle name="_A.Elimin._Resultados 2008-07_TablaD_ESF. Hist. 2" xfId="5005" xr:uid="{30977BA7-6EFB-4D85-B89B-7A924F6A4C71}"/>
    <cellStyle name="_A.Elimin._Resultados 2008-07_TablaD_ESF. Hist. 2 2" xfId="5006" xr:uid="{CB74DDB7-51CD-400F-BA0D-6D5C54D85826}"/>
    <cellStyle name="_A.Elimin._Resultados 2008-07_TablaD_ESF. Hist. 20" xfId="5007" xr:uid="{AEEBA81B-1752-4A01-BA08-62240C7717F2}"/>
    <cellStyle name="_A.Elimin._Resultados 2008-07_TablaD_ESF. Hist. 21" xfId="5008" xr:uid="{D7CAED53-309B-45B8-B918-EDC6DB347681}"/>
    <cellStyle name="_A.Elimin._Resultados 2008-07_TablaD_ESF. Hist. 3" xfId="5009" xr:uid="{1A97B4D7-E11A-4474-BAA4-BDDEC89409AC}"/>
    <cellStyle name="_A.Elimin._Resultados 2008-07_TablaD_ESF. Hist. 3 2" xfId="5010" xr:uid="{0A257259-E622-4EC7-9499-AA28A663A290}"/>
    <cellStyle name="_A.Elimin._Resultados 2008-07_TablaD_ESF. Hist. 4" xfId="5011" xr:uid="{E6CEDC7F-F241-4CF0-8751-74DC74F2F161}"/>
    <cellStyle name="_A.Elimin._Resultados 2008-07_TablaD_ESF. Hist. 4 2" xfId="5012" xr:uid="{CEC5D609-C682-4B9E-A98A-3D57C3EDB90D}"/>
    <cellStyle name="_A.Elimin._Resultados 2008-07_TablaD_ESF. Hist. 5" xfId="5013" xr:uid="{577D9881-8B8C-40D3-B716-203D46660DEA}"/>
    <cellStyle name="_A.Elimin._Resultados 2008-07_TablaD_ESF. Hist. 5 2" xfId="5014" xr:uid="{BBE61E51-05A9-4B42-AB9B-B85FC3CC66B9}"/>
    <cellStyle name="_A.Elimin._Resultados 2008-07_TablaD_ESF. Hist. 6" xfId="5015" xr:uid="{31BF49C3-23CF-4B7A-970B-3A725FFBC1AE}"/>
    <cellStyle name="_A.Elimin._Resultados 2008-07_TablaD_ESF. Hist. 6 2" xfId="5016" xr:uid="{C8BD7A12-D618-4A59-8B9A-D239B0D5F49D}"/>
    <cellStyle name="_A.Elimin._Resultados 2008-07_TablaD_ESF. Hist. 7" xfId="5017" xr:uid="{898B0445-94E7-4258-A702-33E7BD80B724}"/>
    <cellStyle name="_A.Elimin._Resultados 2008-07_TablaD_ESF. Hist. 7 2" xfId="5018" xr:uid="{9CB78BCE-7E36-4E65-8C30-96B604BFFC3F}"/>
    <cellStyle name="_A.Elimin._Resultados 2008-07_TablaD_ESF. Hist. 8" xfId="5019" xr:uid="{B759C0F6-E6EB-43AB-99BA-193388D0D2EF}"/>
    <cellStyle name="_A.Elimin._Resultados 2008-07_TablaD_ESF. Hist. 8 2" xfId="5020" xr:uid="{2BC62FFD-12E1-4063-ADF5-8277566737B3}"/>
    <cellStyle name="_A.Elimin._Resultados 2008-07_TablaD_ESF. Hist. 9" xfId="5021" xr:uid="{CDDD48E2-5146-4A0E-955D-B95C26B3B3FE}"/>
    <cellStyle name="_A.Elimin._Resultados 2008-07_TablaD_Saldos Obj" xfId="5022" xr:uid="{AF428DD7-8BE5-400D-B6C7-881EFC3EA2D2}"/>
    <cellStyle name="_A.Elimin._Resultados 2008-07_TablaD_Saldos Obj 2" xfId="5023" xr:uid="{5F0AD8A5-8837-4135-AC5B-4A7C11A34448}"/>
    <cellStyle name="_A.Elimin._Resultados 2008-07_TD" xfId="5024" xr:uid="{BCFD526F-B603-4DDA-9BDC-BF1EE0939A1E}"/>
    <cellStyle name="_A.Elimin._Resultados 2008-07_TD 10" xfId="5025" xr:uid="{96BCE055-1A3A-4A33-B173-D64374416B09}"/>
    <cellStyle name="_A.Elimin._Resultados 2008-07_TD 10 2" xfId="5026" xr:uid="{DFA2C97B-EEDC-497F-B914-E8B8073B919D}"/>
    <cellStyle name="_A.Elimin._Resultados 2008-07_TD 11" xfId="5027" xr:uid="{0A166A8C-25E0-4E2A-8EB0-C3C5294272BD}"/>
    <cellStyle name="_A.Elimin._Resultados 2008-07_TD 11 2" xfId="5028" xr:uid="{EE02EF73-E910-478F-9406-9CA35448BE14}"/>
    <cellStyle name="_A.Elimin._Resultados 2008-07_TD 12" xfId="5029" xr:uid="{73441A59-3696-4D11-8BF9-8DA27641D74C}"/>
    <cellStyle name="_A.Elimin._Resultados 2008-07_TD 12 2" xfId="5030" xr:uid="{C996EF43-EC64-489F-94FF-9273D3EFDD30}"/>
    <cellStyle name="_A.Elimin._Resultados 2008-07_TD 13" xfId="5031" xr:uid="{AA57E1E6-905F-4AA3-A1E1-D124FD84AEFF}"/>
    <cellStyle name="_A.Elimin._Resultados 2008-07_TD 13 2" xfId="5032" xr:uid="{8FC9EE9C-6595-4E69-A4E5-0179AF935637}"/>
    <cellStyle name="_A.Elimin._Resultados 2008-07_TD 14" xfId="5033" xr:uid="{AFB7F58E-7A53-407B-8BA4-849519115F2F}"/>
    <cellStyle name="_A.Elimin._Resultados 2008-07_TD 15" xfId="5034" xr:uid="{27451458-80F8-4B66-B361-9B1D37702D35}"/>
    <cellStyle name="_A.Elimin._Resultados 2008-07_TD 16" xfId="5035" xr:uid="{22E4519E-37CE-49EE-AB35-9DA86AF158F6}"/>
    <cellStyle name="_A.Elimin._Resultados 2008-07_TD 2" xfId="5036" xr:uid="{D9437026-F241-4211-A7E7-8024F4BBF160}"/>
    <cellStyle name="_A.Elimin._Resultados 2008-07_TD 2 2" xfId="5037" xr:uid="{8A4836B8-72C9-4BC7-92C9-DFEB7F9BC673}"/>
    <cellStyle name="_A.Elimin._Resultados 2008-07_TD 3" xfId="5038" xr:uid="{884FF228-C721-4041-8F1E-BA279CDE6F00}"/>
    <cellStyle name="_A.Elimin._Resultados 2008-07_TD 3 2" xfId="5039" xr:uid="{7DAE71C4-D721-45C6-8CF3-DEA9DCB3D1DE}"/>
    <cellStyle name="_A.Elimin._Resultados 2008-07_TD 4" xfId="5040" xr:uid="{3231D4E0-2B74-4B24-9C6E-68A4B7DC75CA}"/>
    <cellStyle name="_A.Elimin._Resultados 2008-07_TD 4 2" xfId="5041" xr:uid="{3A7F588B-D506-4EEE-ACE1-4E265A9BAC57}"/>
    <cellStyle name="_A.Elimin._Resultados 2008-07_TD 5" xfId="5042" xr:uid="{73BFD6C6-9B88-41B9-BBA6-F4B45E993234}"/>
    <cellStyle name="_A.Elimin._Resultados 2008-07_TD 5 2" xfId="5043" xr:uid="{068C8D6F-9EF0-49DD-BEDB-D274FC8E9A9B}"/>
    <cellStyle name="_A.Elimin._Resultados 2008-07_TD 6" xfId="5044" xr:uid="{BDBD839F-2DEF-4539-B643-2E00F77F41D9}"/>
    <cellStyle name="_A.Elimin._Resultados 2008-07_TD 6 2" xfId="5045" xr:uid="{0F99082B-2556-43D7-BB27-59462CFEB628}"/>
    <cellStyle name="_A.Elimin._Resultados 2008-07_TD 7" xfId="5046" xr:uid="{AD8D624F-B767-4D7E-9852-BADB5B45E734}"/>
    <cellStyle name="_A.Elimin._Resultados 2008-07_TD 7 2" xfId="5047" xr:uid="{763DD1EE-57B6-4660-B154-5A3EAC17D17B}"/>
    <cellStyle name="_A.Elimin._Resultados 2008-07_TD 8" xfId="5048" xr:uid="{9E4E818D-9E65-4138-A2CA-F33B33DBB059}"/>
    <cellStyle name="_A.Elimin._Resultados 2008-07_TD 8 2" xfId="5049" xr:uid="{219EF6D3-B4A7-46C3-B09F-FCB7D1EF0C2E}"/>
    <cellStyle name="_A.Elimin._Resultados 2008-07_TD 9" xfId="5050" xr:uid="{2C935DDB-E74A-4139-A87E-3B3D855971F4}"/>
    <cellStyle name="_A.Elimin._Resultados 2008-07_TD 9 2" xfId="5051" xr:uid="{47ED4D7A-F282-4780-9C0F-99D745075808}"/>
    <cellStyle name="_A.Elimin._Resultados 3" xfId="5052" xr:uid="{79AD79AD-6F5D-4683-9693-5A24A3E423CC}"/>
    <cellStyle name="_A.Elimin._Resultados 3 2" xfId="5053" xr:uid="{9AB2C53F-E828-4F77-8108-B7F4C67CAA58}"/>
    <cellStyle name="_A.Elimin._Resultados 4" xfId="5054" xr:uid="{1FAA7903-AF3F-4E62-9631-0C387EFFBE9F}"/>
    <cellStyle name="_A.Elimin._Resultados 4 2" xfId="5055" xr:uid="{34A92113-FF3A-489F-8832-BD5C9C198435}"/>
    <cellStyle name="_A.Elimin._Resultados 5" xfId="5056" xr:uid="{4E00EF0C-BC09-42D0-988F-C47D2A5759C7}"/>
    <cellStyle name="_A.Elimin._Resultados 5 2" xfId="5057" xr:uid="{E0F45AB8-1517-4C66-B34F-4E5CD1F77B63}"/>
    <cellStyle name="_A.Elimin._Resultados 6" xfId="5058" xr:uid="{E091D929-8EAC-4CA5-849F-8AF970ECCBFA}"/>
    <cellStyle name="_A.Elimin._Resultados 6 2" xfId="5059" xr:uid="{0386E8D4-1BC8-4962-97F4-19B4BE02D5DC}"/>
    <cellStyle name="_A.Elimin._Resultados 7" xfId="5060" xr:uid="{57737AB4-FF3F-49CC-9B68-47C4EF79FB97}"/>
    <cellStyle name="_A.Elimin._Resultados 7 2" xfId="5061" xr:uid="{7E37CAE3-A17D-48C4-8638-1A9CBB171EB5}"/>
    <cellStyle name="_A.Elimin._Resultados 8" xfId="5062" xr:uid="{63D27EE2-E0FB-44E6-AB53-C3B98E3B68FF}"/>
    <cellStyle name="_A.Elimin._Resultados 8 2" xfId="5063" xr:uid="{41A81878-D0E9-4DCD-A0AF-93FFA19ADB13}"/>
    <cellStyle name="_A.Elimin._Resultados 9" xfId="5064" xr:uid="{2B23D5B8-F8FC-4E3B-9B28-DE718F3A7EC8}"/>
    <cellStyle name="_A.Elimin._Resumen Rva Vac" xfId="5065" xr:uid="{0D5457ED-13AC-4872-ABE7-45CAD2DFF802}"/>
    <cellStyle name="_A.Elimin._Resumen Rva Vac 10" xfId="5066" xr:uid="{F2BCB713-94D7-4485-AFBF-45C0A54591A8}"/>
    <cellStyle name="_A.Elimin._Resumen Rva Vac 10 2" xfId="5067" xr:uid="{CA0A1750-46B9-48EF-9213-DF6568BE7C07}"/>
    <cellStyle name="_A.Elimin._Resumen Rva Vac 11" xfId="5068" xr:uid="{A65620F0-0211-4C2F-92F4-7E063F0900E6}"/>
    <cellStyle name="_A.Elimin._Resumen Rva Vac 11 2" xfId="5069" xr:uid="{E3C4C0D7-E0CE-4C28-87F3-39D93A7CD9A1}"/>
    <cellStyle name="_A.Elimin._Resumen Rva Vac 12" xfId="5070" xr:uid="{3DD178F3-C9EA-4CFB-AB1B-DD1AA3CA2A4F}"/>
    <cellStyle name="_A.Elimin._Resumen Rva Vac 12 2" xfId="5071" xr:uid="{63AC30E6-840E-4FB8-9883-8BF80491946B}"/>
    <cellStyle name="_A.Elimin._Resumen Rva Vac 13" xfId="5072" xr:uid="{8D8DC794-C0AB-47FA-B403-A96EDDC0DBAC}"/>
    <cellStyle name="_A.Elimin._Resumen Rva Vac 13 2" xfId="5073" xr:uid="{1861F77D-0527-4302-9B1A-8B3980CE9A57}"/>
    <cellStyle name="_A.Elimin._Resumen Rva Vac 14" xfId="5074" xr:uid="{0685DBF3-F0DE-46BB-93DD-E53D4A9D6530}"/>
    <cellStyle name="_A.Elimin._Resumen Rva Vac 15" xfId="5075" xr:uid="{3BB99868-6555-43AA-BC76-584C1AE6A30F}"/>
    <cellStyle name="_A.Elimin._Resumen Rva Vac 16" xfId="5076" xr:uid="{A0F2C83B-F7D3-42DB-BA20-51A31D936B0F}"/>
    <cellStyle name="_A.Elimin._Resumen Rva Vac 2" xfId="5077" xr:uid="{194F121A-6C94-4339-9B7C-4DC2E06D207A}"/>
    <cellStyle name="_A.Elimin._Resumen Rva Vac 2 10" xfId="5078" xr:uid="{E7BCB8F7-AB50-44D5-87C4-21E2831040C2}"/>
    <cellStyle name="_A.Elimin._Resumen Rva Vac 2 11" xfId="5079" xr:uid="{AB75DB2C-092B-4EE7-B520-294C5C8E1C5B}"/>
    <cellStyle name="_A.Elimin._Resumen Rva Vac 2 12" xfId="5080" xr:uid="{EB4BB60C-C430-4D31-ABEA-642F5C858AC8}"/>
    <cellStyle name="_A.Elimin._Resumen Rva Vac 2 2" xfId="5081" xr:uid="{E8D9C099-8503-4486-96A9-55D0764C1762}"/>
    <cellStyle name="_A.Elimin._Resumen Rva Vac 2 3" xfId="5082" xr:uid="{07CA8053-FB6D-4C0C-A137-7DD0CE2F28EF}"/>
    <cellStyle name="_A.Elimin._Resumen Rva Vac 2 4" xfId="5083" xr:uid="{1C76AD3F-CEB6-4B85-B2E2-C15C98DC5A27}"/>
    <cellStyle name="_A.Elimin._Resumen Rva Vac 2 5" xfId="5084" xr:uid="{F763D083-D5A8-465F-8AF1-7A45D498777D}"/>
    <cellStyle name="_A.Elimin._Resumen Rva Vac 2 6" xfId="5085" xr:uid="{B81E2C55-53D5-43E5-A2C9-DEEBC7737118}"/>
    <cellStyle name="_A.Elimin._Resumen Rva Vac 2 7" xfId="5086" xr:uid="{950E2541-3000-4254-A213-4653443C82A9}"/>
    <cellStyle name="_A.Elimin._Resumen Rva Vac 2 8" xfId="5087" xr:uid="{A02E8670-E2EA-4B04-8D48-A1D70647C396}"/>
    <cellStyle name="_A.Elimin._Resumen Rva Vac 2 9" xfId="5088" xr:uid="{B93B5022-722E-4BD2-9828-F7DDF28B2183}"/>
    <cellStyle name="_A.Elimin._Resumen Rva Vac 3" xfId="5089" xr:uid="{E3FFE0F9-0F99-4840-B5B7-A12DD34F9E4D}"/>
    <cellStyle name="_A.Elimin._Resumen Rva Vac 3 2" xfId="5090" xr:uid="{BDCF3C48-A89C-422D-B180-2478B865F553}"/>
    <cellStyle name="_A.Elimin._Resumen Rva Vac 4" xfId="5091" xr:uid="{F8A56F37-CE8A-4566-9BEC-50C2310971D1}"/>
    <cellStyle name="_A.Elimin._Resumen Rva Vac 4 2" xfId="5092" xr:uid="{E262D957-41A0-4C6E-B595-722E895D827B}"/>
    <cellStyle name="_A.Elimin._Resumen Rva Vac 5" xfId="5093" xr:uid="{749F5811-6B8A-49E6-B363-2DAFB71F44FB}"/>
    <cellStyle name="_A.Elimin._Resumen Rva Vac 5 2" xfId="5094" xr:uid="{A5C41464-B25B-4B34-8B18-7A1269275004}"/>
    <cellStyle name="_A.Elimin._Resumen Rva Vac 6" xfId="5095" xr:uid="{E20E2AB1-3F7E-4984-AD93-66DF9E415872}"/>
    <cellStyle name="_A.Elimin._Resumen Rva Vac 6 2" xfId="5096" xr:uid="{35274ABE-6936-4852-870D-6D60078FA303}"/>
    <cellStyle name="_A.Elimin._Resumen Rva Vac 7" xfId="5097" xr:uid="{132EAA20-8A7B-4CEE-98DC-0B6DABE28D6B}"/>
    <cellStyle name="_A.Elimin._Resumen Rva Vac 7 2" xfId="5098" xr:uid="{6BAEC452-42E9-41EF-8305-76B14C492702}"/>
    <cellStyle name="_A.Elimin._Resumen Rva Vac 8" xfId="5099" xr:uid="{16F895DA-94BF-47DA-92FB-ACF852034FD3}"/>
    <cellStyle name="_A.Elimin._Resumen Rva Vac 8 2" xfId="5100" xr:uid="{3D021DF9-339B-4688-8AEA-9190E4E8F8B1}"/>
    <cellStyle name="_A.Elimin._Resumen Rva Vac 9" xfId="5101" xr:uid="{775D34EF-F805-4052-ABC7-FB64B818F1FF}"/>
    <cellStyle name="_A.Elimin._Resumen Rva Vac 9 2" xfId="5102" xr:uid="{2AA3FD52-A3FE-4BFF-90F2-81C0857E284B}"/>
    <cellStyle name="_A.Elimin._Rva Prima Vacacional y Vacaciones" xfId="5103" xr:uid="{7B9A4E1A-51E5-435C-937A-7A68720FF965}"/>
    <cellStyle name="_A.Elimin._Rva Prima Vacacional y Vacaciones 10" xfId="5104" xr:uid="{0E79DD74-AD9C-4B88-8CBE-079B263BE0D7}"/>
    <cellStyle name="_A.Elimin._Rva Prima Vacacional y Vacaciones 10 2" xfId="5105" xr:uid="{E054BEA2-C791-4954-9883-1103EEC366BC}"/>
    <cellStyle name="_A.Elimin._Rva Prima Vacacional y Vacaciones 11" xfId="5106" xr:uid="{DF64A1F1-6B45-45B9-B098-B2FDC9D3B8CD}"/>
    <cellStyle name="_A.Elimin._Rva Prima Vacacional y Vacaciones 11 2" xfId="5107" xr:uid="{0C5D828C-78F6-4849-954C-44B8AB577BF4}"/>
    <cellStyle name="_A.Elimin._Rva Prima Vacacional y Vacaciones 12" xfId="5108" xr:uid="{0791242F-057F-4637-9291-BCEFCCED12EC}"/>
    <cellStyle name="_A.Elimin._Rva Prima Vacacional y Vacaciones 12 2" xfId="5109" xr:uid="{6AFF1A2C-FEC6-4649-A3B8-92BEB698F8AF}"/>
    <cellStyle name="_A.Elimin._Rva Prima Vacacional y Vacaciones 13" xfId="5110" xr:uid="{1221DA97-E78F-4325-AAD1-128A92A89369}"/>
    <cellStyle name="_A.Elimin._Rva Prima Vacacional y Vacaciones 13 2" xfId="5111" xr:uid="{B9CBD7B7-7F6E-4A39-A1B8-5B1CFB2D7EB6}"/>
    <cellStyle name="_A.Elimin._Rva Prima Vacacional y Vacaciones 14" xfId="5112" xr:uid="{6A3D3198-7E2E-46D6-9360-7505B74B805F}"/>
    <cellStyle name="_A.Elimin._Rva Prima Vacacional y Vacaciones 15" xfId="5113" xr:uid="{8D2546D8-8EB3-4778-B0E0-F4927A9A9A7F}"/>
    <cellStyle name="_A.Elimin._Rva Prima Vacacional y Vacaciones 16" xfId="5114" xr:uid="{9757C636-69AD-4630-8762-0F2E83F26978}"/>
    <cellStyle name="_A.Elimin._Rva Prima Vacacional y Vacaciones 2" xfId="5115" xr:uid="{90D83397-B55F-49FE-BC0C-D440BF2465D8}"/>
    <cellStyle name="_A.Elimin._Rva Prima Vacacional y Vacaciones 2 2" xfId="5116" xr:uid="{952C0679-C1CA-49F1-BDF6-0383A394E6B3}"/>
    <cellStyle name="_A.Elimin._Rva Prima Vacacional y Vacaciones 3" xfId="5117" xr:uid="{19522755-82C8-4E9C-B1A6-BE09C033C2A2}"/>
    <cellStyle name="_A.Elimin._Rva Prima Vacacional y Vacaciones 3 2" xfId="5118" xr:uid="{268DAF64-937B-4433-B96C-CB45AEFF56C1}"/>
    <cellStyle name="_A.Elimin._Rva Prima Vacacional y Vacaciones 4" xfId="5119" xr:uid="{C0E89C23-8567-4EFD-A24C-234352792212}"/>
    <cellStyle name="_A.Elimin._Rva Prima Vacacional y Vacaciones 4 2" xfId="5120" xr:uid="{A6A7E9D3-5267-4040-8CC8-A2A6CB9EF4D7}"/>
    <cellStyle name="_A.Elimin._Rva Prima Vacacional y Vacaciones 5" xfId="5121" xr:uid="{D7A8F60A-F383-47DC-A2F8-153F3E6234EA}"/>
    <cellStyle name="_A.Elimin._Rva Prima Vacacional y Vacaciones 5 2" xfId="5122" xr:uid="{1DAA2D88-85E8-4764-922B-2526F4654EBF}"/>
    <cellStyle name="_A.Elimin._Rva Prima Vacacional y Vacaciones 6" xfId="5123" xr:uid="{FE253991-3527-42D8-90E6-2F650E5F95E6}"/>
    <cellStyle name="_A.Elimin._Rva Prima Vacacional y Vacaciones 6 2" xfId="5124" xr:uid="{E2E242ED-867C-4A65-BA92-B4F3C8D32C1C}"/>
    <cellStyle name="_A.Elimin._Rva Prima Vacacional y Vacaciones 7" xfId="5125" xr:uid="{C9735AF9-0B42-4AE5-84C7-36720310F00C}"/>
    <cellStyle name="_A.Elimin._Rva Prima Vacacional y Vacaciones 7 2" xfId="5126" xr:uid="{5B21328B-56CE-4ABC-B161-BD19844F7917}"/>
    <cellStyle name="_A.Elimin._Rva Prima Vacacional y Vacaciones 8" xfId="5127" xr:uid="{521CDF4E-FFAF-42DD-8F96-DDAD84CAB413}"/>
    <cellStyle name="_A.Elimin._Rva Prima Vacacional y Vacaciones 8 2" xfId="5128" xr:uid="{0D406BE1-AB32-4568-8EBA-37934BF74253}"/>
    <cellStyle name="_A.Elimin._Rva Prima Vacacional y Vacaciones 9" xfId="5129" xr:uid="{FF24BD9A-3DA6-4D96-929D-29CCC8162F9D}"/>
    <cellStyle name="_A.Elimin._Rva Prima Vacacional y Vacaciones 9 2" xfId="5130" xr:uid="{4A6E90F4-5774-4720-93A0-0F455D637CE2}"/>
    <cellStyle name="_A.Elimin._Saldos Obj" xfId="5131" xr:uid="{A16F3AAE-8ACD-4DFF-905E-3AF992207C55}"/>
    <cellStyle name="_A.Elimin._Saldos Obj 10" xfId="5132" xr:uid="{4E07226D-E2D5-4777-A009-BFFAB3E39DAD}"/>
    <cellStyle name="_A.Elimin._Saldos Obj 10 2" xfId="5133" xr:uid="{5074A309-3125-4955-9CB6-7D0538E632B7}"/>
    <cellStyle name="_A.Elimin._Saldos Obj 11" xfId="5134" xr:uid="{3697073D-DB2D-4454-91DF-015373C90849}"/>
    <cellStyle name="_A.Elimin._Saldos Obj 11 2" xfId="5135" xr:uid="{DB0EFA78-93EA-464D-B6A3-2B168039B09E}"/>
    <cellStyle name="_A.Elimin._Saldos Obj 12" xfId="5136" xr:uid="{863136EA-CCA1-43AB-A032-023E827FF3AE}"/>
    <cellStyle name="_A.Elimin._Saldos Obj 12 2" xfId="5137" xr:uid="{48EB7AEB-6E31-4EFE-B6C4-5853810F0D3F}"/>
    <cellStyle name="_A.Elimin._Saldos Obj 13" xfId="5138" xr:uid="{8380E968-B16D-40C2-AFFC-A5B0B8EF563D}"/>
    <cellStyle name="_A.Elimin._Saldos Obj 13 2" xfId="5139" xr:uid="{B41E8619-5E35-4A90-AEE9-657925C43DD4}"/>
    <cellStyle name="_A.Elimin._Saldos Obj 14" xfId="5140" xr:uid="{230A6836-923A-49B6-8552-7F787D72944A}"/>
    <cellStyle name="_A.Elimin._Saldos Obj 14 2" xfId="5141" xr:uid="{ED98FA0B-BFF7-4109-97A0-4CE4250A6848}"/>
    <cellStyle name="_A.Elimin._Saldos Obj 15" xfId="5142" xr:uid="{F418305D-002F-4437-9124-87B89394D484}"/>
    <cellStyle name="_A.Elimin._Saldos Obj 15 2" xfId="5143" xr:uid="{46B9A69B-AED8-476F-9E2A-F42070370ABD}"/>
    <cellStyle name="_A.Elimin._Saldos Obj 16" xfId="5144" xr:uid="{BE7E17A6-31A1-48DB-9C11-24F0E36321CF}"/>
    <cellStyle name="_A.Elimin._Saldos Obj 16 2" xfId="5145" xr:uid="{DB1FBF88-C862-4422-BB10-A127972497DE}"/>
    <cellStyle name="_A.Elimin._Saldos Obj 17" xfId="5146" xr:uid="{9F73C0BD-D6F3-4BEA-8A87-5F142123D8D2}"/>
    <cellStyle name="_A.Elimin._Saldos Obj 17 2" xfId="5147" xr:uid="{6D0EE456-7930-4810-897A-7BAA77814AD5}"/>
    <cellStyle name="_A.Elimin._Saldos Obj 18" xfId="5148" xr:uid="{193B5181-12A1-430F-81C9-4BDE096A8D8D}"/>
    <cellStyle name="_A.Elimin._Saldos Obj 18 2" xfId="5149" xr:uid="{2E181C04-67E0-45DB-AC53-4EA1ED246DFB}"/>
    <cellStyle name="_A.Elimin._Saldos Obj 19" xfId="5150" xr:uid="{C399E317-3464-4AD3-9CF1-ACE8C5727FD4}"/>
    <cellStyle name="_A.Elimin._Saldos Obj 19 2" xfId="5151" xr:uid="{4514C52D-BA7D-4963-B418-E3E72E15C8EF}"/>
    <cellStyle name="_A.Elimin._Saldos Obj 2" xfId="5152" xr:uid="{0198C84A-6E53-44C3-8976-2185466703DF}"/>
    <cellStyle name="_A.Elimin._Saldos Obj 2 10" xfId="5153" xr:uid="{B8FE6A2F-3CB7-40CF-BCBC-98A03D52B461}"/>
    <cellStyle name="_A.Elimin._Saldos Obj 2 10 2" xfId="5154" xr:uid="{73F854E7-00F3-4AF7-80C6-8FFC3C65788D}"/>
    <cellStyle name="_A.Elimin._Saldos Obj 2 11" xfId="5155" xr:uid="{63457EAC-7678-4F1F-82B2-37DF6484CBF4}"/>
    <cellStyle name="_A.Elimin._Saldos Obj 2 11 2" xfId="5156" xr:uid="{09DA9F6B-86F0-48A5-9C48-F2A4E6925B78}"/>
    <cellStyle name="_A.Elimin._Saldos Obj 2 12" xfId="5157" xr:uid="{3E225BE4-03DD-4995-B378-59D915D4E817}"/>
    <cellStyle name="_A.Elimin._Saldos Obj 2 12 2" xfId="5158" xr:uid="{6D233C1F-F2C8-46F3-8500-61BED8887F75}"/>
    <cellStyle name="_A.Elimin._Saldos Obj 2 13" xfId="5159" xr:uid="{7743EA19-7C24-4741-B302-A9C2DA973A87}"/>
    <cellStyle name="_A.Elimin._Saldos Obj 2 13 2" xfId="5160" xr:uid="{C306AB4F-8563-4FC7-AA51-DED3F8B44AED}"/>
    <cellStyle name="_A.Elimin._Saldos Obj 2 14" xfId="5161" xr:uid="{E72E4985-3A83-4CA2-8B4E-F05B19065EA8}"/>
    <cellStyle name="_A.Elimin._Saldos Obj 2 15" xfId="5162" xr:uid="{B4A21B8F-70F7-44EF-B079-BCBE622D7EF4}"/>
    <cellStyle name="_A.Elimin._Saldos Obj 2 16" xfId="5163" xr:uid="{F1733486-90F4-4EBF-8AB4-CA9B91EDFB30}"/>
    <cellStyle name="_A.Elimin._Saldos Obj 2 2" xfId="5164" xr:uid="{0C1FD0D8-5E18-4470-8222-4DD6E9D6ADFE}"/>
    <cellStyle name="_A.Elimin._Saldos Obj 2 2 2" xfId="5165" xr:uid="{8700AD1E-8FD5-4C02-8ABB-BDE01AE60F0D}"/>
    <cellStyle name="_A.Elimin._Saldos Obj 2 3" xfId="5166" xr:uid="{43669AEE-9BBF-4E0F-BED2-FACDC9B392B3}"/>
    <cellStyle name="_A.Elimin._Saldos Obj 2 3 2" xfId="5167" xr:uid="{E8AE6686-1A56-4122-9737-6CA98324E9B7}"/>
    <cellStyle name="_A.Elimin._Saldos Obj 2 4" xfId="5168" xr:uid="{7105AA64-D2BD-44C4-8442-137236E4D15E}"/>
    <cellStyle name="_A.Elimin._Saldos Obj 2 4 2" xfId="5169" xr:uid="{4866CAA5-7DC4-4026-921B-1712F90456B0}"/>
    <cellStyle name="_A.Elimin._Saldos Obj 2 5" xfId="5170" xr:uid="{41363C6A-FBCA-41C7-8092-EC9EC37CDA76}"/>
    <cellStyle name="_A.Elimin._Saldos Obj 2 5 2" xfId="5171" xr:uid="{1F99937C-94EF-4AF8-8E0A-140670443502}"/>
    <cellStyle name="_A.Elimin._Saldos Obj 2 6" xfId="5172" xr:uid="{6F77F9EC-E097-46CB-B764-2DE1D524D789}"/>
    <cellStyle name="_A.Elimin._Saldos Obj 2 6 2" xfId="5173" xr:uid="{1B6876FD-27D4-4847-8E27-FC14FD4816E5}"/>
    <cellStyle name="_A.Elimin._Saldos Obj 2 7" xfId="5174" xr:uid="{DE8946C9-B68C-449D-A3E8-3672CC83A919}"/>
    <cellStyle name="_A.Elimin._Saldos Obj 2 7 2" xfId="5175" xr:uid="{6D84F1AE-4EA9-44D2-9FFF-1A5B0BFC9613}"/>
    <cellStyle name="_A.Elimin._Saldos Obj 2 8" xfId="5176" xr:uid="{59A6DB0E-B62A-409E-AD51-F7D2CE85459D}"/>
    <cellStyle name="_A.Elimin._Saldos Obj 2 8 2" xfId="5177" xr:uid="{10EFFD51-1D08-403C-8CFA-6A021574C81D}"/>
    <cellStyle name="_A.Elimin._Saldos Obj 2 9" xfId="5178" xr:uid="{686BC0FD-4281-410E-9F06-752735CFD65B}"/>
    <cellStyle name="_A.Elimin._Saldos Obj 2 9 2" xfId="5179" xr:uid="{C103DED0-B91E-47C6-B49D-A69EBC2994DA}"/>
    <cellStyle name="_A.Elimin._Saldos Obj 20" xfId="5180" xr:uid="{6BE94D22-966E-4251-B60A-C4C28D1DB850}"/>
    <cellStyle name="_A.Elimin._Saldos Obj 21" xfId="5181" xr:uid="{F1EDF799-AC15-49C6-9AAD-35310C32CD7A}"/>
    <cellStyle name="_A.Elimin._Saldos Obj 22" xfId="5182" xr:uid="{5F20854E-7484-4A2C-BECE-3D400693AA85}"/>
    <cellStyle name="_A.Elimin._Saldos Obj 3" xfId="5183" xr:uid="{6CE42B8E-5253-41DC-95E1-F54B7C7F672D}"/>
    <cellStyle name="_A.Elimin._Saldos Obj 3 10" xfId="5184" xr:uid="{1D25B412-5A0A-4902-A2AD-1EBA5C5A7CD9}"/>
    <cellStyle name="_A.Elimin._Saldos Obj 3 10 2" xfId="5185" xr:uid="{F922EE83-AF56-4F37-9268-317CBCF5A67C}"/>
    <cellStyle name="_A.Elimin._Saldos Obj 3 11" xfId="5186" xr:uid="{761E4AB2-2380-4F26-91ED-873CE88348D4}"/>
    <cellStyle name="_A.Elimin._Saldos Obj 3 11 2" xfId="5187" xr:uid="{971BE897-474B-4F9D-B557-B3A934A39F8E}"/>
    <cellStyle name="_A.Elimin._Saldos Obj 3 12" xfId="5188" xr:uid="{F7297A13-7263-4CFE-8F87-0376DCF28CE7}"/>
    <cellStyle name="_A.Elimin._Saldos Obj 3 12 2" xfId="5189" xr:uid="{D5CF84F9-407A-47ED-ADFC-A74FC0D86A66}"/>
    <cellStyle name="_A.Elimin._Saldos Obj 3 13" xfId="5190" xr:uid="{0D4D217D-4B5D-4FC9-8B94-4FA7DDD9DCD6}"/>
    <cellStyle name="_A.Elimin._Saldos Obj 3 13 2" xfId="5191" xr:uid="{A7CCACD4-742B-431D-8A89-12D7039A7B74}"/>
    <cellStyle name="_A.Elimin._Saldos Obj 3 14" xfId="5192" xr:uid="{AF95F0DB-484E-4EF9-B7A3-0E440E7225D3}"/>
    <cellStyle name="_A.Elimin._Saldos Obj 3 15" xfId="5193" xr:uid="{38F620BC-9227-4AE7-B8F4-0BA373003C52}"/>
    <cellStyle name="_A.Elimin._Saldos Obj 3 16" xfId="5194" xr:uid="{734597E5-AC97-4A9A-A555-D01CFF9A00FB}"/>
    <cellStyle name="_A.Elimin._Saldos Obj 3 2" xfId="5195" xr:uid="{1264967B-E81B-4E52-B210-CF18C0791690}"/>
    <cellStyle name="_A.Elimin._Saldos Obj 3 2 10" xfId="5196" xr:uid="{0DFFE784-4727-429A-816D-F8C6DD871660}"/>
    <cellStyle name="_A.Elimin._Saldos Obj 3 2 11" xfId="5197" xr:uid="{64760FDE-F803-4DF8-AF34-814AEDD7AA34}"/>
    <cellStyle name="_A.Elimin._Saldos Obj 3 2 12" xfId="5198" xr:uid="{132233B9-0F2B-4926-9791-F9BB8A9BB6DD}"/>
    <cellStyle name="_A.Elimin._Saldos Obj 3 2 2" xfId="5199" xr:uid="{32664EC1-45E2-47DD-86B3-B41CEB0C35CA}"/>
    <cellStyle name="_A.Elimin._Saldos Obj 3 2 3" xfId="5200" xr:uid="{9EA94C23-11F5-47DC-922E-3EEA83AA1017}"/>
    <cellStyle name="_A.Elimin._Saldos Obj 3 2 4" xfId="5201" xr:uid="{617DC261-7BF7-47A7-8D6A-6539495FD981}"/>
    <cellStyle name="_A.Elimin._Saldos Obj 3 2 5" xfId="5202" xr:uid="{10801771-4321-496D-8B08-313E867EB076}"/>
    <cellStyle name="_A.Elimin._Saldos Obj 3 2 6" xfId="5203" xr:uid="{D50EC637-7084-405D-BFE9-26764EEF9DE7}"/>
    <cellStyle name="_A.Elimin._Saldos Obj 3 2 7" xfId="5204" xr:uid="{BEC2654B-6DB3-464D-864F-0DF00F2B56B3}"/>
    <cellStyle name="_A.Elimin._Saldos Obj 3 2 8" xfId="5205" xr:uid="{DB395C3B-8577-4877-B807-8876D05AED6A}"/>
    <cellStyle name="_A.Elimin._Saldos Obj 3 2 9" xfId="5206" xr:uid="{99F02044-96A7-4E41-ADAC-EE039C0668FA}"/>
    <cellStyle name="_A.Elimin._Saldos Obj 3 3" xfId="5207" xr:uid="{CBB07284-F2B7-4FA6-A3BE-EB0A778362F8}"/>
    <cellStyle name="_A.Elimin._Saldos Obj 3 3 2" xfId="5208" xr:uid="{95C77F02-BBE5-472E-98C9-66D560FD4E15}"/>
    <cellStyle name="_A.Elimin._Saldos Obj 3 4" xfId="5209" xr:uid="{A34B6B13-C042-49FD-A9BB-D6BC3DDD54DE}"/>
    <cellStyle name="_A.Elimin._Saldos Obj 3 4 2" xfId="5210" xr:uid="{C0DE693B-E857-4531-89AF-4FB02A8EE474}"/>
    <cellStyle name="_A.Elimin._Saldos Obj 3 5" xfId="5211" xr:uid="{CCCAEE7E-B997-47BF-A86B-D8A689D790C3}"/>
    <cellStyle name="_A.Elimin._Saldos Obj 3 5 2" xfId="5212" xr:uid="{7DB45D52-3426-4828-ABC8-8D2B254D0F3A}"/>
    <cellStyle name="_A.Elimin._Saldos Obj 3 6" xfId="5213" xr:uid="{CCE77B53-C457-4838-A0CF-75F1388E774B}"/>
    <cellStyle name="_A.Elimin._Saldos Obj 3 6 2" xfId="5214" xr:uid="{3A85708A-5BDF-4D38-9E4A-5165EB92DB64}"/>
    <cellStyle name="_A.Elimin._Saldos Obj 3 7" xfId="5215" xr:uid="{48C5A164-7381-45C4-AD2D-51E2FEB27ED4}"/>
    <cellStyle name="_A.Elimin._Saldos Obj 3 7 2" xfId="5216" xr:uid="{88A40E82-0893-430A-9D8D-8036DC130D86}"/>
    <cellStyle name="_A.Elimin._Saldos Obj 3 8" xfId="5217" xr:uid="{4A77D8A6-B0A7-4091-A919-D66A31128439}"/>
    <cellStyle name="_A.Elimin._Saldos Obj 3 8 2" xfId="5218" xr:uid="{0FAB9450-8C06-464A-B418-D0E7EF8747F2}"/>
    <cellStyle name="_A.Elimin._Saldos Obj 3 9" xfId="5219" xr:uid="{E20D5C20-1761-4952-9626-1F742FBE4E7F}"/>
    <cellStyle name="_A.Elimin._Saldos Obj 3 9 2" xfId="5220" xr:uid="{9151E570-9010-40AA-AD86-76EADF8731C1}"/>
    <cellStyle name="_A.Elimin._Saldos Obj 4" xfId="5221" xr:uid="{FCE38229-CF05-4C03-BBAA-4B6F78E115E5}"/>
    <cellStyle name="_A.Elimin._Saldos Obj 4 10" xfId="5222" xr:uid="{B4EB0328-721B-43A4-BEA3-8A1A4BB885FD}"/>
    <cellStyle name="_A.Elimin._Saldos Obj 4 10 2" xfId="5223" xr:uid="{B2EDC1CA-7940-4A1B-8C0B-0E46AAEA9D4C}"/>
    <cellStyle name="_A.Elimin._Saldos Obj 4 11" xfId="5224" xr:uid="{44CAE7EB-D612-4289-BD61-CE23EF84CD90}"/>
    <cellStyle name="_A.Elimin._Saldos Obj 4 11 2" xfId="5225" xr:uid="{30521D2E-2601-48CC-ACBC-2E16FEFE1AA5}"/>
    <cellStyle name="_A.Elimin._Saldos Obj 4 12" xfId="5226" xr:uid="{046D4AD2-42A7-4C1A-BF05-83088B662A9F}"/>
    <cellStyle name="_A.Elimin._Saldos Obj 4 12 2" xfId="5227" xr:uid="{90AA6086-8655-4388-B5D2-5CDC89F8E6AB}"/>
    <cellStyle name="_A.Elimin._Saldos Obj 4 13" xfId="5228" xr:uid="{6830E993-6F8C-4BC5-BFDA-8A0CB88EDA3A}"/>
    <cellStyle name="_A.Elimin._Saldos Obj 4 13 2" xfId="5229" xr:uid="{1AA04352-67CC-4601-B444-6458713BE9BE}"/>
    <cellStyle name="_A.Elimin._Saldos Obj 4 14" xfId="5230" xr:uid="{36BC147D-31B6-4A2F-9A01-129B4FFAF924}"/>
    <cellStyle name="_A.Elimin._Saldos Obj 4 15" xfId="5231" xr:uid="{6EB16235-F5F2-4F6D-9F3C-86338CFF44A7}"/>
    <cellStyle name="_A.Elimin._Saldos Obj 4 16" xfId="5232" xr:uid="{2F63861E-1762-4386-9C49-E7A750DEB825}"/>
    <cellStyle name="_A.Elimin._Saldos Obj 4 2" xfId="5233" xr:uid="{6881301E-C75B-4423-9EEA-F0362DA2CC3C}"/>
    <cellStyle name="_A.Elimin._Saldos Obj 4 2 2" xfId="5234" xr:uid="{9E1F7BF2-9928-4243-9334-721B2FC59B7C}"/>
    <cellStyle name="_A.Elimin._Saldos Obj 4 3" xfId="5235" xr:uid="{0F5DFD90-33C3-4CA1-A9CC-E7E3A1218EA2}"/>
    <cellStyle name="_A.Elimin._Saldos Obj 4 3 2" xfId="5236" xr:uid="{FD06BCA9-6AAC-432F-ACE8-9FAE73FCECD7}"/>
    <cellStyle name="_A.Elimin._Saldos Obj 4 4" xfId="5237" xr:uid="{D94F7A27-BDF5-4344-B82F-4E39F85A8996}"/>
    <cellStyle name="_A.Elimin._Saldos Obj 4 4 2" xfId="5238" xr:uid="{FB1A289F-629E-42FB-A4EA-B6C6E3ED2094}"/>
    <cellStyle name="_A.Elimin._Saldos Obj 4 5" xfId="5239" xr:uid="{0C6FAA56-9F48-4D2B-A826-0A8D503D24B0}"/>
    <cellStyle name="_A.Elimin._Saldos Obj 4 5 2" xfId="5240" xr:uid="{8865F007-C28B-4A04-8731-02EC0E4A9311}"/>
    <cellStyle name="_A.Elimin._Saldos Obj 4 6" xfId="5241" xr:uid="{FF3D9D50-FB81-415D-8703-35AAE591E61E}"/>
    <cellStyle name="_A.Elimin._Saldos Obj 4 6 2" xfId="5242" xr:uid="{6CCE6DFD-E5A5-4B4B-A76D-BE6C5B85C40C}"/>
    <cellStyle name="_A.Elimin._Saldos Obj 4 7" xfId="5243" xr:uid="{E6555CB4-75D9-4E21-BF94-5793D173B40E}"/>
    <cellStyle name="_A.Elimin._Saldos Obj 4 7 2" xfId="5244" xr:uid="{E983FE78-AC7F-4F22-926D-3E91E49075CC}"/>
    <cellStyle name="_A.Elimin._Saldos Obj 4 8" xfId="5245" xr:uid="{8B483E33-D1B9-4B2C-AD4B-43BE598C8D2C}"/>
    <cellStyle name="_A.Elimin._Saldos Obj 4 8 2" xfId="5246" xr:uid="{C3FD36A7-7F0C-4BD9-BEA4-51D5E2A807F7}"/>
    <cellStyle name="_A.Elimin._Saldos Obj 4 9" xfId="5247" xr:uid="{48B4D6DA-6486-4F78-995A-9148BE2383C7}"/>
    <cellStyle name="_A.Elimin._Saldos Obj 4 9 2" xfId="5248" xr:uid="{5E2233B4-D188-452E-84E2-818D49577B04}"/>
    <cellStyle name="_A.Elimin._Saldos Obj 5" xfId="5249" xr:uid="{CA398DB4-EF15-4C71-B05B-1D4508080E8D}"/>
    <cellStyle name="_A.Elimin._Saldos Obj 5 10" xfId="5250" xr:uid="{E935BA54-502B-4C97-8FC3-EC4E4C4455C2}"/>
    <cellStyle name="_A.Elimin._Saldos Obj 5 10 2" xfId="5251" xr:uid="{DBC3FF0C-18CC-4956-B787-8178AE8C72B3}"/>
    <cellStyle name="_A.Elimin._Saldos Obj 5 11" xfId="5252" xr:uid="{80CE7B0F-17AE-4942-BABD-75AE7E112382}"/>
    <cellStyle name="_A.Elimin._Saldos Obj 5 11 2" xfId="5253" xr:uid="{D2D99714-72AA-4333-A5A3-5B29EC8962D9}"/>
    <cellStyle name="_A.Elimin._Saldos Obj 5 12" xfId="5254" xr:uid="{89BFCE58-F28E-4274-9590-3403407F44C9}"/>
    <cellStyle name="_A.Elimin._Saldos Obj 5 12 2" xfId="5255" xr:uid="{4C99AC80-4729-4E3E-9898-8744CEA63BA5}"/>
    <cellStyle name="_A.Elimin._Saldos Obj 5 13" xfId="5256" xr:uid="{C62D7F96-D527-4A68-80AB-F95C7F967A74}"/>
    <cellStyle name="_A.Elimin._Saldos Obj 5 13 2" xfId="5257" xr:uid="{97C48A37-27CB-4C5D-ABF3-2EAA972C7914}"/>
    <cellStyle name="_A.Elimin._Saldos Obj 5 14" xfId="5258" xr:uid="{0B1FC744-5DDA-4F0B-8CA3-E086B2FF797E}"/>
    <cellStyle name="_A.Elimin._Saldos Obj 5 15" xfId="5259" xr:uid="{6FDA4E24-5CC2-4691-B683-03F33E138FAB}"/>
    <cellStyle name="_A.Elimin._Saldos Obj 5 16" xfId="5260" xr:uid="{5C5B6176-E805-4177-AFE2-D20A696B8F12}"/>
    <cellStyle name="_A.Elimin._Saldos Obj 5 2" xfId="5261" xr:uid="{703800DA-214D-4B94-9A33-823E09E1296D}"/>
    <cellStyle name="_A.Elimin._Saldos Obj 5 2 2" xfId="5262" xr:uid="{527EEDA8-B31A-4179-97A9-1DDA0EC3D1EC}"/>
    <cellStyle name="_A.Elimin._Saldos Obj 5 3" xfId="5263" xr:uid="{E9127BD0-5909-4968-9CF7-5864C7B44194}"/>
    <cellStyle name="_A.Elimin._Saldos Obj 5 3 2" xfId="5264" xr:uid="{11A6C6B7-D722-42A1-8DF1-6951E1460CB7}"/>
    <cellStyle name="_A.Elimin._Saldos Obj 5 4" xfId="5265" xr:uid="{78CE334B-B740-463F-936F-0A5948D03E40}"/>
    <cellStyle name="_A.Elimin._Saldos Obj 5 4 2" xfId="5266" xr:uid="{BFE1604C-F4D3-49E2-9813-4F727F9E2FA1}"/>
    <cellStyle name="_A.Elimin._Saldos Obj 5 5" xfId="5267" xr:uid="{749ECBB9-215E-4F46-B342-201F0C9C112B}"/>
    <cellStyle name="_A.Elimin._Saldos Obj 5 5 2" xfId="5268" xr:uid="{910F315E-F659-4A54-852B-E716AE80344F}"/>
    <cellStyle name="_A.Elimin._Saldos Obj 5 6" xfId="5269" xr:uid="{0FD4CF73-A660-4B44-862D-3FDE328BF2EE}"/>
    <cellStyle name="_A.Elimin._Saldos Obj 5 6 2" xfId="5270" xr:uid="{9108C0A0-F585-4782-A102-72414B7ECE9E}"/>
    <cellStyle name="_A.Elimin._Saldos Obj 5 7" xfId="5271" xr:uid="{184A5D8A-4A7D-4A57-9E19-EA608CE456EA}"/>
    <cellStyle name="_A.Elimin._Saldos Obj 5 7 2" xfId="5272" xr:uid="{D79BF69F-CA56-4A96-BDA8-669C33CAABE7}"/>
    <cellStyle name="_A.Elimin._Saldos Obj 5 8" xfId="5273" xr:uid="{BF0B811C-0FFE-4CEF-8CCC-CBB5BB25657B}"/>
    <cellStyle name="_A.Elimin._Saldos Obj 5 8 2" xfId="5274" xr:uid="{924080F1-772E-4378-9D41-DC1D1DA4FD1D}"/>
    <cellStyle name="_A.Elimin._Saldos Obj 5 9" xfId="5275" xr:uid="{66FE7E86-A0EE-45FB-9E09-C26A40B87C72}"/>
    <cellStyle name="_A.Elimin._Saldos Obj 5 9 2" xfId="5276" xr:uid="{19BB8D2F-25A0-4E89-9544-C2BE62186622}"/>
    <cellStyle name="_A.Elimin._Saldos Obj 6" xfId="5277" xr:uid="{26301DA6-B5AE-4EF2-89D3-CE932B02C113}"/>
    <cellStyle name="_A.Elimin._Saldos Obj 6 10" xfId="5278" xr:uid="{C8F1D26E-3613-4AEF-944F-BCF2BFD5BF6E}"/>
    <cellStyle name="_A.Elimin._Saldos Obj 6 10 2" xfId="5279" xr:uid="{A28671F4-105B-469A-AA20-44DBDD350826}"/>
    <cellStyle name="_A.Elimin._Saldos Obj 6 11" xfId="5280" xr:uid="{1D96B0C7-60D8-449F-A5A7-5DE028DD6AB8}"/>
    <cellStyle name="_A.Elimin._Saldos Obj 6 11 2" xfId="5281" xr:uid="{927F23B9-9E62-4E0E-935C-66BCC9C5872D}"/>
    <cellStyle name="_A.Elimin._Saldos Obj 6 12" xfId="5282" xr:uid="{029334C7-D963-490F-ADC7-5F95612A936E}"/>
    <cellStyle name="_A.Elimin._Saldos Obj 6 12 2" xfId="5283" xr:uid="{5D4D6621-DAA3-4F6B-B7DB-63B5A13EF9E9}"/>
    <cellStyle name="_A.Elimin._Saldos Obj 6 13" xfId="5284" xr:uid="{6A6A67F2-65C2-470F-BA28-AE1E0889C19C}"/>
    <cellStyle name="_A.Elimin._Saldos Obj 6 13 2" xfId="5285" xr:uid="{AA997E55-DC2D-43A5-8374-1B6AF35A1D16}"/>
    <cellStyle name="_A.Elimin._Saldos Obj 6 14" xfId="5286" xr:uid="{A54904D8-7719-4F7E-B4B4-32CFD681D1DB}"/>
    <cellStyle name="_A.Elimin._Saldos Obj 6 15" xfId="5287" xr:uid="{5CC9F243-F730-4F3E-A2FC-FE995B58C80E}"/>
    <cellStyle name="_A.Elimin._Saldos Obj 6 16" xfId="5288" xr:uid="{EE1097B4-B105-4692-8930-E9F88BBA4B1D}"/>
    <cellStyle name="_A.Elimin._Saldos Obj 6 2" xfId="5289" xr:uid="{F80B3E91-6C54-4F83-B343-8A91D18F482B}"/>
    <cellStyle name="_A.Elimin._Saldos Obj 6 2 10" xfId="5290" xr:uid="{811A4DFA-B936-4692-A545-455C11D2A5D3}"/>
    <cellStyle name="_A.Elimin._Saldos Obj 6 2 11" xfId="5291" xr:uid="{ED4DF5F1-E369-4EBF-86EC-8BC9DD26D5A1}"/>
    <cellStyle name="_A.Elimin._Saldos Obj 6 2 12" xfId="5292" xr:uid="{578EDAF9-788F-4E57-9630-32A6C70570A1}"/>
    <cellStyle name="_A.Elimin._Saldos Obj 6 2 2" xfId="5293" xr:uid="{B53AE0F5-E6FD-4FF2-B3A0-2DDB49396AA3}"/>
    <cellStyle name="_A.Elimin._Saldos Obj 6 2 3" xfId="5294" xr:uid="{3BAF9D1B-D8B0-4625-8185-587BD55E956A}"/>
    <cellStyle name="_A.Elimin._Saldos Obj 6 2 4" xfId="5295" xr:uid="{E4FECAAC-8984-4C6E-8D1C-C7A2C3BBD627}"/>
    <cellStyle name="_A.Elimin._Saldos Obj 6 2 5" xfId="5296" xr:uid="{8BC304D6-AE9F-4CF9-A68A-3C6F0AE7FD34}"/>
    <cellStyle name="_A.Elimin._Saldos Obj 6 2 6" xfId="5297" xr:uid="{DA696CDF-ACCC-4EB0-A992-14BFB5420454}"/>
    <cellStyle name="_A.Elimin._Saldos Obj 6 2 7" xfId="5298" xr:uid="{C675769F-BBA7-4892-9DE9-614AD6838B72}"/>
    <cellStyle name="_A.Elimin._Saldos Obj 6 2 8" xfId="5299" xr:uid="{A9196D0A-29DA-4980-B002-38F2A2803997}"/>
    <cellStyle name="_A.Elimin._Saldos Obj 6 2 9" xfId="5300" xr:uid="{9F0C8B0A-923A-49CD-BE48-433595DCD5DF}"/>
    <cellStyle name="_A.Elimin._Saldos Obj 6 3" xfId="5301" xr:uid="{3DB51388-450A-442A-910E-8850788B7D8A}"/>
    <cellStyle name="_A.Elimin._Saldos Obj 6 3 2" xfId="5302" xr:uid="{7544683B-1D17-4F2C-B799-9C6322BF538D}"/>
    <cellStyle name="_A.Elimin._Saldos Obj 6 4" xfId="5303" xr:uid="{D7C49482-F4B7-4C46-AAA4-595385539E59}"/>
    <cellStyle name="_A.Elimin._Saldos Obj 6 4 2" xfId="5304" xr:uid="{622ED1D5-2350-4378-BA77-21ABECDD1C93}"/>
    <cellStyle name="_A.Elimin._Saldos Obj 6 5" xfId="5305" xr:uid="{EBAE8452-8B39-4E6E-8740-0F6BE2025992}"/>
    <cellStyle name="_A.Elimin._Saldos Obj 6 5 2" xfId="5306" xr:uid="{19936269-4B96-4185-8046-C0F333D639D9}"/>
    <cellStyle name="_A.Elimin._Saldos Obj 6 6" xfId="5307" xr:uid="{F06D6515-0C6F-4F80-AC09-B4DC178933AD}"/>
    <cellStyle name="_A.Elimin._Saldos Obj 6 6 2" xfId="5308" xr:uid="{A0185F49-24F1-48DF-A109-88DB528B876C}"/>
    <cellStyle name="_A.Elimin._Saldos Obj 6 7" xfId="5309" xr:uid="{2AAA7B01-6713-4851-B254-B3BB82E50FC6}"/>
    <cellStyle name="_A.Elimin._Saldos Obj 6 7 2" xfId="5310" xr:uid="{D0923031-0546-4FB9-8113-2162FB56667F}"/>
    <cellStyle name="_A.Elimin._Saldos Obj 6 8" xfId="5311" xr:uid="{D44ECC6F-220A-4685-AB87-B0B2ADAC876C}"/>
    <cellStyle name="_A.Elimin._Saldos Obj 6 8 2" xfId="5312" xr:uid="{BBB59A8D-5BB4-4F76-81B6-608D27550579}"/>
    <cellStyle name="_A.Elimin._Saldos Obj 6 9" xfId="5313" xr:uid="{D4AE20F5-E0EA-47A5-9B50-93C1003DDB58}"/>
    <cellStyle name="_A.Elimin._Saldos Obj 6 9 2" xfId="5314" xr:uid="{F5D94A0A-F6D4-4CB4-9F2D-CC3F9C3D5CE4}"/>
    <cellStyle name="_A.Elimin._Saldos Obj 7" xfId="5315" xr:uid="{AEF81852-DEB9-431D-9EC9-4EABFF6CEC6E}"/>
    <cellStyle name="_A.Elimin._Saldos Obj 7 10" xfId="5316" xr:uid="{BD5A0F7C-6E23-47A3-97C2-F9FA830CA262}"/>
    <cellStyle name="_A.Elimin._Saldos Obj 7 10 2" xfId="5317" xr:uid="{19BB128D-D709-4C55-B955-7C3CC6863BF0}"/>
    <cellStyle name="_A.Elimin._Saldos Obj 7 11" xfId="5318" xr:uid="{FFA0BFA4-4A25-4157-A11D-8475DB5C90D3}"/>
    <cellStyle name="_A.Elimin._Saldos Obj 7 11 2" xfId="5319" xr:uid="{2E89FC1A-683A-4D04-83B1-A2188C467306}"/>
    <cellStyle name="_A.Elimin._Saldos Obj 7 12" xfId="5320" xr:uid="{5BCB0CAC-5639-4526-AF0F-6DA08F6F5C33}"/>
    <cellStyle name="_A.Elimin._Saldos Obj 7 12 2" xfId="5321" xr:uid="{D70D1757-057D-48E3-86F9-13A59BC01DCA}"/>
    <cellStyle name="_A.Elimin._Saldos Obj 7 13" xfId="5322" xr:uid="{62B33173-B599-439F-B76B-BB22144E49D0}"/>
    <cellStyle name="_A.Elimin._Saldos Obj 7 13 2" xfId="5323" xr:uid="{080455C2-36FD-4653-909A-87FEB7C5EDBC}"/>
    <cellStyle name="_A.Elimin._Saldos Obj 7 14" xfId="5324" xr:uid="{B3916138-D7C7-436C-A860-79EF934DEEC2}"/>
    <cellStyle name="_A.Elimin._Saldos Obj 7 15" xfId="5325" xr:uid="{F6667E05-A8A3-43F1-BA41-ECF299791956}"/>
    <cellStyle name="_A.Elimin._Saldos Obj 7 16" xfId="5326" xr:uid="{7E460C72-6E40-4184-A0CB-5341D02C9F63}"/>
    <cellStyle name="_A.Elimin._Saldos Obj 7 2" xfId="5327" xr:uid="{642D791C-23DC-46E7-8DF0-83705EB2F4C2}"/>
    <cellStyle name="_A.Elimin._Saldos Obj 7 2 2" xfId="5328" xr:uid="{DBDB9CB0-273E-4CF7-ABD4-3F853C34CA92}"/>
    <cellStyle name="_A.Elimin._Saldos Obj 7 3" xfId="5329" xr:uid="{BD9E5D25-4A9D-4875-9CA0-BD6559E5C907}"/>
    <cellStyle name="_A.Elimin._Saldos Obj 7 3 2" xfId="5330" xr:uid="{46A7B49E-07A0-4687-B246-91600697FB6C}"/>
    <cellStyle name="_A.Elimin._Saldos Obj 7 4" xfId="5331" xr:uid="{6AB5ADB3-5086-4F8D-89F8-5484D85C614A}"/>
    <cellStyle name="_A.Elimin._Saldos Obj 7 4 2" xfId="5332" xr:uid="{B38E241D-F511-4FBB-85F6-3083EAFF04B0}"/>
    <cellStyle name="_A.Elimin._Saldos Obj 7 5" xfId="5333" xr:uid="{61881DE2-EF59-4CAB-B95F-49371B884DF4}"/>
    <cellStyle name="_A.Elimin._Saldos Obj 7 5 2" xfId="5334" xr:uid="{11BB9804-B962-47A3-A7B9-4C168B9AE8B6}"/>
    <cellStyle name="_A.Elimin._Saldos Obj 7 6" xfId="5335" xr:uid="{0B48BD7D-EA5F-49DE-8B5B-A84D5037298D}"/>
    <cellStyle name="_A.Elimin._Saldos Obj 7 6 2" xfId="5336" xr:uid="{0C50E77A-C415-408F-81F9-B134A248248B}"/>
    <cellStyle name="_A.Elimin._Saldos Obj 7 7" xfId="5337" xr:uid="{3A4303AD-954E-4E57-BF63-A94B6489B498}"/>
    <cellStyle name="_A.Elimin._Saldos Obj 7 7 2" xfId="5338" xr:uid="{9455ADA9-7B9C-4263-AAE9-F136B3ACEAE1}"/>
    <cellStyle name="_A.Elimin._Saldos Obj 7 8" xfId="5339" xr:uid="{3671ED33-5A87-4170-8D4E-82B9B8E9E481}"/>
    <cellStyle name="_A.Elimin._Saldos Obj 7 8 2" xfId="5340" xr:uid="{F71A5897-0751-48B8-8B1F-8A35AB8982E8}"/>
    <cellStyle name="_A.Elimin._Saldos Obj 7 9" xfId="5341" xr:uid="{336C9140-5298-431C-B43F-5D949A77C4FD}"/>
    <cellStyle name="_A.Elimin._Saldos Obj 7 9 2" xfId="5342" xr:uid="{AE711E95-E738-461E-BF63-BA57A564CBE9}"/>
    <cellStyle name="_A.Elimin._Saldos Obj 8" xfId="5343" xr:uid="{B187D1BE-B073-49C9-BB39-18D133E2B22D}"/>
    <cellStyle name="_A.Elimin._Saldos Obj 8 2" xfId="5344" xr:uid="{14747F3D-A121-4E86-8034-0739F700A957}"/>
    <cellStyle name="_A.Elimin._Saldos Obj 9" xfId="5345" xr:uid="{1533B7AB-ED80-4D53-9A6F-3E7A96ECC8DA}"/>
    <cellStyle name="_A.Elimin._Saldos Obj 9 2" xfId="5346" xr:uid="{49F3AF65-7C10-4953-B57F-9E42722E1914}"/>
    <cellStyle name="_A.Elimin._Saldos Obj_Abr 09" xfId="5347" xr:uid="{29631A83-6608-4E3E-81BC-D5615D2939D4}"/>
    <cellStyle name="_A.Elimin._Saldos Obj_Abr 09 10" xfId="5348" xr:uid="{5AC485F9-AA78-4841-8071-91C06ADDC0E1}"/>
    <cellStyle name="_A.Elimin._Saldos Obj_Abr 09 10 2" xfId="5349" xr:uid="{D0A34A7B-77F0-4939-A1D9-CFFF89B6C67D}"/>
    <cellStyle name="_A.Elimin._Saldos Obj_Abr 09 11" xfId="5350" xr:uid="{BB6B8928-D330-4389-B921-C4602B05923F}"/>
    <cellStyle name="_A.Elimin._Saldos Obj_Abr 09 11 2" xfId="5351" xr:uid="{F47E2FC5-E380-47FA-8BE5-2849140F1DA5}"/>
    <cellStyle name="_A.Elimin._Saldos Obj_Abr 09 12" xfId="5352" xr:uid="{8B1EA45C-3048-49AB-855C-B65CE3192BD0}"/>
    <cellStyle name="_A.Elimin._Saldos Obj_Abr 09 13" xfId="5353" xr:uid="{0F8FD867-8352-4491-BB7C-BABD9EDEB476}"/>
    <cellStyle name="_A.Elimin._Saldos Obj_Abr 09 14" xfId="5354" xr:uid="{2314B5F9-F1E4-49A4-AC07-7709BF499820}"/>
    <cellStyle name="_A.Elimin._Saldos Obj_Abr 09 2" xfId="5355" xr:uid="{1F351EAA-8443-4B05-B08B-E4CFABD6E0B3}"/>
    <cellStyle name="_A.Elimin._Saldos Obj_Abr 09 2 2" xfId="5356" xr:uid="{99E42291-5731-4EEA-9A8A-DE6D012B4F32}"/>
    <cellStyle name="_A.Elimin._Saldos Obj_Abr 09 3" xfId="5357" xr:uid="{806D5911-72B0-4717-A464-CBF4C4D65C83}"/>
    <cellStyle name="_A.Elimin._Saldos Obj_Abr 09 3 2" xfId="5358" xr:uid="{8DF78979-5EE9-4DD6-810E-E0090F31A87C}"/>
    <cellStyle name="_A.Elimin._Saldos Obj_Abr 09 4" xfId="5359" xr:uid="{B529B42F-B357-4967-84B4-CBE7ECF0513E}"/>
    <cellStyle name="_A.Elimin._Saldos Obj_Abr 09 4 2" xfId="5360" xr:uid="{6A1B625F-9A81-4428-AC07-5FB64BEC749B}"/>
    <cellStyle name="_A.Elimin._Saldos Obj_Abr 09 5" xfId="5361" xr:uid="{04B9849A-9E29-4DFE-9CB8-752FCAF7F3EA}"/>
    <cellStyle name="_A.Elimin._Saldos Obj_Abr 09 5 2" xfId="5362" xr:uid="{535CFDAF-0C3A-4184-85B1-A6BE35FE459B}"/>
    <cellStyle name="_A.Elimin._Saldos Obj_Abr 09 6" xfId="5363" xr:uid="{96B846A9-C00E-4751-A515-DF7CEF0F709A}"/>
    <cellStyle name="_A.Elimin._Saldos Obj_Abr 09 6 2" xfId="5364" xr:uid="{E94F1E30-03F6-4442-BD07-4FEDFE3C3139}"/>
    <cellStyle name="_A.Elimin._Saldos Obj_Abr 09 7" xfId="5365" xr:uid="{BDCD7B90-252C-4683-AAE0-02BE49F970CA}"/>
    <cellStyle name="_A.Elimin._Saldos Obj_Abr 09 7 2" xfId="5366" xr:uid="{CCAC0760-9605-4B6C-A0A4-2D0F99930256}"/>
    <cellStyle name="_A.Elimin._Saldos Obj_Abr 09 8" xfId="5367" xr:uid="{0EC5488C-B8AA-4FF0-ABC9-F9AD64F80F18}"/>
    <cellStyle name="_A.Elimin._Saldos Obj_Abr 09 8 2" xfId="5368" xr:uid="{F73EBFC8-4900-48F9-9B87-2008AFB85AEE}"/>
    <cellStyle name="_A.Elimin._Saldos Obj_Abr 09 9" xfId="5369" xr:uid="{4FC65FA9-02AC-4A42-AFE0-BFFD81A1F693}"/>
    <cellStyle name="_A.Elimin._Saldos Obj_Abr 09 9 2" xfId="5370" xr:uid="{66669132-FC97-4A1D-A78B-339D2D7462BF}"/>
    <cellStyle name="_A.Elimin._Saldos Obj_BD ESF" xfId="5371" xr:uid="{8109C34E-5190-46F5-B4F5-69545E24278B}"/>
    <cellStyle name="_A.Elimin._Saldos Obj_BD ESF 10" xfId="5372" xr:uid="{BC5A6A43-2F5E-4BCA-B916-487BE4695115}"/>
    <cellStyle name="_A.Elimin._Saldos Obj_BD ESF 11" xfId="5373" xr:uid="{60E67D64-22EA-46B0-B8D4-C3B493A8222F}"/>
    <cellStyle name="_A.Elimin._Saldos Obj_BD ESF 12" xfId="5374" xr:uid="{DB450293-EB4B-46E3-8FE6-A9B74B4DD488}"/>
    <cellStyle name="_A.Elimin._Saldos Obj_BD ESF 2" xfId="5375" xr:uid="{1E45CACD-809B-4B29-998F-A862531D7946}"/>
    <cellStyle name="_A.Elimin._Saldos Obj_BD ESF 2 10" xfId="5376" xr:uid="{F6459982-A17D-4DA7-8069-69C37CAA16F4}"/>
    <cellStyle name="_A.Elimin._Saldos Obj_BD ESF 2 11" xfId="5377" xr:uid="{E2C3B1D6-919A-4F12-9053-2FC28B239060}"/>
    <cellStyle name="_A.Elimin._Saldos Obj_BD ESF 2 12" xfId="5378" xr:uid="{B3E7EBDB-C70C-4E3E-996D-76BD207121E2}"/>
    <cellStyle name="_A.Elimin._Saldos Obj_BD ESF 2 2" xfId="5379" xr:uid="{37B0FC86-4948-4757-B142-FDCF5980B95C}"/>
    <cellStyle name="_A.Elimin._Saldos Obj_BD ESF 2 3" xfId="5380" xr:uid="{DAA7D7B0-F342-41B7-8C4D-F8CBA5E518A3}"/>
    <cellStyle name="_A.Elimin._Saldos Obj_BD ESF 2 4" xfId="5381" xr:uid="{5D0B361F-99F0-40F4-A755-93DDB344B3E7}"/>
    <cellStyle name="_A.Elimin._Saldos Obj_BD ESF 2 5" xfId="5382" xr:uid="{6F8AC817-17DE-467F-BDE3-2E8BD22E529A}"/>
    <cellStyle name="_A.Elimin._Saldos Obj_BD ESF 2 6" xfId="5383" xr:uid="{FBEB6A4B-D76A-4804-8048-968F73129155}"/>
    <cellStyle name="_A.Elimin._Saldos Obj_BD ESF 2 7" xfId="5384" xr:uid="{6A4CB266-5CC8-4C49-8F32-811A024B0380}"/>
    <cellStyle name="_A.Elimin._Saldos Obj_BD ESF 2 8" xfId="5385" xr:uid="{BD13C47E-CEE2-40AB-9B2B-04A3E137FE38}"/>
    <cellStyle name="_A.Elimin._Saldos Obj_BD ESF 2 9" xfId="5386" xr:uid="{B40BDE3F-B37C-4C62-9A65-8E684B61EF27}"/>
    <cellStyle name="_A.Elimin._Saldos Obj_BD ESF 3" xfId="5387" xr:uid="{CD060950-A453-4818-A7BD-6A39756D73E8}"/>
    <cellStyle name="_A.Elimin._Saldos Obj_BD ESF 3 2" xfId="5388" xr:uid="{14333AE2-4E0E-4B85-A4C1-D73166E4157F}"/>
    <cellStyle name="_A.Elimin._Saldos Obj_BD ESF 4" xfId="5389" xr:uid="{A35E0EFF-40B4-41E1-A06D-7CD282A6429B}"/>
    <cellStyle name="_A.Elimin._Saldos Obj_BD ESF 4 2" xfId="5390" xr:uid="{2F5F5382-C9B1-422D-8DCB-F767A53F9B8E}"/>
    <cellStyle name="_A.Elimin._Saldos Obj_BD ESF 5" xfId="5391" xr:uid="{0D4E9D63-BA75-4600-B1F0-947DD8642815}"/>
    <cellStyle name="_A.Elimin._Saldos Obj_BD ESF 5 2" xfId="5392" xr:uid="{FA99AA95-C830-4940-82B6-71E5E07D69C6}"/>
    <cellStyle name="_A.Elimin._Saldos Obj_BD ESF 6" xfId="5393" xr:uid="{C450C288-D9C4-4749-99B1-A598062EB6E1}"/>
    <cellStyle name="_A.Elimin._Saldos Obj_BD ESF 6 2" xfId="5394" xr:uid="{BDCE947F-9BDE-40C3-BE23-9FB8CAAB9B3D}"/>
    <cellStyle name="_A.Elimin._Saldos Obj_BD ESF 7" xfId="5395" xr:uid="{21ABB291-E6D3-4C42-BF6D-8B2FD7E0FB3A}"/>
    <cellStyle name="_A.Elimin._Saldos Obj_BD ESF 7 2" xfId="5396" xr:uid="{6001D6F2-6998-46C0-A25E-C86E0ED778FF}"/>
    <cellStyle name="_A.Elimin._Saldos Obj_BD ESF 8" xfId="5397" xr:uid="{55595AF2-CECF-4ED9-BB55-F6D787A89489}"/>
    <cellStyle name="_A.Elimin._Saldos Obj_BD ESF 8 2" xfId="5398" xr:uid="{0C55D5E3-6B82-4123-92A9-D008CE45FCC3}"/>
    <cellStyle name="_A.Elimin._Saldos Obj_BD ESF 9" xfId="5399" xr:uid="{F3FE07F2-7ECD-4DC6-8848-D64C5C404F09}"/>
    <cellStyle name="_A.Elimin._Saldos Obj_BD ESF 9 2" xfId="5400" xr:uid="{26C3F5BA-CC99-4C55-A6A9-DF8EB3484842}"/>
    <cellStyle name="_A.Elimin._Saldos Obj_ER previo 09" xfId="5401" xr:uid="{6E381E3E-E58F-4FA1-9A06-235CAF3AB6A7}"/>
    <cellStyle name="_A.Elimin._Saldos Obj_ER previo 09 10" xfId="5402" xr:uid="{78355D6D-B472-4D94-9DBF-2699B10CB7D0}"/>
    <cellStyle name="_A.Elimin._Saldos Obj_ER previo 09 10 2" xfId="5403" xr:uid="{EC7B5788-18F8-4D65-8231-7E7E8F82D3D1}"/>
    <cellStyle name="_A.Elimin._Saldos Obj_ER previo 09 11" xfId="5404" xr:uid="{CC61E0CF-3FCD-4B1E-90DF-FEBEFAAFA861}"/>
    <cellStyle name="_A.Elimin._Saldos Obj_ER previo 09 11 2" xfId="5405" xr:uid="{32C83EAB-925F-4EE7-B261-978BD0DB0192}"/>
    <cellStyle name="_A.Elimin._Saldos Obj_ER previo 09 12" xfId="5406" xr:uid="{7C2B59B5-56AF-4DC9-B729-859DD2AAE097}"/>
    <cellStyle name="_A.Elimin._Saldos Obj_ER previo 09 13" xfId="5407" xr:uid="{62C7415C-0B13-4952-A58E-5696F5C9C1E3}"/>
    <cellStyle name="_A.Elimin._Saldos Obj_ER previo 09 14" xfId="5408" xr:uid="{93C4B61E-E2B7-4B37-97D5-24F295192941}"/>
    <cellStyle name="_A.Elimin._Saldos Obj_ER previo 09 2" xfId="5409" xr:uid="{19DD46C0-FD00-44D5-8027-7DF027B310A7}"/>
    <cellStyle name="_A.Elimin._Saldos Obj_ER previo 09 2 2" xfId="5410" xr:uid="{6963D435-3736-44A7-BA02-3313FFD9842B}"/>
    <cellStyle name="_A.Elimin._Saldos Obj_ER previo 09 3" xfId="5411" xr:uid="{86DD2062-0323-48D2-BA3C-9D77FA5FFBB1}"/>
    <cellStyle name="_A.Elimin._Saldos Obj_ER previo 09 3 2" xfId="5412" xr:uid="{4957B0FA-3F0D-44BB-A8B0-A881B570CA8F}"/>
    <cellStyle name="_A.Elimin._Saldos Obj_ER previo 09 4" xfId="5413" xr:uid="{B210FC22-2CC9-46F7-8958-E1C308D17070}"/>
    <cellStyle name="_A.Elimin._Saldos Obj_ER previo 09 4 2" xfId="5414" xr:uid="{C9081801-A2B2-4DD2-8A8C-EB1248DD370A}"/>
    <cellStyle name="_A.Elimin._Saldos Obj_ER previo 09 5" xfId="5415" xr:uid="{3B760298-783E-4AA2-B3CA-04A8B15FA2C3}"/>
    <cellStyle name="_A.Elimin._Saldos Obj_ER previo 09 5 2" xfId="5416" xr:uid="{490A78D6-BCF3-4854-AE5A-BDD6D88633F0}"/>
    <cellStyle name="_A.Elimin._Saldos Obj_ER previo 09 6" xfId="5417" xr:uid="{C8D7C2CC-D050-4386-87B9-7EE6442670E6}"/>
    <cellStyle name="_A.Elimin._Saldos Obj_ER previo 09 6 2" xfId="5418" xr:uid="{838158F4-BB76-4BDA-A7CE-85E13D18C1BD}"/>
    <cellStyle name="_A.Elimin._Saldos Obj_ER previo 09 7" xfId="5419" xr:uid="{E284554E-FF17-49D8-9C2D-89374B9FE760}"/>
    <cellStyle name="_A.Elimin._Saldos Obj_ER previo 09 7 2" xfId="5420" xr:uid="{44FE5C8C-A980-4D68-A526-B900AF4B55A0}"/>
    <cellStyle name="_A.Elimin._Saldos Obj_ER previo 09 8" xfId="5421" xr:uid="{B8A03C56-227F-4161-BED5-CF2C10975430}"/>
    <cellStyle name="_A.Elimin._Saldos Obj_ER previo 09 8 2" xfId="5422" xr:uid="{87BABBCD-DA99-4F4A-AB45-E22D05FAEFC0}"/>
    <cellStyle name="_A.Elimin._Saldos Obj_ER previo 09 9" xfId="5423" xr:uid="{330400C4-528F-4098-9CA9-B684CB4B3A01}"/>
    <cellStyle name="_A.Elimin._Saldos Obj_ER previo 09 9 2" xfId="5424" xr:uid="{C88769A5-A3BB-4686-9F00-F4B429F8D25E}"/>
    <cellStyle name="_A.Elimin._Saldos Obj_ESF 2009 correcto" xfId="5425" xr:uid="{5B232C06-69D9-4693-AC2E-22045C5D5387}"/>
    <cellStyle name="_A.Elimin._Saldos Obj_ESF 2009 correcto 10" xfId="5426" xr:uid="{0AB6AA75-EE91-41A0-9CE1-BEC67D95005F}"/>
    <cellStyle name="_A.Elimin._Saldos Obj_ESF 2009 correcto 11" xfId="5427" xr:uid="{538E5731-35F0-4BF3-8B1C-680C2D9AB1B7}"/>
    <cellStyle name="_A.Elimin._Saldos Obj_ESF 2009 correcto 12" xfId="5428" xr:uid="{E0B67EE5-B7EA-4CC6-A99E-52E7C1C1D876}"/>
    <cellStyle name="_A.Elimin._Saldos Obj_ESF 2009 correcto 2" xfId="5429" xr:uid="{DEC1CBA9-0A3D-4221-B96C-D757F331A9EB}"/>
    <cellStyle name="_A.Elimin._Saldos Obj_ESF 2009 correcto 2 10" xfId="5430" xr:uid="{C15F5FD2-A971-4DEC-AE34-6074ADD22BEC}"/>
    <cellStyle name="_A.Elimin._Saldos Obj_ESF 2009 correcto 2 11" xfId="5431" xr:uid="{05D28336-6B1B-43EE-AB78-12960A4C0231}"/>
    <cellStyle name="_A.Elimin._Saldos Obj_ESF 2009 correcto 2 12" xfId="5432" xr:uid="{797B8F70-5F98-4762-84BA-11D0BA919153}"/>
    <cellStyle name="_A.Elimin._Saldos Obj_ESF 2009 correcto 2 2" xfId="5433" xr:uid="{7A325DD5-DAF5-412E-8B2A-CAD33ED5C43A}"/>
    <cellStyle name="_A.Elimin._Saldos Obj_ESF 2009 correcto 2 3" xfId="5434" xr:uid="{A4F290C9-A757-40AE-9119-F8FEEC2AF986}"/>
    <cellStyle name="_A.Elimin._Saldos Obj_ESF 2009 correcto 2 4" xfId="5435" xr:uid="{F94BB3C6-DD82-4815-8A9C-1DB99225638F}"/>
    <cellStyle name="_A.Elimin._Saldos Obj_ESF 2009 correcto 2 5" xfId="5436" xr:uid="{928F12EF-DF4E-4BDC-9E75-AEB7036B37CF}"/>
    <cellStyle name="_A.Elimin._Saldos Obj_ESF 2009 correcto 2 6" xfId="5437" xr:uid="{81E8672C-FF53-446A-A9D9-587888047EFB}"/>
    <cellStyle name="_A.Elimin._Saldos Obj_ESF 2009 correcto 2 7" xfId="5438" xr:uid="{7BEF88B4-AD8C-4FE3-BD1C-2EBCF4995B39}"/>
    <cellStyle name="_A.Elimin._Saldos Obj_ESF 2009 correcto 2 8" xfId="5439" xr:uid="{72F96595-F3C4-44A2-9183-AB303C653154}"/>
    <cellStyle name="_A.Elimin._Saldos Obj_ESF 2009 correcto 2 9" xfId="5440" xr:uid="{EA863D65-ACBE-45AA-BE09-E1467248DAEA}"/>
    <cellStyle name="_A.Elimin._Saldos Obj_ESF 2009 correcto 3" xfId="5441" xr:uid="{EB499AD7-087E-4948-A3FD-3BDD51AD9E73}"/>
    <cellStyle name="_A.Elimin._Saldos Obj_ESF 2009 correcto 3 2" xfId="5442" xr:uid="{10A4D65D-964F-44DF-9779-5CB7B98B6F39}"/>
    <cellStyle name="_A.Elimin._Saldos Obj_ESF 2009 correcto 4" xfId="5443" xr:uid="{25F97358-5B20-4C2C-AB85-D2BE5CEFCBDD}"/>
    <cellStyle name="_A.Elimin._Saldos Obj_ESF 2009 correcto 4 2" xfId="5444" xr:uid="{5099FD94-ADC4-4366-AB90-B65CFAC5AA95}"/>
    <cellStyle name="_A.Elimin._Saldos Obj_ESF 2009 correcto 5" xfId="5445" xr:uid="{84B0E4CC-8624-4933-9017-B65EC0E72192}"/>
    <cellStyle name="_A.Elimin._Saldos Obj_ESF 2009 correcto 5 2" xfId="5446" xr:uid="{99B2A6F8-7A97-4015-B8EE-64C3E650CF9E}"/>
    <cellStyle name="_A.Elimin._Saldos Obj_ESF 2009 correcto 6" xfId="5447" xr:uid="{E92F895B-1AB9-4C49-BEE8-CF81D2E7C7CD}"/>
    <cellStyle name="_A.Elimin._Saldos Obj_ESF 2009 correcto 6 2" xfId="5448" xr:uid="{7ED127AC-42E9-4436-8E7D-5780E46CA349}"/>
    <cellStyle name="_A.Elimin._Saldos Obj_ESF 2009 correcto 7" xfId="5449" xr:uid="{51002B13-486F-4FDE-915A-DBB2C4FA42AB}"/>
    <cellStyle name="_A.Elimin._Saldos Obj_ESF 2009 correcto 7 2" xfId="5450" xr:uid="{F71DF7DB-21C5-4753-B0BB-0F000D8BD8FB}"/>
    <cellStyle name="_A.Elimin._Saldos Obj_ESF 2009 correcto 8" xfId="5451" xr:uid="{D4785D5B-6782-4A55-84B2-3AB949716C4A}"/>
    <cellStyle name="_A.Elimin._Saldos Obj_ESF 2009 correcto 8 2" xfId="5452" xr:uid="{7DA313AC-7CBC-4D6E-BFFF-D8B8938DC8D7}"/>
    <cellStyle name="_A.Elimin._Saldos Obj_ESF 2009 correcto 9" xfId="5453" xr:uid="{C0D4E67E-0C2C-4741-BEA7-DECBD905F997}"/>
    <cellStyle name="_A.Elimin._Saldos Obj_ESF 2009 correcto 9 2" xfId="5454" xr:uid="{DD46E3D3-C257-4685-B9EF-209804C77B1A}"/>
    <cellStyle name="_A.Elimin._Saldos Obj_Jun 09" xfId="5455" xr:uid="{BD3C9981-D0CA-4D14-867A-E18A3142ACB6}"/>
    <cellStyle name="_A.Elimin._Saldos Obj_Jun 09 2" xfId="5456" xr:uid="{D1D58FEB-93A2-41C1-9008-D4AF9324FB72}"/>
    <cellStyle name="_A.Elimin._Saldos Obj_TD" xfId="5457" xr:uid="{A566A064-BDB8-4CDF-9C3E-7D8EFF818971}"/>
    <cellStyle name="_A.Elimin._Saldos Obj_TD 10" xfId="5458" xr:uid="{F651317B-B0C8-4B0D-8455-8E46ACC40F86}"/>
    <cellStyle name="_A.Elimin._Saldos Obj_TD 10 2" xfId="5459" xr:uid="{4E8A1C74-0BB9-48D5-A67F-993ABD570DE8}"/>
    <cellStyle name="_A.Elimin._Saldos Obj_TD 11" xfId="5460" xr:uid="{504F345F-366F-4F13-9621-ECFF961AE793}"/>
    <cellStyle name="_A.Elimin._Saldos Obj_TD 11 2" xfId="5461" xr:uid="{BA5D67D6-6755-4A92-AB2D-C388BA6F2A74}"/>
    <cellStyle name="_A.Elimin._Saldos Obj_TD 12" xfId="5462" xr:uid="{788DA65F-399B-40D2-A5D4-DA4408829A82}"/>
    <cellStyle name="_A.Elimin._Saldos Obj_TD 12 2" xfId="5463" xr:uid="{4D82F72C-C736-4F3C-9512-2DB554161236}"/>
    <cellStyle name="_A.Elimin._Saldos Obj_TD 13" xfId="5464" xr:uid="{811F026D-CC29-4BB1-8A14-7BEDECF525DC}"/>
    <cellStyle name="_A.Elimin._Saldos Obj_TD 13 2" xfId="5465" xr:uid="{53640228-25E4-4500-8F3B-985EA6C69CA1}"/>
    <cellStyle name="_A.Elimin._Saldos Obj_TD 14" xfId="5466" xr:uid="{65CFDD91-EB7C-4796-9A8E-C2073EC7FF3C}"/>
    <cellStyle name="_A.Elimin._Saldos Obj_TD 14 2" xfId="5467" xr:uid="{90222383-B2BE-492B-BDBF-5C1F2DA62D09}"/>
    <cellStyle name="_A.Elimin._Saldos Obj_TD 15" xfId="5468" xr:uid="{70A8B63A-B606-4C1D-9B12-EC817AC343F3}"/>
    <cellStyle name="_A.Elimin._Saldos Obj_TD 16" xfId="5469" xr:uid="{BCA51EF7-9C2B-48E6-8B41-503AF6070D0E}"/>
    <cellStyle name="_A.Elimin._Saldos Obj_TD 17" xfId="5470" xr:uid="{E78E2802-2E07-407B-820E-DF55CFBA947B}"/>
    <cellStyle name="_A.Elimin._Saldos Obj_TD 2" xfId="5471" xr:uid="{25D3D104-C72E-4E52-83EA-148F8EDC68E6}"/>
    <cellStyle name="_A.Elimin._Saldos Obj_TD 2 10" xfId="5472" xr:uid="{BD4F8866-788B-4B8C-B280-36F49D617F8C}"/>
    <cellStyle name="_A.Elimin._Saldos Obj_TD 2 10 2" xfId="5473" xr:uid="{03058806-4278-4673-9DAB-8DF97775E839}"/>
    <cellStyle name="_A.Elimin._Saldos Obj_TD 2 11" xfId="5474" xr:uid="{2CE832D3-A5D4-46D8-A1F0-355E1510C41F}"/>
    <cellStyle name="_A.Elimin._Saldos Obj_TD 2 11 2" xfId="5475" xr:uid="{FB1874AD-2DD2-4B0B-A686-A254B324E9CE}"/>
    <cellStyle name="_A.Elimin._Saldos Obj_TD 2 12" xfId="5476" xr:uid="{C0F70D8C-57D4-4A14-B3D0-4330FFB9EBE4}"/>
    <cellStyle name="_A.Elimin._Saldos Obj_TD 2 12 2" xfId="5477" xr:uid="{FA420136-637B-40ED-8F73-EEB0DBB85796}"/>
    <cellStyle name="_A.Elimin._Saldos Obj_TD 2 13" xfId="5478" xr:uid="{78181500-4FC2-4D70-8B03-734A8F2939F4}"/>
    <cellStyle name="_A.Elimin._Saldos Obj_TD 2 13 2" xfId="5479" xr:uid="{45CDBA78-A281-4068-870B-231001DE08AE}"/>
    <cellStyle name="_A.Elimin._Saldos Obj_TD 2 14" xfId="5480" xr:uid="{5F7064F2-7797-4556-85F7-FB430A883C8F}"/>
    <cellStyle name="_A.Elimin._Saldos Obj_TD 2 15" xfId="5481" xr:uid="{26C6C559-881B-4262-AA74-4C82F18E80DF}"/>
    <cellStyle name="_A.Elimin._Saldos Obj_TD 2 16" xfId="5482" xr:uid="{96E73EBB-FE62-403D-A0B8-50DE2BA93B73}"/>
    <cellStyle name="_A.Elimin._Saldos Obj_TD 2 2" xfId="5483" xr:uid="{342BA492-9DE0-42B8-A8DF-994E48954A88}"/>
    <cellStyle name="_A.Elimin._Saldos Obj_TD 2 2 10" xfId="5484" xr:uid="{42650741-559D-4CDE-ADC6-5C3B58D9F475}"/>
    <cellStyle name="_A.Elimin._Saldos Obj_TD 2 2 11" xfId="5485" xr:uid="{12FB754B-F700-4C85-A0D1-CDEAD2264EBC}"/>
    <cellStyle name="_A.Elimin._Saldos Obj_TD 2 2 12" xfId="5486" xr:uid="{D6C05AC5-C227-41E4-9D9A-5009D22D39EF}"/>
    <cellStyle name="_A.Elimin._Saldos Obj_TD 2 2 2" xfId="5487" xr:uid="{41DB3E72-1505-4A13-AC64-FFF75E755292}"/>
    <cellStyle name="_A.Elimin._Saldos Obj_TD 2 2 3" xfId="5488" xr:uid="{13FC08B4-C2A8-469D-86CB-9310A7CA8BC4}"/>
    <cellStyle name="_A.Elimin._Saldos Obj_TD 2 2 4" xfId="5489" xr:uid="{9BC13169-1142-4690-9499-AF719C8C487A}"/>
    <cellStyle name="_A.Elimin._Saldos Obj_TD 2 2 5" xfId="5490" xr:uid="{D10CE0FF-4BA8-43C0-B2F9-37350BECF524}"/>
    <cellStyle name="_A.Elimin._Saldos Obj_TD 2 2 6" xfId="5491" xr:uid="{D32CDF76-F736-44CC-BEBA-36F6719948AB}"/>
    <cellStyle name="_A.Elimin._Saldos Obj_TD 2 2 7" xfId="5492" xr:uid="{716701AA-8F6C-424C-9EB2-CB6E53580C01}"/>
    <cellStyle name="_A.Elimin._Saldos Obj_TD 2 2 8" xfId="5493" xr:uid="{BE3A1617-B658-466A-9B0D-4D1CB5015C5B}"/>
    <cellStyle name="_A.Elimin._Saldos Obj_TD 2 2 9" xfId="5494" xr:uid="{6F20ED84-1F5D-4278-B3F8-B1C93B0FF631}"/>
    <cellStyle name="_A.Elimin._Saldos Obj_TD 2 3" xfId="5495" xr:uid="{82D3E036-A8A1-4656-8A59-8535C82F8AFE}"/>
    <cellStyle name="_A.Elimin._Saldos Obj_TD 2 3 2" xfId="5496" xr:uid="{C812A15C-96F0-4108-8402-8D600BC38873}"/>
    <cellStyle name="_A.Elimin._Saldos Obj_TD 2 4" xfId="5497" xr:uid="{3E376FB5-4204-4303-B918-ABA9C664A7A9}"/>
    <cellStyle name="_A.Elimin._Saldos Obj_TD 2 4 2" xfId="5498" xr:uid="{5416C48E-24EE-45D5-8734-DA85672F1FE3}"/>
    <cellStyle name="_A.Elimin._Saldos Obj_TD 2 5" xfId="5499" xr:uid="{A9C4E2B2-D705-4E17-AFA6-DD7B4ABC2650}"/>
    <cellStyle name="_A.Elimin._Saldos Obj_TD 2 5 2" xfId="5500" xr:uid="{916CE7EC-4516-49FE-879B-A90EB72BCE4D}"/>
    <cellStyle name="_A.Elimin._Saldos Obj_TD 2 6" xfId="5501" xr:uid="{B7E6217F-87EF-4C94-B20A-6A83811916C3}"/>
    <cellStyle name="_A.Elimin._Saldos Obj_TD 2 6 2" xfId="5502" xr:uid="{1DC3AF68-6734-4842-8FDA-1D795CFA52D4}"/>
    <cellStyle name="_A.Elimin._Saldos Obj_TD 2 7" xfId="5503" xr:uid="{AA8EE73F-73E5-4237-B6E5-0698DF791BB5}"/>
    <cellStyle name="_A.Elimin._Saldos Obj_TD 2 7 2" xfId="5504" xr:uid="{B21C61B3-A1CB-48AB-B90A-EEFAD7F837FC}"/>
    <cellStyle name="_A.Elimin._Saldos Obj_TD 2 8" xfId="5505" xr:uid="{9B219C18-4B65-4657-9DCA-173777CB1FD6}"/>
    <cellStyle name="_A.Elimin._Saldos Obj_TD 2 8 2" xfId="5506" xr:uid="{D03C18EA-DECC-493D-AA36-A450450833C4}"/>
    <cellStyle name="_A.Elimin._Saldos Obj_TD 2 9" xfId="5507" xr:uid="{CA36B272-A8D5-497A-8710-CF2844898BD7}"/>
    <cellStyle name="_A.Elimin._Saldos Obj_TD 2 9 2" xfId="5508" xr:uid="{25BB7BE8-DA0A-4916-856D-1727E6671E94}"/>
    <cellStyle name="_A.Elimin._Saldos Obj_TD 3" xfId="5509" xr:uid="{3426457A-AF42-4D7E-9555-8120D1053783}"/>
    <cellStyle name="_A.Elimin._Saldos Obj_TD 3 2" xfId="5510" xr:uid="{C78C7990-DE94-4DEB-85EA-E0D3926904E2}"/>
    <cellStyle name="_A.Elimin._Saldos Obj_TD 4" xfId="5511" xr:uid="{D132FEED-5F86-47C1-A8D3-5AD4978EAB6A}"/>
    <cellStyle name="_A.Elimin._Saldos Obj_TD 4 2" xfId="5512" xr:uid="{9BB15DC9-C24F-4470-9480-5FD7B7D4A9AD}"/>
    <cellStyle name="_A.Elimin._Saldos Obj_TD 5" xfId="5513" xr:uid="{77FAC228-39F7-453E-B0AF-39A0E56FEABC}"/>
    <cellStyle name="_A.Elimin._Saldos Obj_TD 5 2" xfId="5514" xr:uid="{83055981-07F5-4BEA-BD54-6FD640081172}"/>
    <cellStyle name="_A.Elimin._Saldos Obj_TD 6" xfId="5515" xr:uid="{1678EBDE-5D07-4121-A48E-4C96BFEE2042}"/>
    <cellStyle name="_A.Elimin._Saldos Obj_TD 6 2" xfId="5516" xr:uid="{5E1B809E-1D21-4052-8D4A-05FA0BC5B722}"/>
    <cellStyle name="_A.Elimin._Saldos Obj_TD 7" xfId="5517" xr:uid="{26238ADD-50FF-49FB-8B6E-75CC206F2221}"/>
    <cellStyle name="_A.Elimin._Saldos Obj_TD 7 2" xfId="5518" xr:uid="{F35543CF-19A6-4EF2-B168-9DB200AEF6F6}"/>
    <cellStyle name="_A.Elimin._Saldos Obj_TD 8" xfId="5519" xr:uid="{5741D7E5-3B8B-4816-A186-5195E7609671}"/>
    <cellStyle name="_A.Elimin._Saldos Obj_TD 8 2" xfId="5520" xr:uid="{536E4BC2-DC74-4723-9161-463A1DC3DE90}"/>
    <cellStyle name="_A.Elimin._Saldos Obj_TD 9" xfId="5521" xr:uid="{24137A17-78B0-4B47-A492-A2F2A26BC6F2}"/>
    <cellStyle name="_A.Elimin._Saldos Obj_TD 9 2" xfId="5522" xr:uid="{ACBA02C4-231A-4DF8-A6F9-6AC29DD53CE3}"/>
    <cellStyle name="_A.Elimin._Tabla" xfId="5523" xr:uid="{B11D4D12-B73C-4EB0-81EB-E7390420725B}"/>
    <cellStyle name="_A.Elimin._Tabla 10" xfId="5524" xr:uid="{74F0C846-04EC-4CB4-BA74-C2EB347017F9}"/>
    <cellStyle name="_A.Elimin._Tabla 10 2" xfId="5525" xr:uid="{0594DF05-113A-4E81-8D3D-C85453F5B90A}"/>
    <cellStyle name="_A.Elimin._Tabla 11" xfId="5526" xr:uid="{4170942C-256A-40D7-944D-A03889A7093E}"/>
    <cellStyle name="_A.Elimin._Tabla 11 2" xfId="5527" xr:uid="{32FD97F4-5598-4115-8A2F-D6D700F58D81}"/>
    <cellStyle name="_A.Elimin._Tabla 12" xfId="5528" xr:uid="{8AB6FFB8-E666-417A-BCA8-BFC257168F11}"/>
    <cellStyle name="_A.Elimin._Tabla 12 2" xfId="5529" xr:uid="{11BF2657-707E-4660-9085-5E5CE787F689}"/>
    <cellStyle name="_A.Elimin._Tabla 13" xfId="5530" xr:uid="{C15B318D-B73F-4CDB-8462-35CDA85D6F5F}"/>
    <cellStyle name="_A.Elimin._Tabla 13 2" xfId="5531" xr:uid="{861536B6-3BED-4600-B16D-118CFE7E5248}"/>
    <cellStyle name="_A.Elimin._Tabla 14" xfId="5532" xr:uid="{EA93D94A-2770-471B-A3C0-67EA955EA678}"/>
    <cellStyle name="_A.Elimin._Tabla 14 2" xfId="5533" xr:uid="{31ED3CB0-0E4B-4180-9390-61176E1F0A5F}"/>
    <cellStyle name="_A.Elimin._Tabla 15" xfId="5534" xr:uid="{E770C63E-E1E7-433F-8BCC-1646CF5E5874}"/>
    <cellStyle name="_A.Elimin._Tabla 15 2" xfId="5535" xr:uid="{223E847A-8527-48C2-A182-B7314489BA28}"/>
    <cellStyle name="_A.Elimin._Tabla 16" xfId="5536" xr:uid="{8ADB3A65-5F62-446F-8486-B866A99738C8}"/>
    <cellStyle name="_A.Elimin._Tabla 16 2" xfId="5537" xr:uid="{B05F190C-683A-4235-9443-1FAF5255FD87}"/>
    <cellStyle name="_A.Elimin._Tabla 17" xfId="5538" xr:uid="{A8B4872C-FA5E-4566-8AC3-40C59AA016FD}"/>
    <cellStyle name="_A.Elimin._Tabla 17 2" xfId="5539" xr:uid="{EC14E9F1-BE40-41DF-AABD-475FCD767876}"/>
    <cellStyle name="_A.Elimin._Tabla 18" xfId="5540" xr:uid="{FF802C00-7FC4-4FF0-BBC5-0AC630007B49}"/>
    <cellStyle name="_A.Elimin._Tabla 18 2" xfId="5541" xr:uid="{5E3A3CB3-0F30-455D-9417-0DD29A2BF658}"/>
    <cellStyle name="_A.Elimin._Tabla 19" xfId="5542" xr:uid="{01AE7A93-1791-4E33-B4C0-1A6C7F98B6DC}"/>
    <cellStyle name="_A.Elimin._Tabla 19 2" xfId="5543" xr:uid="{B249C1AD-1A4F-4681-B572-4236DB900EDC}"/>
    <cellStyle name="_A.Elimin._Tabla 2" xfId="5544" xr:uid="{381836F3-3976-4559-A673-E5FDD22CED04}"/>
    <cellStyle name="_A.Elimin._Tabla 2 10" xfId="5545" xr:uid="{E7263165-CD97-4163-B2EC-1B6B4DB7970C}"/>
    <cellStyle name="_A.Elimin._Tabla 2 10 2" xfId="5546" xr:uid="{E1D5E0C3-12A4-4E36-9868-34E5B66247A6}"/>
    <cellStyle name="_A.Elimin._Tabla 2 11" xfId="5547" xr:uid="{88193936-F501-43CA-9051-CC7F44142C7A}"/>
    <cellStyle name="_A.Elimin._Tabla 2 11 2" xfId="5548" xr:uid="{2D592BD6-DD74-4DF2-AAC7-55D6CD7E92FF}"/>
    <cellStyle name="_A.Elimin._Tabla 2 12" xfId="5549" xr:uid="{5976AB6F-9DFA-491C-BFAC-EF720A88144F}"/>
    <cellStyle name="_A.Elimin._Tabla 2 12 2" xfId="5550" xr:uid="{02BFB77C-0A0A-4ED6-8482-1EC64651A8BC}"/>
    <cellStyle name="_A.Elimin._Tabla 2 13" xfId="5551" xr:uid="{388F95CB-7B3C-4379-B0E1-A71D54F2FD4B}"/>
    <cellStyle name="_A.Elimin._Tabla 2 13 2" xfId="5552" xr:uid="{4E9859A8-75BE-41D9-9D75-E62AEB5565EC}"/>
    <cellStyle name="_A.Elimin._Tabla 2 14" xfId="5553" xr:uid="{63463FFC-9993-4C5C-98B7-5B8AE4CBFE71}"/>
    <cellStyle name="_A.Elimin._Tabla 2 15" xfId="5554" xr:uid="{7D2B883C-FCF9-4268-A4EB-DC1D104336FC}"/>
    <cellStyle name="_A.Elimin._Tabla 2 16" xfId="5555" xr:uid="{6781F800-C9EF-4B47-8A85-5D3F43CA0AFA}"/>
    <cellStyle name="_A.Elimin._Tabla 2 2" xfId="5556" xr:uid="{D8E92786-43A5-4ECA-ABCA-EC28C1756431}"/>
    <cellStyle name="_A.Elimin._Tabla 2 2 2" xfId="5557" xr:uid="{7D3B56CD-FFFC-46C2-BACC-BE53FDDF717E}"/>
    <cellStyle name="_A.Elimin._Tabla 2 3" xfId="5558" xr:uid="{2568AFE3-1005-460D-96A6-54067F7F1564}"/>
    <cellStyle name="_A.Elimin._Tabla 2 3 2" xfId="5559" xr:uid="{D44EAA92-F1E4-487E-9BE8-F343F12B8BC9}"/>
    <cellStyle name="_A.Elimin._Tabla 2 4" xfId="5560" xr:uid="{EECF9D35-C73D-494E-88B6-41E96F70068C}"/>
    <cellStyle name="_A.Elimin._Tabla 2 4 2" xfId="5561" xr:uid="{2F386DAA-2D05-4999-994B-40E4C0EDD0BB}"/>
    <cellStyle name="_A.Elimin._Tabla 2 5" xfId="5562" xr:uid="{A203FF9E-ED59-42E2-8963-93A315B06805}"/>
    <cellStyle name="_A.Elimin._Tabla 2 5 2" xfId="5563" xr:uid="{AD849CD5-3788-4764-9EDC-B5AFB421BF76}"/>
    <cellStyle name="_A.Elimin._Tabla 2 6" xfId="5564" xr:uid="{345D2F68-8C97-465F-96DD-74906FB73C88}"/>
    <cellStyle name="_A.Elimin._Tabla 2 6 2" xfId="5565" xr:uid="{68CF2B84-3DED-4396-A5F4-1D3A186CA81A}"/>
    <cellStyle name="_A.Elimin._Tabla 2 7" xfId="5566" xr:uid="{C96D7604-46B2-4B32-9FC3-502F790A21D1}"/>
    <cellStyle name="_A.Elimin._Tabla 2 7 2" xfId="5567" xr:uid="{47DE7BAE-B820-4B60-9D5D-AE6A1E80EA10}"/>
    <cellStyle name="_A.Elimin._Tabla 2 8" xfId="5568" xr:uid="{BB8937BD-E2B3-431D-8DA4-F85ADDCF0083}"/>
    <cellStyle name="_A.Elimin._Tabla 2 8 2" xfId="5569" xr:uid="{4B58D208-A8D5-4748-BB29-C947C77EC438}"/>
    <cellStyle name="_A.Elimin._Tabla 2 9" xfId="5570" xr:uid="{126BD745-416F-4255-95A5-260DDE9733E0}"/>
    <cellStyle name="_A.Elimin._Tabla 2 9 2" xfId="5571" xr:uid="{45AE62FE-EFB3-4E13-9C63-D382008C6458}"/>
    <cellStyle name="_A.Elimin._Tabla 20" xfId="5572" xr:uid="{59BA1585-04C3-477C-920A-2B1D88954C59}"/>
    <cellStyle name="_A.Elimin._Tabla 21" xfId="5573" xr:uid="{81F346A2-AAC7-4AEB-84CF-F57E6736CEA1}"/>
    <cellStyle name="_A.Elimin._Tabla 22" xfId="5574" xr:uid="{50001880-BAB2-4780-A5BD-ACDF22C1802C}"/>
    <cellStyle name="_A.Elimin._Tabla 3" xfId="5575" xr:uid="{B6FDA236-0D2F-4364-9141-9BF406D030C5}"/>
    <cellStyle name="_A.Elimin._Tabla 3 10" xfId="5576" xr:uid="{EF561350-9964-43AD-A79C-CC84263103AC}"/>
    <cellStyle name="_A.Elimin._Tabla 3 10 2" xfId="5577" xr:uid="{6E93631E-3BE4-4838-9788-190E45EFDE27}"/>
    <cellStyle name="_A.Elimin._Tabla 3 11" xfId="5578" xr:uid="{28E3C41D-FB6F-430F-97DB-E8C97FC5FA38}"/>
    <cellStyle name="_A.Elimin._Tabla 3 11 2" xfId="5579" xr:uid="{CF957704-1EDD-4290-A940-454EE51542CC}"/>
    <cellStyle name="_A.Elimin._Tabla 3 12" xfId="5580" xr:uid="{96EC3EC0-1BBE-4805-915C-F6A22B9BA6E8}"/>
    <cellStyle name="_A.Elimin._Tabla 3 12 2" xfId="5581" xr:uid="{C8F270E3-6B0C-409E-955E-A0A1BB143E56}"/>
    <cellStyle name="_A.Elimin._Tabla 3 13" xfId="5582" xr:uid="{6DF0C34F-0A82-4B08-A97F-BD65AB8B62D6}"/>
    <cellStyle name="_A.Elimin._Tabla 3 13 2" xfId="5583" xr:uid="{E8AAD228-734B-4CA2-8BC8-D6942EF1671D}"/>
    <cellStyle name="_A.Elimin._Tabla 3 14" xfId="5584" xr:uid="{581CB91D-1ABB-43CD-9416-91123799D85A}"/>
    <cellStyle name="_A.Elimin._Tabla 3 15" xfId="5585" xr:uid="{ED63FDDA-A140-4A13-BE61-8ABC0FC5ECEB}"/>
    <cellStyle name="_A.Elimin._Tabla 3 16" xfId="5586" xr:uid="{E1F1A7D9-C556-477C-82C4-BC7C5E566E2E}"/>
    <cellStyle name="_A.Elimin._Tabla 3 2" xfId="5587" xr:uid="{06C2584E-4920-4211-97A1-BF44EB49EA20}"/>
    <cellStyle name="_A.Elimin._Tabla 3 2 10" xfId="5588" xr:uid="{CC6FD3D1-CF4B-4A34-8F39-FDE52794C881}"/>
    <cellStyle name="_A.Elimin._Tabla 3 2 11" xfId="5589" xr:uid="{237B18D2-AE17-47BD-9FCB-8C7F5E9DDA0A}"/>
    <cellStyle name="_A.Elimin._Tabla 3 2 12" xfId="5590" xr:uid="{F89DABD8-CFC9-4651-B252-315065F55F4E}"/>
    <cellStyle name="_A.Elimin._Tabla 3 2 2" xfId="5591" xr:uid="{F65FA268-3576-491E-AAF4-BD995EAEB0D4}"/>
    <cellStyle name="_A.Elimin._Tabla 3 2 3" xfId="5592" xr:uid="{D94CDE28-BB73-4EED-A3CE-8C316BFA3C83}"/>
    <cellStyle name="_A.Elimin._Tabla 3 2 4" xfId="5593" xr:uid="{A7EC9E36-D93F-4B1A-A718-6A5A93EA5769}"/>
    <cellStyle name="_A.Elimin._Tabla 3 2 5" xfId="5594" xr:uid="{C595724B-8AEA-4D4C-99D6-31E6C14AD7CC}"/>
    <cellStyle name="_A.Elimin._Tabla 3 2 6" xfId="5595" xr:uid="{5FA86502-75A4-4DC8-A1F1-7A39FDAD779F}"/>
    <cellStyle name="_A.Elimin._Tabla 3 2 7" xfId="5596" xr:uid="{1E1826DE-6BFE-4B6B-B2C1-DD719A9AC858}"/>
    <cellStyle name="_A.Elimin._Tabla 3 2 8" xfId="5597" xr:uid="{2B2F2963-6986-440B-B935-1B0060A46A79}"/>
    <cellStyle name="_A.Elimin._Tabla 3 2 9" xfId="5598" xr:uid="{39C163E7-F86A-40C6-B392-512B20C87DD3}"/>
    <cellStyle name="_A.Elimin._Tabla 3 3" xfId="5599" xr:uid="{FC1B6D7A-8821-47A8-AB58-F8A5780C088B}"/>
    <cellStyle name="_A.Elimin._Tabla 3 3 2" xfId="5600" xr:uid="{D1481C79-6CF0-4CEC-828C-BA167FF15BB9}"/>
    <cellStyle name="_A.Elimin._Tabla 3 4" xfId="5601" xr:uid="{3FFEAD6D-FD89-460D-A171-616C65DEB3C2}"/>
    <cellStyle name="_A.Elimin._Tabla 3 4 2" xfId="5602" xr:uid="{13934D1A-95E8-4A6A-9452-07A15B0C0A90}"/>
    <cellStyle name="_A.Elimin._Tabla 3 5" xfId="5603" xr:uid="{64151C52-FEC3-44D8-B43C-CBD662583FEB}"/>
    <cellStyle name="_A.Elimin._Tabla 3 5 2" xfId="5604" xr:uid="{21FB0D73-21E0-4E5E-A755-5246A0B0DA39}"/>
    <cellStyle name="_A.Elimin._Tabla 3 6" xfId="5605" xr:uid="{401720D1-7BED-44E5-B10B-F9DB8F6EB0FB}"/>
    <cellStyle name="_A.Elimin._Tabla 3 6 2" xfId="5606" xr:uid="{A4B3E86B-828D-494A-A160-AA1820702117}"/>
    <cellStyle name="_A.Elimin._Tabla 3 7" xfId="5607" xr:uid="{C15EA97E-41A5-4F7C-B0F8-9E9334BDB3AE}"/>
    <cellStyle name="_A.Elimin._Tabla 3 7 2" xfId="5608" xr:uid="{FB5CD1AE-4DB9-434A-BC8D-64912A92A625}"/>
    <cellStyle name="_A.Elimin._Tabla 3 8" xfId="5609" xr:uid="{093AB147-DF63-4661-BAC6-EA4486F962D9}"/>
    <cellStyle name="_A.Elimin._Tabla 3 8 2" xfId="5610" xr:uid="{1F7BC7A5-D3C4-4875-B150-F836D561D614}"/>
    <cellStyle name="_A.Elimin._Tabla 3 9" xfId="5611" xr:uid="{98D21335-4DA7-435E-A302-1AC3855F59F7}"/>
    <cellStyle name="_A.Elimin._Tabla 3 9 2" xfId="5612" xr:uid="{536949D0-0A74-49C3-B970-DF523F42E14F}"/>
    <cellStyle name="_A.Elimin._Tabla 4" xfId="5613" xr:uid="{C62C7AC5-9BE7-4A6B-BE01-F3098040381F}"/>
    <cellStyle name="_A.Elimin._Tabla 4 10" xfId="5614" xr:uid="{B48685C2-9E82-47DF-ADC8-7D6AD35558DB}"/>
    <cellStyle name="_A.Elimin._Tabla 4 10 2" xfId="5615" xr:uid="{4AF95BAD-20E6-4198-90BD-12B43CF542C1}"/>
    <cellStyle name="_A.Elimin._Tabla 4 11" xfId="5616" xr:uid="{FA2EA90A-8304-4F02-8602-70229217140F}"/>
    <cellStyle name="_A.Elimin._Tabla 4 11 2" xfId="5617" xr:uid="{9C2DB4C5-567D-493A-8837-08BBA383E7D0}"/>
    <cellStyle name="_A.Elimin._Tabla 4 12" xfId="5618" xr:uid="{377F115A-B291-4E16-96F9-74961E366563}"/>
    <cellStyle name="_A.Elimin._Tabla 4 12 2" xfId="5619" xr:uid="{83E633BA-317F-4A9A-989C-3089B046B992}"/>
    <cellStyle name="_A.Elimin._Tabla 4 13" xfId="5620" xr:uid="{929651A8-5DAC-426F-A79A-23D79DF64E4F}"/>
    <cellStyle name="_A.Elimin._Tabla 4 13 2" xfId="5621" xr:uid="{97475A63-1254-4E35-A38D-2AB16AF49EA1}"/>
    <cellStyle name="_A.Elimin._Tabla 4 14" xfId="5622" xr:uid="{A1793D67-A342-4038-905B-96B8417C95D2}"/>
    <cellStyle name="_A.Elimin._Tabla 4 15" xfId="5623" xr:uid="{C65F1C65-5736-4A99-AD4D-6671093435B1}"/>
    <cellStyle name="_A.Elimin._Tabla 4 16" xfId="5624" xr:uid="{A4F24246-6D1E-48EF-A49E-24ADC473E4B6}"/>
    <cellStyle name="_A.Elimin._Tabla 4 2" xfId="5625" xr:uid="{EF60CC2E-452A-439D-A8F5-0DBC34BE47BB}"/>
    <cellStyle name="_A.Elimin._Tabla 4 2 2" xfId="5626" xr:uid="{2915CE4A-ACF1-4075-B26B-A6C65CFB16D4}"/>
    <cellStyle name="_A.Elimin._Tabla 4 3" xfId="5627" xr:uid="{8AB0C101-E01C-446C-B4EB-7BFFE4997FCC}"/>
    <cellStyle name="_A.Elimin._Tabla 4 3 2" xfId="5628" xr:uid="{C603A2BC-4C5E-43D6-8F10-ABA9378C4D97}"/>
    <cellStyle name="_A.Elimin._Tabla 4 4" xfId="5629" xr:uid="{F53D9D93-60EF-46D6-BF7F-D85D76DD5E98}"/>
    <cellStyle name="_A.Elimin._Tabla 4 4 2" xfId="5630" xr:uid="{B7021A3C-66E8-4672-98CF-521494AD1DA4}"/>
    <cellStyle name="_A.Elimin._Tabla 4 5" xfId="5631" xr:uid="{A1308DC9-66D1-4CE9-B573-E80D59AF4FD7}"/>
    <cellStyle name="_A.Elimin._Tabla 4 5 2" xfId="5632" xr:uid="{1D249566-30F9-48DD-81D1-22E63F90C6EF}"/>
    <cellStyle name="_A.Elimin._Tabla 4 6" xfId="5633" xr:uid="{F6AEC7B7-000C-4A8D-BE2E-0076D4A87680}"/>
    <cellStyle name="_A.Elimin._Tabla 4 6 2" xfId="5634" xr:uid="{97CEE8DC-E50E-4475-A255-0336480376F7}"/>
    <cellStyle name="_A.Elimin._Tabla 4 7" xfId="5635" xr:uid="{BC2D9CBE-396A-4E8C-89D9-A3C2974A0C7A}"/>
    <cellStyle name="_A.Elimin._Tabla 4 7 2" xfId="5636" xr:uid="{72F7A5C0-6530-4F71-A68D-6FAB0818C8DF}"/>
    <cellStyle name="_A.Elimin._Tabla 4 8" xfId="5637" xr:uid="{9BBDF335-3110-4CBB-B3E4-61ABC0B56B99}"/>
    <cellStyle name="_A.Elimin._Tabla 4 8 2" xfId="5638" xr:uid="{11E72228-5625-432D-A0D4-90C1F28662C2}"/>
    <cellStyle name="_A.Elimin._Tabla 4 9" xfId="5639" xr:uid="{C2A7B72B-4447-49C1-A756-D39A232913B5}"/>
    <cellStyle name="_A.Elimin._Tabla 4 9 2" xfId="5640" xr:uid="{3F91A9D2-349C-450C-A948-C102A1B9CD5F}"/>
    <cellStyle name="_A.Elimin._Tabla 5" xfId="5641" xr:uid="{0164F9A3-B12A-4285-B47D-50468C65255B}"/>
    <cellStyle name="_A.Elimin._Tabla 5 10" xfId="5642" xr:uid="{11507C31-2A59-481E-BD41-A0F11AD054B4}"/>
    <cellStyle name="_A.Elimin._Tabla 5 10 2" xfId="5643" xr:uid="{8B521FA9-D939-4EB4-B2EA-4B3249AC73C5}"/>
    <cellStyle name="_A.Elimin._Tabla 5 11" xfId="5644" xr:uid="{83331BD4-4723-43D7-9124-F98CF71E9444}"/>
    <cellStyle name="_A.Elimin._Tabla 5 11 2" xfId="5645" xr:uid="{4CD140E4-D646-40ED-9244-30E516D990E4}"/>
    <cellStyle name="_A.Elimin._Tabla 5 12" xfId="5646" xr:uid="{0E866631-7A51-4C31-BC39-1ED3D70C4867}"/>
    <cellStyle name="_A.Elimin._Tabla 5 12 2" xfId="5647" xr:uid="{ED0A517F-D74B-4B1D-8815-915686573373}"/>
    <cellStyle name="_A.Elimin._Tabla 5 13" xfId="5648" xr:uid="{EB43C15E-1BB4-4D2B-BC7F-A6BF7AB23D12}"/>
    <cellStyle name="_A.Elimin._Tabla 5 13 2" xfId="5649" xr:uid="{ACDDB3B1-AE17-4053-A02D-2ACDACE17D67}"/>
    <cellStyle name="_A.Elimin._Tabla 5 14" xfId="5650" xr:uid="{B2F3CFC4-0E51-4707-A943-86C6C6AA03D4}"/>
    <cellStyle name="_A.Elimin._Tabla 5 15" xfId="5651" xr:uid="{F1D31746-277D-4F3D-8DC2-5D4274C8A2CB}"/>
    <cellStyle name="_A.Elimin._Tabla 5 16" xfId="5652" xr:uid="{59E3229F-99B4-473F-B982-B31674A54CDC}"/>
    <cellStyle name="_A.Elimin._Tabla 5 2" xfId="5653" xr:uid="{408441FE-C396-4A5B-91F6-837D03BC562C}"/>
    <cellStyle name="_A.Elimin._Tabla 5 2 10" xfId="5654" xr:uid="{0C7AB12F-AAC4-4827-8AFC-356575B9D182}"/>
    <cellStyle name="_A.Elimin._Tabla 5 2 11" xfId="5655" xr:uid="{A0CE1EB2-D1DB-4B15-A977-D7BC1F234279}"/>
    <cellStyle name="_A.Elimin._Tabla 5 2 12" xfId="5656" xr:uid="{7CBB5E7D-1A3E-45AD-AE73-38528D3BDEBA}"/>
    <cellStyle name="_A.Elimin._Tabla 5 2 2" xfId="5657" xr:uid="{9FA3F17C-E5E5-441E-BF5E-485EEBABDE49}"/>
    <cellStyle name="_A.Elimin._Tabla 5 2 3" xfId="5658" xr:uid="{CEF23240-2664-4A99-B39D-75F200B5B3B8}"/>
    <cellStyle name="_A.Elimin._Tabla 5 2 4" xfId="5659" xr:uid="{07A98645-A480-4E77-AD97-F08C5BBD2B7B}"/>
    <cellStyle name="_A.Elimin._Tabla 5 2 5" xfId="5660" xr:uid="{2428A8E1-FE8C-468E-BBF4-C1349C6259EA}"/>
    <cellStyle name="_A.Elimin._Tabla 5 2 6" xfId="5661" xr:uid="{B25CB991-C354-438D-8BF7-96C1CCC12689}"/>
    <cellStyle name="_A.Elimin._Tabla 5 2 7" xfId="5662" xr:uid="{8D6B94D6-AAE1-469F-915E-5C41B52B36D4}"/>
    <cellStyle name="_A.Elimin._Tabla 5 2 8" xfId="5663" xr:uid="{87A23046-9F3E-4822-A6C3-B477414B60FD}"/>
    <cellStyle name="_A.Elimin._Tabla 5 2 9" xfId="5664" xr:uid="{90CA99DD-9D34-4CC1-ADBF-0AA8692EA762}"/>
    <cellStyle name="_A.Elimin._Tabla 5 3" xfId="5665" xr:uid="{126874E0-7A60-4C11-BAAA-FBF02DA847D7}"/>
    <cellStyle name="_A.Elimin._Tabla 5 3 2" xfId="5666" xr:uid="{535904AF-A0B4-4876-9460-5AD2B97B9007}"/>
    <cellStyle name="_A.Elimin._Tabla 5 4" xfId="5667" xr:uid="{98338E00-0AC8-460E-8AB1-7BCF65C9A570}"/>
    <cellStyle name="_A.Elimin._Tabla 5 4 2" xfId="5668" xr:uid="{E4A794C9-5FBC-4C9C-A39E-52BBA69F360E}"/>
    <cellStyle name="_A.Elimin._Tabla 5 5" xfId="5669" xr:uid="{F758E160-9A16-415D-93D3-6B1F144E0935}"/>
    <cellStyle name="_A.Elimin._Tabla 5 5 2" xfId="5670" xr:uid="{287EB4D7-83C1-4815-9623-6E5CEF463CCA}"/>
    <cellStyle name="_A.Elimin._Tabla 5 6" xfId="5671" xr:uid="{C3C70FE7-AAF4-44E3-8081-6D9D76B84066}"/>
    <cellStyle name="_A.Elimin._Tabla 5 6 2" xfId="5672" xr:uid="{EA4E317C-A696-4146-8DA4-B07F530793F2}"/>
    <cellStyle name="_A.Elimin._Tabla 5 7" xfId="5673" xr:uid="{3C78EA6A-CC7C-44C2-AA67-7D504D5A5124}"/>
    <cellStyle name="_A.Elimin._Tabla 5 7 2" xfId="5674" xr:uid="{1A1A5C1D-C7DB-4276-BF28-A3DB9946EFBF}"/>
    <cellStyle name="_A.Elimin._Tabla 5 8" xfId="5675" xr:uid="{27129032-5C6E-49EB-A718-36392040BC7D}"/>
    <cellStyle name="_A.Elimin._Tabla 5 8 2" xfId="5676" xr:uid="{71D9DE1F-BDDC-4D6D-B213-1C6F59B9A5A9}"/>
    <cellStyle name="_A.Elimin._Tabla 5 9" xfId="5677" xr:uid="{D1AE97E2-CE1D-45E9-85A4-5E5AE17EDD4D}"/>
    <cellStyle name="_A.Elimin._Tabla 5 9 2" xfId="5678" xr:uid="{3969029C-8550-40BE-8514-F3341D0F4223}"/>
    <cellStyle name="_A.Elimin._Tabla 6" xfId="5679" xr:uid="{60FCA1DB-C1E6-4D71-9ADB-05D08B20412B}"/>
    <cellStyle name="_A.Elimin._Tabla 6 10" xfId="5680" xr:uid="{8694E5D5-5259-41EE-9AA2-7E8A209FD3DF}"/>
    <cellStyle name="_A.Elimin._Tabla 6 10 2" xfId="5681" xr:uid="{3455FD94-4A14-4671-B669-54E1666B978D}"/>
    <cellStyle name="_A.Elimin._Tabla 6 11" xfId="5682" xr:uid="{9F821D40-79A1-428A-8C2A-7C35EA50554C}"/>
    <cellStyle name="_A.Elimin._Tabla 6 11 2" xfId="5683" xr:uid="{A150FDE6-9451-4F34-8EE5-2323C9993EC5}"/>
    <cellStyle name="_A.Elimin._Tabla 6 12" xfId="5684" xr:uid="{E6C35073-8121-4A12-9580-832362CE0876}"/>
    <cellStyle name="_A.Elimin._Tabla 6 12 2" xfId="5685" xr:uid="{0D02BB01-3F1D-4D0C-B094-F78279A2AA86}"/>
    <cellStyle name="_A.Elimin._Tabla 6 13" xfId="5686" xr:uid="{7E066D9C-0239-424A-AE77-F1C737B4EBAA}"/>
    <cellStyle name="_A.Elimin._Tabla 6 13 2" xfId="5687" xr:uid="{F62E6831-E633-4DDA-A25B-6622FB2ED9D7}"/>
    <cellStyle name="_A.Elimin._Tabla 6 14" xfId="5688" xr:uid="{0ED6398F-D883-45F5-AA88-804403B737F7}"/>
    <cellStyle name="_A.Elimin._Tabla 6 15" xfId="5689" xr:uid="{B7D14F90-EDDD-49EC-A3C6-6EC3FB0D231D}"/>
    <cellStyle name="_A.Elimin._Tabla 6 16" xfId="5690" xr:uid="{EC22D061-58D9-4C14-AB90-934F4A2AD8CF}"/>
    <cellStyle name="_A.Elimin._Tabla 6 2" xfId="5691" xr:uid="{8C0B4985-F8D8-4A97-858D-AF8FC00D2D97}"/>
    <cellStyle name="_A.Elimin._Tabla 6 2 2" xfId="5692" xr:uid="{B0F72D4C-8296-4501-A464-E08D7490C1FD}"/>
    <cellStyle name="_A.Elimin._Tabla 6 3" xfId="5693" xr:uid="{B36F690E-8E39-4A3C-9E58-CDE48E1A75D8}"/>
    <cellStyle name="_A.Elimin._Tabla 6 3 2" xfId="5694" xr:uid="{C4207A92-49C6-4E3C-A3C6-14077391525E}"/>
    <cellStyle name="_A.Elimin._Tabla 6 4" xfId="5695" xr:uid="{0766CC37-F09E-499F-9AAC-02C9222FD1A1}"/>
    <cellStyle name="_A.Elimin._Tabla 6 4 2" xfId="5696" xr:uid="{655ACE46-DFC7-4E9E-909A-597A74CD235D}"/>
    <cellStyle name="_A.Elimin._Tabla 6 5" xfId="5697" xr:uid="{DC55046F-E62E-4E97-9BA2-5AC22EFD9BB4}"/>
    <cellStyle name="_A.Elimin._Tabla 6 5 2" xfId="5698" xr:uid="{269A91EC-CA71-4A50-A034-4D05B10B4019}"/>
    <cellStyle name="_A.Elimin._Tabla 6 6" xfId="5699" xr:uid="{024A858E-0E16-4C97-93CA-5454A20CBEF3}"/>
    <cellStyle name="_A.Elimin._Tabla 6 6 2" xfId="5700" xr:uid="{21025DC0-DECE-4741-BFB1-B424C437D714}"/>
    <cellStyle name="_A.Elimin._Tabla 6 7" xfId="5701" xr:uid="{311C3AD1-CB03-42FA-94C6-2150AED8F4C7}"/>
    <cellStyle name="_A.Elimin._Tabla 6 7 2" xfId="5702" xr:uid="{FB246DB2-365C-4D43-B596-7FDC1BA77AEC}"/>
    <cellStyle name="_A.Elimin._Tabla 6 8" xfId="5703" xr:uid="{51AD6E3A-0757-4281-995C-DEFB2FE88053}"/>
    <cellStyle name="_A.Elimin._Tabla 6 8 2" xfId="5704" xr:uid="{F7004E91-6519-450A-A31C-BA9A94EB8007}"/>
    <cellStyle name="_A.Elimin._Tabla 6 9" xfId="5705" xr:uid="{91D4BD26-3E93-4CB9-AD84-7BAA6A32C504}"/>
    <cellStyle name="_A.Elimin._Tabla 6 9 2" xfId="5706" xr:uid="{83DC8C19-CAD8-44C9-85F5-1DF6099CE7DE}"/>
    <cellStyle name="_A.Elimin._Tabla 7" xfId="5707" xr:uid="{A0D0AA67-C755-405D-911C-29BC60F4E224}"/>
    <cellStyle name="_A.Elimin._Tabla 7 10" xfId="5708" xr:uid="{9191ECEF-C9C3-43C8-AAB1-9592C298FD85}"/>
    <cellStyle name="_A.Elimin._Tabla 7 10 2" xfId="5709" xr:uid="{994A8812-FAEC-425F-BBF0-7A63ED6EBF0B}"/>
    <cellStyle name="_A.Elimin._Tabla 7 11" xfId="5710" xr:uid="{8A88B398-4EDD-4DA2-A07C-4F9FC0FC5216}"/>
    <cellStyle name="_A.Elimin._Tabla 7 11 2" xfId="5711" xr:uid="{E9A687D8-6792-412D-A4D9-5BF7D6685719}"/>
    <cellStyle name="_A.Elimin._Tabla 7 12" xfId="5712" xr:uid="{797FB007-E553-434F-A758-9F9B021A234D}"/>
    <cellStyle name="_A.Elimin._Tabla 7 12 2" xfId="5713" xr:uid="{0382DD2E-96E8-486A-91C7-43467506FAA2}"/>
    <cellStyle name="_A.Elimin._Tabla 7 13" xfId="5714" xr:uid="{30EC0FB6-49E6-45A1-B0E6-FAA451E9AD66}"/>
    <cellStyle name="_A.Elimin._Tabla 7 13 2" xfId="5715" xr:uid="{35D6F237-0D25-4FEB-B7B4-18143266EA4D}"/>
    <cellStyle name="_A.Elimin._Tabla 7 14" xfId="5716" xr:uid="{17FC9B53-0213-4F84-A892-978B5F29C333}"/>
    <cellStyle name="_A.Elimin._Tabla 7 15" xfId="5717" xr:uid="{DA8FE85A-17D5-40FD-8612-0F2A1737620E}"/>
    <cellStyle name="_A.Elimin._Tabla 7 16" xfId="5718" xr:uid="{399F1A74-0B7C-4899-83A5-DDD828F3AB12}"/>
    <cellStyle name="_A.Elimin._Tabla 7 17" xfId="5719" xr:uid="{FA9443AA-0D43-42A3-92C4-F2FDF655AC0C}"/>
    <cellStyle name="_A.Elimin._Tabla 7 2" xfId="5720" xr:uid="{F19DA305-B806-4063-8257-D74F15FA9312}"/>
    <cellStyle name="_A.Elimin._Tabla 7 2 2" xfId="5721" xr:uid="{0AAC4889-C941-4E00-AD47-06AEAE3D2CEC}"/>
    <cellStyle name="_A.Elimin._Tabla 7 3" xfId="5722" xr:uid="{F808DA36-378E-47D2-8860-C4442E32636C}"/>
    <cellStyle name="_A.Elimin._Tabla 7 3 2" xfId="5723" xr:uid="{0AF194EF-FDA0-421E-86D2-2D2ABBCA4D93}"/>
    <cellStyle name="_A.Elimin._Tabla 7 4" xfId="5724" xr:uid="{A4213DD0-9226-4750-A12A-A4DFB308E065}"/>
    <cellStyle name="_A.Elimin._Tabla 7 4 2" xfId="5725" xr:uid="{7D82DAF5-BC00-4F09-9358-802E16620F08}"/>
    <cellStyle name="_A.Elimin._Tabla 7 5" xfId="5726" xr:uid="{B05BD285-DD7A-40F4-8DD1-DEB3820BAD5E}"/>
    <cellStyle name="_A.Elimin._Tabla 7 5 2" xfId="5727" xr:uid="{045AB877-F50A-4DE1-9804-2BF9964BFF29}"/>
    <cellStyle name="_A.Elimin._Tabla 7 6" xfId="5728" xr:uid="{067269CE-D870-4CA2-ABB8-3DE40F01F293}"/>
    <cellStyle name="_A.Elimin._Tabla 7 6 2" xfId="5729" xr:uid="{07E498E6-65E9-450F-94C0-1DEFC3DBE0AB}"/>
    <cellStyle name="_A.Elimin._Tabla 7 7" xfId="5730" xr:uid="{53389AC9-7159-4E89-AC5E-2266EC2D6D69}"/>
    <cellStyle name="_A.Elimin._Tabla 7 7 2" xfId="5731" xr:uid="{12F2C560-CDEB-4AB2-B88E-034995646BE9}"/>
    <cellStyle name="_A.Elimin._Tabla 7 8" xfId="5732" xr:uid="{BD7149CB-D0AE-44CC-ABF8-6A78FCB7F7F2}"/>
    <cellStyle name="_A.Elimin._Tabla 7 8 2" xfId="5733" xr:uid="{969D931E-C86A-48AF-B2BD-0C302637ADBA}"/>
    <cellStyle name="_A.Elimin._Tabla 7 9" xfId="5734" xr:uid="{6E7F9F03-E44E-43D7-B4BD-AEA71AA19693}"/>
    <cellStyle name="_A.Elimin._Tabla 7 9 2" xfId="5735" xr:uid="{78301D9D-D6B8-48B7-BA17-9763B8EF7C8D}"/>
    <cellStyle name="_A.Elimin._Tabla 8" xfId="5736" xr:uid="{9DEECC17-21F4-49D8-AC7B-93AE5463424A}"/>
    <cellStyle name="_A.Elimin._Tabla 8 2" xfId="5737" xr:uid="{9EBA1B71-A686-477A-8918-DBAD23E20A6C}"/>
    <cellStyle name="_A.Elimin._Tabla 9" xfId="5738" xr:uid="{FF0A25FA-3555-4620-A719-0266CDF21F00}"/>
    <cellStyle name="_A.Elimin._Tabla 9 2" xfId="5739" xr:uid="{72282B66-B50A-4B5D-8583-485FBAEE9318}"/>
    <cellStyle name="_A.Elimin._Tabla_Abr 09" xfId="5740" xr:uid="{3AAA3527-F795-4BE8-8209-FF1BA1F77351}"/>
    <cellStyle name="_A.Elimin._Tabla_Abr 09 10" xfId="5741" xr:uid="{8B038ED9-19CD-4494-8E62-675DC4F571B6}"/>
    <cellStyle name="_A.Elimin._Tabla_Abr 09 10 2" xfId="5742" xr:uid="{C6313AD8-AEA1-47D1-A8E2-1365BFA9FE69}"/>
    <cellStyle name="_A.Elimin._Tabla_Abr 09 11" xfId="5743" xr:uid="{4437263F-FF43-492B-9393-ACEBB1FE4F18}"/>
    <cellStyle name="_A.Elimin._Tabla_Abr 09 11 2" xfId="5744" xr:uid="{C818CA96-DC42-436E-8636-1372DC6FFC2A}"/>
    <cellStyle name="_A.Elimin._Tabla_Abr 09 12" xfId="5745" xr:uid="{DD5336BA-6BD5-43D3-9D79-CEF33F311C93}"/>
    <cellStyle name="_A.Elimin._Tabla_Abr 09 13" xfId="5746" xr:uid="{6D6FED13-5022-4F2A-9618-C0B0E792B375}"/>
    <cellStyle name="_A.Elimin._Tabla_Abr 09 14" xfId="5747" xr:uid="{ADA65C2B-F528-44F1-B19D-4613C0C3E83D}"/>
    <cellStyle name="_A.Elimin._Tabla_Abr 09 2" xfId="5748" xr:uid="{C5E3C146-D549-4E64-9850-3409A2041C18}"/>
    <cellStyle name="_A.Elimin._Tabla_Abr 09 2 2" xfId="5749" xr:uid="{07B99F64-FBC3-4576-88C8-E7F47753BF2B}"/>
    <cellStyle name="_A.Elimin._Tabla_Abr 09 3" xfId="5750" xr:uid="{E3535D4F-0577-4506-9717-10914003D7EE}"/>
    <cellStyle name="_A.Elimin._Tabla_Abr 09 3 2" xfId="5751" xr:uid="{8169386D-231B-4D4C-95D2-A0602A4FBF77}"/>
    <cellStyle name="_A.Elimin._Tabla_Abr 09 4" xfId="5752" xr:uid="{A3A042A5-888F-4B9D-9CA7-8D174F593D1B}"/>
    <cellStyle name="_A.Elimin._Tabla_Abr 09 4 2" xfId="5753" xr:uid="{7F97082C-7227-4F6B-B8B2-E78E088488C0}"/>
    <cellStyle name="_A.Elimin._Tabla_Abr 09 5" xfId="5754" xr:uid="{466EEAF2-7104-4311-B720-01AF6EA6152C}"/>
    <cellStyle name="_A.Elimin._Tabla_Abr 09 5 2" xfId="5755" xr:uid="{16D35BE8-E422-48FA-9F2A-BA8B7E31F6BE}"/>
    <cellStyle name="_A.Elimin._Tabla_Abr 09 6" xfId="5756" xr:uid="{8D646FD5-7851-4995-945E-EC0A1D40C1D0}"/>
    <cellStyle name="_A.Elimin._Tabla_Abr 09 6 2" xfId="5757" xr:uid="{4CEE37ED-4877-49A9-9388-04B21C2B9F1A}"/>
    <cellStyle name="_A.Elimin._Tabla_Abr 09 7" xfId="5758" xr:uid="{233F61EB-A1A3-4400-8446-264CC9358EE2}"/>
    <cellStyle name="_A.Elimin._Tabla_Abr 09 7 2" xfId="5759" xr:uid="{62CD9D73-12E3-4D7C-82D5-EE9A3AAE029D}"/>
    <cellStyle name="_A.Elimin._Tabla_Abr 09 8" xfId="5760" xr:uid="{AE4BF9BB-0170-4143-8964-13D3FCBB2F45}"/>
    <cellStyle name="_A.Elimin._Tabla_Abr 09 8 2" xfId="5761" xr:uid="{DBF6D40E-48E1-4C4E-9343-18FBA33FC4DF}"/>
    <cellStyle name="_A.Elimin._Tabla_Abr 09 9" xfId="5762" xr:uid="{51781186-7F78-4647-9CCB-06D6B26C4A65}"/>
    <cellStyle name="_A.Elimin._Tabla_Abr 09 9 2" xfId="5763" xr:uid="{81221505-CCE9-4236-A5C0-7EB08CCEBE3C}"/>
    <cellStyle name="_A.Elimin._Tabla_BD ESF" xfId="5764" xr:uid="{22DB68B5-297F-4A70-8EF5-386B560189C9}"/>
    <cellStyle name="_A.Elimin._Tabla_BD ESF 10" xfId="5765" xr:uid="{1471A32D-2B60-4AE4-952F-520E7C6C29C2}"/>
    <cellStyle name="_A.Elimin._Tabla_BD ESF 11" xfId="5766" xr:uid="{6CAE2B0A-3547-46BE-B9B3-6EBF20F5BB17}"/>
    <cellStyle name="_A.Elimin._Tabla_BD ESF 12" xfId="5767" xr:uid="{C8CECBD2-5883-4D5B-AAE0-8AB88C115D3E}"/>
    <cellStyle name="_A.Elimin._Tabla_BD ESF 2" xfId="5768" xr:uid="{435D5A5C-F263-4D9D-A141-C847027D0212}"/>
    <cellStyle name="_A.Elimin._Tabla_BD ESF 2 2" xfId="5769" xr:uid="{D32A9E76-B195-47CA-AB6F-DB0082244869}"/>
    <cellStyle name="_A.Elimin._Tabla_BD ESF 3" xfId="5770" xr:uid="{4B5DB639-1271-4545-8392-D1FE8E2358CD}"/>
    <cellStyle name="_A.Elimin._Tabla_BD ESF 3 2" xfId="5771" xr:uid="{62966D88-905F-4F12-83DB-7920DC391BD6}"/>
    <cellStyle name="_A.Elimin._Tabla_BD ESF 4" xfId="5772" xr:uid="{43882178-477B-4003-B92B-A3189E129F62}"/>
    <cellStyle name="_A.Elimin._Tabla_BD ESF 4 2" xfId="5773" xr:uid="{8DBCD905-1872-4F51-9F48-A4C62BBA2E4C}"/>
    <cellStyle name="_A.Elimin._Tabla_BD ESF 5" xfId="5774" xr:uid="{24CB32A2-1CFD-4A7C-B93E-6CD9D0D29C57}"/>
    <cellStyle name="_A.Elimin._Tabla_BD ESF 5 2" xfId="5775" xr:uid="{FBC2704E-7F95-4704-B075-103BC7B0A846}"/>
    <cellStyle name="_A.Elimin._Tabla_BD ESF 6" xfId="5776" xr:uid="{20B56D79-4FDC-4DCD-9891-839B885D1988}"/>
    <cellStyle name="_A.Elimin._Tabla_BD ESF 6 2" xfId="5777" xr:uid="{975F2E64-7B00-43A8-82F3-B1CD5B2B56F4}"/>
    <cellStyle name="_A.Elimin._Tabla_BD ESF 7" xfId="5778" xr:uid="{A7E202A1-2BE4-4075-BBDE-0D3BD4B25CEB}"/>
    <cellStyle name="_A.Elimin._Tabla_BD ESF 7 2" xfId="5779" xr:uid="{8DE7F661-2318-4E5B-9B5A-5DFF89AA4D55}"/>
    <cellStyle name="_A.Elimin._Tabla_BD ESF 8" xfId="5780" xr:uid="{DB4D0831-E3D4-4755-A4D1-1BC790143B64}"/>
    <cellStyle name="_A.Elimin._Tabla_BD ESF 8 2" xfId="5781" xr:uid="{70D525A4-382B-447C-BD91-0356B1880B01}"/>
    <cellStyle name="_A.Elimin._Tabla_BD ESF 9" xfId="5782" xr:uid="{6E9BC6B8-02E2-4F50-A02F-EDB6BC4459E9}"/>
    <cellStyle name="_A.Elimin._Tabla_BD ESF 9 2" xfId="5783" xr:uid="{BDF038A8-45E1-4EB1-8F9C-E26445A78506}"/>
    <cellStyle name="_A.Elimin._Tabla_ER previo 09" xfId="5784" xr:uid="{CE5C0887-04CA-4DB4-A06A-C54F3DDA6757}"/>
    <cellStyle name="_A.Elimin._Tabla_ER previo 09 10" xfId="5785" xr:uid="{3C77CF95-FCC7-46D3-A982-4A07837C0CAB}"/>
    <cellStyle name="_A.Elimin._Tabla_ER previo 09 10 2" xfId="5786" xr:uid="{AA31186C-8E4C-461E-B3C1-14CFDDA2A771}"/>
    <cellStyle name="_A.Elimin._Tabla_ER previo 09 11" xfId="5787" xr:uid="{F773A408-250D-4A50-9516-8E7AB865DB48}"/>
    <cellStyle name="_A.Elimin._Tabla_ER previo 09 11 2" xfId="5788" xr:uid="{6A317529-CC84-47C7-B471-FB262317D39F}"/>
    <cellStyle name="_A.Elimin._Tabla_ER previo 09 12" xfId="5789" xr:uid="{75818E9F-C2DA-457C-AA7D-95651E03B19E}"/>
    <cellStyle name="_A.Elimin._Tabla_ER previo 09 13" xfId="5790" xr:uid="{7D978B78-DD76-40D9-AF27-5AE54D330EAA}"/>
    <cellStyle name="_A.Elimin._Tabla_ER previo 09 14" xfId="5791" xr:uid="{DF59FC4B-AD12-4265-B109-0C6EF0D4C26F}"/>
    <cellStyle name="_A.Elimin._Tabla_ER previo 09 15" xfId="5792" xr:uid="{D0434A01-5579-43F0-8D6C-4CE4C86A5741}"/>
    <cellStyle name="_A.Elimin._Tabla_ER previo 09 16" xfId="5793" xr:uid="{C9BF6EE8-D3F1-4F87-B7C5-A4801244EC14}"/>
    <cellStyle name="_A.Elimin._Tabla_ER previo 09 17" xfId="5794" xr:uid="{24699E78-1FD8-48EF-B84A-63C90F7C3525}"/>
    <cellStyle name="_A.Elimin._Tabla_ER previo 09 18" xfId="5795" xr:uid="{B031FA22-E5DB-43C5-935C-5002DA80B6A6}"/>
    <cellStyle name="_A.Elimin._Tabla_ER previo 09 19" xfId="5796" xr:uid="{9C8562F1-FAFA-4749-9341-0AB1167E7BC1}"/>
    <cellStyle name="_A.Elimin._Tabla_ER previo 09 2" xfId="5797" xr:uid="{0F198BC6-5F75-45EE-9138-7E78F0F6ACC7}"/>
    <cellStyle name="_A.Elimin._Tabla_ER previo 09 2 2" xfId="5798" xr:uid="{7F5E2035-146D-4A1F-8317-634596C654F2}"/>
    <cellStyle name="_A.Elimin._Tabla_ER previo 09 20" xfId="5799" xr:uid="{819F572C-68D1-49C3-8E17-7CA34D534DE9}"/>
    <cellStyle name="_A.Elimin._Tabla_ER previo 09 21" xfId="5800" xr:uid="{C6DB6CA6-0295-4686-9D5E-9D5510C6BC12}"/>
    <cellStyle name="_A.Elimin._Tabla_ER previo 09 22" xfId="5801" xr:uid="{CB1A9534-D3DC-4850-8A4D-D1DECC558A54}"/>
    <cellStyle name="_A.Elimin._Tabla_ER previo 09 23" xfId="5802" xr:uid="{7BADF972-0090-4F5E-9F19-47F876F3DC58}"/>
    <cellStyle name="_A.Elimin._Tabla_ER previo 09 24" xfId="5803" xr:uid="{5E61AECB-2D07-4822-ADA0-AC92186DC286}"/>
    <cellStyle name="_A.Elimin._Tabla_ER previo 09 3" xfId="5804" xr:uid="{69583D62-CD90-4D61-A1E2-BD3AB4BB44A8}"/>
    <cellStyle name="_A.Elimin._Tabla_ER previo 09 3 2" xfId="5805" xr:uid="{460F0291-4275-409D-B565-DCCFBD286132}"/>
    <cellStyle name="_A.Elimin._Tabla_ER previo 09 4" xfId="5806" xr:uid="{AAEB3F41-5436-4A81-9761-C048E72E974A}"/>
    <cellStyle name="_A.Elimin._Tabla_ER previo 09 4 2" xfId="5807" xr:uid="{653E1A7F-E55F-439B-9C2D-FC43AD471A38}"/>
    <cellStyle name="_A.Elimin._Tabla_ER previo 09 5" xfId="5808" xr:uid="{B07E3C80-4171-4FF3-B4B1-7412036291D1}"/>
    <cellStyle name="_A.Elimin._Tabla_ER previo 09 5 2" xfId="5809" xr:uid="{73370F88-8C1E-4426-BFDE-55599308A4D3}"/>
    <cellStyle name="_A.Elimin._Tabla_ER previo 09 6" xfId="5810" xr:uid="{7C6A025B-CFED-41DB-AAA8-BAC4DDFE6888}"/>
    <cellStyle name="_A.Elimin._Tabla_ER previo 09 6 2" xfId="5811" xr:uid="{1E8860E8-4A63-4722-8039-DA9DABAAE2E4}"/>
    <cellStyle name="_A.Elimin._Tabla_ER previo 09 7" xfId="5812" xr:uid="{AAA36663-0606-4DC7-A002-159CF3F7EF28}"/>
    <cellStyle name="_A.Elimin._Tabla_ER previo 09 7 2" xfId="5813" xr:uid="{C8CDE91C-3CB6-4206-BBCD-06526FE89640}"/>
    <cellStyle name="_A.Elimin._Tabla_ER previo 09 8" xfId="5814" xr:uid="{0727F2D6-2BE3-462F-981A-37B9044E9B77}"/>
    <cellStyle name="_A.Elimin._Tabla_ER previo 09 8 2" xfId="5815" xr:uid="{FD0E21AC-2D19-412F-85E2-3AC7D77E8E28}"/>
    <cellStyle name="_A.Elimin._Tabla_ER previo 09 9" xfId="5816" xr:uid="{4ADBCFDB-954F-4222-A590-9F6E402C22AD}"/>
    <cellStyle name="_A.Elimin._Tabla_ER previo 09 9 2" xfId="5817" xr:uid="{A7C04791-73CA-4B57-96B6-C266B3ADA954}"/>
    <cellStyle name="_A.Elimin._Tabla_ESF 2009 correcto" xfId="5818" xr:uid="{4A0EE2B5-8A4F-4834-B0D2-10BD44B68890}"/>
    <cellStyle name="_A.Elimin._Tabla_ESF 2009 correcto 10" xfId="5819" xr:uid="{67F4B12E-CE98-444E-8A73-F4AD9AA204B2}"/>
    <cellStyle name="_A.Elimin._Tabla_ESF 2009 correcto 11" xfId="5820" xr:uid="{0000EF7D-CDB8-4811-8AD6-771D5F3AA3FA}"/>
    <cellStyle name="_A.Elimin._Tabla_ESF 2009 correcto 12" xfId="5821" xr:uid="{835B1070-35DE-4A70-9615-68B7A762D3DD}"/>
    <cellStyle name="_A.Elimin._Tabla_ESF 2009 correcto 2" xfId="5822" xr:uid="{D73291DF-47D2-431C-B991-5C3D6FDB6674}"/>
    <cellStyle name="_A.Elimin._Tabla_ESF 2009 correcto 2 2" xfId="5823" xr:uid="{A98FCEAE-1E92-4B56-9109-9E6716133383}"/>
    <cellStyle name="_A.Elimin._Tabla_ESF 2009 correcto 3" xfId="5824" xr:uid="{4ED16173-D4E6-4F81-A53C-4F14216F6075}"/>
    <cellStyle name="_A.Elimin._Tabla_ESF 2009 correcto 3 2" xfId="5825" xr:uid="{B8F396F2-FEE1-4B8A-8072-770B24C9127B}"/>
    <cellStyle name="_A.Elimin._Tabla_ESF 2009 correcto 4" xfId="5826" xr:uid="{2E7953F4-87AB-4BE8-B6F3-BE11615A42BE}"/>
    <cellStyle name="_A.Elimin._Tabla_ESF 2009 correcto 4 2" xfId="5827" xr:uid="{BAA752CB-8C55-4A7B-ADE5-25A76BBA7C7E}"/>
    <cellStyle name="_A.Elimin._Tabla_ESF 2009 correcto 5" xfId="5828" xr:uid="{20594870-222C-4911-984E-687BB4C5EC6D}"/>
    <cellStyle name="_A.Elimin._Tabla_ESF 2009 correcto 5 2" xfId="5829" xr:uid="{2DA86755-E3C8-44C8-A454-47099A7C598F}"/>
    <cellStyle name="_A.Elimin._Tabla_ESF 2009 correcto 6" xfId="5830" xr:uid="{4C1E04F9-CDA5-498D-81A6-1CC726707646}"/>
    <cellStyle name="_A.Elimin._Tabla_ESF 2009 correcto 6 2" xfId="5831" xr:uid="{3D2225F1-3852-401E-9CC9-ACD085D9B9AE}"/>
    <cellStyle name="_A.Elimin._Tabla_ESF 2009 correcto 7" xfId="5832" xr:uid="{C65EA284-D2FA-4874-9F83-5705236507AB}"/>
    <cellStyle name="_A.Elimin._Tabla_ESF 2009 correcto 7 2" xfId="5833" xr:uid="{8872A643-DDA6-4205-9C28-DB824D78B7B7}"/>
    <cellStyle name="_A.Elimin._Tabla_ESF 2009 correcto 8" xfId="5834" xr:uid="{C685BE1F-AA83-49D0-9E14-5D31EA20CADF}"/>
    <cellStyle name="_A.Elimin._Tabla_ESF 2009 correcto 8 2" xfId="5835" xr:uid="{539F7AE8-C1E6-4844-8474-390C550CBF0C}"/>
    <cellStyle name="_A.Elimin._Tabla_ESF 2009 correcto 9" xfId="5836" xr:uid="{00E8929A-B56F-42CB-ABD3-3F98B1ED56CA}"/>
    <cellStyle name="_A.Elimin._Tabla_ESF 2009 correcto 9 2" xfId="5837" xr:uid="{57D5E7ED-6697-49DC-9673-C98EE5F88559}"/>
    <cellStyle name="_A.Elimin._Tabla_Jun 09" xfId="5838" xr:uid="{D8BD2CDE-C0D2-4B52-A7E3-5584E18EF069}"/>
    <cellStyle name="_A.Elimin._Tabla_Jun 09 2" xfId="5839" xr:uid="{3F7A542D-B6D3-407B-8718-3562F21B606C}"/>
    <cellStyle name="_A.Elimin._Tabla_TD" xfId="5840" xr:uid="{904F9068-4803-49EA-9A11-EBC5F5B54CE1}"/>
    <cellStyle name="_A.Elimin._Tabla_TD 10" xfId="5841" xr:uid="{1763BEF2-8650-4B26-8F61-0DBD7F72BD29}"/>
    <cellStyle name="_A.Elimin._Tabla_TD 10 2" xfId="5842" xr:uid="{B8A52A18-0061-41D7-82FF-5B862D98C4BA}"/>
    <cellStyle name="_A.Elimin._Tabla_TD 11" xfId="5843" xr:uid="{69E6238E-3DD9-4A32-A858-27689481739A}"/>
    <cellStyle name="_A.Elimin._Tabla_TD 11 2" xfId="5844" xr:uid="{B5D3D8AA-906A-4718-B011-98C116CF6577}"/>
    <cellStyle name="_A.Elimin._Tabla_TD 12" xfId="5845" xr:uid="{D1739EA4-5635-4737-8777-092A1A279791}"/>
    <cellStyle name="_A.Elimin._Tabla_TD 12 2" xfId="5846" xr:uid="{3F299E69-6105-4CE1-841B-90E0F50F72C2}"/>
    <cellStyle name="_A.Elimin._Tabla_TD 13" xfId="5847" xr:uid="{902D1518-AE1A-4212-8FA8-65DD39F1D673}"/>
    <cellStyle name="_A.Elimin._Tabla_TD 13 2" xfId="5848" xr:uid="{4109604E-3A0C-4E57-A474-0B832C03A50C}"/>
    <cellStyle name="_A.Elimin._Tabla_TD 14" xfId="5849" xr:uid="{B9BEA145-8309-423D-AD07-1FA14DFEE80A}"/>
    <cellStyle name="_A.Elimin._Tabla_TD 14 2" xfId="5850" xr:uid="{A82FF103-2927-4BD9-A188-20A46645F608}"/>
    <cellStyle name="_A.Elimin._Tabla_TD 15" xfId="5851" xr:uid="{A1777FA8-6078-4AA8-A5C3-C10CE8C843F8}"/>
    <cellStyle name="_A.Elimin._Tabla_TD 16" xfId="5852" xr:uid="{AB45F3A5-2469-48E0-9C69-BBF5B9A72E6D}"/>
    <cellStyle name="_A.Elimin._Tabla_TD 17" xfId="5853" xr:uid="{C46316F0-733F-49E8-AE49-3109EC33F841}"/>
    <cellStyle name="_A.Elimin._Tabla_TD 2" xfId="5854" xr:uid="{804FE39D-E95C-47D4-BF58-C4E8A444C8C5}"/>
    <cellStyle name="_A.Elimin._Tabla_TD 2 10" xfId="5855" xr:uid="{F90DCDE8-CF05-4F8B-9186-78F1CFE37880}"/>
    <cellStyle name="_A.Elimin._Tabla_TD 2 10 2" xfId="5856" xr:uid="{DD52CDCA-C49F-4DDD-BA69-AA3F96F214B1}"/>
    <cellStyle name="_A.Elimin._Tabla_TD 2 11" xfId="5857" xr:uid="{7E1F061F-383D-4108-B30D-6E500FE8D64D}"/>
    <cellStyle name="_A.Elimin._Tabla_TD 2 11 2" xfId="5858" xr:uid="{30B64031-6D62-4DC7-A16E-AB7F100B2BA4}"/>
    <cellStyle name="_A.Elimin._Tabla_TD 2 12" xfId="5859" xr:uid="{FCE3EF97-76B6-474D-A956-227C6911B9DB}"/>
    <cellStyle name="_A.Elimin._Tabla_TD 2 12 2" xfId="5860" xr:uid="{6942972C-5AC8-426D-B16A-75721D087F20}"/>
    <cellStyle name="_A.Elimin._Tabla_TD 2 13" xfId="5861" xr:uid="{180F7F90-4F39-40A5-87AB-3F7307D69BE8}"/>
    <cellStyle name="_A.Elimin._Tabla_TD 2 13 2" xfId="5862" xr:uid="{FE9943F3-B145-46A1-8EA3-8276BCB94DCE}"/>
    <cellStyle name="_A.Elimin._Tabla_TD 2 14" xfId="5863" xr:uid="{F3B07BA0-DC8D-4B60-8ACF-1693344CE831}"/>
    <cellStyle name="_A.Elimin._Tabla_TD 2 15" xfId="5864" xr:uid="{FE4D1DFF-5943-4F83-BCAF-715C4F08311E}"/>
    <cellStyle name="_A.Elimin._Tabla_TD 2 16" xfId="5865" xr:uid="{93D42941-CE60-41C6-8F96-D7A0056E4EC0}"/>
    <cellStyle name="_A.Elimin._Tabla_TD 2 2" xfId="5866" xr:uid="{1D235375-0075-47B0-9660-FC065D17F95E}"/>
    <cellStyle name="_A.Elimin._Tabla_TD 2 2 2" xfId="5867" xr:uid="{C2CC2BA0-6637-4C48-BFB3-5E6C5CFFD9EA}"/>
    <cellStyle name="_A.Elimin._Tabla_TD 2 3" xfId="5868" xr:uid="{4212D9EB-CF58-4D42-A46D-52A7F06F8311}"/>
    <cellStyle name="_A.Elimin._Tabla_TD 2 3 2" xfId="5869" xr:uid="{3E91EDAD-9FE2-4EB1-8431-3A111AF19B65}"/>
    <cellStyle name="_A.Elimin._Tabla_TD 2 4" xfId="5870" xr:uid="{937E45C0-8F56-4C9B-A33D-070D7FDA43D8}"/>
    <cellStyle name="_A.Elimin._Tabla_TD 2 4 2" xfId="5871" xr:uid="{E08A1D15-DA81-480F-A938-1795A6E17B9C}"/>
    <cellStyle name="_A.Elimin._Tabla_TD 2 5" xfId="5872" xr:uid="{2BA4D90E-24D8-47AF-8634-FE5D6BB8A034}"/>
    <cellStyle name="_A.Elimin._Tabla_TD 2 5 2" xfId="5873" xr:uid="{2FE94E37-E340-4825-AC4F-217EB784270C}"/>
    <cellStyle name="_A.Elimin._Tabla_TD 2 6" xfId="5874" xr:uid="{84C69119-2CA0-4F4B-9730-8E776C29768A}"/>
    <cellStyle name="_A.Elimin._Tabla_TD 2 6 2" xfId="5875" xr:uid="{FC80C547-357B-40AA-9930-83FB0E4DFDE1}"/>
    <cellStyle name="_A.Elimin._Tabla_TD 2 7" xfId="5876" xr:uid="{8931C9D7-2EB2-4BA4-882C-3A4C07B209A5}"/>
    <cellStyle name="_A.Elimin._Tabla_TD 2 7 2" xfId="5877" xr:uid="{6799BC53-9176-476D-B52C-3446075FA2A7}"/>
    <cellStyle name="_A.Elimin._Tabla_TD 2 8" xfId="5878" xr:uid="{734886E6-261D-4F32-B671-5115570E6495}"/>
    <cellStyle name="_A.Elimin._Tabla_TD 2 8 2" xfId="5879" xr:uid="{F733F8CA-9315-4AEB-A550-9645961A22D4}"/>
    <cellStyle name="_A.Elimin._Tabla_TD 2 9" xfId="5880" xr:uid="{E87C713C-8FA2-4DD3-933F-D88C18AA8064}"/>
    <cellStyle name="_A.Elimin._Tabla_TD 2 9 2" xfId="5881" xr:uid="{861579F6-7FBB-43F1-9E23-3B2D2EB7C65F}"/>
    <cellStyle name="_A.Elimin._Tabla_TD 3" xfId="5882" xr:uid="{4898103B-169D-458B-864B-6EF226A8E3FF}"/>
    <cellStyle name="_A.Elimin._Tabla_TD 3 2" xfId="5883" xr:uid="{92224D2B-9B71-49A9-BB48-8E214B906BDA}"/>
    <cellStyle name="_A.Elimin._Tabla_TD 4" xfId="5884" xr:uid="{C731206F-BBC2-4C19-AA9A-6B534DD47844}"/>
    <cellStyle name="_A.Elimin._Tabla_TD 4 2" xfId="5885" xr:uid="{655D0266-063A-4B86-9B62-92CDA140A330}"/>
    <cellStyle name="_A.Elimin._Tabla_TD 5" xfId="5886" xr:uid="{4A9D811A-25CC-40D3-9FF5-B4BD7156D930}"/>
    <cellStyle name="_A.Elimin._Tabla_TD 5 2" xfId="5887" xr:uid="{6F9A159F-8E10-4049-BE6E-26771D3E4AC8}"/>
    <cellStyle name="_A.Elimin._Tabla_TD 6" xfId="5888" xr:uid="{C03A9CB0-D9D7-437F-95EE-A5ABAC7BB0B7}"/>
    <cellStyle name="_A.Elimin._Tabla_TD 6 2" xfId="5889" xr:uid="{FF81E2B2-95E5-4EDF-A627-C19B4F17CBA0}"/>
    <cellStyle name="_A.Elimin._Tabla_TD 7" xfId="5890" xr:uid="{83B8A3C0-9D2F-4055-A442-7FB6B9E61E2F}"/>
    <cellStyle name="_A.Elimin._Tabla_TD 7 2" xfId="5891" xr:uid="{C32510A1-D0C9-445B-BCA0-CFB4B2BC6C64}"/>
    <cellStyle name="_A.Elimin._Tabla_TD 8" xfId="5892" xr:uid="{6D587AC8-4B87-4EAD-9C6D-1A3456859F04}"/>
    <cellStyle name="_A.Elimin._Tabla_TD 8 2" xfId="5893" xr:uid="{1352D400-BC9C-4EC0-8335-281909FCE1CC}"/>
    <cellStyle name="_A.Elimin._Tabla_TD 9" xfId="5894" xr:uid="{75A338AD-167D-4E2F-AD27-B74CAA30E50D}"/>
    <cellStyle name="_A.Elimin._Tabla_TD 9 2" xfId="5895" xr:uid="{3D6CCCAD-DAF2-4EF4-A0A1-1805533F50FE}"/>
    <cellStyle name="_A.Elimin._TablaD" xfId="5896" xr:uid="{5199F66C-428E-4D85-9626-0B141C5A748E}"/>
    <cellStyle name="_A.Elimin._TablaD 10" xfId="5897" xr:uid="{20B8FA79-C6C2-4C1F-881C-9EC857EF45CD}"/>
    <cellStyle name="_A.Elimin._TablaD 10 2" xfId="5898" xr:uid="{BD0CEB00-A140-450E-9B31-269D8C2BBE1F}"/>
    <cellStyle name="_A.Elimin._TablaD 11" xfId="5899" xr:uid="{D4097CF2-0988-456E-B5C9-3313D5A38227}"/>
    <cellStyle name="_A.Elimin._TablaD 11 2" xfId="5900" xr:uid="{4D355BA5-CE8F-425D-A5D5-91DDDB0BAC86}"/>
    <cellStyle name="_A.Elimin._TablaD 12" xfId="5901" xr:uid="{8906670D-503D-485C-8B2D-FCF2166208BC}"/>
    <cellStyle name="_A.Elimin._TablaD 12 2" xfId="5902" xr:uid="{30471F51-CA8B-4FEB-A041-724D218D2FD1}"/>
    <cellStyle name="_A.Elimin._TablaD 13" xfId="5903" xr:uid="{BCF6436A-0835-4801-9186-C719C12AD2F7}"/>
    <cellStyle name="_A.Elimin._TablaD 13 2" xfId="5904" xr:uid="{E45B4926-A45B-44D1-9E3D-5958801DDE8D}"/>
    <cellStyle name="_A.Elimin._TablaD 14" xfId="5905" xr:uid="{9F78FAFB-92F6-4E09-96DC-524FB7A76351}"/>
    <cellStyle name="_A.Elimin._TablaD 2" xfId="5906" xr:uid="{D5462599-6F55-4900-85BB-20CCF63B69CD}"/>
    <cellStyle name="_A.Elimin._TablaD 2 2" xfId="5907" xr:uid="{AA9C67DD-B93E-4307-A72B-0A380B5D7531}"/>
    <cellStyle name="_A.Elimin._TablaD 3" xfId="5908" xr:uid="{0B153B59-D3A1-45C2-AB8F-4F74EF69D534}"/>
    <cellStyle name="_A.Elimin._TablaD 3 2" xfId="5909" xr:uid="{08A54837-5403-49F3-BDF9-83A898C150C3}"/>
    <cellStyle name="_A.Elimin._TablaD 4" xfId="5910" xr:uid="{6ADCD866-C263-430D-9915-C049D851DCC5}"/>
    <cellStyle name="_A.Elimin._TablaD 4 2" xfId="5911" xr:uid="{62B2C161-4E31-4C92-8FA6-97FECA48C9BF}"/>
    <cellStyle name="_A.Elimin._TablaD 5" xfId="5912" xr:uid="{D07A086D-D4FD-4B43-8DDB-8193C97F1150}"/>
    <cellStyle name="_A.Elimin._TablaD 5 2" xfId="5913" xr:uid="{20D55D50-FFD7-49D0-9A62-C8061B376D6F}"/>
    <cellStyle name="_A.Elimin._TablaD 6" xfId="5914" xr:uid="{2229FB4E-1C0F-4CC2-890C-5FC5837B419D}"/>
    <cellStyle name="_A.Elimin._TablaD 6 2" xfId="5915" xr:uid="{466130A7-109F-43E0-B90F-5E671507CDFD}"/>
    <cellStyle name="_A.Elimin._TablaD 7" xfId="5916" xr:uid="{FFE363C1-E8DB-44E7-898A-E4C62644E518}"/>
    <cellStyle name="_A.Elimin._TablaD 7 2" xfId="5917" xr:uid="{A18A30DB-D0B0-4B09-86C4-20ADB2889FA3}"/>
    <cellStyle name="_A.Elimin._TablaD 8" xfId="5918" xr:uid="{DE2386E7-13B4-4BA2-BA8D-88D617CAF834}"/>
    <cellStyle name="_A.Elimin._TablaD 8 2" xfId="5919" xr:uid="{9BC62ADB-981E-42EB-96E3-745AB1492652}"/>
    <cellStyle name="_A.Elimin._TablaD 9" xfId="5920" xr:uid="{57417546-1787-4EA1-8804-6625364E9E18}"/>
    <cellStyle name="_A.Elimin._TablaD 9 2" xfId="5921" xr:uid="{212737B7-B362-4194-8831-1EEDD93F4204}"/>
    <cellStyle name="_A.Elimin._TablaD_ESF. Hist." xfId="5922" xr:uid="{50F11DB7-3A93-4847-B48D-8325967DC37F}"/>
    <cellStyle name="_A.Elimin._TablaD_ESF. Hist. 10" xfId="5923" xr:uid="{1A7E3EC5-F0F4-42E1-8F8B-942F38C37ABE}"/>
    <cellStyle name="_A.Elimin._TablaD_ESF. Hist. 11" xfId="5924" xr:uid="{50C8BFEB-BF80-4841-86A2-73DF25E8D4CD}"/>
    <cellStyle name="_A.Elimin._TablaD_ESF. Hist. 2" xfId="5925" xr:uid="{01A6C371-8D13-41A7-BB34-1B29A86F3BFA}"/>
    <cellStyle name="_A.Elimin._TablaD_ESF. Hist. 2 2" xfId="5926" xr:uid="{AD102A9C-95C9-4853-8FE3-F1E41C2A5ED6}"/>
    <cellStyle name="_A.Elimin._TablaD_ESF. Hist. 3" xfId="5927" xr:uid="{344BFC6B-0F7A-47BA-A682-4E4443E4E6DB}"/>
    <cellStyle name="_A.Elimin._TablaD_ESF. Hist. 3 2" xfId="5928" xr:uid="{0EC0D804-9C56-4225-B89C-B2773FAE8AFA}"/>
    <cellStyle name="_A.Elimin._TablaD_ESF. Hist. 4" xfId="5929" xr:uid="{3D0C6216-0285-4A40-BCD1-DCC674F3A0E5}"/>
    <cellStyle name="_A.Elimin._TablaD_ESF. Hist. 4 2" xfId="5930" xr:uid="{9AC9FF8E-8F1E-4E31-80CD-D5397094210C}"/>
    <cellStyle name="_A.Elimin._TablaD_ESF. Hist. 5" xfId="5931" xr:uid="{A533A8C2-5488-45A4-882C-711C48350C1D}"/>
    <cellStyle name="_A.Elimin._TablaD_ESF. Hist. 5 2" xfId="5932" xr:uid="{A3D55C23-D291-47D8-8BB5-79E8D42115CB}"/>
    <cellStyle name="_A.Elimin._TablaD_ESF. Hist. 6" xfId="5933" xr:uid="{472ACACA-5E97-4DC4-AEA7-C3A137223B3C}"/>
    <cellStyle name="_A.Elimin._TablaD_ESF. Hist. 6 2" xfId="5934" xr:uid="{54774602-57B0-4FB7-9502-B2A62FF1F642}"/>
    <cellStyle name="_A.Elimin._TablaD_ESF. Hist. 7" xfId="5935" xr:uid="{46CAE98E-9E57-43A8-9E52-CD92435F2B0A}"/>
    <cellStyle name="_A.Elimin._TablaD_ESF. Hist. 7 2" xfId="5936" xr:uid="{9BCDCBE2-3773-4558-9053-CA15E8C01581}"/>
    <cellStyle name="_A.Elimin._TablaD_ESF. Hist. 8" xfId="5937" xr:uid="{68D8C2E6-0A94-4AF4-B656-D6FCC354B404}"/>
    <cellStyle name="_A.Elimin._TablaD_ESF. Hist. 8 2" xfId="5938" xr:uid="{8A1B79B3-6D6B-4EAC-8A5B-540CC165C329}"/>
    <cellStyle name="_A.Elimin._TablaD_ESF. Hist. 9" xfId="5939" xr:uid="{254249AF-49E0-4FA0-A98A-08BFCB106F6C}"/>
    <cellStyle name="_A.Elimin._TablaD_Saldos Obj" xfId="5940" xr:uid="{AB722D01-FC17-43BA-9F01-B778C45EF8B9}"/>
    <cellStyle name="_A.Elimin._TablaD_Saldos Obj 2" xfId="5941" xr:uid="{2EBBBC84-528B-45EA-AC65-AD1C05C07633}"/>
    <cellStyle name="_A.Elimin._TD" xfId="5942" xr:uid="{C4DA7A3C-0A4B-4E99-BF61-B6D5EFB5C182}"/>
    <cellStyle name="_A.Elimin._TD 10" xfId="5943" xr:uid="{8A1E945D-882D-4072-8CB1-08D00CBDA9CF}"/>
    <cellStyle name="_A.Elimin._TD 10 2" xfId="5944" xr:uid="{D8108818-B2A9-4D2E-906C-5EC4F560B8E4}"/>
    <cellStyle name="_A.Elimin._TD 11" xfId="5945" xr:uid="{A86AB6E8-D47C-49DD-9810-2076DC3ACF95}"/>
    <cellStyle name="_A.Elimin._TD 11 2" xfId="5946" xr:uid="{85C82C61-57A4-4CE3-ABFB-2406ED961E5F}"/>
    <cellStyle name="_A.Elimin._TD 12" xfId="5947" xr:uid="{A91D73DD-4189-4A13-81BE-89D0C69088CE}"/>
    <cellStyle name="_A.Elimin._TD 12 2" xfId="5948" xr:uid="{A7E34BD0-A194-4201-BD79-FE15994C702D}"/>
    <cellStyle name="_A.Elimin._TD 13" xfId="5949" xr:uid="{E0B0D934-0F1D-45BD-AB52-B6903E03292F}"/>
    <cellStyle name="_A.Elimin._TD 13 2" xfId="5950" xr:uid="{F59F0551-CD53-46BC-9A96-42379D4AFCA6}"/>
    <cellStyle name="_A.Elimin._TD 14" xfId="5951" xr:uid="{ECE64F08-417C-438E-AA9B-8F08DDDFB4B4}"/>
    <cellStyle name="_A.Elimin._TD 14 2" xfId="5952" xr:uid="{DA075888-4095-4E3B-ACA4-C81019D87528}"/>
    <cellStyle name="_A.Elimin._TD 15" xfId="5953" xr:uid="{3C191FF2-4AC1-4433-9CEB-FA6D86552A26}"/>
    <cellStyle name="_A.Elimin._TD 16" xfId="5954" xr:uid="{F438D6AF-2318-43FF-8494-4F42FCB44CEA}"/>
    <cellStyle name="_A.Elimin._TD 17" xfId="5955" xr:uid="{BC6C78D1-CB48-44A0-856B-72063F1AE835}"/>
    <cellStyle name="_A.Elimin._TD 2" xfId="5956" xr:uid="{1B24EA09-7C1D-4BD3-A7F1-75961A7FA67E}"/>
    <cellStyle name="_A.Elimin._TD 2 10" xfId="5957" xr:uid="{B8A29895-F319-43CF-89FA-5A3F845F5F30}"/>
    <cellStyle name="_A.Elimin._TD 2 10 10" xfId="5958" xr:uid="{DD741ACF-1011-4322-95E7-702C3FB61CDC}"/>
    <cellStyle name="_A.Elimin._TD 2 10 11" xfId="5959" xr:uid="{062AD73A-C7CA-4139-AC5C-9A117CC95BF1}"/>
    <cellStyle name="_A.Elimin._TD 2 10 2" xfId="5960" xr:uid="{752587FA-F56A-49D7-B48C-8B094B9E596A}"/>
    <cellStyle name="_A.Elimin._TD 2 10 2 2" xfId="5961" xr:uid="{71DE56E4-9062-42E3-8C65-406B6CC6F9C0}"/>
    <cellStyle name="_A.Elimin._TD 2 10 3" xfId="5962" xr:uid="{98FA970A-F4B3-4726-88EE-1358B3546794}"/>
    <cellStyle name="_A.Elimin._TD 2 10 3 2" xfId="5963" xr:uid="{A169778F-B83D-4643-890F-C040A0304B52}"/>
    <cellStyle name="_A.Elimin._TD 2 10 4" xfId="5964" xr:uid="{201EE192-CE07-453D-A4BA-A79B1A115707}"/>
    <cellStyle name="_A.Elimin._TD 2 10 4 2" xfId="5965" xr:uid="{BC4FBCA5-11D7-41FE-A2AF-5F6A8688B9D3}"/>
    <cellStyle name="_A.Elimin._TD 2 10 5" xfId="5966" xr:uid="{D02B73EB-99BA-49CC-A388-40DA28E2E7CF}"/>
    <cellStyle name="_A.Elimin._TD 2 10 5 2" xfId="5967" xr:uid="{E8CBEF01-0A17-4E70-92DB-A14543056A8B}"/>
    <cellStyle name="_A.Elimin._TD 2 10 6" xfId="5968" xr:uid="{E29D8ED3-AF70-492B-B08C-5C2C22177B85}"/>
    <cellStyle name="_A.Elimin._TD 2 10 6 2" xfId="5969" xr:uid="{F902012C-7E2F-42F9-AF09-D86C393F48AA}"/>
    <cellStyle name="_A.Elimin._TD 2 10 7" xfId="5970" xr:uid="{D90EF5FF-FF24-49C8-ACC2-6126366A65BC}"/>
    <cellStyle name="_A.Elimin._TD 2 10 7 2" xfId="5971" xr:uid="{C3EBFFA1-5D9F-440F-83DE-F8A86A0E68B8}"/>
    <cellStyle name="_A.Elimin._TD 2 10 8" xfId="5972" xr:uid="{AE416280-787C-4998-ACE7-EA645ABDFF35}"/>
    <cellStyle name="_A.Elimin._TD 2 10 8 2" xfId="5973" xr:uid="{E82B4196-F83C-4E1C-B03F-398E225DB5B4}"/>
    <cellStyle name="_A.Elimin._TD 2 10 9" xfId="5974" xr:uid="{9F44AEDE-15D5-4159-8AC9-262452F03D98}"/>
    <cellStyle name="_A.Elimin._TD 2 11" xfId="5975" xr:uid="{D6125593-1950-4A8D-873F-1157E9B146D3}"/>
    <cellStyle name="_A.Elimin._TD 2 11 10" xfId="5976" xr:uid="{452ADB07-A5D0-4E1A-B9BE-A0E6EDB00A78}"/>
    <cellStyle name="_A.Elimin._TD 2 11 11" xfId="5977" xr:uid="{18398E22-A506-4E7D-9295-398ED9C10E74}"/>
    <cellStyle name="_A.Elimin._TD 2 11 2" xfId="5978" xr:uid="{A2402C44-9401-4C0F-B97E-67256BAE60C0}"/>
    <cellStyle name="_A.Elimin._TD 2 11 2 2" xfId="5979" xr:uid="{FD947C66-5A50-4EE7-9861-74C0A688C7CB}"/>
    <cellStyle name="_A.Elimin._TD 2 11 3" xfId="5980" xr:uid="{7C69B8D1-DA25-411F-B260-CC8C03CF9FB1}"/>
    <cellStyle name="_A.Elimin._TD 2 11 3 2" xfId="5981" xr:uid="{82737960-5C47-4B9C-B9AA-3EC5519FD68F}"/>
    <cellStyle name="_A.Elimin._TD 2 11 4" xfId="5982" xr:uid="{C36D0A5C-657D-4BF9-94CA-4C037006A9FE}"/>
    <cellStyle name="_A.Elimin._TD 2 11 4 2" xfId="5983" xr:uid="{1C62BA2D-5C71-4351-BF15-6171415602DD}"/>
    <cellStyle name="_A.Elimin._TD 2 11 5" xfId="5984" xr:uid="{79C10B88-03F8-4B4B-BB45-736CD0CD2EF6}"/>
    <cellStyle name="_A.Elimin._TD 2 11 5 2" xfId="5985" xr:uid="{3B7F607C-EB78-4E22-A701-5EDFB821BEF3}"/>
    <cellStyle name="_A.Elimin._TD 2 11 6" xfId="5986" xr:uid="{A7787F01-B052-4DB0-B5F2-E547065A28C4}"/>
    <cellStyle name="_A.Elimin._TD 2 11 6 2" xfId="5987" xr:uid="{531CA2CD-8116-4A56-A6CC-4FEA6DFADF0C}"/>
    <cellStyle name="_A.Elimin._TD 2 11 7" xfId="5988" xr:uid="{9CD0AE86-C8D6-48BB-A15B-1A4C95519800}"/>
    <cellStyle name="_A.Elimin._TD 2 11 7 2" xfId="5989" xr:uid="{2D6BF51D-A486-497D-96AB-2C74A0286BDA}"/>
    <cellStyle name="_A.Elimin._TD 2 11 8" xfId="5990" xr:uid="{20EE2B51-31A9-413F-BAFA-48111581899D}"/>
    <cellStyle name="_A.Elimin._TD 2 11 8 2" xfId="5991" xr:uid="{09239B96-F846-46A3-AF3A-BBF614DE57DF}"/>
    <cellStyle name="_A.Elimin._TD 2 11 9" xfId="5992" xr:uid="{4AECFFF2-1037-4E0E-BC9C-F3D39065B508}"/>
    <cellStyle name="_A.Elimin._TD 2 12" xfId="5993" xr:uid="{6D0E0898-ECD2-4F67-81EB-4A39D9E89D89}"/>
    <cellStyle name="_A.Elimin._TD 2 12 10" xfId="5994" xr:uid="{CEB9F56F-5CBE-4133-989E-066ECD4993F9}"/>
    <cellStyle name="_A.Elimin._TD 2 12 11" xfId="5995" xr:uid="{E0224E49-997E-45EB-AC83-140550D26F5C}"/>
    <cellStyle name="_A.Elimin._TD 2 12 12" xfId="5996" xr:uid="{E0BD513A-1D90-4F62-A7E2-7381BE2BB5F3}"/>
    <cellStyle name="_A.Elimin._TD 2 12 13" xfId="5997" xr:uid="{55845F10-E4A4-43FF-8ED8-AD68034F68B2}"/>
    <cellStyle name="_A.Elimin._TD 2 12 14" xfId="5998" xr:uid="{09F64289-9BD0-4E64-9AAF-82FF0BAFE30F}"/>
    <cellStyle name="_A.Elimin._TD 2 12 15" xfId="5999" xr:uid="{26EA71F5-351C-4016-A77A-0E784892AA32}"/>
    <cellStyle name="_A.Elimin._TD 2 12 16" xfId="6000" xr:uid="{E31CBD02-C975-4A80-8517-92B9C5A09E0D}"/>
    <cellStyle name="_A.Elimin._TD 2 12 17" xfId="6001" xr:uid="{C19BF2AE-9541-43C8-A83C-C2B197DA6047}"/>
    <cellStyle name="_A.Elimin._TD 2 12 18" xfId="6002" xr:uid="{89C9F9F8-B2DE-4DD3-9E1D-97C4E323C7B8}"/>
    <cellStyle name="_A.Elimin._TD 2 12 19" xfId="6003" xr:uid="{378A48AC-91D9-4E77-BB0B-E9E459035F4E}"/>
    <cellStyle name="_A.Elimin._TD 2 12 2" xfId="6004" xr:uid="{13C2E665-1F4D-4E19-A387-7077C01F712D}"/>
    <cellStyle name="_A.Elimin._TD 2 12 2 2" xfId="6005" xr:uid="{43396568-81C8-4CF3-A025-41C75F785861}"/>
    <cellStyle name="_A.Elimin._TD 2 12 20" xfId="6006" xr:uid="{325104F9-709D-43FD-890C-1EA265780536}"/>
    <cellStyle name="_A.Elimin._TD 2 12 21" xfId="6007" xr:uid="{F585E85B-2858-477B-9771-46E38B2DEFAF}"/>
    <cellStyle name="_A.Elimin._TD 2 12 3" xfId="6008" xr:uid="{A01E1ED8-FEC3-4359-8704-8106D0F4EA83}"/>
    <cellStyle name="_A.Elimin._TD 2 12 3 2" xfId="6009" xr:uid="{8871B96C-48B3-4F96-9650-B3EC339A3784}"/>
    <cellStyle name="_A.Elimin._TD 2 12 4" xfId="6010" xr:uid="{C31F281F-9229-4B98-BDB1-D64A7FE29F38}"/>
    <cellStyle name="_A.Elimin._TD 2 12 4 2" xfId="6011" xr:uid="{E8E60159-B12B-4305-A27E-91DCDA71570B}"/>
    <cellStyle name="_A.Elimin._TD 2 12 5" xfId="6012" xr:uid="{AE7855DD-39F7-4795-AE6C-4762EFE061C6}"/>
    <cellStyle name="_A.Elimin._TD 2 12 5 2" xfId="6013" xr:uid="{FF891C76-3F5C-4D3C-9D9B-5FDA4E6F7686}"/>
    <cellStyle name="_A.Elimin._TD 2 12 6" xfId="6014" xr:uid="{CF279072-A4F9-4091-8B74-578B32CA92DD}"/>
    <cellStyle name="_A.Elimin._TD 2 12 6 2" xfId="6015" xr:uid="{D2C37395-DBC2-4CEE-A86F-FDF13ED0CD15}"/>
    <cellStyle name="_A.Elimin._TD 2 12 7" xfId="6016" xr:uid="{63824A7F-304A-4D28-927E-002591763E3D}"/>
    <cellStyle name="_A.Elimin._TD 2 12 7 2" xfId="6017" xr:uid="{342FF630-7B29-462B-B5BD-1D90D66B9B05}"/>
    <cellStyle name="_A.Elimin._TD 2 12 8" xfId="6018" xr:uid="{9575C9BD-F9D2-462F-ADFD-E7C5A5F04C31}"/>
    <cellStyle name="_A.Elimin._TD 2 12 8 2" xfId="6019" xr:uid="{814D5823-6FB5-48EA-BE74-52DC64859F3D}"/>
    <cellStyle name="_A.Elimin._TD 2 12 9" xfId="6020" xr:uid="{26C304A8-7454-4768-A812-4A904A4A341A}"/>
    <cellStyle name="_A.Elimin._TD 2 13" xfId="6021" xr:uid="{33E7B964-B407-4BE7-950F-A5335574A2B6}"/>
    <cellStyle name="_A.Elimin._TD 2 13 10" xfId="6022" xr:uid="{5CD16627-A715-43EB-88F2-890F08EC32C9}"/>
    <cellStyle name="_A.Elimin._TD 2 13 11" xfId="6023" xr:uid="{20A0A495-A094-4302-96C7-011FB5E47C18}"/>
    <cellStyle name="_A.Elimin._TD 2 13 2" xfId="6024" xr:uid="{9AAC60AA-58AD-475B-90C9-C632BB59E1F5}"/>
    <cellStyle name="_A.Elimin._TD 2 13 2 2" xfId="6025" xr:uid="{FF374431-EB18-413A-9A23-2F7CD804D3B6}"/>
    <cellStyle name="_A.Elimin._TD 2 13 3" xfId="6026" xr:uid="{0A834522-8763-4453-94B6-33C8441A7EEB}"/>
    <cellStyle name="_A.Elimin._TD 2 13 3 2" xfId="6027" xr:uid="{FBB21D6B-ECD5-4CCF-BE8A-1121B9F10F4F}"/>
    <cellStyle name="_A.Elimin._TD 2 13 4" xfId="6028" xr:uid="{85CAE618-66E0-43C2-B6E5-D9EC6FD087AF}"/>
    <cellStyle name="_A.Elimin._TD 2 13 4 2" xfId="6029" xr:uid="{22B3FCDF-87AE-40F4-9FF2-927608F7C587}"/>
    <cellStyle name="_A.Elimin._TD 2 13 5" xfId="6030" xr:uid="{EC3103F3-6496-4622-BAC3-EB7B7E923C0B}"/>
    <cellStyle name="_A.Elimin._TD 2 13 5 2" xfId="6031" xr:uid="{49A08CEE-48A2-4500-AFE8-A384A7EAFF14}"/>
    <cellStyle name="_A.Elimin._TD 2 13 6" xfId="6032" xr:uid="{84B04958-4854-43F6-B4B7-8AB2AA2061C0}"/>
    <cellStyle name="_A.Elimin._TD 2 13 6 2" xfId="6033" xr:uid="{58EBBA27-BA88-4638-8265-2EE0EC374F05}"/>
    <cellStyle name="_A.Elimin._TD 2 13 7" xfId="6034" xr:uid="{43C884B6-54B8-41F5-8A7F-7F2176BC89FD}"/>
    <cellStyle name="_A.Elimin._TD 2 13 7 2" xfId="6035" xr:uid="{F75C0940-D60D-4713-A58C-EAE00D1AD4E2}"/>
    <cellStyle name="_A.Elimin._TD 2 13 8" xfId="6036" xr:uid="{99313C8A-191A-4350-B7C0-4C9437452DD6}"/>
    <cellStyle name="_A.Elimin._TD 2 13 8 2" xfId="6037" xr:uid="{EE9B32E6-1F9B-4310-9424-C09E32E04FB7}"/>
    <cellStyle name="_A.Elimin._TD 2 13 9" xfId="6038" xr:uid="{D2EC22E8-90D1-4263-89A9-38C22FD85D56}"/>
    <cellStyle name="_A.Elimin._TD 2 14" xfId="6039" xr:uid="{D025CEFF-67B3-446D-81C6-174665B3175A}"/>
    <cellStyle name="_A.Elimin._TD 2 14 2" xfId="6040" xr:uid="{339B5166-BB41-44B8-80D4-E8EC35A46AF6}"/>
    <cellStyle name="_A.Elimin._TD 2 15" xfId="6041" xr:uid="{AB9084BC-421C-4901-9965-3B8B768597CA}"/>
    <cellStyle name="_A.Elimin._TD 2 15 2" xfId="6042" xr:uid="{4228DB96-4BCF-41B4-9130-0D91C0CD9E9D}"/>
    <cellStyle name="_A.Elimin._TD 2 16" xfId="6043" xr:uid="{B190D36D-8251-49D7-BEE6-63CB13C57A69}"/>
    <cellStyle name="_A.Elimin._TD 2 16 2" xfId="6044" xr:uid="{E6AA9C75-73CB-47CC-BEE2-D266ACE2A244}"/>
    <cellStyle name="_A.Elimin._TD 2 17" xfId="6045" xr:uid="{B969CA84-A22F-45DC-A15F-E1F154FC8A3D}"/>
    <cellStyle name="_A.Elimin._TD 2 18" xfId="6046" xr:uid="{2B2FBE64-CE39-4D47-BA97-ACA2D5A784C3}"/>
    <cellStyle name="_A.Elimin._TD 2 19" xfId="6047" xr:uid="{AEBBCBA0-307C-498A-82C7-5A8690D2D74D}"/>
    <cellStyle name="_A.Elimin._TD 2 2" xfId="6048" xr:uid="{F46173BB-3DC4-47CD-95A7-22BA0DAD2F02}"/>
    <cellStyle name="_A.Elimin._TD 2 2 10" xfId="6049" xr:uid="{18EB7E4F-48AF-49BB-88D8-6E577A11ADCA}"/>
    <cellStyle name="_A.Elimin._TD 2 2 10 2" xfId="6050" xr:uid="{6F838AD1-9F03-4666-85CA-920D164CD36D}"/>
    <cellStyle name="_A.Elimin._TD 2 2 11" xfId="6051" xr:uid="{B6546A75-FD0E-4970-9D2B-E9ADEAABA911}"/>
    <cellStyle name="_A.Elimin._TD 2 2 11 2" xfId="6052" xr:uid="{7CB55AFB-DF42-45B7-9051-2FABD975F00C}"/>
    <cellStyle name="_A.Elimin._TD 2 2 12" xfId="6053" xr:uid="{885D9BD0-CDD3-4C6B-AF46-E8F31FA1BFBB}"/>
    <cellStyle name="_A.Elimin._TD 2 2 12 2" xfId="6054" xr:uid="{291F5F30-8033-4737-AC27-035E66AFAF58}"/>
    <cellStyle name="_A.Elimin._TD 2 2 13" xfId="6055" xr:uid="{2DF6CE74-FF15-4823-84C5-BF07D83F8648}"/>
    <cellStyle name="_A.Elimin._TD 2 2 13 2" xfId="6056" xr:uid="{F33B5045-B7D3-4065-9033-1E9D4D52D1D7}"/>
    <cellStyle name="_A.Elimin._TD 2 2 14" xfId="6057" xr:uid="{895C518E-DB3E-4570-9D9D-A338979D4701}"/>
    <cellStyle name="_A.Elimin._TD 2 2 15" xfId="6058" xr:uid="{10BCE161-A062-4ED3-944D-EFAEF34981D9}"/>
    <cellStyle name="_A.Elimin._TD 2 2 16" xfId="6059" xr:uid="{B3F0D51E-0856-493B-8DBB-C9C01D179E31}"/>
    <cellStyle name="_A.Elimin._TD 2 2 2" xfId="6060" xr:uid="{875204C0-9EE6-48F1-95D5-B1C5AAAB9B94}"/>
    <cellStyle name="_A.Elimin._TD 2 2 2 2" xfId="6061" xr:uid="{B95320CE-2025-47CD-A9C7-D7EB38973BB3}"/>
    <cellStyle name="_A.Elimin._TD 2 2 3" xfId="6062" xr:uid="{50A6D9AF-1367-49BA-8B65-A3C223E8D97F}"/>
    <cellStyle name="_A.Elimin._TD 2 2 3 2" xfId="6063" xr:uid="{E0ECB262-EA47-4D9C-9365-9CED622C82E0}"/>
    <cellStyle name="_A.Elimin._TD 2 2 4" xfId="6064" xr:uid="{54273611-52DD-40E7-B34F-9F1E683860C0}"/>
    <cellStyle name="_A.Elimin._TD 2 2 4 2" xfId="6065" xr:uid="{F5DAB678-BD4A-48DD-96C6-728ADAFB90BD}"/>
    <cellStyle name="_A.Elimin._TD 2 2 5" xfId="6066" xr:uid="{1EDB5344-0DBA-4E18-AAB8-6155A4E8A439}"/>
    <cellStyle name="_A.Elimin._TD 2 2 5 2" xfId="6067" xr:uid="{6FE83B62-9AAE-4515-86FA-0A985FAFADBA}"/>
    <cellStyle name="_A.Elimin._TD 2 2 6" xfId="6068" xr:uid="{F1F3198A-B77C-4F4A-8759-5C9938D34E1E}"/>
    <cellStyle name="_A.Elimin._TD 2 2 6 2" xfId="6069" xr:uid="{FE96D98A-EFA4-4934-A6F4-F4648A81C25E}"/>
    <cellStyle name="_A.Elimin._TD 2 2 7" xfId="6070" xr:uid="{CA02FA03-88B3-4E47-AB02-5054939F52F4}"/>
    <cellStyle name="_A.Elimin._TD 2 2 7 2" xfId="6071" xr:uid="{4C12C524-ED3A-444F-82ED-7F157E1D0353}"/>
    <cellStyle name="_A.Elimin._TD 2 2 8" xfId="6072" xr:uid="{C6D1557D-CE54-4939-9581-36A59290DAEE}"/>
    <cellStyle name="_A.Elimin._TD 2 2 8 2" xfId="6073" xr:uid="{5348A2F5-CA0D-4A8A-A9BD-044A7E08DA19}"/>
    <cellStyle name="_A.Elimin._TD 2 2 9" xfId="6074" xr:uid="{872827E3-F6AC-4F62-A56F-CA702C9C2A74}"/>
    <cellStyle name="_A.Elimin._TD 2 2 9 2" xfId="6075" xr:uid="{360E79C8-6103-46C6-916E-6025624258F8}"/>
    <cellStyle name="_A.Elimin._TD 2 3" xfId="6076" xr:uid="{DE7C9629-0F95-469B-A0DD-C4F8E6CE3C56}"/>
    <cellStyle name="_A.Elimin._TD 2 3 10" xfId="6077" xr:uid="{3920C435-A6B1-4B20-BB00-74125992CC7E}"/>
    <cellStyle name="_A.Elimin._TD 2 3 10 2" xfId="6078" xr:uid="{F17F832F-3EA9-4186-A939-E5C88C4017E7}"/>
    <cellStyle name="_A.Elimin._TD 2 3 11" xfId="6079" xr:uid="{4D2E9170-4E78-41B8-9215-7EC990D02D7A}"/>
    <cellStyle name="_A.Elimin._TD 2 3 11 2" xfId="6080" xr:uid="{E6B8FECE-53C3-4BAC-97FE-96CF536D6793}"/>
    <cellStyle name="_A.Elimin._TD 2 3 12" xfId="6081" xr:uid="{092A543E-8865-41BA-BB84-E48C055B6B49}"/>
    <cellStyle name="_A.Elimin._TD 2 3 12 2" xfId="6082" xr:uid="{BFDE2ADA-66F9-470C-BB17-3B142E6E02FB}"/>
    <cellStyle name="_A.Elimin._TD 2 3 13" xfId="6083" xr:uid="{823F5025-7E25-47AC-9619-523FA16F7EE3}"/>
    <cellStyle name="_A.Elimin._TD 2 3 13 2" xfId="6084" xr:uid="{7FDAC3B7-8E2B-4FAD-823B-DD79A0F1FDB8}"/>
    <cellStyle name="_A.Elimin._TD 2 3 14" xfId="6085" xr:uid="{37B80993-8879-4BF2-BF53-0B4FE68BBF10}"/>
    <cellStyle name="_A.Elimin._TD 2 3 15" xfId="6086" xr:uid="{8880D053-02C8-4A23-BF0F-8135426CC8D4}"/>
    <cellStyle name="_A.Elimin._TD 2 3 16" xfId="6087" xr:uid="{7A3A2C58-1BCB-485F-BBBB-D2CF643C81D6}"/>
    <cellStyle name="_A.Elimin._TD 2 3 2" xfId="6088" xr:uid="{6255C7B3-2FD8-475B-83C6-AAED3F376411}"/>
    <cellStyle name="_A.Elimin._TD 2 3 2 2" xfId="6089" xr:uid="{8D91B701-5D2E-4D46-931E-672A15FD16B8}"/>
    <cellStyle name="_A.Elimin._TD 2 3 3" xfId="6090" xr:uid="{D7CF38CD-8B09-4057-8FEA-1720CE8AAD80}"/>
    <cellStyle name="_A.Elimin._TD 2 3 3 2" xfId="6091" xr:uid="{E4859BA5-1E08-40A6-AC07-B4DF504EA6A7}"/>
    <cellStyle name="_A.Elimin._TD 2 3 4" xfId="6092" xr:uid="{F90886C7-1E71-49C6-AA16-3CC0A03F80C6}"/>
    <cellStyle name="_A.Elimin._TD 2 3 4 2" xfId="6093" xr:uid="{F28C1E5B-3D5C-48D5-A4B2-3389D1EFBF9E}"/>
    <cellStyle name="_A.Elimin._TD 2 3 5" xfId="6094" xr:uid="{9342F194-F8EB-45F2-84BA-15902CCD73E4}"/>
    <cellStyle name="_A.Elimin._TD 2 3 5 2" xfId="6095" xr:uid="{34E88259-7AE7-476B-BC99-304E2E604D25}"/>
    <cellStyle name="_A.Elimin._TD 2 3 6" xfId="6096" xr:uid="{4356FA08-D8BE-4F19-97B6-42FDA2DD2174}"/>
    <cellStyle name="_A.Elimin._TD 2 3 6 2" xfId="6097" xr:uid="{A46636BD-1043-4E9F-95CD-6AC5CEB838A8}"/>
    <cellStyle name="_A.Elimin._TD 2 3 7" xfId="6098" xr:uid="{2B63AF8E-E53F-47E3-9339-1CA088A987AD}"/>
    <cellStyle name="_A.Elimin._TD 2 3 7 2" xfId="6099" xr:uid="{FADCC886-BC58-4BB1-8AAF-8BC122BF234F}"/>
    <cellStyle name="_A.Elimin._TD 2 3 8" xfId="6100" xr:uid="{16ACF682-DC1B-4742-A4B1-5B827831BBBA}"/>
    <cellStyle name="_A.Elimin._TD 2 3 8 2" xfId="6101" xr:uid="{EB50EDFB-A0F2-4317-9BC6-561905A07161}"/>
    <cellStyle name="_A.Elimin._TD 2 3 9" xfId="6102" xr:uid="{001DF8A6-1433-4ED9-B81E-B3500A8AED49}"/>
    <cellStyle name="_A.Elimin._TD 2 3 9 2" xfId="6103" xr:uid="{AC62B219-E8C1-494C-B852-865CAE7BF12B}"/>
    <cellStyle name="_A.Elimin._TD 2 4" xfId="6104" xr:uid="{81886CD4-02F9-44F8-B1E2-82BC991D0462}"/>
    <cellStyle name="_A.Elimin._TD 2 4 10" xfId="6105" xr:uid="{C143C412-B34F-4CFA-A143-9F9E3ADBB25C}"/>
    <cellStyle name="_A.Elimin._TD 2 4 10 2" xfId="6106" xr:uid="{D50CCD55-23D4-44C8-A462-EC9E9B1D4E07}"/>
    <cellStyle name="_A.Elimin._TD 2 4 11" xfId="6107" xr:uid="{A40B1268-CABE-4240-B27A-B4318401AC15}"/>
    <cellStyle name="_A.Elimin._TD 2 4 11 2" xfId="6108" xr:uid="{62295379-0107-49B3-8EA3-879578405710}"/>
    <cellStyle name="_A.Elimin._TD 2 4 12" xfId="6109" xr:uid="{03BB30F9-34FA-4BC7-9601-0EFA6D2544E0}"/>
    <cellStyle name="_A.Elimin._TD 2 4 12 2" xfId="6110" xr:uid="{E5999944-0DBC-4EBE-9D62-670DDC0F3998}"/>
    <cellStyle name="_A.Elimin._TD 2 4 13" xfId="6111" xr:uid="{B328AF07-0199-405F-841B-B28EA587662C}"/>
    <cellStyle name="_A.Elimin._TD 2 4 13 2" xfId="6112" xr:uid="{E777A289-6531-40CE-8AE9-1BF9390F10F4}"/>
    <cellStyle name="_A.Elimin._TD 2 4 14" xfId="6113" xr:uid="{86980DA3-6050-4F3C-AC1D-70B7BD14FACE}"/>
    <cellStyle name="_A.Elimin._TD 2 4 15" xfId="6114" xr:uid="{B06AA967-1C76-4ADA-9223-1269471030AC}"/>
    <cellStyle name="_A.Elimin._TD 2 4 16" xfId="6115" xr:uid="{5282D2C0-0B08-4B3C-874F-741FF69AAB21}"/>
    <cellStyle name="_A.Elimin._TD 2 4 17" xfId="6116" xr:uid="{93509C99-0FEF-4EB3-B456-2A0520BF3FAE}"/>
    <cellStyle name="_A.Elimin._TD 2 4 18" xfId="6117" xr:uid="{3D37AD90-C55B-4A39-B10E-3B560B3A0D87}"/>
    <cellStyle name="_A.Elimin._TD 2 4 19" xfId="6118" xr:uid="{DC1B5CEF-B73A-4FC3-906E-A157F55E7120}"/>
    <cellStyle name="_A.Elimin._TD 2 4 2" xfId="6119" xr:uid="{4AA939C7-F8DA-4009-A5C5-615D2233E01D}"/>
    <cellStyle name="_A.Elimin._TD 2 4 2 2" xfId="6120" xr:uid="{061F14FA-AE57-4DB1-A97F-1527F53DD7CE}"/>
    <cellStyle name="_A.Elimin._TD 2 4 20" xfId="6121" xr:uid="{B116265D-EBC6-429A-A133-589D4F6FDFC5}"/>
    <cellStyle name="_A.Elimin._TD 2 4 21" xfId="6122" xr:uid="{97ED9FC8-C637-48CA-A610-79988D744BC4}"/>
    <cellStyle name="_A.Elimin._TD 2 4 22" xfId="6123" xr:uid="{E5881DE4-E2EC-49CA-A651-8DAB0A63B62E}"/>
    <cellStyle name="_A.Elimin._TD 2 4 23" xfId="6124" xr:uid="{7703FA13-CFFD-404D-BF62-433EF02E3F39}"/>
    <cellStyle name="_A.Elimin._TD 2 4 24" xfId="6125" xr:uid="{E653ED2A-308D-44D7-9798-60A4CEB44F22}"/>
    <cellStyle name="_A.Elimin._TD 2 4 25" xfId="6126" xr:uid="{A55F2510-EA81-4B96-8467-F05828CEBB93}"/>
    <cellStyle name="_A.Elimin._TD 2 4 26" xfId="6127" xr:uid="{C5268FD8-A983-41A5-B7A1-2B7017B62EAB}"/>
    <cellStyle name="_A.Elimin._TD 2 4 3" xfId="6128" xr:uid="{BA8D72E7-9027-4448-8E2F-71397C2DA5B5}"/>
    <cellStyle name="_A.Elimin._TD 2 4 3 2" xfId="6129" xr:uid="{A807EEEE-9206-4CB3-AF90-1FD44164D8B2}"/>
    <cellStyle name="_A.Elimin._TD 2 4 4" xfId="6130" xr:uid="{CBB684E3-2FA7-4970-B40C-A89B9538C9D8}"/>
    <cellStyle name="_A.Elimin._TD 2 4 4 2" xfId="6131" xr:uid="{401EA7A7-257A-4686-9644-8D10721BA247}"/>
    <cellStyle name="_A.Elimin._TD 2 4 5" xfId="6132" xr:uid="{9C3F8614-46C2-48B4-BE9A-ABEE0D0C1EFC}"/>
    <cellStyle name="_A.Elimin._TD 2 4 5 2" xfId="6133" xr:uid="{83224B7A-4215-4BAF-A55E-6FC494928C60}"/>
    <cellStyle name="_A.Elimin._TD 2 4 6" xfId="6134" xr:uid="{7DD43D1F-CA83-45B9-90F8-D56ECE61E451}"/>
    <cellStyle name="_A.Elimin._TD 2 4 6 2" xfId="6135" xr:uid="{5E5CD981-F568-4511-94FD-71D8B9C7A7C1}"/>
    <cellStyle name="_A.Elimin._TD 2 4 7" xfId="6136" xr:uid="{CAD03686-1E33-406A-ABBD-B533FB4385E8}"/>
    <cellStyle name="_A.Elimin._TD 2 4 7 2" xfId="6137" xr:uid="{888D2E48-4ECB-4941-819E-220CE20AF749}"/>
    <cellStyle name="_A.Elimin._TD 2 4 8" xfId="6138" xr:uid="{51B2304A-6292-4529-98EC-C9F424C71BC8}"/>
    <cellStyle name="_A.Elimin._TD 2 4 8 2" xfId="6139" xr:uid="{D232D39F-63EA-4685-905E-55E7AA821421}"/>
    <cellStyle name="_A.Elimin._TD 2 4 9" xfId="6140" xr:uid="{C1633B29-9FF0-4B22-B98F-636444C49C61}"/>
    <cellStyle name="_A.Elimin._TD 2 4 9 2" xfId="6141" xr:uid="{4F368ED9-CFC0-41EE-890C-E9D03CDD824F}"/>
    <cellStyle name="_A.Elimin._TD 2 5" xfId="6142" xr:uid="{693E193A-3B16-4BC8-BAB2-0610EB5B978F}"/>
    <cellStyle name="_A.Elimin._TD 2 5 10" xfId="6143" xr:uid="{2F0771AC-42E6-4B61-8FC9-8F95C9F2DB5D}"/>
    <cellStyle name="_A.Elimin._TD 2 5 10 2" xfId="6144" xr:uid="{25D8E1F8-103B-4C3F-B35F-C5B8B29FDF51}"/>
    <cellStyle name="_A.Elimin._TD 2 5 11" xfId="6145" xr:uid="{ED4212C3-1F1E-4070-9485-ED939F1319D1}"/>
    <cellStyle name="_A.Elimin._TD 2 5 11 2" xfId="6146" xr:uid="{37F72113-E670-4914-8757-9C605329313A}"/>
    <cellStyle name="_A.Elimin._TD 2 5 12" xfId="6147" xr:uid="{8DDCB772-5207-42EC-BABA-DF5552332FEA}"/>
    <cellStyle name="_A.Elimin._TD 2 5 12 2" xfId="6148" xr:uid="{E109DFF8-35B5-475D-90DA-845FB45C146F}"/>
    <cellStyle name="_A.Elimin._TD 2 5 13" xfId="6149" xr:uid="{88D16152-90D4-4946-A90B-2B32EDA7E315}"/>
    <cellStyle name="_A.Elimin._TD 2 5 13 2" xfId="6150" xr:uid="{0EAF1B72-C3E9-4A2E-AE4D-32F8A81B7F10}"/>
    <cellStyle name="_A.Elimin._TD 2 5 14" xfId="6151" xr:uid="{254285B0-D089-43A0-A08D-E23797B51735}"/>
    <cellStyle name="_A.Elimin._TD 2 5 15" xfId="6152" xr:uid="{39B83B74-41A6-422F-9102-AE03D98AE3BB}"/>
    <cellStyle name="_A.Elimin._TD 2 5 16" xfId="6153" xr:uid="{D0FB9688-07D6-475E-8FF4-1310ECEDF234}"/>
    <cellStyle name="_A.Elimin._TD 2 5 2" xfId="6154" xr:uid="{0CFE9F5A-E3BE-44E5-AF0C-770D562FB7C1}"/>
    <cellStyle name="_A.Elimin._TD 2 5 2 2" xfId="6155" xr:uid="{900EDB56-3082-4BB6-90E4-732FF56A8BB1}"/>
    <cellStyle name="_A.Elimin._TD 2 5 3" xfId="6156" xr:uid="{0E48F805-811D-4837-814B-804CFAC151DF}"/>
    <cellStyle name="_A.Elimin._TD 2 5 3 2" xfId="6157" xr:uid="{8E434C8C-F8F1-41AB-8F11-B8DD4E646A5D}"/>
    <cellStyle name="_A.Elimin._TD 2 5 4" xfId="6158" xr:uid="{888F1FD0-6FCA-48FD-BD3C-3AC15862F0CD}"/>
    <cellStyle name="_A.Elimin._TD 2 5 4 2" xfId="6159" xr:uid="{DFFEC35A-607B-4506-A692-DB7D4E322A3E}"/>
    <cellStyle name="_A.Elimin._TD 2 5 5" xfId="6160" xr:uid="{12BE7F32-DE84-490F-9572-D366DFF57625}"/>
    <cellStyle name="_A.Elimin._TD 2 5 5 2" xfId="6161" xr:uid="{8A79BAA7-9D8E-43A3-9F43-BF66540051DE}"/>
    <cellStyle name="_A.Elimin._TD 2 5 6" xfId="6162" xr:uid="{7F8B7E10-CFF1-4353-9246-EF0C8F6E9A6D}"/>
    <cellStyle name="_A.Elimin._TD 2 5 6 2" xfId="6163" xr:uid="{782A1829-DC5D-47C1-A168-5569FDBC265D}"/>
    <cellStyle name="_A.Elimin._TD 2 5 7" xfId="6164" xr:uid="{5B5DEC30-8BED-4815-8A06-644C84480DE0}"/>
    <cellStyle name="_A.Elimin._TD 2 5 7 2" xfId="6165" xr:uid="{5C1F2456-0E56-4030-89E8-5F3A0F98792F}"/>
    <cellStyle name="_A.Elimin._TD 2 5 8" xfId="6166" xr:uid="{298F096A-DA21-49C4-926B-02035407A6B6}"/>
    <cellStyle name="_A.Elimin._TD 2 5 8 2" xfId="6167" xr:uid="{BE4AE2B7-69D4-464B-B1CC-B3C1E52F64DB}"/>
    <cellStyle name="_A.Elimin._TD 2 5 9" xfId="6168" xr:uid="{1B7FB6E4-7094-4E85-AE1A-8DCC29E797C6}"/>
    <cellStyle name="_A.Elimin._TD 2 5 9 2" xfId="6169" xr:uid="{899A417A-E74A-482D-9878-65FD3031739C}"/>
    <cellStyle name="_A.Elimin._TD 2 6" xfId="6170" xr:uid="{68F54871-A34D-46B3-A087-CBE1F00C22F9}"/>
    <cellStyle name="_A.Elimin._TD 2 6 10" xfId="6171" xr:uid="{2EA46A66-099C-4DFA-B7C7-5AA70E637CDE}"/>
    <cellStyle name="_A.Elimin._TD 2 6 10 2" xfId="6172" xr:uid="{9CF7FA0E-AA10-4032-8021-C9CA4A79ACCE}"/>
    <cellStyle name="_A.Elimin._TD 2 6 11" xfId="6173" xr:uid="{C963113E-C7AA-46CB-BA1A-83250B0E1477}"/>
    <cellStyle name="_A.Elimin._TD 2 6 11 2" xfId="6174" xr:uid="{1455DFA3-E097-4DD7-A626-232688F56225}"/>
    <cellStyle name="_A.Elimin._TD 2 6 12" xfId="6175" xr:uid="{8B4A1682-3139-4FA6-B30D-26769505BC85}"/>
    <cellStyle name="_A.Elimin._TD 2 6 12 2" xfId="6176" xr:uid="{18A47FA0-6036-489E-BA59-AB05E290F2D8}"/>
    <cellStyle name="_A.Elimin._TD 2 6 13" xfId="6177" xr:uid="{0164DA64-8276-4572-929A-2CD7B6F919D7}"/>
    <cellStyle name="_A.Elimin._TD 2 6 13 2" xfId="6178" xr:uid="{781AD3FE-CAA2-47EA-8E9D-BC48951EAC52}"/>
    <cellStyle name="_A.Elimin._TD 2 6 14" xfId="6179" xr:uid="{FD94A093-B9C5-4A94-B1AC-228EF7323366}"/>
    <cellStyle name="_A.Elimin._TD 2 6 15" xfId="6180" xr:uid="{7842B066-7DD5-4575-8B95-386AC368964D}"/>
    <cellStyle name="_A.Elimin._TD 2 6 16" xfId="6181" xr:uid="{C1E33DD8-463F-4AAE-BB8B-E2591896B1DA}"/>
    <cellStyle name="_A.Elimin._TD 2 6 2" xfId="6182" xr:uid="{6C5DC6A6-85D9-4DFC-983F-CADF15736E02}"/>
    <cellStyle name="_A.Elimin._TD 2 6 2 2" xfId="6183" xr:uid="{523082CB-2852-4600-8984-FE19308A9822}"/>
    <cellStyle name="_A.Elimin._TD 2 6 3" xfId="6184" xr:uid="{4233D654-40FB-4EAF-B5E7-0EDC6D1FF2E5}"/>
    <cellStyle name="_A.Elimin._TD 2 6 3 2" xfId="6185" xr:uid="{9BD2C6E1-EB75-42BD-BE37-575C540F746B}"/>
    <cellStyle name="_A.Elimin._TD 2 6 4" xfId="6186" xr:uid="{02755AED-6D88-4638-9FA3-83E933C70456}"/>
    <cellStyle name="_A.Elimin._TD 2 6 4 2" xfId="6187" xr:uid="{06A2BF09-0B84-4415-8014-89171CF3AC1D}"/>
    <cellStyle name="_A.Elimin._TD 2 6 5" xfId="6188" xr:uid="{42FE8F61-2755-476A-9D7A-4F812AD3D589}"/>
    <cellStyle name="_A.Elimin._TD 2 6 5 2" xfId="6189" xr:uid="{AB871180-CF47-44A5-9039-5EE80391FD3B}"/>
    <cellStyle name="_A.Elimin._TD 2 6 6" xfId="6190" xr:uid="{E864A8C3-77E6-4699-8AB9-5FFAAA09315A}"/>
    <cellStyle name="_A.Elimin._TD 2 6 6 2" xfId="6191" xr:uid="{7EEF75E8-647B-4BAC-88C3-95A64BBB0D8F}"/>
    <cellStyle name="_A.Elimin._TD 2 6 7" xfId="6192" xr:uid="{206E25F2-5BE5-4A41-AB29-76848C7F11A2}"/>
    <cellStyle name="_A.Elimin._TD 2 6 7 2" xfId="6193" xr:uid="{BDA886F0-86C3-4419-852B-CA895EDFEEF9}"/>
    <cellStyle name="_A.Elimin._TD 2 6 8" xfId="6194" xr:uid="{93FBB5FC-9343-4BD9-BD4E-3E0680665F46}"/>
    <cellStyle name="_A.Elimin._TD 2 6 8 2" xfId="6195" xr:uid="{7C6D7B10-72C0-4515-B71C-A7306A173E4E}"/>
    <cellStyle name="_A.Elimin._TD 2 6 9" xfId="6196" xr:uid="{94961979-B68E-44C9-9589-A12CF6B4F32A}"/>
    <cellStyle name="_A.Elimin._TD 2 6 9 2" xfId="6197" xr:uid="{40E094B9-3F04-48B1-B64F-83671F7297F2}"/>
    <cellStyle name="_A.Elimin._TD 2 7" xfId="6198" xr:uid="{B16F2A24-D04C-49A5-A5A1-C374FF38C5D2}"/>
    <cellStyle name="_A.Elimin._TD 2 7 10" xfId="6199" xr:uid="{9A45DF43-682A-46D8-9662-1BD131998311}"/>
    <cellStyle name="_A.Elimin._TD 2 7 10 2" xfId="6200" xr:uid="{B5C33009-5A5B-4A5B-A371-FFA92F591EE5}"/>
    <cellStyle name="_A.Elimin._TD 2 7 11" xfId="6201" xr:uid="{F34D9021-8783-4F94-BDAB-FBD2ED082630}"/>
    <cellStyle name="_A.Elimin._TD 2 7 11 2" xfId="6202" xr:uid="{1E13380B-694F-4E1C-8DBF-E352DF974E4E}"/>
    <cellStyle name="_A.Elimin._TD 2 7 12" xfId="6203" xr:uid="{15486ED3-7D5E-4987-8FB1-39A8541B2ABF}"/>
    <cellStyle name="_A.Elimin._TD 2 7 12 2" xfId="6204" xr:uid="{192F9AFA-BB01-468A-96EF-37453E37036D}"/>
    <cellStyle name="_A.Elimin._TD 2 7 13" xfId="6205" xr:uid="{D40A9992-1E48-40EB-8DBD-9A660FEB9FC3}"/>
    <cellStyle name="_A.Elimin._TD 2 7 13 2" xfId="6206" xr:uid="{B21515A7-FA9F-45A6-B7CF-D1A63B62CB4D}"/>
    <cellStyle name="_A.Elimin._TD 2 7 14" xfId="6207" xr:uid="{F7FA2508-EA78-45F7-BF69-3D96F27A7B15}"/>
    <cellStyle name="_A.Elimin._TD 2 7 15" xfId="6208" xr:uid="{03DE6ADB-D237-4745-BCF4-C84F70EA4B6A}"/>
    <cellStyle name="_A.Elimin._TD 2 7 16" xfId="6209" xr:uid="{CCEA0635-6A7B-4C10-8195-E5F76C5DB6E7}"/>
    <cellStyle name="_A.Elimin._TD 2 7 2" xfId="6210" xr:uid="{8268B3BA-9E32-48DA-BD93-1949B1CE851A}"/>
    <cellStyle name="_A.Elimin._TD 2 7 2 2" xfId="6211" xr:uid="{AE312D72-BB94-4630-9520-68656CF31A4B}"/>
    <cellStyle name="_A.Elimin._TD 2 7 3" xfId="6212" xr:uid="{AF7FE388-D060-4374-9115-47FD9EB22FD1}"/>
    <cellStyle name="_A.Elimin._TD 2 7 3 2" xfId="6213" xr:uid="{AE31F97F-31A7-4D68-B537-E4E3F5DE5A47}"/>
    <cellStyle name="_A.Elimin._TD 2 7 4" xfId="6214" xr:uid="{BC06FD19-7ECA-4FFC-A918-F4388E328A23}"/>
    <cellStyle name="_A.Elimin._TD 2 7 4 2" xfId="6215" xr:uid="{FE95F162-9555-49CA-B859-A303FC5C4D77}"/>
    <cellStyle name="_A.Elimin._TD 2 7 5" xfId="6216" xr:uid="{73BADDD3-1F5D-4F65-A6D5-7B027F97724E}"/>
    <cellStyle name="_A.Elimin._TD 2 7 5 2" xfId="6217" xr:uid="{B9B3394A-621A-4936-95C0-B8293F773FB1}"/>
    <cellStyle name="_A.Elimin._TD 2 7 6" xfId="6218" xr:uid="{1F9B6756-BB9E-4845-8965-BB2E1931119B}"/>
    <cellStyle name="_A.Elimin._TD 2 7 6 2" xfId="6219" xr:uid="{9B46F327-C83B-491A-97A9-4FCB16252532}"/>
    <cellStyle name="_A.Elimin._TD 2 7 7" xfId="6220" xr:uid="{E76FA762-8C97-4F12-82DC-FFD788B96D1A}"/>
    <cellStyle name="_A.Elimin._TD 2 7 7 2" xfId="6221" xr:uid="{22E78577-C69A-41B8-8912-24B6E59AF7DB}"/>
    <cellStyle name="_A.Elimin._TD 2 7 8" xfId="6222" xr:uid="{847A8CB7-4C84-4A30-A878-B92BD4AF92B1}"/>
    <cellStyle name="_A.Elimin._TD 2 7 8 2" xfId="6223" xr:uid="{55451269-1F16-4D68-8E16-B90FF8075338}"/>
    <cellStyle name="_A.Elimin._TD 2 7 9" xfId="6224" xr:uid="{C162B539-333A-436E-A519-F70A08001990}"/>
    <cellStyle name="_A.Elimin._TD 2 7 9 2" xfId="6225" xr:uid="{514BAA0F-5259-429C-8E68-81A38A602B7B}"/>
    <cellStyle name="_A.Elimin._TD 2 8" xfId="6226" xr:uid="{61E9F156-68D4-421F-A771-C5BAD734F4AA}"/>
    <cellStyle name="_A.Elimin._TD 2 8 10" xfId="6227" xr:uid="{A5F1CBFF-0B11-4630-B59E-E586020CFEB1}"/>
    <cellStyle name="_A.Elimin._TD 2 8 11" xfId="6228" xr:uid="{5F57E06E-513B-4DF7-9367-760985213301}"/>
    <cellStyle name="_A.Elimin._TD 2 8 2" xfId="6229" xr:uid="{E2144395-2D55-4BE1-91C1-6946BEDB0299}"/>
    <cellStyle name="_A.Elimin._TD 2 8 2 2" xfId="6230" xr:uid="{AD9C4B32-6310-4DB6-BD62-196DF39066E5}"/>
    <cellStyle name="_A.Elimin._TD 2 8 3" xfId="6231" xr:uid="{50EE78F7-4DD2-47F8-9802-4573B153778F}"/>
    <cellStyle name="_A.Elimin._TD 2 8 3 2" xfId="6232" xr:uid="{28174443-27F5-46AB-8553-400F2451088B}"/>
    <cellStyle name="_A.Elimin._TD 2 8 4" xfId="6233" xr:uid="{BDDE7509-C114-455D-8F16-049784E4B2FD}"/>
    <cellStyle name="_A.Elimin._TD 2 8 4 2" xfId="6234" xr:uid="{B68A4866-75A4-400C-872D-875A6CCE2151}"/>
    <cellStyle name="_A.Elimin._TD 2 8 5" xfId="6235" xr:uid="{D60A13F6-E86C-4987-BF53-8258516D277F}"/>
    <cellStyle name="_A.Elimin._TD 2 8 5 2" xfId="6236" xr:uid="{34528CFD-554D-4BAC-9C02-5A9DC659B87E}"/>
    <cellStyle name="_A.Elimin._TD 2 8 6" xfId="6237" xr:uid="{D8D3E468-AD8D-4302-A3A4-EF19DBEDDE30}"/>
    <cellStyle name="_A.Elimin._TD 2 8 6 2" xfId="6238" xr:uid="{E490FE17-E7CE-4606-96F6-4AAC39A7BC7F}"/>
    <cellStyle name="_A.Elimin._TD 2 8 7" xfId="6239" xr:uid="{BF09F268-D1D5-4B12-816C-49BC83A11E8A}"/>
    <cellStyle name="_A.Elimin._TD 2 8 7 2" xfId="6240" xr:uid="{B7E25778-A84E-44BF-9A71-2FCF196D1EEA}"/>
    <cellStyle name="_A.Elimin._TD 2 8 8" xfId="6241" xr:uid="{E6B4DDE4-7396-433E-A8E3-D83A89EE551F}"/>
    <cellStyle name="_A.Elimin._TD 2 8 8 2" xfId="6242" xr:uid="{C3CD7675-9545-4718-9F13-47BB12A27C8B}"/>
    <cellStyle name="_A.Elimin._TD 2 8 9" xfId="6243" xr:uid="{0E1FA257-2660-4817-A834-0EBF1C8A66DC}"/>
    <cellStyle name="_A.Elimin._TD 2 9" xfId="6244" xr:uid="{E225515C-3918-430E-B673-7D89F977327E}"/>
    <cellStyle name="_A.Elimin._TD 2 9 10" xfId="6245" xr:uid="{052E00E0-C47E-4958-BD1F-0843FABE590E}"/>
    <cellStyle name="_A.Elimin._TD 2 9 11" xfId="6246" xr:uid="{8DA88358-F97A-410E-B74E-4BE2B0B4B3F6}"/>
    <cellStyle name="_A.Elimin._TD 2 9 2" xfId="6247" xr:uid="{82DB06E7-8972-4C1E-8EA7-4CD24A7870AF}"/>
    <cellStyle name="_A.Elimin._TD 2 9 2 2" xfId="6248" xr:uid="{44915F69-38B3-4C4F-A6C9-5FAA54E70A73}"/>
    <cellStyle name="_A.Elimin._TD 2 9 3" xfId="6249" xr:uid="{EEE98B21-DEA2-4196-AD93-F5CCA2925F49}"/>
    <cellStyle name="_A.Elimin._TD 2 9 3 2" xfId="6250" xr:uid="{8D14074E-A345-443A-9BBB-78D9659FEF3A}"/>
    <cellStyle name="_A.Elimin._TD 2 9 4" xfId="6251" xr:uid="{0B92791D-18A1-4647-9D1E-6A6B9A9A0388}"/>
    <cellStyle name="_A.Elimin._TD 2 9 4 2" xfId="6252" xr:uid="{928CC7A1-F9F5-42CC-846D-AF49D3B8C578}"/>
    <cellStyle name="_A.Elimin._TD 2 9 5" xfId="6253" xr:uid="{4030D4C5-A0EA-43BD-A2F2-6283E3C4906E}"/>
    <cellStyle name="_A.Elimin._TD 2 9 5 2" xfId="6254" xr:uid="{ADA44640-527A-4261-BF05-65130843849F}"/>
    <cellStyle name="_A.Elimin._TD 2 9 6" xfId="6255" xr:uid="{B2969914-D006-4A6D-8324-36AF62EB2411}"/>
    <cellStyle name="_A.Elimin._TD 2 9 6 2" xfId="6256" xr:uid="{B6B7B9CD-0C2E-4871-9F7B-B3AB4445BBC4}"/>
    <cellStyle name="_A.Elimin._TD 2 9 7" xfId="6257" xr:uid="{C0B1669D-F4F0-408F-9081-E23C2D239B16}"/>
    <cellStyle name="_A.Elimin._TD 2 9 7 2" xfId="6258" xr:uid="{03B68E33-8DC9-4DC3-9977-467305EA185F}"/>
    <cellStyle name="_A.Elimin._TD 2 9 8" xfId="6259" xr:uid="{5EB2DA80-F8BE-4D3A-8CAC-75BA0484291D}"/>
    <cellStyle name="_A.Elimin._TD 2 9 8 2" xfId="6260" xr:uid="{0E7418C9-643A-4DE7-AA9F-77C04E807448}"/>
    <cellStyle name="_A.Elimin._TD 2 9 9" xfId="6261" xr:uid="{1036A7B2-F3CE-472E-B534-E6E49E6D6296}"/>
    <cellStyle name="_A.Elimin._TD 2_Abr 09" xfId="6262" xr:uid="{61893CA6-8EFE-4538-BE28-1FEB9F46E48E}"/>
    <cellStyle name="_A.Elimin._TD 2_Abr 09 2" xfId="6263" xr:uid="{E358505D-7EBD-467F-BE05-84B6E3D18EC9}"/>
    <cellStyle name="_A.Elimin._TD 2_Balance" xfId="6264" xr:uid="{19679F48-88C6-4CA5-AFE6-3211DE244BC6}"/>
    <cellStyle name="_A.Elimin._TD 2_Balance 10" xfId="6265" xr:uid="{C187118E-D995-4746-9D4D-121AED7E1061}"/>
    <cellStyle name="_A.Elimin._TD 2_Balance 10 2" xfId="6266" xr:uid="{87C9991F-41AF-443B-B6D2-4BB53F3EB921}"/>
    <cellStyle name="_A.Elimin._TD 2_Balance 11" xfId="6267" xr:uid="{B1A69A3C-E978-4DEB-BA48-740D889E2DFA}"/>
    <cellStyle name="_A.Elimin._TD 2_Balance 11 2" xfId="6268" xr:uid="{53122BD8-D1A7-4808-9FE5-6773217FA144}"/>
    <cellStyle name="_A.Elimin._TD 2_Balance 12" xfId="6269" xr:uid="{AE7DFEA2-156C-4CE5-B7DE-EC8F31AAAEEC}"/>
    <cellStyle name="_A.Elimin._TD 2_Balance 12 2" xfId="6270" xr:uid="{F1C9124D-A0A0-4479-A86B-25DCEDFE454C}"/>
    <cellStyle name="_A.Elimin._TD 2_Balance 13" xfId="6271" xr:uid="{4ADCDDA9-4F5A-4C06-96C0-C1FCA4D5D4D7}"/>
    <cellStyle name="_A.Elimin._TD 2_Balance 13 2" xfId="6272" xr:uid="{55A6A021-80F6-4EB6-9F9E-A55930CE27E6}"/>
    <cellStyle name="_A.Elimin._TD 2_Balance 14" xfId="6273" xr:uid="{DDD04BBB-6F59-4878-9CA3-C1213B66A500}"/>
    <cellStyle name="_A.Elimin._TD 2_Balance 15" xfId="6274" xr:uid="{AA00CA0B-E22F-409B-A7D1-C4D863E3B102}"/>
    <cellStyle name="_A.Elimin._TD 2_Balance 16" xfId="6275" xr:uid="{26D09196-7AC8-4326-BEF0-FF5F9853FACE}"/>
    <cellStyle name="_A.Elimin._TD 2_Balance 17" xfId="6276" xr:uid="{81A62F59-4506-44DA-83EA-D2DFCC876746}"/>
    <cellStyle name="_A.Elimin._TD 2_Balance 18" xfId="6277" xr:uid="{6E1B3165-CBDE-4B9F-B4F2-741AB1D6A83E}"/>
    <cellStyle name="_A.Elimin._TD 2_Balance 19" xfId="6278" xr:uid="{5C62A90D-C457-4845-B0F7-4D16E30EBD5B}"/>
    <cellStyle name="_A.Elimin._TD 2_Balance 2" xfId="6279" xr:uid="{B38C02AD-D33E-442B-9527-B4E8A3ECDF19}"/>
    <cellStyle name="_A.Elimin._TD 2_Balance 2 2" xfId="6280" xr:uid="{97577CB7-EAE2-4E22-BFFC-768BB7A0ECAB}"/>
    <cellStyle name="_A.Elimin._TD 2_Balance 20" xfId="6281" xr:uid="{960245E3-301E-4073-AB53-A9A9D6509CB9}"/>
    <cellStyle name="_A.Elimin._TD 2_Balance 21" xfId="6282" xr:uid="{076C423A-D2B4-4EB4-89D3-FC5BF66FFAAA}"/>
    <cellStyle name="_A.Elimin._TD 2_Balance 22" xfId="6283" xr:uid="{6279AFC3-F7DB-4BB2-8585-D50E72A2556B}"/>
    <cellStyle name="_A.Elimin._TD 2_Balance 23" xfId="6284" xr:uid="{687F9FB3-EBBF-41C4-9FF7-54E685EE3CB6}"/>
    <cellStyle name="_A.Elimin._TD 2_Balance 24" xfId="6285" xr:uid="{AA4DE04B-95C7-41E6-A040-389FEC0B2182}"/>
    <cellStyle name="_A.Elimin._TD 2_Balance 25" xfId="6286" xr:uid="{C3065D21-BFF6-42E8-B588-B876AB3080CC}"/>
    <cellStyle name="_A.Elimin._TD 2_Balance 26" xfId="6287" xr:uid="{D12920F7-792B-4EE1-A40C-9471AFEB6AE7}"/>
    <cellStyle name="_A.Elimin._TD 2_Balance 3" xfId="6288" xr:uid="{50A6B188-70E3-4E7A-BF28-D9C675EAF174}"/>
    <cellStyle name="_A.Elimin._TD 2_Balance 3 2" xfId="6289" xr:uid="{23060A7B-4249-4376-A0CB-51DEDBB1A749}"/>
    <cellStyle name="_A.Elimin._TD 2_Balance 4" xfId="6290" xr:uid="{67AC504F-266D-40F7-BB5E-112049E181D5}"/>
    <cellStyle name="_A.Elimin._TD 2_Balance 4 2" xfId="6291" xr:uid="{3AE87C07-B94C-4D74-84C2-ABAF4562286C}"/>
    <cellStyle name="_A.Elimin._TD 2_Balance 5" xfId="6292" xr:uid="{372A5DA5-F506-45E9-B8C8-EC42D2AE1E4B}"/>
    <cellStyle name="_A.Elimin._TD 2_Balance 5 2" xfId="6293" xr:uid="{4D386D54-2834-46A1-AA39-E2F6F23A18C2}"/>
    <cellStyle name="_A.Elimin._TD 2_Balance 6" xfId="6294" xr:uid="{58E98FAE-032E-4245-A44E-63D5CDC0A799}"/>
    <cellStyle name="_A.Elimin._TD 2_Balance 6 2" xfId="6295" xr:uid="{DBCF3977-F694-4438-802E-72A757422D04}"/>
    <cellStyle name="_A.Elimin._TD 2_Balance 7" xfId="6296" xr:uid="{45E28F84-5783-49BA-9C97-C8C9531EA912}"/>
    <cellStyle name="_A.Elimin._TD 2_Balance 7 2" xfId="6297" xr:uid="{65A382D5-894C-459C-B2DC-5D20F0AA129B}"/>
    <cellStyle name="_A.Elimin._TD 2_Balance 8" xfId="6298" xr:uid="{78832D17-BB32-490E-A440-03D2102DBCEA}"/>
    <cellStyle name="_A.Elimin._TD 2_Balance 8 2" xfId="6299" xr:uid="{B7F7779F-7DBC-4867-B919-9CF374D716C5}"/>
    <cellStyle name="_A.Elimin._TD 2_Balance 9" xfId="6300" xr:uid="{FF9C87A4-4EBD-400D-86DF-8F60C87958F4}"/>
    <cellStyle name="_A.Elimin._TD 2_Balance 9 2" xfId="6301" xr:uid="{98FBA465-0D59-4685-8CAE-CB7806AB6287}"/>
    <cellStyle name="_A.Elimin._TD 2_ESF. Hist." xfId="6302" xr:uid="{8E3C4547-2BF7-4528-B1D7-11BB6DF525C9}"/>
    <cellStyle name="_A.Elimin._TD 2_ESF. Hist. 2" xfId="6303" xr:uid="{6C36DF68-64B8-4382-BC76-471DE8D64986}"/>
    <cellStyle name="_A.Elimin._TD 2_Hoja2" xfId="6304" xr:uid="{DDF3E5B7-395C-4E54-B9C6-C99C89E2F214}"/>
    <cellStyle name="_A.Elimin._TD 2_Hoja2 10" xfId="6305" xr:uid="{C15A70DC-BF68-4CDD-8870-DDBD9C6EBB45}"/>
    <cellStyle name="_A.Elimin._TD 2_Hoja2 10 2" xfId="6306" xr:uid="{5037B128-CDB6-4287-AD8C-0B5D2C966C55}"/>
    <cellStyle name="_A.Elimin._TD 2_Hoja2 11" xfId="6307" xr:uid="{2B2AF47A-1EC7-4752-8340-D4B28BF5DE17}"/>
    <cellStyle name="_A.Elimin._TD 2_Hoja2 11 2" xfId="6308" xr:uid="{CA7B9BC2-0B01-4F71-9811-9335E36549E2}"/>
    <cellStyle name="_A.Elimin._TD 2_Hoja2 12" xfId="6309" xr:uid="{59F2A54A-088F-4523-96EA-FD3E75D5A272}"/>
    <cellStyle name="_A.Elimin._TD 2_Hoja2 12 2" xfId="6310" xr:uid="{DB0640BE-40BE-4CF0-85FB-0A6B1DBB20D6}"/>
    <cellStyle name="_A.Elimin._TD 2_Hoja2 13" xfId="6311" xr:uid="{3949A4A1-8AD0-4821-B7D3-83BB512662A1}"/>
    <cellStyle name="_A.Elimin._TD 2_Hoja2 13 2" xfId="6312" xr:uid="{57FC4477-7D5A-4202-8F38-126A39D64B89}"/>
    <cellStyle name="_A.Elimin._TD 2_Hoja2 14" xfId="6313" xr:uid="{88467AA6-EE3C-4CBF-A1BC-8D35BEE601C5}"/>
    <cellStyle name="_A.Elimin._TD 2_Hoja2 15" xfId="6314" xr:uid="{74EA29F2-0FCB-464B-A476-626900399969}"/>
    <cellStyle name="_A.Elimin._TD 2_Hoja2 16" xfId="6315" xr:uid="{0E818092-0205-40B0-9756-6B5C8B8913F7}"/>
    <cellStyle name="_A.Elimin._TD 2_Hoja2 2" xfId="6316" xr:uid="{0495F3E5-28AC-4BD1-A661-B691E1ED89F4}"/>
    <cellStyle name="_A.Elimin._TD 2_Hoja2 2 2" xfId="6317" xr:uid="{6A2CD919-82EE-433E-B876-86E319AAD77F}"/>
    <cellStyle name="_A.Elimin._TD 2_Hoja2 3" xfId="6318" xr:uid="{0C31908E-C8B7-446F-8DA1-72AA0F3650A3}"/>
    <cellStyle name="_A.Elimin._TD 2_Hoja2 3 2" xfId="6319" xr:uid="{851549D7-E77C-4EC4-981A-0D016B9F6164}"/>
    <cellStyle name="_A.Elimin._TD 2_Hoja2 4" xfId="6320" xr:uid="{D7B46352-4DA0-4C06-A6DC-5D64EC566DE7}"/>
    <cellStyle name="_A.Elimin._TD 2_Hoja2 4 2" xfId="6321" xr:uid="{19EDBBFB-BC20-4139-8A81-EED2F486A06B}"/>
    <cellStyle name="_A.Elimin._TD 2_Hoja2 5" xfId="6322" xr:uid="{B4AE8749-5569-499A-800D-8F895708919E}"/>
    <cellStyle name="_A.Elimin._TD 2_Hoja2 5 2" xfId="6323" xr:uid="{856408D1-B059-41C6-A203-0A5363A9E35F}"/>
    <cellStyle name="_A.Elimin._TD 2_Hoja2 6" xfId="6324" xr:uid="{404D1998-0464-4630-AE42-7161B461BFB7}"/>
    <cellStyle name="_A.Elimin._TD 2_Hoja2 6 2" xfId="6325" xr:uid="{F8845A00-9284-445E-B6B9-E4E23DF715C0}"/>
    <cellStyle name="_A.Elimin._TD 2_Hoja2 7" xfId="6326" xr:uid="{A389B566-B239-4AB3-887D-2FD7BBA49C60}"/>
    <cellStyle name="_A.Elimin._TD 2_Hoja2 7 2" xfId="6327" xr:uid="{8643299F-CF87-48DD-A76C-055B32CDCC67}"/>
    <cellStyle name="_A.Elimin._TD 2_Hoja2 8" xfId="6328" xr:uid="{6869DAD7-646D-494C-A515-FD8CE9B6155B}"/>
    <cellStyle name="_A.Elimin._TD 2_Hoja2 8 2" xfId="6329" xr:uid="{B95467FB-A6D8-4C39-9A96-B685ADBC983F}"/>
    <cellStyle name="_A.Elimin._TD 2_Hoja2 9" xfId="6330" xr:uid="{85B9FD8C-AEA3-4EE1-9F6F-F30A643BB780}"/>
    <cellStyle name="_A.Elimin._TD 2_Hoja2 9 2" xfId="6331" xr:uid="{82773C50-08BF-4C0E-A754-163A58495574}"/>
    <cellStyle name="_A.Elimin._TD 2_Otros Prod y Gastos" xfId="6332" xr:uid="{A6505674-257F-4771-A3C5-9EB41A9EC3B5}"/>
    <cellStyle name="_A.Elimin._TD 2_Otros Prod y Gastos 10" xfId="6333" xr:uid="{FA43BC5F-205B-486A-8B4C-0A158864ADCC}"/>
    <cellStyle name="_A.Elimin._TD 2_Otros Prod y Gastos 10 2" xfId="6334" xr:uid="{B7CFF719-9AC2-4A94-854D-18EAB456191D}"/>
    <cellStyle name="_A.Elimin._TD 2_Otros Prod y Gastos 11" xfId="6335" xr:uid="{4CB0E8C4-02BF-42FE-BFD3-38C04258F3C4}"/>
    <cellStyle name="_A.Elimin._TD 2_Otros Prod y Gastos 11 2" xfId="6336" xr:uid="{E12CE097-E967-4934-8DD3-88A77230E0CE}"/>
    <cellStyle name="_A.Elimin._TD 2_Otros Prod y Gastos 12" xfId="6337" xr:uid="{106F11E8-389B-448C-93DD-EA2AA6801526}"/>
    <cellStyle name="_A.Elimin._TD 2_Otros Prod y Gastos 12 2" xfId="6338" xr:uid="{04BA6E92-E659-4437-B4C5-AB3D7A9E0BE9}"/>
    <cellStyle name="_A.Elimin._TD 2_Otros Prod y Gastos 13" xfId="6339" xr:uid="{25633DFB-927E-418C-ADB1-0BD6F9590661}"/>
    <cellStyle name="_A.Elimin._TD 2_Otros Prod y Gastos 13 2" xfId="6340" xr:uid="{551708A5-3E8A-4811-8441-5264C40365EE}"/>
    <cellStyle name="_A.Elimin._TD 2_Otros Prod y Gastos 14" xfId="6341" xr:uid="{57A621F1-FA8E-4265-9B8D-E1012121DB83}"/>
    <cellStyle name="_A.Elimin._TD 2_Otros Prod y Gastos 15" xfId="6342" xr:uid="{4E1C41F8-3F71-489D-972F-5DA5C3DA177C}"/>
    <cellStyle name="_A.Elimin._TD 2_Otros Prod y Gastos 16" xfId="6343" xr:uid="{9BB67D5D-1347-40A8-9269-C570A2938C80}"/>
    <cellStyle name="_A.Elimin._TD 2_Otros Prod y Gastos 2" xfId="6344" xr:uid="{D679988E-C743-4FB3-97B6-15296A352285}"/>
    <cellStyle name="_A.Elimin._TD 2_Otros Prod y Gastos 2 2" xfId="6345" xr:uid="{A21654FE-2F70-4744-985A-3C53880608F3}"/>
    <cellStyle name="_A.Elimin._TD 2_Otros Prod y Gastos 3" xfId="6346" xr:uid="{EE9849BA-ABEE-4ECE-9F93-65F8E8C7D901}"/>
    <cellStyle name="_A.Elimin._TD 2_Otros Prod y Gastos 3 2" xfId="6347" xr:uid="{A76A7026-DEC6-40EC-B8D3-652CF7340062}"/>
    <cellStyle name="_A.Elimin._TD 2_Otros Prod y Gastos 4" xfId="6348" xr:uid="{93C7F6E6-C215-488B-99A7-2AA1DFA5CC1D}"/>
    <cellStyle name="_A.Elimin._TD 2_Otros Prod y Gastos 4 2" xfId="6349" xr:uid="{018B3F1C-4C8C-4BD1-A5EA-26E012E56EF8}"/>
    <cellStyle name="_A.Elimin._TD 2_Otros Prod y Gastos 5" xfId="6350" xr:uid="{21ADE844-1097-48AA-892D-DEF2D6F18D80}"/>
    <cellStyle name="_A.Elimin._TD 2_Otros Prod y Gastos 5 2" xfId="6351" xr:uid="{CE2B6751-5DB0-4D30-88DA-7363AE4555D4}"/>
    <cellStyle name="_A.Elimin._TD 2_Otros Prod y Gastos 6" xfId="6352" xr:uid="{43A658D0-3368-4E97-AF5B-D9B66F0EE97E}"/>
    <cellStyle name="_A.Elimin._TD 2_Otros Prod y Gastos 6 2" xfId="6353" xr:uid="{CE618E03-24DE-4249-A89D-F7B7B8D44123}"/>
    <cellStyle name="_A.Elimin._TD 2_Otros Prod y Gastos 7" xfId="6354" xr:uid="{2174B41B-5CA6-4BCF-B700-D5ADB6098D7B}"/>
    <cellStyle name="_A.Elimin._TD 2_Otros Prod y Gastos 7 2" xfId="6355" xr:uid="{37F215BF-6A52-4801-9EC5-41FA1A8556A7}"/>
    <cellStyle name="_A.Elimin._TD 2_Otros Prod y Gastos 8" xfId="6356" xr:uid="{E0F449B5-DE9C-4620-BCA8-6C0A0668B764}"/>
    <cellStyle name="_A.Elimin._TD 2_Otros Prod y Gastos 8 2" xfId="6357" xr:uid="{78CEF977-7FC9-4BA8-ADA4-AACB28FF9CBB}"/>
    <cellStyle name="_A.Elimin._TD 2_Otros Prod y Gastos 9" xfId="6358" xr:uid="{BC9012AC-99B6-4AC9-B48E-67598EB1AEDC}"/>
    <cellStyle name="_A.Elimin._TD 2_Otros Prod y Gastos 9 2" xfId="6359" xr:uid="{9A9C041E-FE47-4F99-8928-5E26A7ECF1CA}"/>
    <cellStyle name="_A.Elimin._TD 2_Saldos Obj" xfId="6360" xr:uid="{99F81BF3-D81E-4811-A9E9-AC20F68571B1}"/>
    <cellStyle name="_A.Elimin._TD 2_Saldos Obj 10" xfId="6361" xr:uid="{900675D5-103A-46EA-A359-33B78D82AB32}"/>
    <cellStyle name="_A.Elimin._TD 2_Saldos Obj 10 2" xfId="6362" xr:uid="{F5EEDEC4-6614-4367-8AD6-E9F206C6260A}"/>
    <cellStyle name="_A.Elimin._TD 2_Saldos Obj 11" xfId="6363" xr:uid="{9FE22BB4-71EF-42B3-9DC6-70E0227D1262}"/>
    <cellStyle name="_A.Elimin._TD 2_Saldos Obj 11 2" xfId="6364" xr:uid="{DB5C0CBD-B653-4CCB-BC6F-6C8C276E0899}"/>
    <cellStyle name="_A.Elimin._TD 2_Saldos Obj 12" xfId="6365" xr:uid="{B835D670-ADCE-47BF-84E2-21E5A99D7633}"/>
    <cellStyle name="_A.Elimin._TD 2_Saldos Obj 12 2" xfId="6366" xr:uid="{49AE276C-D21A-4297-A18A-C26173E56F09}"/>
    <cellStyle name="_A.Elimin._TD 2_Saldos Obj 13" xfId="6367" xr:uid="{CE2F6536-06D5-49A3-B9D6-407C7FC60B41}"/>
    <cellStyle name="_A.Elimin._TD 2_Saldos Obj 13 2" xfId="6368" xr:uid="{7179E96E-8FC5-47B8-912B-506C3971CA13}"/>
    <cellStyle name="_A.Elimin._TD 2_Saldos Obj 14" xfId="6369" xr:uid="{2AC9122E-01DF-4546-998A-14C243DA03E9}"/>
    <cellStyle name="_A.Elimin._TD 2_Saldos Obj 2" xfId="6370" xr:uid="{38C59C5A-F83D-4C5C-B510-DB4DCEA64A55}"/>
    <cellStyle name="_A.Elimin._TD 2_Saldos Obj 2 10" xfId="6371" xr:uid="{6D38F82C-5E26-48E1-91B7-CA70EB6DB7FF}"/>
    <cellStyle name="_A.Elimin._TD 2_Saldos Obj 2 11" xfId="6372" xr:uid="{6D16ED56-1191-44F5-818D-566F5C9F9988}"/>
    <cellStyle name="_A.Elimin._TD 2_Saldos Obj 2 12" xfId="6373" xr:uid="{D5C4C7A6-67B8-46C2-8523-204E9A82E07D}"/>
    <cellStyle name="_A.Elimin._TD 2_Saldos Obj 2 2" xfId="6374" xr:uid="{442C57A1-F46B-42F6-97B3-3F6B66D8A925}"/>
    <cellStyle name="_A.Elimin._TD 2_Saldos Obj 2 3" xfId="6375" xr:uid="{3BAADDD0-C759-4D42-AA4A-CF9B762D34F0}"/>
    <cellStyle name="_A.Elimin._TD 2_Saldos Obj 2 4" xfId="6376" xr:uid="{F0B611F1-05AA-4D7E-B554-939CA6911F20}"/>
    <cellStyle name="_A.Elimin._TD 2_Saldos Obj 2 5" xfId="6377" xr:uid="{AC43F4E0-4822-43B6-A5FB-E773FA7B35AF}"/>
    <cellStyle name="_A.Elimin._TD 2_Saldos Obj 2 6" xfId="6378" xr:uid="{10BD32A6-BC56-4563-85DA-74AF6DEF0B94}"/>
    <cellStyle name="_A.Elimin._TD 2_Saldos Obj 2 7" xfId="6379" xr:uid="{80DA6291-F1C7-4C4C-B737-11F88C3C1C92}"/>
    <cellStyle name="_A.Elimin._TD 2_Saldos Obj 2 8" xfId="6380" xr:uid="{E2881F53-DE2E-477B-ACFC-A8CC6345B9E0}"/>
    <cellStyle name="_A.Elimin._TD 2_Saldos Obj 2 9" xfId="6381" xr:uid="{CFD24DF8-E64F-4DD7-953B-7574AEF1BDD2}"/>
    <cellStyle name="_A.Elimin._TD 2_Saldos Obj 3" xfId="6382" xr:uid="{E846382A-8178-4467-AB8D-F824E59CE849}"/>
    <cellStyle name="_A.Elimin._TD 2_Saldos Obj 3 2" xfId="6383" xr:uid="{5EDAFC9D-5CD8-4730-8D92-319B92EDE2DE}"/>
    <cellStyle name="_A.Elimin._TD 2_Saldos Obj 4" xfId="6384" xr:uid="{31AB8D6C-8A0B-47A2-9583-D25954545A51}"/>
    <cellStyle name="_A.Elimin._TD 2_Saldos Obj 4 2" xfId="6385" xr:uid="{2AEAD562-1A8E-419F-88E5-925FC4D887FB}"/>
    <cellStyle name="_A.Elimin._TD 2_Saldos Obj 5" xfId="6386" xr:uid="{A321BE7C-3AE2-4035-9682-90A535A4433A}"/>
    <cellStyle name="_A.Elimin._TD 2_Saldos Obj 5 2" xfId="6387" xr:uid="{8B43F8B7-510C-457D-AE84-A00E73FA0975}"/>
    <cellStyle name="_A.Elimin._TD 2_Saldos Obj 6" xfId="6388" xr:uid="{D73C7B9B-6CDF-443D-816A-CF13C28FD695}"/>
    <cellStyle name="_A.Elimin._TD 2_Saldos Obj 6 2" xfId="6389" xr:uid="{A21579BE-09D8-4B44-B425-7C9228EBD708}"/>
    <cellStyle name="_A.Elimin._TD 2_Saldos Obj 7" xfId="6390" xr:uid="{57BB62CF-EE67-478D-A0A0-745B62D3E7D7}"/>
    <cellStyle name="_A.Elimin._TD 2_Saldos Obj 7 2" xfId="6391" xr:uid="{625113E6-6EC8-4CD5-A404-FE76B141C4BA}"/>
    <cellStyle name="_A.Elimin._TD 2_Saldos Obj 8" xfId="6392" xr:uid="{7684A5F6-495E-4996-B2EF-335C245C3DA9}"/>
    <cellStyle name="_A.Elimin._TD 2_Saldos Obj 8 2" xfId="6393" xr:uid="{C66C55B3-52B7-4E0C-8635-58295B6F824D}"/>
    <cellStyle name="_A.Elimin._TD 2_Saldos Obj 9" xfId="6394" xr:uid="{A0C8EEC5-ABB0-4F4B-BF17-80DD8C176875}"/>
    <cellStyle name="_A.Elimin._TD 2_Saldos Obj 9 2" xfId="6395" xr:uid="{392721CC-E98A-491B-9FCC-00B90B5F4DD4}"/>
    <cellStyle name="_A.Elimin._TD 2_Saldos Obj_ESF. Hist." xfId="6396" xr:uid="{CEC5F323-82CF-4B73-89B1-CB73957BC85B}"/>
    <cellStyle name="_A.Elimin._TD 2_Saldos Obj_ESF. Hist. 10" xfId="6397" xr:uid="{1EC84469-4B24-445D-B10E-A28496F4294A}"/>
    <cellStyle name="_A.Elimin._TD 2_Saldos Obj_ESF. Hist. 11" xfId="6398" xr:uid="{F385BE32-34BC-475D-A784-9523BBEC6C02}"/>
    <cellStyle name="_A.Elimin._TD 2_Saldos Obj_ESF. Hist. 2" xfId="6399" xr:uid="{BA72AE1C-009B-48B5-A780-833198024189}"/>
    <cellStyle name="_A.Elimin._TD 2_Saldos Obj_ESF. Hist. 2 2" xfId="6400" xr:uid="{945E79FA-C9CE-4736-BF1C-6C402C990FEB}"/>
    <cellStyle name="_A.Elimin._TD 2_Saldos Obj_ESF. Hist. 3" xfId="6401" xr:uid="{691FE2E6-C853-468D-BAB9-05CFBA261893}"/>
    <cellStyle name="_A.Elimin._TD 2_Saldos Obj_ESF. Hist. 3 2" xfId="6402" xr:uid="{6E5DFD14-C8E7-4727-8A7E-57B7C516FE13}"/>
    <cellStyle name="_A.Elimin._TD 2_Saldos Obj_ESF. Hist. 4" xfId="6403" xr:uid="{C85371C5-347D-44B5-8BC5-E1665ED1413B}"/>
    <cellStyle name="_A.Elimin._TD 2_Saldos Obj_ESF. Hist. 4 2" xfId="6404" xr:uid="{784C1660-62A6-47B5-B1D5-878643271E46}"/>
    <cellStyle name="_A.Elimin._TD 2_Saldos Obj_ESF. Hist. 5" xfId="6405" xr:uid="{E9374CDB-0399-46ED-BD27-A7236EF389EA}"/>
    <cellStyle name="_A.Elimin._TD 2_Saldos Obj_ESF. Hist. 5 2" xfId="6406" xr:uid="{394332CF-9726-457E-B87C-596F685A48C1}"/>
    <cellStyle name="_A.Elimin._TD 2_Saldos Obj_ESF. Hist. 6" xfId="6407" xr:uid="{0F81CF93-1010-4204-B5E2-C3E17958984A}"/>
    <cellStyle name="_A.Elimin._TD 2_Saldos Obj_ESF. Hist. 6 2" xfId="6408" xr:uid="{B1A6AEFC-C7BD-46AB-AE38-4C153D301CC7}"/>
    <cellStyle name="_A.Elimin._TD 2_Saldos Obj_ESF. Hist. 7" xfId="6409" xr:uid="{97A9E5DC-B6D6-44A9-88C9-228DE0C2926C}"/>
    <cellStyle name="_A.Elimin._TD 2_Saldos Obj_ESF. Hist. 7 2" xfId="6410" xr:uid="{4DE75033-7611-47B6-BCB5-FAE771D3AD1F}"/>
    <cellStyle name="_A.Elimin._TD 2_Saldos Obj_ESF. Hist. 8" xfId="6411" xr:uid="{00910859-7EC4-4EC8-B646-F09A0E2AA742}"/>
    <cellStyle name="_A.Elimin._TD 2_Saldos Obj_ESF. Hist. 8 2" xfId="6412" xr:uid="{248D3A40-338C-4413-AE30-C9716082E401}"/>
    <cellStyle name="_A.Elimin._TD 2_Saldos Obj_ESF. Hist. 9" xfId="6413" xr:uid="{DD3E66F0-AE05-46C9-9E12-F8D7435753BA}"/>
    <cellStyle name="_A.Elimin._TD 2_TD" xfId="6414" xr:uid="{4FCF204A-9341-4BA1-9E75-9116B3DAC7A3}"/>
    <cellStyle name="_A.Elimin._TD 2_TD 10" xfId="6415" xr:uid="{89452BFE-6B3A-4810-87AA-C104E7D5DEE1}"/>
    <cellStyle name="_A.Elimin._TD 2_TD 10 2" xfId="6416" xr:uid="{DF2E48E4-3048-4A06-A245-50591C8D5A2A}"/>
    <cellStyle name="_A.Elimin._TD 2_TD 11" xfId="6417" xr:uid="{AFDEA248-DC8D-4723-9F59-EF974306C96A}"/>
    <cellStyle name="_A.Elimin._TD 2_TD 11 2" xfId="6418" xr:uid="{733C249B-2A2C-4F05-A0E8-188143FFE96A}"/>
    <cellStyle name="_A.Elimin._TD 2_TD 12" xfId="6419" xr:uid="{CD197454-B275-4EB9-9D41-29A637C081B1}"/>
    <cellStyle name="_A.Elimin._TD 2_TD 12 2" xfId="6420" xr:uid="{FC83A4CF-71DE-4B00-96FA-C19F5F04EA04}"/>
    <cellStyle name="_A.Elimin._TD 2_TD 13" xfId="6421" xr:uid="{312842E3-4FD5-4756-A34C-367E4072DF1C}"/>
    <cellStyle name="_A.Elimin._TD 2_TD 13 2" xfId="6422" xr:uid="{9308569E-8D34-461E-94BC-DF38FF9CFDE3}"/>
    <cellStyle name="_A.Elimin._TD 2_TD 14" xfId="6423" xr:uid="{93C25CF1-7CB2-4268-9927-E2F63CA104F8}"/>
    <cellStyle name="_A.Elimin._TD 2_TD 15" xfId="6424" xr:uid="{05C26D30-B1D0-430E-ADDE-968DC0229E36}"/>
    <cellStyle name="_A.Elimin._TD 2_TD 16" xfId="6425" xr:uid="{5E5EDB10-49BD-487C-8E35-FEA3BDD48502}"/>
    <cellStyle name="_A.Elimin._TD 2_TD 2" xfId="6426" xr:uid="{5CD90D3F-1F14-4475-ACE0-599AFA436A7E}"/>
    <cellStyle name="_A.Elimin._TD 2_TD 2 10" xfId="6427" xr:uid="{F0FC7A4D-AEBB-4961-BCA6-589969A28530}"/>
    <cellStyle name="_A.Elimin._TD 2_TD 2 11" xfId="6428" xr:uid="{579AC2DA-2611-4AB2-B884-0350C8B771D8}"/>
    <cellStyle name="_A.Elimin._TD 2_TD 2 12" xfId="6429" xr:uid="{1426311D-BA38-4E23-9843-7FA2CCD1FDAD}"/>
    <cellStyle name="_A.Elimin._TD 2_TD 2 2" xfId="6430" xr:uid="{F0CA489D-229D-4DF4-B6A2-598655702C94}"/>
    <cellStyle name="_A.Elimin._TD 2_TD 2 3" xfId="6431" xr:uid="{F3CE8A9A-2E3C-4902-B8DB-06D706EABE14}"/>
    <cellStyle name="_A.Elimin._TD 2_TD 2 4" xfId="6432" xr:uid="{AC002B79-9318-474B-AA46-27B516ADE7A2}"/>
    <cellStyle name="_A.Elimin._TD 2_TD 2 5" xfId="6433" xr:uid="{1CCB3316-C0D5-4F1F-8658-8182671C69A5}"/>
    <cellStyle name="_A.Elimin._TD 2_TD 2 6" xfId="6434" xr:uid="{73803CD5-F22F-4556-989C-CA907715DD0C}"/>
    <cellStyle name="_A.Elimin._TD 2_TD 2 7" xfId="6435" xr:uid="{B9A0C7FA-C5DC-47A4-A2E3-AF00215F6F0B}"/>
    <cellStyle name="_A.Elimin._TD 2_TD 2 8" xfId="6436" xr:uid="{8825F972-93BD-4D8F-9027-2D4E59F6E230}"/>
    <cellStyle name="_A.Elimin._TD 2_TD 2 9" xfId="6437" xr:uid="{F96131FB-DA47-4F79-BBDA-81DA5A639589}"/>
    <cellStyle name="_A.Elimin._TD 2_TD 3" xfId="6438" xr:uid="{A54A378A-6504-4BB9-9755-5E353DA458D3}"/>
    <cellStyle name="_A.Elimin._TD 2_TD 3 2" xfId="6439" xr:uid="{24AA9C4D-C457-422A-A56A-24BF7356119C}"/>
    <cellStyle name="_A.Elimin._TD 2_TD 4" xfId="6440" xr:uid="{37C56506-9554-47FE-A835-79699FEDA014}"/>
    <cellStyle name="_A.Elimin._TD 2_TD 4 2" xfId="6441" xr:uid="{73A13845-7FB5-4784-9B82-6CB60460ED9C}"/>
    <cellStyle name="_A.Elimin._TD 2_TD 5" xfId="6442" xr:uid="{DD288B18-3818-4B82-BDD9-A39865CA21DE}"/>
    <cellStyle name="_A.Elimin._TD 2_TD 5 2" xfId="6443" xr:uid="{77D78E21-70F0-4441-808C-536C81F4E0F5}"/>
    <cellStyle name="_A.Elimin._TD 2_TD 6" xfId="6444" xr:uid="{0ADD1862-7611-455C-9E90-02701AF14825}"/>
    <cellStyle name="_A.Elimin._TD 2_TD 6 2" xfId="6445" xr:uid="{1B0D6DC0-4EE5-41BC-A7DC-95AC40E5C82C}"/>
    <cellStyle name="_A.Elimin._TD 2_TD 7" xfId="6446" xr:uid="{AD92ADB9-8B68-46E3-9795-120B71D22676}"/>
    <cellStyle name="_A.Elimin._TD 2_TD 7 2" xfId="6447" xr:uid="{91FDB2AF-F5F0-4938-8357-5E57A3898299}"/>
    <cellStyle name="_A.Elimin._TD 2_TD 8" xfId="6448" xr:uid="{20A7B206-1F56-4328-920B-BFD06258AFF4}"/>
    <cellStyle name="_A.Elimin._TD 2_TD 8 2" xfId="6449" xr:uid="{6FA3BCF3-D259-4268-84E5-D092757FC5F2}"/>
    <cellStyle name="_A.Elimin._TD 2_TD 9" xfId="6450" xr:uid="{260E9074-492B-4561-AFE2-0E078E92D2D7}"/>
    <cellStyle name="_A.Elimin._TD 2_TD 9 2" xfId="6451" xr:uid="{5DCB8040-4B82-4815-8D6B-664B22E46466}"/>
    <cellStyle name="_A.Elimin._TD 3" xfId="6452" xr:uid="{B43CCA4D-D41D-49AE-BD07-6D9507ED4E96}"/>
    <cellStyle name="_A.Elimin._TD 3 2" xfId="6453" xr:uid="{24BD0B9D-8468-4166-9DBB-9338677CAF0E}"/>
    <cellStyle name="_A.Elimin._TD 4" xfId="6454" xr:uid="{C2451AD8-2987-4E14-96E4-635165EBECC2}"/>
    <cellStyle name="_A.Elimin._TD 4 2" xfId="6455" xr:uid="{9D6B2178-5198-4AE5-B5AD-C6F5FA8A74B8}"/>
    <cellStyle name="_A.Elimin._TD 5" xfId="6456" xr:uid="{C2815234-DF9B-4A8A-A053-9161138DC7A0}"/>
    <cellStyle name="_A.Elimin._TD 5 2" xfId="6457" xr:uid="{E7B05B9E-B105-42A7-88B9-56864F933989}"/>
    <cellStyle name="_A.Elimin._TD 6" xfId="6458" xr:uid="{DA142C5D-0F3F-4A14-8325-0B01C1DF3711}"/>
    <cellStyle name="_A.Elimin._TD 6 2" xfId="6459" xr:uid="{EC47B5FC-6AEE-4540-8151-A90BCCA54C9A}"/>
    <cellStyle name="_A.Elimin._TD 7" xfId="6460" xr:uid="{0E28AE6E-7B5F-46EB-BACE-B01EF9DC271C}"/>
    <cellStyle name="_A.Elimin._TD 7 2" xfId="6461" xr:uid="{D186AB88-FC16-487E-A29C-FBB38587434D}"/>
    <cellStyle name="_A.Elimin._TD 8" xfId="6462" xr:uid="{7553E6E1-BD26-45FE-92F9-4EEA9073221C}"/>
    <cellStyle name="_A.Elimin._TD 8 2" xfId="6463" xr:uid="{B10296DC-3FB5-4517-B07B-18507357F3C5}"/>
    <cellStyle name="_A.Elimin._TD 9" xfId="6464" xr:uid="{1823A4B7-71E5-42C4-B886-F2AE02CD10A7}"/>
    <cellStyle name="_A.Elimin._TD 9 2" xfId="6465" xr:uid="{33C07ABA-4AE3-4448-9EC2-54916A6DE307}"/>
    <cellStyle name="_A.Elimin._TD_1" xfId="6466" xr:uid="{8491168F-6EB8-4790-99D8-9C38FB32C81F}"/>
    <cellStyle name="_A.Elimin._TD_1 10" xfId="6467" xr:uid="{492BD21A-B644-4548-AE2D-8371D08155C9}"/>
    <cellStyle name="_A.Elimin._TD_1 10 2" xfId="6468" xr:uid="{4290C295-EBE9-4B23-BDC6-7A99143DD6F7}"/>
    <cellStyle name="_A.Elimin._TD_1 11" xfId="6469" xr:uid="{2A40752A-D2C4-474A-B827-5310D41E0982}"/>
    <cellStyle name="_A.Elimin._TD_1 11 2" xfId="6470" xr:uid="{5A6913D1-9235-44B1-919D-3D161406A664}"/>
    <cellStyle name="_A.Elimin._TD_1 12" xfId="6471" xr:uid="{C77D3CCA-D83A-4976-A7E5-C7CEFBEB4AD4}"/>
    <cellStyle name="_A.Elimin._TD_1 12 2" xfId="6472" xr:uid="{6E12EFA6-FC94-41FC-9FC1-3253B0C9E15F}"/>
    <cellStyle name="_A.Elimin._TD_1 13" xfId="6473" xr:uid="{02D4526C-C328-48C9-8EAA-4430F7ED2A20}"/>
    <cellStyle name="_A.Elimin._TD_1 13 2" xfId="6474" xr:uid="{DDDAA8C7-7F59-44EE-BC08-9D606C1F4CF2}"/>
    <cellStyle name="_A.Elimin._TD_1 14" xfId="6475" xr:uid="{23F9C534-2845-41E3-93F0-1AAFECC78309}"/>
    <cellStyle name="_A.Elimin._TD_1 2" xfId="6476" xr:uid="{90F0A7FA-59F1-43E8-9E44-C68A776973CB}"/>
    <cellStyle name="_A.Elimin._TD_1 2 2" xfId="6477" xr:uid="{8EF0532A-F1BC-4D14-947B-E46DB4F28ACB}"/>
    <cellStyle name="_A.Elimin._TD_1 3" xfId="6478" xr:uid="{BA86D480-1FBC-488E-834E-EB07DB2EF3E9}"/>
    <cellStyle name="_A.Elimin._TD_1 3 2" xfId="6479" xr:uid="{5D9564B2-A5D5-4799-8DB5-EA3C7AEF9EFB}"/>
    <cellStyle name="_A.Elimin._TD_1 4" xfId="6480" xr:uid="{E8948E65-8F45-469B-A4E7-4CD839D4D323}"/>
    <cellStyle name="_A.Elimin._TD_1 4 2" xfId="6481" xr:uid="{71C5A030-FB2F-48C9-BF65-102213381E4D}"/>
    <cellStyle name="_A.Elimin._TD_1 5" xfId="6482" xr:uid="{580E5636-C66B-46C6-A012-3C6EDCE259FD}"/>
    <cellStyle name="_A.Elimin._TD_1 5 2" xfId="6483" xr:uid="{8B0BC042-0EA2-4470-9416-BE4185D34CD2}"/>
    <cellStyle name="_A.Elimin._TD_1 6" xfId="6484" xr:uid="{D3623E3D-BF73-4106-8AD9-7394509590B2}"/>
    <cellStyle name="_A.Elimin._TD_1 6 2" xfId="6485" xr:uid="{22A8C67E-61FD-4378-A029-6DAC7ADFCB80}"/>
    <cellStyle name="_A.Elimin._TD_1 7" xfId="6486" xr:uid="{AF4B9F64-0193-4343-B2D0-49BEC7F25058}"/>
    <cellStyle name="_A.Elimin._TD_1 7 2" xfId="6487" xr:uid="{E79A6A13-E13D-422F-AD4C-E54DE9C4DB47}"/>
    <cellStyle name="_A.Elimin._TD_1 8" xfId="6488" xr:uid="{449838BA-FCF0-4E40-A82E-D4BEEF90F1BB}"/>
    <cellStyle name="_A.Elimin._TD_1 8 2" xfId="6489" xr:uid="{490E1824-9E1F-4936-AB48-252729EF9DB4}"/>
    <cellStyle name="_A.Elimin._TD_1 9" xfId="6490" xr:uid="{913AE673-7192-40E3-8F8B-1BFBF9D81D30}"/>
    <cellStyle name="_A.Elimin._TD_1 9 2" xfId="6491" xr:uid="{8647CA44-4DE7-47EE-98BB-F483251179DA}"/>
    <cellStyle name="_A.Elimin._TD_1_Saldos Obj" xfId="6492" xr:uid="{62389231-DFAC-4639-9440-89CB6B309421}"/>
    <cellStyle name="_A.Elimin._TD_1_Saldos Obj 2" xfId="6493" xr:uid="{9868D3BD-B1D4-40C1-84EF-3FBA4AD832C0}"/>
    <cellStyle name="_A.Elimin._Venta AF " xfId="6494" xr:uid="{C98C65DE-D39D-4056-8A51-880E5A9B4EE0}"/>
    <cellStyle name="_A.Elimin._Venta AF  10" xfId="6495" xr:uid="{6CBF6B21-F0DD-4CA5-A3CA-58E526F3FED6}"/>
    <cellStyle name="_A.Elimin._Venta AF  10 2" xfId="6496" xr:uid="{4F3DAB6B-5910-4CE9-8A46-F5FD3431A681}"/>
    <cellStyle name="_A.Elimin._Venta AF  11" xfId="6497" xr:uid="{0E32AA31-2E1F-4E66-A92F-F44D314EED25}"/>
    <cellStyle name="_A.Elimin._Venta AF  11 2" xfId="6498" xr:uid="{640D8AB2-EF67-4560-9CDD-AF61FA294E3B}"/>
    <cellStyle name="_A.Elimin._Venta AF  12" xfId="6499" xr:uid="{B1632CCC-52B9-4524-852C-48DD49AA977B}"/>
    <cellStyle name="_A.Elimin._Venta AF  12 2" xfId="6500" xr:uid="{3644659C-7173-4F43-A4D2-3DE0B8D941E2}"/>
    <cellStyle name="_A.Elimin._Venta AF  13" xfId="6501" xr:uid="{C4F3655C-7689-47D7-8EB0-A3D943EC7515}"/>
    <cellStyle name="_A.Elimin._Venta AF  13 2" xfId="6502" xr:uid="{8D7EA5AE-AC61-4067-A4A4-62E68B1BE931}"/>
    <cellStyle name="_A.Elimin._Venta AF  14" xfId="6503" xr:uid="{3BBB07E2-3210-45BC-9A20-D7F21BCE1C80}"/>
    <cellStyle name="_A.Elimin._Venta AF  15" xfId="6504" xr:uid="{9EDA544D-B68E-4622-BCDA-94420388B8E0}"/>
    <cellStyle name="_A.Elimin._Venta AF  16" xfId="6505" xr:uid="{27A0D551-6CF8-47C7-AB9D-2E383C8183CC}"/>
    <cellStyle name="_A.Elimin._Venta AF  2" xfId="6506" xr:uid="{7B584B39-6063-408F-91D5-590C42B67E90}"/>
    <cellStyle name="_A.Elimin._Venta AF  2 2" xfId="6507" xr:uid="{9FBDDDC8-AE59-474B-9AF6-C7DEFFA5B7FB}"/>
    <cellStyle name="_A.Elimin._Venta AF  3" xfId="6508" xr:uid="{D6ACF237-CBE9-4DBA-B1E9-723C58E58F93}"/>
    <cellStyle name="_A.Elimin._Venta AF  3 2" xfId="6509" xr:uid="{E2A05B6B-4E54-4A54-9741-70A0B7DBA341}"/>
    <cellStyle name="_A.Elimin._Venta AF  4" xfId="6510" xr:uid="{397A63CA-6A99-46EB-9D48-652F79A5CFB1}"/>
    <cellStyle name="_A.Elimin._Venta AF  4 2" xfId="6511" xr:uid="{F9C2D8A3-0EA6-43C0-B7CD-93D3449DB2D6}"/>
    <cellStyle name="_A.Elimin._Venta AF  5" xfId="6512" xr:uid="{6F7D230B-751E-471D-9371-DCE64324D08C}"/>
    <cellStyle name="_A.Elimin._Venta AF  5 2" xfId="6513" xr:uid="{5793170F-1CEF-4844-9F97-BE06275723C4}"/>
    <cellStyle name="_A.Elimin._Venta AF  6" xfId="6514" xr:uid="{28B35DAA-2AC2-4C05-843C-F19ABCA1709D}"/>
    <cellStyle name="_A.Elimin._Venta AF  6 2" xfId="6515" xr:uid="{948C807B-0CA7-4340-A26B-821F12B40605}"/>
    <cellStyle name="_A.Elimin._Venta AF  7" xfId="6516" xr:uid="{8F8A405E-B1F5-4F16-9392-7597EB362A59}"/>
    <cellStyle name="_A.Elimin._Venta AF  7 2" xfId="6517" xr:uid="{23F663D1-695A-487D-903E-6BEB451D5D97}"/>
    <cellStyle name="_A.Elimin._Venta AF  8" xfId="6518" xr:uid="{37773F17-9892-4060-B969-D9B3AF2F0586}"/>
    <cellStyle name="_A.Elimin._Venta AF  8 2" xfId="6519" xr:uid="{B78D7039-778D-4029-9EC3-9ED65EA52FDC}"/>
    <cellStyle name="_A.Elimin._Venta AF  9" xfId="6520" xr:uid="{AB1D8FCF-62ED-4192-93F3-B98C3C3425F7}"/>
    <cellStyle name="_A.Elimin._Venta AF  9 2" xfId="6521" xr:uid="{F62F97DA-F7D9-41E0-8811-A5CC378ACA84}"/>
    <cellStyle name="_BASE AREAS ABR 08" xfId="59227" xr:uid="{C7B5B63A-908F-497D-B9F1-A9F08FC79EC4}"/>
    <cellStyle name="_Burger King gfx-source 071123" xfId="59228" xr:uid="{3CBD0D3F-497B-4F17-AAFA-4F208C74836A}"/>
    <cellStyle name="_CAPEX" xfId="59229" xr:uid="{7CCD3500-C710-43D8-9B70-A69699B62FF2}"/>
    <cellStyle name="_CAPEX ABR 09" xfId="59230" xr:uid="{9D889D59-E2CD-443D-90FE-16DC92E310B4}"/>
    <cellStyle name="_CAPEX DOMINOS MAR-09" xfId="59231" xr:uid="{5FFB5832-160C-4A2A-A8B9-A14FE021A0C0}"/>
    <cellStyle name="_CAPEX FEB 09" xfId="59232" xr:uid="{2E81A305-E1C5-4F67-B6AB-885C68E2E1D2}"/>
    <cellStyle name="_CAPEX JUL 08" xfId="59233" xr:uid="{4F1ED814-1B94-4B27-85E2-8F13255293C7}"/>
    <cellStyle name="_CAPEX JUN 08" xfId="59234" xr:uid="{40DB6ADF-9D44-428B-8B9C-DEE13D2E02DB}"/>
    <cellStyle name="_CAPEX OCT" xfId="59235" xr:uid="{E022F5C0-6716-4746-ADB2-BC0D5903D479}"/>
    <cellStyle name="_Cat Obj" xfId="6522" xr:uid="{1D80A8A4-BE38-48E1-8B64-9BC704E6CB9C}"/>
    <cellStyle name="_Cat Obj 10" xfId="6523" xr:uid="{0681A768-4572-46FD-9DE0-28E885D854EF}"/>
    <cellStyle name="_Cat Obj 10 10" xfId="6524" xr:uid="{A8409A9F-E648-4706-B4E6-677C7FD54D56}"/>
    <cellStyle name="_Cat Obj 10 11" xfId="6525" xr:uid="{93B0C949-0445-4858-8DD1-8288E8F67BA0}"/>
    <cellStyle name="_Cat Obj 10 2" xfId="6526" xr:uid="{1098F5DA-4A4A-4418-80B7-4C9E73799A84}"/>
    <cellStyle name="_Cat Obj 10 2 2" xfId="6527" xr:uid="{92894E96-5285-4959-A953-7ACC822252D2}"/>
    <cellStyle name="_Cat Obj 10 3" xfId="6528" xr:uid="{34107981-975D-4442-9460-6A4828C39478}"/>
    <cellStyle name="_Cat Obj 10 3 2" xfId="6529" xr:uid="{0635AB50-383B-4595-86EA-075F0536A114}"/>
    <cellStyle name="_Cat Obj 10 4" xfId="6530" xr:uid="{5C065625-990E-4888-B7F7-708BE982D45A}"/>
    <cellStyle name="_Cat Obj 10 4 2" xfId="6531" xr:uid="{8C24D7D7-207E-49EB-BDAC-BEDAD472BB03}"/>
    <cellStyle name="_Cat Obj 10 5" xfId="6532" xr:uid="{20C1AA35-36C4-4690-8758-2618641044B3}"/>
    <cellStyle name="_Cat Obj 10 5 2" xfId="6533" xr:uid="{C893546F-FE8B-4825-ABC4-1DA0D163700A}"/>
    <cellStyle name="_Cat Obj 10 6" xfId="6534" xr:uid="{8602607E-B97E-4B32-86BF-C52CA1CC3244}"/>
    <cellStyle name="_Cat Obj 10 6 2" xfId="6535" xr:uid="{81FFD2BE-8105-45FF-85F7-72D0CBC51804}"/>
    <cellStyle name="_Cat Obj 10 7" xfId="6536" xr:uid="{29F375EE-98A7-4B65-B693-B744F8DECA4B}"/>
    <cellStyle name="_Cat Obj 10 7 2" xfId="6537" xr:uid="{A57A5DAE-830E-4E0D-9CE5-CD31F33E61C0}"/>
    <cellStyle name="_Cat Obj 10 8" xfId="6538" xr:uid="{965938C1-024D-4E1F-95C3-D4A8579088B4}"/>
    <cellStyle name="_Cat Obj 10 8 2" xfId="6539" xr:uid="{5F8F9FC6-69F8-4C70-934E-78554238D9D5}"/>
    <cellStyle name="_Cat Obj 10 9" xfId="6540" xr:uid="{30822B1C-022C-457D-AF6A-EF4C034EBC5B}"/>
    <cellStyle name="_Cat Obj 11" xfId="6541" xr:uid="{E730FC1D-52E3-4D15-8FC9-267733DFC382}"/>
    <cellStyle name="_Cat Obj 11 10" xfId="6542" xr:uid="{26F74E82-C76F-45BA-8B6B-DF5CD6BF7061}"/>
    <cellStyle name="_Cat Obj 11 11" xfId="6543" xr:uid="{0893ACDA-59B5-460C-A02C-FEEEDAD7FE38}"/>
    <cellStyle name="_Cat Obj 11 12" xfId="6544" xr:uid="{8BF32B4D-7387-4D8A-B8AF-F4832B1EC08A}"/>
    <cellStyle name="_Cat Obj 11 13" xfId="6545" xr:uid="{90DDF313-5436-475E-9E55-46CCA075890B}"/>
    <cellStyle name="_Cat Obj 11 14" xfId="6546" xr:uid="{5D24B011-140F-47F7-8C53-B6D4B7691F71}"/>
    <cellStyle name="_Cat Obj 11 15" xfId="6547" xr:uid="{FB79A04A-EF4A-4CB8-857B-E8FAF49C8B80}"/>
    <cellStyle name="_Cat Obj 11 16" xfId="6548" xr:uid="{3B39DC18-02EC-4AD5-BE8F-64BB5488BFB8}"/>
    <cellStyle name="_Cat Obj 11 17" xfId="6549" xr:uid="{F8AF3DDD-1099-4B07-AB85-C6DA63A82659}"/>
    <cellStyle name="_Cat Obj 11 18" xfId="6550" xr:uid="{803C13BF-6EB9-4335-AC30-89DC0871FB56}"/>
    <cellStyle name="_Cat Obj 11 19" xfId="6551" xr:uid="{12EBBFEE-DF6D-457C-8E89-5A5E4C2CDC68}"/>
    <cellStyle name="_Cat Obj 11 2" xfId="6552" xr:uid="{A5201CB4-C041-43F1-BB79-A9C5440855E4}"/>
    <cellStyle name="_Cat Obj 11 2 2" xfId="6553" xr:uid="{4663CC9E-FA31-4034-B563-164CB79E0C4E}"/>
    <cellStyle name="_Cat Obj 11 20" xfId="6554" xr:uid="{E55D2D45-202B-4504-B326-5C9C759DFFEF}"/>
    <cellStyle name="_Cat Obj 11 21" xfId="6555" xr:uid="{06B177E2-9BB7-4E45-BBE6-4E201EB4B951}"/>
    <cellStyle name="_Cat Obj 11 3" xfId="6556" xr:uid="{5B5272C3-0EB4-415A-83F9-F58FFAAF134C}"/>
    <cellStyle name="_Cat Obj 11 3 2" xfId="6557" xr:uid="{07380564-643A-43F4-A5BF-9909C08F41B8}"/>
    <cellStyle name="_Cat Obj 11 4" xfId="6558" xr:uid="{BC180595-50B3-4A8A-96BA-B6BBA0A88F60}"/>
    <cellStyle name="_Cat Obj 11 4 2" xfId="6559" xr:uid="{A0B7D4B8-A529-4E26-B80A-AA9479FCADB9}"/>
    <cellStyle name="_Cat Obj 11 5" xfId="6560" xr:uid="{C1B58B48-B753-45C3-A821-94CE36BF5FAB}"/>
    <cellStyle name="_Cat Obj 11 5 2" xfId="6561" xr:uid="{97B81CD2-DA5B-4082-ADDC-6991F147F68A}"/>
    <cellStyle name="_Cat Obj 11 6" xfId="6562" xr:uid="{5927C5AA-EE87-491B-BECA-4B131125828F}"/>
    <cellStyle name="_Cat Obj 11 6 2" xfId="6563" xr:uid="{457AECC5-C6C8-40C9-99A1-3F00D88D964D}"/>
    <cellStyle name="_Cat Obj 11 7" xfId="6564" xr:uid="{154EECF6-F461-4CD1-9F34-E81B8FA43F34}"/>
    <cellStyle name="_Cat Obj 11 7 2" xfId="6565" xr:uid="{C6D7835D-9CF9-49A4-937A-8EA7B2397DB3}"/>
    <cellStyle name="_Cat Obj 11 8" xfId="6566" xr:uid="{D8C8F147-2DA1-45B1-8964-4CD8D6936BCD}"/>
    <cellStyle name="_Cat Obj 11 8 2" xfId="6567" xr:uid="{1041C0CD-9D50-469C-A6E2-B3DC409F6AF9}"/>
    <cellStyle name="_Cat Obj 11 9" xfId="6568" xr:uid="{26C0F64D-21ED-43D5-A876-79698DDD8897}"/>
    <cellStyle name="_Cat Obj 12" xfId="6569" xr:uid="{4F0E4D91-E330-4EF3-BFE5-539A2E845EF4}"/>
    <cellStyle name="_Cat Obj 12 10" xfId="6570" xr:uid="{31D72144-D2D8-4004-96F1-49B0A018FE16}"/>
    <cellStyle name="_Cat Obj 12 11" xfId="6571" xr:uid="{4C14CA49-80CD-432C-8E5D-CE2DD8A39E80}"/>
    <cellStyle name="_Cat Obj 12 2" xfId="6572" xr:uid="{D1707DC2-D6C4-4F40-A82D-D099FEF909FB}"/>
    <cellStyle name="_Cat Obj 12 2 2" xfId="6573" xr:uid="{5081A75A-9F72-4465-9396-C921F468DC1A}"/>
    <cellStyle name="_Cat Obj 12 3" xfId="6574" xr:uid="{0D882952-0E43-4039-91B5-1492FA45A340}"/>
    <cellStyle name="_Cat Obj 12 3 2" xfId="6575" xr:uid="{43F82606-C4A2-4221-9DDE-DE9B24C2167E}"/>
    <cellStyle name="_Cat Obj 12 4" xfId="6576" xr:uid="{0B2EB675-C075-4886-B0C1-0260DB89DCF1}"/>
    <cellStyle name="_Cat Obj 12 4 2" xfId="6577" xr:uid="{B7867105-9C98-4190-8902-B41D798E4BC5}"/>
    <cellStyle name="_Cat Obj 12 5" xfId="6578" xr:uid="{3198DAA0-366D-43C5-A9D4-E39B8A8D598B}"/>
    <cellStyle name="_Cat Obj 12 5 2" xfId="6579" xr:uid="{0D6C4820-B211-4D27-9E86-9680A2F26C1F}"/>
    <cellStyle name="_Cat Obj 12 6" xfId="6580" xr:uid="{9E3792AA-1054-40FE-B626-1B507405AA90}"/>
    <cellStyle name="_Cat Obj 12 6 2" xfId="6581" xr:uid="{D2CDFD8D-BBD2-4F5D-A608-5A067A7CE0C3}"/>
    <cellStyle name="_Cat Obj 12 7" xfId="6582" xr:uid="{6ADC8370-A12F-4CC8-8566-916A4208FEA2}"/>
    <cellStyle name="_Cat Obj 12 7 2" xfId="6583" xr:uid="{483A68D9-1CCC-42CC-9657-3089160D4557}"/>
    <cellStyle name="_Cat Obj 12 8" xfId="6584" xr:uid="{33902A4C-06AD-4F21-8E3E-F6F7A5DA300C}"/>
    <cellStyle name="_Cat Obj 12 8 2" xfId="6585" xr:uid="{9C679014-444C-433F-BE9C-133FFB5D62F9}"/>
    <cellStyle name="_Cat Obj 12 9" xfId="6586" xr:uid="{650419C5-5EF0-4CC2-BCF8-BCEABDCBB982}"/>
    <cellStyle name="_Cat Obj 13" xfId="6587" xr:uid="{152F8164-78B0-4D5F-B60C-EC5F40AAD0F5}"/>
    <cellStyle name="_Cat Obj 13 10" xfId="6588" xr:uid="{89CADB66-BF49-48FE-9604-EA3CB06A8A78}"/>
    <cellStyle name="_Cat Obj 13 11" xfId="6589" xr:uid="{A47860C2-9FD0-4DA8-9445-F57CB444DDAF}"/>
    <cellStyle name="_Cat Obj 13 2" xfId="6590" xr:uid="{EF7AC402-E6CA-4E8E-A661-833853754E40}"/>
    <cellStyle name="_Cat Obj 13 2 2" xfId="6591" xr:uid="{7C46DD72-ED41-4732-B1C6-4877AA21439F}"/>
    <cellStyle name="_Cat Obj 13 3" xfId="6592" xr:uid="{4A34D972-1F1E-439D-BCBA-A7BFBA591036}"/>
    <cellStyle name="_Cat Obj 13 3 2" xfId="6593" xr:uid="{173D8847-EF4F-4F1F-A31A-C0F140717F6D}"/>
    <cellStyle name="_Cat Obj 13 4" xfId="6594" xr:uid="{62B50AD7-829E-472B-96FC-EA23D2F511DB}"/>
    <cellStyle name="_Cat Obj 13 4 2" xfId="6595" xr:uid="{39408056-387F-4C2A-A7FC-54ED1652EE82}"/>
    <cellStyle name="_Cat Obj 13 5" xfId="6596" xr:uid="{180960F1-F3D2-4C0A-BFA5-62B701E86F33}"/>
    <cellStyle name="_Cat Obj 13 5 2" xfId="6597" xr:uid="{5983CA45-1AEE-4846-B50F-102E787EC7D5}"/>
    <cellStyle name="_Cat Obj 13 6" xfId="6598" xr:uid="{FDF5376C-B118-4D6F-8287-2E295F41FC3F}"/>
    <cellStyle name="_Cat Obj 13 6 2" xfId="6599" xr:uid="{1A63BD0A-030A-4029-A1EB-36E12743783F}"/>
    <cellStyle name="_Cat Obj 13 7" xfId="6600" xr:uid="{296DA8B1-3C75-4CEA-8462-F7A6FFBBC3CC}"/>
    <cellStyle name="_Cat Obj 13 7 2" xfId="6601" xr:uid="{3FB9E1E7-D97E-4E0F-A276-13D4F2920859}"/>
    <cellStyle name="_Cat Obj 13 8" xfId="6602" xr:uid="{11C26A99-C1B6-4134-9A55-519DCF3177D0}"/>
    <cellStyle name="_Cat Obj 13 8 2" xfId="6603" xr:uid="{3169E0D8-926B-4854-82FF-F4F0E35911F4}"/>
    <cellStyle name="_Cat Obj 13 9" xfId="6604" xr:uid="{44F3389A-BC09-4511-89D6-DC7439B74660}"/>
    <cellStyle name="_Cat Obj 14" xfId="6605" xr:uid="{28C7049B-D38F-40B2-890F-A5E25D8699F9}"/>
    <cellStyle name="_Cat Obj 2" xfId="6606" xr:uid="{B066F972-29A0-473D-AA03-3A6E5804053C}"/>
    <cellStyle name="_Cat Obj 2 10" xfId="6607" xr:uid="{266CBCC2-C0DC-4508-A87B-6959F7B1CD9C}"/>
    <cellStyle name="_Cat Obj 2 10 2" xfId="6608" xr:uid="{F29A4483-D53C-4CBB-9A57-FAD5164D2316}"/>
    <cellStyle name="_Cat Obj 2 11" xfId="6609" xr:uid="{C01E8341-F87F-4EC7-8C6B-62E2D6359CE9}"/>
    <cellStyle name="_Cat Obj 2 11 2" xfId="6610" xr:uid="{224E6EF8-6B15-4F22-9317-A549BA6AFBF9}"/>
    <cellStyle name="_Cat Obj 2 12" xfId="6611" xr:uid="{1D4DF6A7-7FA6-4E61-B1F3-E228143356F8}"/>
    <cellStyle name="_Cat Obj 2 12 2" xfId="6612" xr:uid="{59B88A6C-A619-4414-84FE-EBF61FE965D8}"/>
    <cellStyle name="_Cat Obj 2 13" xfId="6613" xr:uid="{9463C91D-B306-45C7-B992-800CFFF1B0DC}"/>
    <cellStyle name="_Cat Obj 2 13 2" xfId="6614" xr:uid="{EE55BADA-2A70-4556-B492-E05C8A83D870}"/>
    <cellStyle name="_Cat Obj 2 14" xfId="6615" xr:uid="{BD8FFEA9-8AE4-401E-B1A1-3D4823D87FC3}"/>
    <cellStyle name="_Cat Obj 2 15" xfId="6616" xr:uid="{5FED4A89-BC24-499E-9951-2B0795D84CE8}"/>
    <cellStyle name="_Cat Obj 2 16" xfId="6617" xr:uid="{ADE34DD3-0817-41B5-80C6-F9FBB1E83094}"/>
    <cellStyle name="_Cat Obj 2 2" xfId="6618" xr:uid="{3DC0027B-5B82-4C79-830C-D72190D58AC1}"/>
    <cellStyle name="_Cat Obj 2 2 2" xfId="6619" xr:uid="{CB5E4508-0971-41BA-ABAC-2B788F9B511E}"/>
    <cellStyle name="_Cat Obj 2 3" xfId="6620" xr:uid="{687C2092-3341-4769-89F2-2E6CD597E039}"/>
    <cellStyle name="_Cat Obj 2 3 2" xfId="6621" xr:uid="{B5CFCE00-5408-467A-B795-1F0D8AB6FEA9}"/>
    <cellStyle name="_Cat Obj 2 4" xfId="6622" xr:uid="{20B56169-247A-4266-BAEF-60ABD713B35B}"/>
    <cellStyle name="_Cat Obj 2 4 2" xfId="6623" xr:uid="{9044C806-211B-4BCE-9BAD-5CD3DDAC0EF2}"/>
    <cellStyle name="_Cat Obj 2 5" xfId="6624" xr:uid="{9F0A5C86-8F53-4A3E-8B33-CD0FB9FF84FE}"/>
    <cellStyle name="_Cat Obj 2 5 2" xfId="6625" xr:uid="{498074E4-DF50-414C-BDEC-9FDF26A9FAAD}"/>
    <cellStyle name="_Cat Obj 2 6" xfId="6626" xr:uid="{92C750DD-07E4-45AB-9C32-A4501A4D6057}"/>
    <cellStyle name="_Cat Obj 2 6 2" xfId="6627" xr:uid="{D0EF6E38-A7E9-48F5-8AD8-4EEE36AA9B47}"/>
    <cellStyle name="_Cat Obj 2 7" xfId="6628" xr:uid="{70759549-68BD-4AC8-81A1-B05D4323A407}"/>
    <cellStyle name="_Cat Obj 2 7 2" xfId="6629" xr:uid="{7580AC54-7E9D-4070-9E6C-B260F663BA62}"/>
    <cellStyle name="_Cat Obj 2 8" xfId="6630" xr:uid="{BE800D4C-FAF6-410E-9137-B4D968614A40}"/>
    <cellStyle name="_Cat Obj 2 8 2" xfId="6631" xr:uid="{45F8BE13-E8EE-4016-8272-CBA3E7A70255}"/>
    <cellStyle name="_Cat Obj 2 9" xfId="6632" xr:uid="{37744F63-D639-47FD-A00E-CBFE420A44C4}"/>
    <cellStyle name="_Cat Obj 2 9 2" xfId="6633" xr:uid="{168C47AE-58DC-42E6-BEED-779DAF7DA42F}"/>
    <cellStyle name="_Cat Obj 3" xfId="6634" xr:uid="{0DEBDF79-0AD2-42E1-B6F2-6448BDD860D9}"/>
    <cellStyle name="_Cat Obj 3 10" xfId="6635" xr:uid="{B917657A-D684-4BDF-B2BF-4E445C9EA176}"/>
    <cellStyle name="_Cat Obj 3 10 2" xfId="6636" xr:uid="{0FBD82A9-5011-4107-BB0C-AF1193BA8B5B}"/>
    <cellStyle name="_Cat Obj 3 11" xfId="6637" xr:uid="{1AEB8E30-C0E7-49F0-A461-0E7BCEEEF966}"/>
    <cellStyle name="_Cat Obj 3 11 2" xfId="6638" xr:uid="{CAB9F722-9988-4054-A39B-0466F8E012D4}"/>
    <cellStyle name="_Cat Obj 3 12" xfId="6639" xr:uid="{DE2A4452-B4D6-4167-8928-FAC32C2EE1D6}"/>
    <cellStyle name="_Cat Obj 3 12 2" xfId="6640" xr:uid="{3A31ED76-8306-4CAA-BF92-63560653A8A7}"/>
    <cellStyle name="_Cat Obj 3 13" xfId="6641" xr:uid="{C3E2B2C2-AC37-443E-BD45-53FD5E159661}"/>
    <cellStyle name="_Cat Obj 3 13 2" xfId="6642" xr:uid="{88575518-E951-431A-8231-01284EC20CB2}"/>
    <cellStyle name="_Cat Obj 3 14" xfId="6643" xr:uid="{558280D4-C74B-4DF2-81C3-D37951C096A8}"/>
    <cellStyle name="_Cat Obj 3 15" xfId="6644" xr:uid="{4252932F-7A7E-4651-9755-99AC0AA19637}"/>
    <cellStyle name="_Cat Obj 3 16" xfId="6645" xr:uid="{37502540-D2C3-4AF6-85D8-9B3FAAB1C6CF}"/>
    <cellStyle name="_Cat Obj 3 2" xfId="6646" xr:uid="{54ED3B40-F33F-42B3-AA67-5937AF2E4C7E}"/>
    <cellStyle name="_Cat Obj 3 2 2" xfId="6647" xr:uid="{72E435C9-24B6-47D3-9193-4B8273978FBD}"/>
    <cellStyle name="_Cat Obj 3 3" xfId="6648" xr:uid="{F113E434-876B-4517-94B1-326388817F62}"/>
    <cellStyle name="_Cat Obj 3 3 2" xfId="6649" xr:uid="{AD93F5C6-211C-46DD-8EB1-42FE071DB57C}"/>
    <cellStyle name="_Cat Obj 3 4" xfId="6650" xr:uid="{DE8406B7-59B9-404B-8DE6-D4F88C29E2D3}"/>
    <cellStyle name="_Cat Obj 3 4 2" xfId="6651" xr:uid="{6197356C-395F-423A-A40D-224C3A9F8CA0}"/>
    <cellStyle name="_Cat Obj 3 5" xfId="6652" xr:uid="{8869CCD0-2CAD-45CF-A155-B5664A53D215}"/>
    <cellStyle name="_Cat Obj 3 5 2" xfId="6653" xr:uid="{AA754B06-7B7E-4A75-9393-A1F723AE43EF}"/>
    <cellStyle name="_Cat Obj 3 6" xfId="6654" xr:uid="{5F74BE5B-20FC-4ECC-AE89-E006ADD994BE}"/>
    <cellStyle name="_Cat Obj 3 6 2" xfId="6655" xr:uid="{F4749D2A-BEDC-4B3C-B2A8-FE0340518E03}"/>
    <cellStyle name="_Cat Obj 3 7" xfId="6656" xr:uid="{661F0A7B-4D6C-45BC-B99A-8F71EE9F75EC}"/>
    <cellStyle name="_Cat Obj 3 7 2" xfId="6657" xr:uid="{A109671A-B15A-4013-BA38-A5CB6DC936F9}"/>
    <cellStyle name="_Cat Obj 3 8" xfId="6658" xr:uid="{D5232854-769A-439E-B4A4-E099DFB80F5F}"/>
    <cellStyle name="_Cat Obj 3 8 2" xfId="6659" xr:uid="{A814B1D0-98C8-4A88-A326-CF15D9954035}"/>
    <cellStyle name="_Cat Obj 3 9" xfId="6660" xr:uid="{5E43E6E6-99AF-4056-A2AE-AA7D4E23CA8A}"/>
    <cellStyle name="_Cat Obj 3 9 2" xfId="6661" xr:uid="{98B06C7C-9AB9-4408-9521-B8193BE4AD2C}"/>
    <cellStyle name="_Cat Obj 4" xfId="6662" xr:uid="{40BDE69C-49D3-4607-BA96-FFB3B46A59E1}"/>
    <cellStyle name="_Cat Obj 4 10" xfId="6663" xr:uid="{5F00DEDD-9DEF-43E4-97DA-EDCAEE43E335}"/>
    <cellStyle name="_Cat Obj 4 10 2" xfId="6664" xr:uid="{39C3BA40-C805-4F8F-AC41-41B1E3EA9DC8}"/>
    <cellStyle name="_Cat Obj 4 11" xfId="6665" xr:uid="{1A83A8CB-16F8-4BE0-B7B3-14F981D02183}"/>
    <cellStyle name="_Cat Obj 4 11 2" xfId="6666" xr:uid="{D74BBED8-6230-4B02-B30E-FB29DEF12CC9}"/>
    <cellStyle name="_Cat Obj 4 12" xfId="6667" xr:uid="{BA2E8D17-F7B6-4C0F-82DF-01088F95DFFB}"/>
    <cellStyle name="_Cat Obj 4 12 2" xfId="6668" xr:uid="{63563FD9-C76B-4CD8-8AC4-B0CFB0C7F05B}"/>
    <cellStyle name="_Cat Obj 4 13" xfId="6669" xr:uid="{6F6160C8-71B5-4526-8453-F3EDA1C5A554}"/>
    <cellStyle name="_Cat Obj 4 13 2" xfId="6670" xr:uid="{2EAAFB3C-E798-49A1-9E94-CAFBDE32C8E3}"/>
    <cellStyle name="_Cat Obj 4 14" xfId="6671" xr:uid="{02049EDC-8C39-41A2-B7FA-9BB3CB7A1251}"/>
    <cellStyle name="_Cat Obj 4 15" xfId="6672" xr:uid="{CCA555EC-EF57-474D-8672-4033CEB64EB1}"/>
    <cellStyle name="_Cat Obj 4 16" xfId="6673" xr:uid="{A5AB39B9-B419-4823-A7FE-278B2952CCC5}"/>
    <cellStyle name="_Cat Obj 4 2" xfId="6674" xr:uid="{8650E5D3-34C1-4027-A67F-CBBC21FEB4E7}"/>
    <cellStyle name="_Cat Obj 4 2 10" xfId="6675" xr:uid="{6436A76A-6B4A-4394-B9C1-836F29D1C5AE}"/>
    <cellStyle name="_Cat Obj 4 2 11" xfId="6676" xr:uid="{AC129091-7CF1-4C63-9C80-D8DF90798FAF}"/>
    <cellStyle name="_Cat Obj 4 2 12" xfId="6677" xr:uid="{FADDC734-0A45-4295-B1A4-06824BEF2B3E}"/>
    <cellStyle name="_Cat Obj 4 2 2" xfId="6678" xr:uid="{916D6187-3253-49E2-925B-BD8F71FBBB41}"/>
    <cellStyle name="_Cat Obj 4 2 3" xfId="6679" xr:uid="{2819C06F-9744-4246-9D22-C41FA2ED4DF9}"/>
    <cellStyle name="_Cat Obj 4 2 4" xfId="6680" xr:uid="{4CA84D4D-1F73-412C-B37C-BBFD3FBA27AF}"/>
    <cellStyle name="_Cat Obj 4 2 5" xfId="6681" xr:uid="{0746A9DB-AAAF-41E1-86E1-E062F7F46B6F}"/>
    <cellStyle name="_Cat Obj 4 2 6" xfId="6682" xr:uid="{B2F5E0AA-6B2A-404B-8DF1-E7069DB2828D}"/>
    <cellStyle name="_Cat Obj 4 2 7" xfId="6683" xr:uid="{642C9E4B-1624-43AD-99E5-15016AE684B5}"/>
    <cellStyle name="_Cat Obj 4 2 8" xfId="6684" xr:uid="{34CFB928-1035-4079-B76C-0DC48E8FF0DF}"/>
    <cellStyle name="_Cat Obj 4 2 9" xfId="6685" xr:uid="{C6D7063C-80EA-44C6-8CB4-F7258DB50301}"/>
    <cellStyle name="_Cat Obj 4 3" xfId="6686" xr:uid="{936E9180-2952-4050-A5AA-D0E6D05C3C2D}"/>
    <cellStyle name="_Cat Obj 4 3 2" xfId="6687" xr:uid="{A8C747D0-C7D5-4916-B81E-4B0984D3B24C}"/>
    <cellStyle name="_Cat Obj 4 4" xfId="6688" xr:uid="{ECAC4273-3FF2-4574-8948-DD6F49368FF9}"/>
    <cellStyle name="_Cat Obj 4 4 2" xfId="6689" xr:uid="{C7462B07-8D2B-410D-81CE-EB163EA67F8E}"/>
    <cellStyle name="_Cat Obj 4 5" xfId="6690" xr:uid="{73BE3EC9-4C7A-47ED-95D6-764141CDFEAB}"/>
    <cellStyle name="_Cat Obj 4 5 2" xfId="6691" xr:uid="{EFC9FDFE-68B2-427E-B8EA-E15D3C1658A9}"/>
    <cellStyle name="_Cat Obj 4 6" xfId="6692" xr:uid="{5B51D759-BA2D-4179-82B2-E8D9E8781E3D}"/>
    <cellStyle name="_Cat Obj 4 6 2" xfId="6693" xr:uid="{373346F1-93DA-4F2D-B402-2087E56ABD35}"/>
    <cellStyle name="_Cat Obj 4 7" xfId="6694" xr:uid="{332987B0-3121-4D7A-9068-B4A417B467CC}"/>
    <cellStyle name="_Cat Obj 4 7 2" xfId="6695" xr:uid="{F91B202D-8A27-43E3-99EC-A33FBBCFAE33}"/>
    <cellStyle name="_Cat Obj 4 8" xfId="6696" xr:uid="{704E054D-2DA1-4742-BEFE-337C536567AF}"/>
    <cellStyle name="_Cat Obj 4 8 2" xfId="6697" xr:uid="{D4411444-9D41-49EA-B3DD-71AB01722182}"/>
    <cellStyle name="_Cat Obj 4 9" xfId="6698" xr:uid="{D590DD5A-7D04-4D8B-9C27-1C9132C81B80}"/>
    <cellStyle name="_Cat Obj 4 9 2" xfId="6699" xr:uid="{A4093CB7-31E1-4E16-845D-BE46BC6940A3}"/>
    <cellStyle name="_Cat Obj 5" xfId="6700" xr:uid="{3AE5A149-F2C2-4B45-909C-97322643C054}"/>
    <cellStyle name="_Cat Obj 5 10" xfId="6701" xr:uid="{5A5C893A-9E0D-46F6-90C8-F3D3BF30CD33}"/>
    <cellStyle name="_Cat Obj 5 10 2" xfId="6702" xr:uid="{21857354-6467-432D-BE6E-1179B53E4136}"/>
    <cellStyle name="_Cat Obj 5 11" xfId="6703" xr:uid="{28168EED-C132-4FBA-A0BB-1E43ED072E17}"/>
    <cellStyle name="_Cat Obj 5 11 2" xfId="6704" xr:uid="{AC5EE931-9772-4597-B08C-29760CB878C3}"/>
    <cellStyle name="_Cat Obj 5 12" xfId="6705" xr:uid="{6F8C7E9A-ED8B-4C2F-BB20-BA0239340C5F}"/>
    <cellStyle name="_Cat Obj 5 12 2" xfId="6706" xr:uid="{48335105-A0CC-4BF3-A76F-F88A882DD81A}"/>
    <cellStyle name="_Cat Obj 5 13" xfId="6707" xr:uid="{70A75938-FBAC-4587-ADAB-34CB3F4F1C6B}"/>
    <cellStyle name="_Cat Obj 5 13 2" xfId="6708" xr:uid="{EE902341-4C04-4A68-B357-B12C510660BE}"/>
    <cellStyle name="_Cat Obj 5 14" xfId="6709" xr:uid="{66CE750E-462A-4239-8542-45B03E1F64E7}"/>
    <cellStyle name="_Cat Obj 5 15" xfId="6710" xr:uid="{4422846C-185D-4497-A4FC-7CEA63C34526}"/>
    <cellStyle name="_Cat Obj 5 16" xfId="6711" xr:uid="{2BB80B67-8001-423C-9F15-C35ABC83CF36}"/>
    <cellStyle name="_Cat Obj 5 2" xfId="6712" xr:uid="{B1833F84-5B6A-44F1-BCBD-E34398B8EA19}"/>
    <cellStyle name="_Cat Obj 5 2 2" xfId="6713" xr:uid="{BDCB6919-1D89-437A-B686-C20C4CB5DA1E}"/>
    <cellStyle name="_Cat Obj 5 3" xfId="6714" xr:uid="{11B2F86A-A517-4E1C-893C-6013396A6252}"/>
    <cellStyle name="_Cat Obj 5 3 2" xfId="6715" xr:uid="{F32F83D4-3C25-4E73-BB5C-EB8F261E7C08}"/>
    <cellStyle name="_Cat Obj 5 4" xfId="6716" xr:uid="{0A312380-52B6-4B7D-BF65-2CA7FA141E28}"/>
    <cellStyle name="_Cat Obj 5 4 2" xfId="6717" xr:uid="{79B74295-8B7B-4434-8A25-DBA9F64E54AD}"/>
    <cellStyle name="_Cat Obj 5 5" xfId="6718" xr:uid="{C43BDC47-3B3E-48D8-9C2B-1E249B801EFF}"/>
    <cellStyle name="_Cat Obj 5 5 2" xfId="6719" xr:uid="{5A98C15A-4A71-4332-A0AF-A5958363C23E}"/>
    <cellStyle name="_Cat Obj 5 6" xfId="6720" xr:uid="{EBC32945-6563-4FDA-AB08-93FF9B9BD550}"/>
    <cellStyle name="_Cat Obj 5 6 2" xfId="6721" xr:uid="{1C9C3F83-4216-4C04-8FB7-E1C59752DDCA}"/>
    <cellStyle name="_Cat Obj 5 7" xfId="6722" xr:uid="{C2562DFA-B075-4274-AEE0-5AAC0F202B67}"/>
    <cellStyle name="_Cat Obj 5 7 2" xfId="6723" xr:uid="{C5D35F05-410B-47F4-8C2F-E2198F9F3AB5}"/>
    <cellStyle name="_Cat Obj 5 8" xfId="6724" xr:uid="{F0DB21A2-E1C3-4985-95F5-AB0EF5F99B06}"/>
    <cellStyle name="_Cat Obj 5 8 2" xfId="6725" xr:uid="{83139F80-B5BD-4081-B6F3-BAB8487EBC0C}"/>
    <cellStyle name="_Cat Obj 5 9" xfId="6726" xr:uid="{54C9BCB1-7DCF-47A7-83DE-6F7225B338B1}"/>
    <cellStyle name="_Cat Obj 5 9 2" xfId="6727" xr:uid="{D051B75C-E9BA-4BF7-A7EA-BAAE0F9E0D7F}"/>
    <cellStyle name="_Cat Obj 6" xfId="6728" xr:uid="{862E47B4-8D05-40D4-A159-BDC71426051D}"/>
    <cellStyle name="_Cat Obj 6 10" xfId="6729" xr:uid="{6FD0913D-57B5-4E8C-B9DC-47EDA8592317}"/>
    <cellStyle name="_Cat Obj 6 10 2" xfId="6730" xr:uid="{EBF9E798-81F0-4FAC-BAFB-0DA3168D1F72}"/>
    <cellStyle name="_Cat Obj 6 11" xfId="6731" xr:uid="{798798A3-4E80-42F9-81B8-B20B7CD32A5A}"/>
    <cellStyle name="_Cat Obj 6 11 2" xfId="6732" xr:uid="{CEF57385-FB6B-4A36-A1A1-62CBFB166244}"/>
    <cellStyle name="_Cat Obj 6 12" xfId="6733" xr:uid="{0A2DB921-A0BB-4674-9FE5-882764C7F9E4}"/>
    <cellStyle name="_Cat Obj 6 12 2" xfId="6734" xr:uid="{26750C54-85B1-4584-B5C5-1DFA38CF3FAC}"/>
    <cellStyle name="_Cat Obj 6 13" xfId="6735" xr:uid="{5CFEA23D-F21D-4557-816B-4AC9B2A172FC}"/>
    <cellStyle name="_Cat Obj 6 13 2" xfId="6736" xr:uid="{7F028AE2-8241-429C-BC6A-ABBDB94FAD2D}"/>
    <cellStyle name="_Cat Obj 6 14" xfId="6737" xr:uid="{BB608BA9-EDE7-41D5-A3AA-6ADA4CC99DA4}"/>
    <cellStyle name="_Cat Obj 6 15" xfId="6738" xr:uid="{0D3248A1-7796-4A6F-8C80-92F92BD56E57}"/>
    <cellStyle name="_Cat Obj 6 16" xfId="6739" xr:uid="{8AE3F63A-3D3B-492D-9758-F744DAE0BED7}"/>
    <cellStyle name="_Cat Obj 6 2" xfId="6740" xr:uid="{C4DA66C9-412E-4798-9943-E52B91799E9E}"/>
    <cellStyle name="_Cat Obj 6 2 2" xfId="6741" xr:uid="{875EE11E-2A05-4C62-A616-8336E51923C5}"/>
    <cellStyle name="_Cat Obj 6 3" xfId="6742" xr:uid="{63A704AB-3127-4C9F-BE4B-A380090E3FA5}"/>
    <cellStyle name="_Cat Obj 6 3 2" xfId="6743" xr:uid="{A6FE362F-7130-42DE-A106-618494B1C37D}"/>
    <cellStyle name="_Cat Obj 6 4" xfId="6744" xr:uid="{C53B59C4-6B19-45F3-8242-EC494E9EF00D}"/>
    <cellStyle name="_Cat Obj 6 4 2" xfId="6745" xr:uid="{255C8B74-9E66-4CA0-BBE4-A65FC55D599F}"/>
    <cellStyle name="_Cat Obj 6 5" xfId="6746" xr:uid="{198F2FE7-9EA7-4ACC-9EF4-0DC18067CF90}"/>
    <cellStyle name="_Cat Obj 6 5 2" xfId="6747" xr:uid="{E16AF0A7-8B52-4615-81C4-D614C51C552B}"/>
    <cellStyle name="_Cat Obj 6 6" xfId="6748" xr:uid="{E4C144D9-7DDB-46B3-A3A1-962BDB22FB90}"/>
    <cellStyle name="_Cat Obj 6 6 2" xfId="6749" xr:uid="{7DAE97FC-5980-41B3-825A-2552049D4A38}"/>
    <cellStyle name="_Cat Obj 6 7" xfId="6750" xr:uid="{F3253145-F75B-4BDD-BE36-93C882CAAE3F}"/>
    <cellStyle name="_Cat Obj 6 7 2" xfId="6751" xr:uid="{704A55A2-7275-4C36-8417-FD3069123FC4}"/>
    <cellStyle name="_Cat Obj 6 8" xfId="6752" xr:uid="{7C2F6570-ABBD-4404-93E1-791B677D6E2C}"/>
    <cellStyle name="_Cat Obj 6 8 2" xfId="6753" xr:uid="{D800D4D4-FF8A-4881-A548-984ECCBDE5CD}"/>
    <cellStyle name="_Cat Obj 6 9" xfId="6754" xr:uid="{6943DB2A-C5EB-4097-8411-A3BE33348699}"/>
    <cellStyle name="_Cat Obj 6 9 2" xfId="6755" xr:uid="{E9585E1F-56C0-4A71-9390-0F56BA033CEC}"/>
    <cellStyle name="_Cat Obj 7" xfId="6756" xr:uid="{0FAAED9B-5AFF-4225-B33B-D4DCF084B576}"/>
    <cellStyle name="_Cat Obj 7 10" xfId="6757" xr:uid="{139D5C2F-99F6-4E91-9C58-1A5C34D95A4B}"/>
    <cellStyle name="_Cat Obj 7 10 2" xfId="6758" xr:uid="{B1D2F526-3CD5-4F55-A25B-DE95F4AEF193}"/>
    <cellStyle name="_Cat Obj 7 11" xfId="6759" xr:uid="{1E3015DE-CD61-444E-97FF-02A609EE25DF}"/>
    <cellStyle name="_Cat Obj 7 11 2" xfId="6760" xr:uid="{D53CE598-D686-4E3B-9277-DD75DA057559}"/>
    <cellStyle name="_Cat Obj 7 12" xfId="6761" xr:uid="{3909318B-6D25-4582-9E56-F76C9076A2F2}"/>
    <cellStyle name="_Cat Obj 7 12 2" xfId="6762" xr:uid="{1E32AA15-48CE-44D2-BDC4-6BEEEF318479}"/>
    <cellStyle name="_Cat Obj 7 13" xfId="6763" xr:uid="{4DEF3001-EC46-4CA1-8CBC-BC8EF11FA0F1}"/>
    <cellStyle name="_Cat Obj 7 13 2" xfId="6764" xr:uid="{BB195C38-D6FB-4150-BCD6-EC07566B772A}"/>
    <cellStyle name="_Cat Obj 7 14" xfId="6765" xr:uid="{14CBFA9A-585F-4A66-95EC-08DCD8F18565}"/>
    <cellStyle name="_Cat Obj 7 15" xfId="6766" xr:uid="{146A255B-B6E0-48C4-BF40-E6C93591F799}"/>
    <cellStyle name="_Cat Obj 7 16" xfId="6767" xr:uid="{26808EE4-000B-430F-83FE-A543EC470588}"/>
    <cellStyle name="_Cat Obj 7 2" xfId="6768" xr:uid="{D0CB3F6B-9475-4540-8F43-2DD75571D8BE}"/>
    <cellStyle name="_Cat Obj 7 2 2" xfId="6769" xr:uid="{EEA91A77-A116-4345-8CB8-A1BC0944B09C}"/>
    <cellStyle name="_Cat Obj 7 3" xfId="6770" xr:uid="{A443DFF5-0C93-4142-8DFE-0E9A46121820}"/>
    <cellStyle name="_Cat Obj 7 3 2" xfId="6771" xr:uid="{B5EFEAC3-6975-464D-AB7F-EEB9B99AD6D3}"/>
    <cellStyle name="_Cat Obj 7 4" xfId="6772" xr:uid="{3A338A45-8027-411D-989D-A518C1FE2BCA}"/>
    <cellStyle name="_Cat Obj 7 4 2" xfId="6773" xr:uid="{B1207E3D-3495-4214-8308-EAE56D63DD5C}"/>
    <cellStyle name="_Cat Obj 7 5" xfId="6774" xr:uid="{B509CCD2-1881-4DDF-B805-2B10FB89BAA4}"/>
    <cellStyle name="_Cat Obj 7 5 2" xfId="6775" xr:uid="{8AE7E71B-DFC7-4518-B63E-7B6BB2D53899}"/>
    <cellStyle name="_Cat Obj 7 6" xfId="6776" xr:uid="{FE14B343-0EAC-4B26-982C-E8F2994E4E1C}"/>
    <cellStyle name="_Cat Obj 7 6 2" xfId="6777" xr:uid="{AEAD7E28-0365-42A3-8C01-1FD909C61A93}"/>
    <cellStyle name="_Cat Obj 7 7" xfId="6778" xr:uid="{2E0E795F-A9EB-4D4D-AFCF-B1E49707D652}"/>
    <cellStyle name="_Cat Obj 7 7 2" xfId="6779" xr:uid="{C8CCAF03-96BE-48F8-8190-FAF56F38359B}"/>
    <cellStyle name="_Cat Obj 7 8" xfId="6780" xr:uid="{3BAA6CE7-21AB-4405-BE6C-534CA83DDE9A}"/>
    <cellStyle name="_Cat Obj 7 8 2" xfId="6781" xr:uid="{E8A6B938-7D8D-4857-BA88-1815CDE401A3}"/>
    <cellStyle name="_Cat Obj 7 9" xfId="6782" xr:uid="{951BECB0-B3DD-45F4-821F-742BC6778654}"/>
    <cellStyle name="_Cat Obj 7 9 2" xfId="6783" xr:uid="{00388A8C-F5EE-4691-AE67-7AB078F13E52}"/>
    <cellStyle name="_Cat Obj 8" xfId="6784" xr:uid="{260D27A2-16AB-4887-9299-4CBF916E50CC}"/>
    <cellStyle name="_Cat Obj 8 10" xfId="6785" xr:uid="{A3547DFB-7C26-4623-9470-380F57567C06}"/>
    <cellStyle name="_Cat Obj 8 11" xfId="6786" xr:uid="{DE468BE5-A4AD-432D-B72B-BE5D58008069}"/>
    <cellStyle name="_Cat Obj 8 12" xfId="6787" xr:uid="{CA75A880-B23A-4BB5-8554-A1A4B0701247}"/>
    <cellStyle name="_Cat Obj 8 13" xfId="6788" xr:uid="{182DE6A3-F748-4D29-B9A0-87A2C52BC898}"/>
    <cellStyle name="_Cat Obj 8 14" xfId="6789" xr:uid="{59605C61-C17F-4282-9512-8DE6E9E4185D}"/>
    <cellStyle name="_Cat Obj 8 15" xfId="6790" xr:uid="{3A4C2EBB-6CEC-4BF2-915F-20F344B68972}"/>
    <cellStyle name="_Cat Obj 8 16" xfId="6791" xr:uid="{F7DDC653-3C18-4FDA-B02B-60982ED64FF3}"/>
    <cellStyle name="_Cat Obj 8 17" xfId="6792" xr:uid="{0539B526-B20B-454D-A4C1-03533A7EC616}"/>
    <cellStyle name="_Cat Obj 8 18" xfId="6793" xr:uid="{9BE75534-3FD9-4B6B-A500-EAECD18B3E6F}"/>
    <cellStyle name="_Cat Obj 8 19" xfId="6794" xr:uid="{DC385569-6000-4A72-B03E-80C7A78024CC}"/>
    <cellStyle name="_Cat Obj 8 2" xfId="6795" xr:uid="{60611849-9603-4670-9E91-C87F8F8DC9E1}"/>
    <cellStyle name="_Cat Obj 8 2 2" xfId="6796" xr:uid="{9845D1F2-0385-4759-A561-B97BF4184D90}"/>
    <cellStyle name="_Cat Obj 8 20" xfId="6797" xr:uid="{A8BF3F09-2BCA-4D16-ADBF-A3915B5DF03E}"/>
    <cellStyle name="_Cat Obj 8 21" xfId="6798" xr:uid="{70F8B7DF-8B3B-438B-A1B0-3A07C5E41903}"/>
    <cellStyle name="_Cat Obj 8 22" xfId="6799" xr:uid="{E7E05BEE-E4F9-44FC-9169-CCCDCA4A0713}"/>
    <cellStyle name="_Cat Obj 8 3" xfId="6800" xr:uid="{A75D8A65-E3D5-49F4-B280-569B949D5E9E}"/>
    <cellStyle name="_Cat Obj 8 3 2" xfId="6801" xr:uid="{70F381E2-2939-4CE2-9DF4-1CE3887F2FD4}"/>
    <cellStyle name="_Cat Obj 8 4" xfId="6802" xr:uid="{0ED129D0-11FF-4B75-BEBA-8BD39DD9EF2F}"/>
    <cellStyle name="_Cat Obj 8 4 2" xfId="6803" xr:uid="{416EDDEE-801C-48E3-96F7-B4E3A97108A1}"/>
    <cellStyle name="_Cat Obj 8 5" xfId="6804" xr:uid="{F52667B2-1996-4844-91D1-FA2FB601502C}"/>
    <cellStyle name="_Cat Obj 8 5 2" xfId="6805" xr:uid="{830BAEC8-C3C2-4821-A32C-9EA81442F6CC}"/>
    <cellStyle name="_Cat Obj 8 6" xfId="6806" xr:uid="{DDB65BB9-82C5-4026-B934-D41E0BD6F9B7}"/>
    <cellStyle name="_Cat Obj 8 6 2" xfId="6807" xr:uid="{55DF4541-1928-4D14-A146-402429126005}"/>
    <cellStyle name="_Cat Obj 8 7" xfId="6808" xr:uid="{7154FC09-90C4-4662-921C-E2900E7766CF}"/>
    <cellStyle name="_Cat Obj 8 7 2" xfId="6809" xr:uid="{4A29E53C-5474-4E84-9AF3-B295E2431613}"/>
    <cellStyle name="_Cat Obj 8 8" xfId="6810" xr:uid="{2951D5CE-C2D3-434A-94E6-C6BC29C8AB98}"/>
    <cellStyle name="_Cat Obj 8 8 2" xfId="6811" xr:uid="{60F5CBBA-8E1A-4E44-81C5-92D577D32878}"/>
    <cellStyle name="_Cat Obj 8 9" xfId="6812" xr:uid="{5CA178D5-63CE-4A80-85CC-A751E630C4DB}"/>
    <cellStyle name="_Cat Obj 8 9 2" xfId="6813" xr:uid="{3E9B8B55-6A8E-4705-BB3E-BE30C1C3FCBB}"/>
    <cellStyle name="_Cat Obj 9" xfId="6814" xr:uid="{0A43759B-818B-4F92-9F52-DA125FD9D54D}"/>
    <cellStyle name="_Cat Obj 9 10" xfId="6815" xr:uid="{5C229BD2-8960-4830-866E-577528CF2A5E}"/>
    <cellStyle name="_Cat Obj 9 11" xfId="6816" xr:uid="{62E17CDF-C180-488F-9437-4048698DD7A5}"/>
    <cellStyle name="_Cat Obj 9 12" xfId="6817" xr:uid="{1FB73E69-A511-4174-A33B-9EEF584FDE9A}"/>
    <cellStyle name="_Cat Obj 9 13" xfId="6818" xr:uid="{1D8EEB33-8AD4-471A-8D88-A38D0996BB4D}"/>
    <cellStyle name="_Cat Obj 9 14" xfId="6819" xr:uid="{1147246A-B6D0-4553-BB99-2FEF02E8A566}"/>
    <cellStyle name="_Cat Obj 9 15" xfId="6820" xr:uid="{62B4B200-5654-4F93-856B-E0BD91A0CDCD}"/>
    <cellStyle name="_Cat Obj 9 16" xfId="6821" xr:uid="{C44F07A4-6B29-4861-82C5-6B174F568CD9}"/>
    <cellStyle name="_Cat Obj 9 17" xfId="6822" xr:uid="{BDD1D436-4A19-4A00-80CC-2CD6AC18468D}"/>
    <cellStyle name="_Cat Obj 9 18" xfId="6823" xr:uid="{A060711B-D503-4D0D-8947-B6CF818DDD4B}"/>
    <cellStyle name="_Cat Obj 9 19" xfId="6824" xr:uid="{2B3B4ED2-BF66-45D7-8191-93172E8BF642}"/>
    <cellStyle name="_Cat Obj 9 2" xfId="6825" xr:uid="{748A4C8A-88F5-4FC4-8A13-37D977EC86D8}"/>
    <cellStyle name="_Cat Obj 9 2 2" xfId="6826" xr:uid="{A385AB26-242B-4ADD-8585-5A5FAE6158EB}"/>
    <cellStyle name="_Cat Obj 9 20" xfId="6827" xr:uid="{205C00DD-DC7C-4B1F-9B0E-849F25810E1A}"/>
    <cellStyle name="_Cat Obj 9 21" xfId="6828" xr:uid="{FFBD9D45-DAE1-4E0C-B2BE-0AC812187D70}"/>
    <cellStyle name="_Cat Obj 9 3" xfId="6829" xr:uid="{20A4BDB1-2849-4030-9640-EBA15731D369}"/>
    <cellStyle name="_Cat Obj 9 3 2" xfId="6830" xr:uid="{081E696A-CB3F-4F9F-8504-0D669AC16EB2}"/>
    <cellStyle name="_Cat Obj 9 4" xfId="6831" xr:uid="{46361F5F-82B4-4212-94D8-3C70CB36EB53}"/>
    <cellStyle name="_Cat Obj 9 4 2" xfId="6832" xr:uid="{72D558BE-F07D-4398-A7DC-C0F053C4AE3E}"/>
    <cellStyle name="_Cat Obj 9 5" xfId="6833" xr:uid="{FA871342-E89A-41EC-ADFE-0A05B5094081}"/>
    <cellStyle name="_Cat Obj 9 5 2" xfId="6834" xr:uid="{53476D06-C224-40C1-B9BA-D6FBAB3F73C7}"/>
    <cellStyle name="_Cat Obj 9 6" xfId="6835" xr:uid="{9A456DA2-9C1D-4217-9C42-D7984505045C}"/>
    <cellStyle name="_Cat Obj 9 6 2" xfId="6836" xr:uid="{13A0DC2F-B4B8-487B-B882-C02D98F13612}"/>
    <cellStyle name="_Cat Obj 9 7" xfId="6837" xr:uid="{84051D2F-98D0-4458-804A-1BADF122CEBF}"/>
    <cellStyle name="_Cat Obj 9 7 2" xfId="6838" xr:uid="{065E4FDF-B2DF-41D0-BCEF-82686D50AF9E}"/>
    <cellStyle name="_Cat Obj 9 8" xfId="6839" xr:uid="{61E1F2FE-EDE4-4CDF-A64E-1CC0F77763EB}"/>
    <cellStyle name="_Cat Obj 9 8 2" xfId="6840" xr:uid="{C58B1116-DCAC-4297-86DF-4DAD04995D89}"/>
    <cellStyle name="_Cat Obj 9 9" xfId="6841" xr:uid="{081F0523-DFAB-4E60-94D1-07F511F6F068}"/>
    <cellStyle name="_Cat Obj_BD ESF" xfId="6842" xr:uid="{312A786D-7A8D-43D3-875F-DD49C764A07C}"/>
    <cellStyle name="_Cat Obj_BD ESF 10" xfId="6843" xr:uid="{922E38BD-A81D-41ED-9838-24EA306E2045}"/>
    <cellStyle name="_Cat Obj_BD ESF 11" xfId="6844" xr:uid="{B4E7F27B-8CBE-40B9-B9BE-D557513B8EE2}"/>
    <cellStyle name="_Cat Obj_BD ESF 12" xfId="6845" xr:uid="{BAD69C17-D5F8-45CD-909E-87C4A642F0E5}"/>
    <cellStyle name="_Cat Obj_BD ESF 2" xfId="6846" xr:uid="{8574844A-4B33-4379-9D4A-0F69DF6B1B56}"/>
    <cellStyle name="_Cat Obj_BD ESF 2 2" xfId="6847" xr:uid="{2945FDF7-FB77-4A5E-927D-FED767CF3A70}"/>
    <cellStyle name="_Cat Obj_BD ESF 3" xfId="6848" xr:uid="{0F1DB818-33A3-4FD1-9A38-A9D6BD7CB1A5}"/>
    <cellStyle name="_Cat Obj_BD ESF 3 2" xfId="6849" xr:uid="{8A463F6B-80FC-4A01-9F1C-63FC0D3E81FC}"/>
    <cellStyle name="_Cat Obj_BD ESF 4" xfId="6850" xr:uid="{1C2E8722-A813-4B05-B205-98634A05C9D6}"/>
    <cellStyle name="_Cat Obj_BD ESF 4 2" xfId="6851" xr:uid="{24ABE308-8889-4452-A863-B648429DFC35}"/>
    <cellStyle name="_Cat Obj_BD ESF 5" xfId="6852" xr:uid="{05927C86-675D-44CC-A623-7C1A8A46F5E2}"/>
    <cellStyle name="_Cat Obj_BD ESF 5 2" xfId="6853" xr:uid="{314398BE-AA41-47D7-A078-8B1B156B542B}"/>
    <cellStyle name="_Cat Obj_BD ESF 6" xfId="6854" xr:uid="{F4C3C576-EF3C-474D-A583-B6A90EA5CDCD}"/>
    <cellStyle name="_Cat Obj_BD ESF 6 2" xfId="6855" xr:uid="{D791A0D0-8EAD-4847-A945-8B388693AA4A}"/>
    <cellStyle name="_Cat Obj_BD ESF 7" xfId="6856" xr:uid="{9E6C6188-82F5-42BF-BE7D-4ACA3D4D8D35}"/>
    <cellStyle name="_Cat Obj_BD ESF 7 2" xfId="6857" xr:uid="{F9018507-3746-4F12-91EE-3EF28D147D60}"/>
    <cellStyle name="_Cat Obj_BD ESF 8" xfId="6858" xr:uid="{E6E4915D-97F2-457A-9E79-1D5D23573A8C}"/>
    <cellStyle name="_Cat Obj_BD ESF 8 2" xfId="6859" xr:uid="{074516B2-38A9-48F9-B38A-51B1F055A104}"/>
    <cellStyle name="_Cat Obj_BD ESF 9" xfId="6860" xr:uid="{48BD7B74-0BA2-468B-9197-B63061B8C93D}"/>
    <cellStyle name="_Cat Obj_BD ESF 9 2" xfId="6861" xr:uid="{B3EA3243-E0B4-4505-9CA7-AC73A641ECBC}"/>
    <cellStyle name="_Cat Obj_Bonif" xfId="6862" xr:uid="{8C526CC4-79E5-4D60-BB8E-A4A6000A4BDA}"/>
    <cellStyle name="_Cat Obj_Bonif 10" xfId="6863" xr:uid="{AA7FE536-48A3-4977-BEA7-D78B65120ECD}"/>
    <cellStyle name="_Cat Obj_Bonif 10 10" xfId="6864" xr:uid="{7160C17E-A710-4CC3-9069-D35334F67739}"/>
    <cellStyle name="_Cat Obj_Bonif 10 11" xfId="6865" xr:uid="{893AA8B3-85D8-4300-B7DD-A358F0402CD1}"/>
    <cellStyle name="_Cat Obj_Bonif 10 2" xfId="6866" xr:uid="{53B77A5B-7882-4D76-A7A9-310816A87BA1}"/>
    <cellStyle name="_Cat Obj_Bonif 10 2 2" xfId="6867" xr:uid="{81773D9B-AD50-4108-96C8-918B5F693E63}"/>
    <cellStyle name="_Cat Obj_Bonif 10 3" xfId="6868" xr:uid="{0B706808-9C3A-4B30-846B-9F08C3536B69}"/>
    <cellStyle name="_Cat Obj_Bonif 10 3 2" xfId="6869" xr:uid="{1DE58ADB-4DF2-44F7-92D1-D5F6C94897CA}"/>
    <cellStyle name="_Cat Obj_Bonif 10 4" xfId="6870" xr:uid="{1A0211AF-52F7-4DA6-8752-5CF726E0B782}"/>
    <cellStyle name="_Cat Obj_Bonif 10 4 2" xfId="6871" xr:uid="{9CDFB175-BA24-4A1D-8889-CC787346667F}"/>
    <cellStyle name="_Cat Obj_Bonif 10 5" xfId="6872" xr:uid="{C2346A2E-A7EF-46CB-8F78-FDEB3C4453CE}"/>
    <cellStyle name="_Cat Obj_Bonif 10 5 2" xfId="6873" xr:uid="{D9FA15B7-9897-41E3-BEA5-EC6A4A094F3A}"/>
    <cellStyle name="_Cat Obj_Bonif 10 6" xfId="6874" xr:uid="{AB2566CA-DB1A-40F1-B50F-4C3A322983B0}"/>
    <cellStyle name="_Cat Obj_Bonif 10 6 2" xfId="6875" xr:uid="{C83DC003-F97E-4A0B-9ECB-599FEA2FFF83}"/>
    <cellStyle name="_Cat Obj_Bonif 10 7" xfId="6876" xr:uid="{F707F212-23B7-45C6-8150-905BADF889C6}"/>
    <cellStyle name="_Cat Obj_Bonif 10 7 2" xfId="6877" xr:uid="{581F39F9-6089-424A-88CA-C2C9D2433337}"/>
    <cellStyle name="_Cat Obj_Bonif 10 8" xfId="6878" xr:uid="{F0BE828C-A2BE-40F4-975B-3518CF2B6E74}"/>
    <cellStyle name="_Cat Obj_Bonif 10 8 2" xfId="6879" xr:uid="{7957F3C9-EDB1-4EBD-AE36-95812277F003}"/>
    <cellStyle name="_Cat Obj_Bonif 10 9" xfId="6880" xr:uid="{4D50FC33-9055-4982-BD41-EFCF8C42E1C7}"/>
    <cellStyle name="_Cat Obj_Bonif 11" xfId="6881" xr:uid="{604EF8A5-0C87-4C39-AA32-35E1C12531B6}"/>
    <cellStyle name="_Cat Obj_Bonif 11 10" xfId="6882" xr:uid="{2D2B9202-C645-486E-BD7C-2E4CEBEEF331}"/>
    <cellStyle name="_Cat Obj_Bonif 11 11" xfId="6883" xr:uid="{9E8B9CE8-EC7C-420A-9029-F401DB82CD32}"/>
    <cellStyle name="_Cat Obj_Bonif 11 12" xfId="6884" xr:uid="{61A7D882-D3EF-41C3-94AA-99F6551889EE}"/>
    <cellStyle name="_Cat Obj_Bonif 11 13" xfId="6885" xr:uid="{24655AD7-F2C0-44D1-9575-6857AD221D60}"/>
    <cellStyle name="_Cat Obj_Bonif 11 14" xfId="6886" xr:uid="{2CFFD313-1374-4837-83A0-2A627EDAFC53}"/>
    <cellStyle name="_Cat Obj_Bonif 11 15" xfId="6887" xr:uid="{683D06D3-089A-426F-804E-119E7953A09D}"/>
    <cellStyle name="_Cat Obj_Bonif 11 16" xfId="6888" xr:uid="{A93E15E1-65DA-4A6C-868E-0AC74EC37BF9}"/>
    <cellStyle name="_Cat Obj_Bonif 11 17" xfId="6889" xr:uid="{604EE6F5-7555-4485-B948-A26C8172F85F}"/>
    <cellStyle name="_Cat Obj_Bonif 11 18" xfId="6890" xr:uid="{60A084DF-BC96-4411-BAF3-15D90780ACF7}"/>
    <cellStyle name="_Cat Obj_Bonif 11 19" xfId="6891" xr:uid="{DAE29041-84F4-4AB2-9CE8-9F677FA28163}"/>
    <cellStyle name="_Cat Obj_Bonif 11 2" xfId="6892" xr:uid="{00BE3021-87FA-4266-A832-A89563C33DF0}"/>
    <cellStyle name="_Cat Obj_Bonif 11 2 2" xfId="6893" xr:uid="{E2D95612-99E6-468F-8BAE-27059E3A5412}"/>
    <cellStyle name="_Cat Obj_Bonif 11 20" xfId="6894" xr:uid="{105203C4-19A0-477D-BE29-80B632A7BDF3}"/>
    <cellStyle name="_Cat Obj_Bonif 11 21" xfId="6895" xr:uid="{BFB54172-5940-4444-9C24-4D37772168D9}"/>
    <cellStyle name="_Cat Obj_Bonif 11 3" xfId="6896" xr:uid="{FE7FB32D-5AD0-4AD2-81F7-0A3A1E99DE42}"/>
    <cellStyle name="_Cat Obj_Bonif 11 3 2" xfId="6897" xr:uid="{7CAAD935-AEB0-4C0E-A049-4176FBB4EFCD}"/>
    <cellStyle name="_Cat Obj_Bonif 11 4" xfId="6898" xr:uid="{B9BA2028-B45E-4A02-B457-B680437C5AD6}"/>
    <cellStyle name="_Cat Obj_Bonif 11 4 2" xfId="6899" xr:uid="{9936BEFB-EA7D-4E61-9DF1-AFEFB5F5089F}"/>
    <cellStyle name="_Cat Obj_Bonif 11 5" xfId="6900" xr:uid="{24B990A1-9A69-4424-9916-2CE40032F8EB}"/>
    <cellStyle name="_Cat Obj_Bonif 11 5 2" xfId="6901" xr:uid="{1767AF96-940D-49AC-9690-D4F8D93307E2}"/>
    <cellStyle name="_Cat Obj_Bonif 11 6" xfId="6902" xr:uid="{3B0E1ABC-FA79-49CA-A76C-2BA1A7BC38A9}"/>
    <cellStyle name="_Cat Obj_Bonif 11 6 2" xfId="6903" xr:uid="{E3F3462B-1623-4369-AEA2-2E24AAB0AC8A}"/>
    <cellStyle name="_Cat Obj_Bonif 11 7" xfId="6904" xr:uid="{830E67B9-0454-42FC-9580-AB0A6507E223}"/>
    <cellStyle name="_Cat Obj_Bonif 11 7 2" xfId="6905" xr:uid="{5A8FAC5D-8CDF-4573-B959-6423D64C5E9A}"/>
    <cellStyle name="_Cat Obj_Bonif 11 8" xfId="6906" xr:uid="{D94DDB71-8E31-4793-9C57-CC768EED27DD}"/>
    <cellStyle name="_Cat Obj_Bonif 11 8 2" xfId="6907" xr:uid="{DE9F8066-A33E-424D-B2E0-6A6D7200E415}"/>
    <cellStyle name="_Cat Obj_Bonif 11 9" xfId="6908" xr:uid="{03F032EA-338D-41FB-A39E-00AB95BA11D1}"/>
    <cellStyle name="_Cat Obj_Bonif 12" xfId="6909" xr:uid="{D9C25AFD-7C1B-4A0C-ABC2-B48D9F77DDAE}"/>
    <cellStyle name="_Cat Obj_Bonif 12 10" xfId="6910" xr:uid="{24F7140E-72AA-49FE-BB54-2D329BD910FA}"/>
    <cellStyle name="_Cat Obj_Bonif 12 11" xfId="6911" xr:uid="{B0EC583A-6816-40BE-BCD6-88753D6822E0}"/>
    <cellStyle name="_Cat Obj_Bonif 12 2" xfId="6912" xr:uid="{F300F55B-FAD8-4E96-817A-6E0ADA2D893F}"/>
    <cellStyle name="_Cat Obj_Bonif 12 2 2" xfId="6913" xr:uid="{553A157D-0DF7-4DC9-B5D1-D58476C2BA88}"/>
    <cellStyle name="_Cat Obj_Bonif 12 3" xfId="6914" xr:uid="{B7A1AD8E-83ED-4018-A08B-89CB950706E4}"/>
    <cellStyle name="_Cat Obj_Bonif 12 3 2" xfId="6915" xr:uid="{D4B4A4FB-6C6F-4195-992C-A6AF12F42895}"/>
    <cellStyle name="_Cat Obj_Bonif 12 4" xfId="6916" xr:uid="{D2734FB9-2B9C-4D06-A7BC-85C318178487}"/>
    <cellStyle name="_Cat Obj_Bonif 12 4 2" xfId="6917" xr:uid="{D73A25C8-5BD2-4649-90EC-DB73929A50ED}"/>
    <cellStyle name="_Cat Obj_Bonif 12 5" xfId="6918" xr:uid="{3DF77BA9-C2B3-44FD-A590-688F6C629CDB}"/>
    <cellStyle name="_Cat Obj_Bonif 12 5 2" xfId="6919" xr:uid="{3FAA88C0-51E0-442A-90A6-391AF2483A64}"/>
    <cellStyle name="_Cat Obj_Bonif 12 6" xfId="6920" xr:uid="{53CEE89D-31F3-4F09-9F77-E3A44A579169}"/>
    <cellStyle name="_Cat Obj_Bonif 12 6 2" xfId="6921" xr:uid="{3C96DA0B-3359-4497-992C-7ED2273E796E}"/>
    <cellStyle name="_Cat Obj_Bonif 12 7" xfId="6922" xr:uid="{7656DFC8-4E65-4B5B-9E08-7FFF1EF72B4A}"/>
    <cellStyle name="_Cat Obj_Bonif 12 7 2" xfId="6923" xr:uid="{F58EABCE-000B-4C69-9D6E-B4D369163B33}"/>
    <cellStyle name="_Cat Obj_Bonif 12 8" xfId="6924" xr:uid="{A67D2E23-E7D6-438C-8526-7EF608AE5962}"/>
    <cellStyle name="_Cat Obj_Bonif 12 8 2" xfId="6925" xr:uid="{464CC805-2BE1-4A06-9B1C-77D4379BDAA6}"/>
    <cellStyle name="_Cat Obj_Bonif 12 9" xfId="6926" xr:uid="{C0ADEB5B-EEAF-4D59-B1EF-0C2A58EA2CD2}"/>
    <cellStyle name="_Cat Obj_Bonif 13" xfId="6927" xr:uid="{F47C52E1-425A-41A6-BE9D-16791D0E7458}"/>
    <cellStyle name="_Cat Obj_Bonif 13 10" xfId="6928" xr:uid="{8546821D-30AC-4675-A8A7-42131E3522BD}"/>
    <cellStyle name="_Cat Obj_Bonif 13 11" xfId="6929" xr:uid="{FB8708B1-450D-4EA8-8C76-9D6C40A6E4F8}"/>
    <cellStyle name="_Cat Obj_Bonif 13 2" xfId="6930" xr:uid="{96714663-04F6-4564-A3B9-C6C54DBFC553}"/>
    <cellStyle name="_Cat Obj_Bonif 13 2 2" xfId="6931" xr:uid="{8A7A2E48-4CE5-434B-93CC-FB1CB315248D}"/>
    <cellStyle name="_Cat Obj_Bonif 13 3" xfId="6932" xr:uid="{C4433587-294D-403F-B900-E4B81863E3E2}"/>
    <cellStyle name="_Cat Obj_Bonif 13 3 2" xfId="6933" xr:uid="{7ECBFBF7-0E90-4379-AD5D-090A4931E6B4}"/>
    <cellStyle name="_Cat Obj_Bonif 13 4" xfId="6934" xr:uid="{D195DBD7-F621-4608-B0CD-898F53B01AF1}"/>
    <cellStyle name="_Cat Obj_Bonif 13 4 2" xfId="6935" xr:uid="{4222A490-CA0F-48E1-84DE-BD37BC3770B3}"/>
    <cellStyle name="_Cat Obj_Bonif 13 5" xfId="6936" xr:uid="{DFAA4631-8CEA-4973-92B9-04C26C6A4FCF}"/>
    <cellStyle name="_Cat Obj_Bonif 13 5 2" xfId="6937" xr:uid="{8EBC642C-5A92-49A4-9954-43D2C9582ED2}"/>
    <cellStyle name="_Cat Obj_Bonif 13 6" xfId="6938" xr:uid="{448D2C5C-995C-4BCB-BE1B-356508FC9E65}"/>
    <cellStyle name="_Cat Obj_Bonif 13 6 2" xfId="6939" xr:uid="{8CE6097D-B8CD-4E6C-8CCD-C8D56BA4AC51}"/>
    <cellStyle name="_Cat Obj_Bonif 13 7" xfId="6940" xr:uid="{5AB9BD25-616C-4E29-84B3-586BF59ABDF7}"/>
    <cellStyle name="_Cat Obj_Bonif 13 7 2" xfId="6941" xr:uid="{42362ADC-D7FB-4EB7-A4F8-30A8A356C6EC}"/>
    <cellStyle name="_Cat Obj_Bonif 13 8" xfId="6942" xr:uid="{5FD8B14E-92EA-439C-A810-8BF5F9F84401}"/>
    <cellStyle name="_Cat Obj_Bonif 13 8 2" xfId="6943" xr:uid="{E12DD1BC-5570-4CEE-9490-41FD01A4579F}"/>
    <cellStyle name="_Cat Obj_Bonif 13 9" xfId="6944" xr:uid="{EFA811F2-1039-4553-B1AD-1BCCC2E4687C}"/>
    <cellStyle name="_Cat Obj_Bonif 14" xfId="6945" xr:uid="{7152BB90-13BA-4E65-87E9-BCDC622B9B3F}"/>
    <cellStyle name="_Cat Obj_Bonif 2" xfId="6946" xr:uid="{49C25A4B-6C01-4C2E-97EE-35F6405EE4BF}"/>
    <cellStyle name="_Cat Obj_Bonif 2 10" xfId="6947" xr:uid="{07A58FDC-0576-422D-8E1A-98DE5A47F783}"/>
    <cellStyle name="_Cat Obj_Bonif 2 10 2" xfId="6948" xr:uid="{AB565099-5E68-455E-AD2A-6195FB7F0065}"/>
    <cellStyle name="_Cat Obj_Bonif 2 11" xfId="6949" xr:uid="{8DDD03FC-9D94-4B5B-95D7-2DC4C7F62CBC}"/>
    <cellStyle name="_Cat Obj_Bonif 2 11 2" xfId="6950" xr:uid="{A72C444F-6EDD-4323-B268-87D7771A4128}"/>
    <cellStyle name="_Cat Obj_Bonif 2 12" xfId="6951" xr:uid="{0A10D161-2E88-4C00-BCA6-D121A4354978}"/>
    <cellStyle name="_Cat Obj_Bonif 2 12 2" xfId="6952" xr:uid="{DF4D36EF-978F-4E7B-A9FC-90775700155B}"/>
    <cellStyle name="_Cat Obj_Bonif 2 13" xfId="6953" xr:uid="{9C4C8616-8A07-4AF1-AD6F-EC1ECB9CBC3D}"/>
    <cellStyle name="_Cat Obj_Bonif 2 13 2" xfId="6954" xr:uid="{7BEF23DC-D531-4775-B18E-301DA9761900}"/>
    <cellStyle name="_Cat Obj_Bonif 2 14" xfId="6955" xr:uid="{E29BA95F-00CB-492F-8429-461FEAE605DA}"/>
    <cellStyle name="_Cat Obj_Bonif 2 15" xfId="6956" xr:uid="{0B2A86E6-F07B-430B-A5C9-BC43285598B2}"/>
    <cellStyle name="_Cat Obj_Bonif 2 16" xfId="6957" xr:uid="{91BFF49E-C401-4AF2-B89B-5FBB22270FCE}"/>
    <cellStyle name="_Cat Obj_Bonif 2 2" xfId="6958" xr:uid="{7CAC9322-9404-4889-9193-B87D2A92A64D}"/>
    <cellStyle name="_Cat Obj_Bonif 2 2 2" xfId="6959" xr:uid="{4EDB8004-A109-4662-96B5-7B107AA61400}"/>
    <cellStyle name="_Cat Obj_Bonif 2 3" xfId="6960" xr:uid="{C6FA31DE-3F59-4A15-ACA5-4AC4D8D5BA22}"/>
    <cellStyle name="_Cat Obj_Bonif 2 3 2" xfId="6961" xr:uid="{F7B5A3AF-E49A-4397-8A16-BB8E5621A104}"/>
    <cellStyle name="_Cat Obj_Bonif 2 4" xfId="6962" xr:uid="{36EE97B1-631D-4D42-8230-E1D3ECDDD38B}"/>
    <cellStyle name="_Cat Obj_Bonif 2 4 2" xfId="6963" xr:uid="{BB2A8A82-435A-480A-88FC-2DCC2382C39D}"/>
    <cellStyle name="_Cat Obj_Bonif 2 5" xfId="6964" xr:uid="{420099CD-4C31-4DBF-BF71-5861B64BBBC6}"/>
    <cellStyle name="_Cat Obj_Bonif 2 5 2" xfId="6965" xr:uid="{C166D750-0B0B-4AD8-8B87-97F1D5A2DA15}"/>
    <cellStyle name="_Cat Obj_Bonif 2 6" xfId="6966" xr:uid="{0ED8D620-60B9-4A88-8578-5840AAC55651}"/>
    <cellStyle name="_Cat Obj_Bonif 2 6 2" xfId="6967" xr:uid="{A2EF2E25-3C76-46CF-AAC5-93A251BDFED7}"/>
    <cellStyle name="_Cat Obj_Bonif 2 7" xfId="6968" xr:uid="{A4C45A5B-2E05-4301-9784-EA15C19C2A30}"/>
    <cellStyle name="_Cat Obj_Bonif 2 7 2" xfId="6969" xr:uid="{5AA00713-C9E8-4398-8C9D-B64127BC0141}"/>
    <cellStyle name="_Cat Obj_Bonif 2 8" xfId="6970" xr:uid="{BE927461-A9C9-4FDC-A48B-DEC9CAE5475E}"/>
    <cellStyle name="_Cat Obj_Bonif 2 8 2" xfId="6971" xr:uid="{6C56DD78-0B9F-49BC-B859-EE25C5929757}"/>
    <cellStyle name="_Cat Obj_Bonif 2 9" xfId="6972" xr:uid="{1712613E-2D0A-46EA-952F-7195C99CE410}"/>
    <cellStyle name="_Cat Obj_Bonif 2 9 2" xfId="6973" xr:uid="{68999155-40EB-4BEE-AB2B-0FC07FA2AD17}"/>
    <cellStyle name="_Cat Obj_Bonif 3" xfId="6974" xr:uid="{2F918A65-0DAE-49AF-BEEF-B649DBC35839}"/>
    <cellStyle name="_Cat Obj_Bonif 3 10" xfId="6975" xr:uid="{D3A976D4-A2DF-4321-8F2B-3780FF379EE2}"/>
    <cellStyle name="_Cat Obj_Bonif 3 10 2" xfId="6976" xr:uid="{323E4D8E-BFDD-4390-9B4F-E186B0DB0D61}"/>
    <cellStyle name="_Cat Obj_Bonif 3 11" xfId="6977" xr:uid="{A9E93A1E-6CAA-497A-8AA3-233E8EC11A82}"/>
    <cellStyle name="_Cat Obj_Bonif 3 11 2" xfId="6978" xr:uid="{404CA62C-9F98-4B7A-AB24-D0B85CAEEC41}"/>
    <cellStyle name="_Cat Obj_Bonif 3 12" xfId="6979" xr:uid="{47E500C7-AA96-4858-8EF5-E877D533BBC4}"/>
    <cellStyle name="_Cat Obj_Bonif 3 12 2" xfId="6980" xr:uid="{A2D87B60-3E86-4BDC-B728-9E8A0400A024}"/>
    <cellStyle name="_Cat Obj_Bonif 3 13" xfId="6981" xr:uid="{6D4A8C29-701E-4E59-9AC5-20BAEB8F0904}"/>
    <cellStyle name="_Cat Obj_Bonif 3 13 2" xfId="6982" xr:uid="{9119C44F-F9AA-4AA9-86F3-A0C56DC94C17}"/>
    <cellStyle name="_Cat Obj_Bonif 3 14" xfId="6983" xr:uid="{262625D8-85AE-47A1-B71D-71D734C1281B}"/>
    <cellStyle name="_Cat Obj_Bonif 3 15" xfId="6984" xr:uid="{357F4BA0-6B18-4050-B0D5-1BE98F50D9C6}"/>
    <cellStyle name="_Cat Obj_Bonif 3 16" xfId="6985" xr:uid="{30FFC95E-0364-46E4-A6BA-5E945C182007}"/>
    <cellStyle name="_Cat Obj_Bonif 3 2" xfId="6986" xr:uid="{69A74E79-E2CB-4537-A7AA-5E21268EBC81}"/>
    <cellStyle name="_Cat Obj_Bonif 3 2 10" xfId="6987" xr:uid="{59D6EF0A-A1CE-4AA5-81A2-1738EDC80689}"/>
    <cellStyle name="_Cat Obj_Bonif 3 2 11" xfId="6988" xr:uid="{94539B13-19A2-4F7A-8B9F-B677436B0D25}"/>
    <cellStyle name="_Cat Obj_Bonif 3 2 12" xfId="6989" xr:uid="{7A727993-567E-4D3B-A383-D892D0CF20BF}"/>
    <cellStyle name="_Cat Obj_Bonif 3 2 2" xfId="6990" xr:uid="{7D302156-9ECA-4FBB-B6FB-07F76114DBA9}"/>
    <cellStyle name="_Cat Obj_Bonif 3 2 3" xfId="6991" xr:uid="{2DAFB6CA-5D62-4065-B665-38BA4E0F49EE}"/>
    <cellStyle name="_Cat Obj_Bonif 3 2 4" xfId="6992" xr:uid="{06073A92-DFC9-4590-BB81-BD9FA3B6A5BA}"/>
    <cellStyle name="_Cat Obj_Bonif 3 2 5" xfId="6993" xr:uid="{0DBC7D77-F4D2-46A3-A287-C2649F9CD06A}"/>
    <cellStyle name="_Cat Obj_Bonif 3 2 6" xfId="6994" xr:uid="{06AAB94C-2061-48B6-96DD-4B9B5C8B3F85}"/>
    <cellStyle name="_Cat Obj_Bonif 3 2 7" xfId="6995" xr:uid="{A69788C6-549A-4C8A-8207-72BA50362B0D}"/>
    <cellStyle name="_Cat Obj_Bonif 3 2 8" xfId="6996" xr:uid="{57B55CBB-98E0-47E4-9D0B-60F0AFC534DD}"/>
    <cellStyle name="_Cat Obj_Bonif 3 2 9" xfId="6997" xr:uid="{7BF6EAC7-E01B-4D6B-AD48-4D2899A5DED3}"/>
    <cellStyle name="_Cat Obj_Bonif 3 3" xfId="6998" xr:uid="{937F9277-A4D8-4BD2-92B1-ED1E79FD282E}"/>
    <cellStyle name="_Cat Obj_Bonif 3 3 2" xfId="6999" xr:uid="{261248AA-A2DA-43D5-A112-7063D8F9F0BF}"/>
    <cellStyle name="_Cat Obj_Bonif 3 4" xfId="7000" xr:uid="{B3E1ED35-5FEB-4B42-8CCC-34176F3C45B2}"/>
    <cellStyle name="_Cat Obj_Bonif 3 4 2" xfId="7001" xr:uid="{EAC3610F-6522-47B6-A74E-D612F09697E9}"/>
    <cellStyle name="_Cat Obj_Bonif 3 5" xfId="7002" xr:uid="{5C94FC25-0EDF-45D9-9446-3FF79D145831}"/>
    <cellStyle name="_Cat Obj_Bonif 3 5 2" xfId="7003" xr:uid="{1E00BD9B-1586-4345-AB88-8E9E0B36E972}"/>
    <cellStyle name="_Cat Obj_Bonif 3 6" xfId="7004" xr:uid="{3323CB38-5F3D-4732-B918-CDAC554DC98C}"/>
    <cellStyle name="_Cat Obj_Bonif 3 6 2" xfId="7005" xr:uid="{40FD2916-46AB-4905-97F0-89A29ADAC873}"/>
    <cellStyle name="_Cat Obj_Bonif 3 7" xfId="7006" xr:uid="{370362A1-8AAE-4980-8346-65EFE8F05A12}"/>
    <cellStyle name="_Cat Obj_Bonif 3 7 2" xfId="7007" xr:uid="{06B551A3-3FE5-41FA-B906-1E1393615209}"/>
    <cellStyle name="_Cat Obj_Bonif 3 8" xfId="7008" xr:uid="{283C7484-EA5A-4FB0-80C4-A0C2C24922A8}"/>
    <cellStyle name="_Cat Obj_Bonif 3 8 2" xfId="7009" xr:uid="{407412E7-2398-424F-ABE9-7A700905F2A9}"/>
    <cellStyle name="_Cat Obj_Bonif 3 9" xfId="7010" xr:uid="{82BA2DBC-94DC-41F8-91D0-C63715BC0F3A}"/>
    <cellStyle name="_Cat Obj_Bonif 3 9 2" xfId="7011" xr:uid="{65725F3B-31BB-4AC4-B1D1-16D371CC4E01}"/>
    <cellStyle name="_Cat Obj_Bonif 4" xfId="7012" xr:uid="{1D7FA5C2-0276-46AC-8065-04D48534E54D}"/>
    <cellStyle name="_Cat Obj_Bonif 4 10" xfId="7013" xr:uid="{543B8BC7-FFD9-40A9-9003-D0AC60F8E120}"/>
    <cellStyle name="_Cat Obj_Bonif 4 10 2" xfId="7014" xr:uid="{1EE4AB96-2132-4A26-935D-FB65F7BF228B}"/>
    <cellStyle name="_Cat Obj_Bonif 4 11" xfId="7015" xr:uid="{AA873337-FF84-482F-98F9-BDD773D01FF6}"/>
    <cellStyle name="_Cat Obj_Bonif 4 11 2" xfId="7016" xr:uid="{D210F3BF-F310-4398-9F3A-3D6B270F6ED7}"/>
    <cellStyle name="_Cat Obj_Bonif 4 12" xfId="7017" xr:uid="{5B88DBE8-3B81-485C-BD9D-35A58C42AF3C}"/>
    <cellStyle name="_Cat Obj_Bonif 4 12 2" xfId="7018" xr:uid="{0C37E0ED-31C8-4755-85E7-8FC730140615}"/>
    <cellStyle name="_Cat Obj_Bonif 4 13" xfId="7019" xr:uid="{CFA74FEC-B903-4572-9375-EED1A0040FE6}"/>
    <cellStyle name="_Cat Obj_Bonif 4 13 2" xfId="7020" xr:uid="{1C9636ED-4453-40E6-AE7D-7C3ADD5A0288}"/>
    <cellStyle name="_Cat Obj_Bonif 4 14" xfId="7021" xr:uid="{559788C4-4697-4AB6-8896-BDB90EA6BEB3}"/>
    <cellStyle name="_Cat Obj_Bonif 4 15" xfId="7022" xr:uid="{D07C5DA0-256F-4B25-8B64-B95D20188B5C}"/>
    <cellStyle name="_Cat Obj_Bonif 4 16" xfId="7023" xr:uid="{5A3E2C5A-9BEE-4D76-8A43-0E220CA63BA6}"/>
    <cellStyle name="_Cat Obj_Bonif 4 2" xfId="7024" xr:uid="{16E35C94-130B-4F72-B138-8697F5E8C1D3}"/>
    <cellStyle name="_Cat Obj_Bonif 4 2 2" xfId="7025" xr:uid="{239C4691-7F8F-4FFC-A3E3-6B417AF697BF}"/>
    <cellStyle name="_Cat Obj_Bonif 4 3" xfId="7026" xr:uid="{27225928-F50E-441A-93DE-805064FB0B67}"/>
    <cellStyle name="_Cat Obj_Bonif 4 3 2" xfId="7027" xr:uid="{1A4B27DA-40A8-47BE-B45F-2DF69F1B3CFE}"/>
    <cellStyle name="_Cat Obj_Bonif 4 4" xfId="7028" xr:uid="{074D1EB9-D744-4B18-9EDC-F7CEF500AD0D}"/>
    <cellStyle name="_Cat Obj_Bonif 4 4 2" xfId="7029" xr:uid="{7041AEC2-8D1E-4F23-BA4A-9741BCE7A537}"/>
    <cellStyle name="_Cat Obj_Bonif 4 5" xfId="7030" xr:uid="{2296BFF1-29A9-4D51-BCEE-A231798F2B1C}"/>
    <cellStyle name="_Cat Obj_Bonif 4 5 2" xfId="7031" xr:uid="{8EC1563C-3A00-4DDF-B455-2A24668E395D}"/>
    <cellStyle name="_Cat Obj_Bonif 4 6" xfId="7032" xr:uid="{57927B9A-2C87-423E-BA3B-02B9AA26BDD7}"/>
    <cellStyle name="_Cat Obj_Bonif 4 6 2" xfId="7033" xr:uid="{D58CB75A-37ED-4B95-9BCC-EEE7B0988BEA}"/>
    <cellStyle name="_Cat Obj_Bonif 4 7" xfId="7034" xr:uid="{87886E02-9BB1-4D48-8925-72F01B2B99D9}"/>
    <cellStyle name="_Cat Obj_Bonif 4 7 2" xfId="7035" xr:uid="{3D3B7A7A-59A5-4A1D-A55D-3FA3141DB474}"/>
    <cellStyle name="_Cat Obj_Bonif 4 8" xfId="7036" xr:uid="{7EFBF547-0533-4256-B1C3-59C88CF21027}"/>
    <cellStyle name="_Cat Obj_Bonif 4 8 2" xfId="7037" xr:uid="{A711E6AE-D65A-45FE-8CCF-C80A8E8A7052}"/>
    <cellStyle name="_Cat Obj_Bonif 4 9" xfId="7038" xr:uid="{E3D86A00-6632-4C20-834A-CA699CDA98AE}"/>
    <cellStyle name="_Cat Obj_Bonif 4 9 2" xfId="7039" xr:uid="{EC0DE607-8278-49F9-83EC-B6792CE56EB6}"/>
    <cellStyle name="_Cat Obj_Bonif 5" xfId="7040" xr:uid="{12AA570F-AFEB-4808-8BB6-BC55BFDE5CC0}"/>
    <cellStyle name="_Cat Obj_Bonif 5 10" xfId="7041" xr:uid="{29A1B5D9-9020-4810-8498-A1A4085CBDF9}"/>
    <cellStyle name="_Cat Obj_Bonif 5 10 2" xfId="7042" xr:uid="{7EC25B8D-76CD-4A77-AC92-51DF688724A7}"/>
    <cellStyle name="_Cat Obj_Bonif 5 11" xfId="7043" xr:uid="{62AB8202-CE0F-4B3E-8889-E0A65729E60A}"/>
    <cellStyle name="_Cat Obj_Bonif 5 11 2" xfId="7044" xr:uid="{5CFFEB80-F513-4234-8266-0AA1481BAB4E}"/>
    <cellStyle name="_Cat Obj_Bonif 5 12" xfId="7045" xr:uid="{D647E5F4-FC92-431B-81B8-4D954E192242}"/>
    <cellStyle name="_Cat Obj_Bonif 5 12 2" xfId="7046" xr:uid="{50BD11C7-F785-4B22-8277-56E82021B01F}"/>
    <cellStyle name="_Cat Obj_Bonif 5 13" xfId="7047" xr:uid="{2CC642E0-1880-4E82-87D5-9EBDBCF45F1C}"/>
    <cellStyle name="_Cat Obj_Bonif 5 13 2" xfId="7048" xr:uid="{D9B9881A-429E-40CE-84D2-D413DA6613FB}"/>
    <cellStyle name="_Cat Obj_Bonif 5 14" xfId="7049" xr:uid="{05B8435D-445C-4729-AC55-5955B1A62A22}"/>
    <cellStyle name="_Cat Obj_Bonif 5 15" xfId="7050" xr:uid="{7D207E4D-BFB0-424A-832A-2478B06BB243}"/>
    <cellStyle name="_Cat Obj_Bonif 5 16" xfId="7051" xr:uid="{176E0BB8-61C1-41D6-9144-65CD24E9B708}"/>
    <cellStyle name="_Cat Obj_Bonif 5 2" xfId="7052" xr:uid="{B4909E1F-0EAB-4C46-9F87-79B0F5C3D7B5}"/>
    <cellStyle name="_Cat Obj_Bonif 5 2 2" xfId="7053" xr:uid="{D24BFB1B-3E73-4761-8690-0494D3A4D60E}"/>
    <cellStyle name="_Cat Obj_Bonif 5 3" xfId="7054" xr:uid="{74925B7F-EA05-43BF-A419-2D687436B097}"/>
    <cellStyle name="_Cat Obj_Bonif 5 3 2" xfId="7055" xr:uid="{BE2519F3-EF7F-4D27-8C37-316FED8D58E1}"/>
    <cellStyle name="_Cat Obj_Bonif 5 4" xfId="7056" xr:uid="{22CDE837-F5BF-4730-85CF-7FDB0AFBFE8F}"/>
    <cellStyle name="_Cat Obj_Bonif 5 4 2" xfId="7057" xr:uid="{407E8831-EFA4-41DE-A59A-2E500CD7F403}"/>
    <cellStyle name="_Cat Obj_Bonif 5 5" xfId="7058" xr:uid="{DD1653C9-41C5-4BFF-B3DF-75F25AA21C7C}"/>
    <cellStyle name="_Cat Obj_Bonif 5 5 2" xfId="7059" xr:uid="{C3CAB690-DD3F-484E-9BCC-62266D4D68BF}"/>
    <cellStyle name="_Cat Obj_Bonif 5 6" xfId="7060" xr:uid="{8265C2D1-690B-4A24-A5DF-F0DABE325F10}"/>
    <cellStyle name="_Cat Obj_Bonif 5 6 2" xfId="7061" xr:uid="{15AF4914-6E50-42C5-B117-B89F28894024}"/>
    <cellStyle name="_Cat Obj_Bonif 5 7" xfId="7062" xr:uid="{31D40E02-66B5-4095-A287-E7AC25BF1723}"/>
    <cellStyle name="_Cat Obj_Bonif 5 7 2" xfId="7063" xr:uid="{9D0E9A17-E433-44D7-98E2-2EF4C3D61540}"/>
    <cellStyle name="_Cat Obj_Bonif 5 8" xfId="7064" xr:uid="{2E176CC1-CA01-4BF7-8554-E7C26421DC9D}"/>
    <cellStyle name="_Cat Obj_Bonif 5 8 2" xfId="7065" xr:uid="{A9AB0040-4B94-4F9B-862E-413DB3488ACF}"/>
    <cellStyle name="_Cat Obj_Bonif 5 9" xfId="7066" xr:uid="{BE501B4A-2ED6-4955-9536-11F43BC38F52}"/>
    <cellStyle name="_Cat Obj_Bonif 5 9 2" xfId="7067" xr:uid="{CA6CAD09-0587-4E56-A1B6-1ED068143B30}"/>
    <cellStyle name="_Cat Obj_Bonif 6" xfId="7068" xr:uid="{BED08148-A98E-424A-B4F4-EA41C18C0962}"/>
    <cellStyle name="_Cat Obj_Bonif 6 10" xfId="7069" xr:uid="{72E64BA8-865E-4E2C-81A1-28E0C2FE18C6}"/>
    <cellStyle name="_Cat Obj_Bonif 6 10 2" xfId="7070" xr:uid="{459DCF69-C6B0-4C29-B278-409B53412D1E}"/>
    <cellStyle name="_Cat Obj_Bonif 6 11" xfId="7071" xr:uid="{406D45B2-C030-4927-A0DF-761B4F4ECC26}"/>
    <cellStyle name="_Cat Obj_Bonif 6 11 2" xfId="7072" xr:uid="{CF7FD766-3339-4570-84E7-F1159E79E85E}"/>
    <cellStyle name="_Cat Obj_Bonif 6 12" xfId="7073" xr:uid="{B1FA9D5D-46E5-489D-8487-91AB01F345DA}"/>
    <cellStyle name="_Cat Obj_Bonif 6 12 2" xfId="7074" xr:uid="{2F7D69A0-EACD-4FF6-BAB1-9FD98C34FD7B}"/>
    <cellStyle name="_Cat Obj_Bonif 6 13" xfId="7075" xr:uid="{889DF974-B70E-4321-97F6-8FFC8E780352}"/>
    <cellStyle name="_Cat Obj_Bonif 6 13 2" xfId="7076" xr:uid="{DA7142BA-8833-4636-940C-01E9AB710427}"/>
    <cellStyle name="_Cat Obj_Bonif 6 14" xfId="7077" xr:uid="{9405562D-E804-4969-840F-7829A9DC8AB0}"/>
    <cellStyle name="_Cat Obj_Bonif 6 15" xfId="7078" xr:uid="{9115A266-8539-4EAF-8F3B-8FF9FB66E04D}"/>
    <cellStyle name="_Cat Obj_Bonif 6 16" xfId="7079" xr:uid="{138AB264-BBEE-4D60-BCDB-B97751F0207B}"/>
    <cellStyle name="_Cat Obj_Bonif 6 2" xfId="7080" xr:uid="{8AE63CF7-2E78-43A8-9E06-8DA902DB3D83}"/>
    <cellStyle name="_Cat Obj_Bonif 6 2 10" xfId="7081" xr:uid="{EDCBDB5A-2F93-4F4E-AB9C-58F9BC67BB53}"/>
    <cellStyle name="_Cat Obj_Bonif 6 2 11" xfId="7082" xr:uid="{DC820980-1F12-4BDA-A320-56BFB9897FD8}"/>
    <cellStyle name="_Cat Obj_Bonif 6 2 12" xfId="7083" xr:uid="{8C031E4E-D8E3-4DB1-864D-BD30CC00C790}"/>
    <cellStyle name="_Cat Obj_Bonif 6 2 2" xfId="7084" xr:uid="{A468E149-7CE1-43E9-9830-6A948420452D}"/>
    <cellStyle name="_Cat Obj_Bonif 6 2 3" xfId="7085" xr:uid="{824CFA41-C824-4FB1-BDF3-EA29A06F41E8}"/>
    <cellStyle name="_Cat Obj_Bonif 6 2 4" xfId="7086" xr:uid="{AAB963EA-B7E1-4F31-A3CA-AC11E77D9198}"/>
    <cellStyle name="_Cat Obj_Bonif 6 2 5" xfId="7087" xr:uid="{54C40D09-4190-466B-9F36-3A43F4B789C5}"/>
    <cellStyle name="_Cat Obj_Bonif 6 2 6" xfId="7088" xr:uid="{C1673619-19E3-469E-B8C3-D600DB294B23}"/>
    <cellStyle name="_Cat Obj_Bonif 6 2 7" xfId="7089" xr:uid="{1E3637B1-50C8-4BF4-938E-D11CEC9BDA3A}"/>
    <cellStyle name="_Cat Obj_Bonif 6 2 8" xfId="7090" xr:uid="{1A7083AD-5DB3-44D9-B101-A18BF2659602}"/>
    <cellStyle name="_Cat Obj_Bonif 6 2 9" xfId="7091" xr:uid="{EE1F4477-118C-4F8C-9EBD-C43FF9F05B1D}"/>
    <cellStyle name="_Cat Obj_Bonif 6 3" xfId="7092" xr:uid="{EBEBB960-158B-4DCB-8E59-86EFEE34C062}"/>
    <cellStyle name="_Cat Obj_Bonif 6 3 2" xfId="7093" xr:uid="{7FFE7D6A-D244-48A5-BA5F-C0FD74CFAE40}"/>
    <cellStyle name="_Cat Obj_Bonif 6 4" xfId="7094" xr:uid="{9E7DE908-08A5-4A5A-B7BE-C1811863365D}"/>
    <cellStyle name="_Cat Obj_Bonif 6 4 2" xfId="7095" xr:uid="{16084BCE-9D60-46F9-A8A8-314EC60895B2}"/>
    <cellStyle name="_Cat Obj_Bonif 6 5" xfId="7096" xr:uid="{260B779A-A5B8-4125-BF4B-B659D94BFFE2}"/>
    <cellStyle name="_Cat Obj_Bonif 6 5 2" xfId="7097" xr:uid="{D2350C28-5E23-4EFD-A2BD-4530C9341E80}"/>
    <cellStyle name="_Cat Obj_Bonif 6 6" xfId="7098" xr:uid="{7EDC4CE3-C6AC-4FE3-93E1-E35E95127345}"/>
    <cellStyle name="_Cat Obj_Bonif 6 6 2" xfId="7099" xr:uid="{AA37EBA8-C8F0-4397-B42C-C5658267CF11}"/>
    <cellStyle name="_Cat Obj_Bonif 6 7" xfId="7100" xr:uid="{DF9CF250-AB0E-41C0-8B14-515F35C0202C}"/>
    <cellStyle name="_Cat Obj_Bonif 6 7 2" xfId="7101" xr:uid="{EF09802F-9C31-4883-884A-9F99A5AB28EB}"/>
    <cellStyle name="_Cat Obj_Bonif 6 8" xfId="7102" xr:uid="{D63ADD09-A581-4E33-8333-B11AEF706C76}"/>
    <cellStyle name="_Cat Obj_Bonif 6 8 2" xfId="7103" xr:uid="{B6192EF7-4678-49FC-9077-97E498BDF29F}"/>
    <cellStyle name="_Cat Obj_Bonif 6 9" xfId="7104" xr:uid="{F01FF89B-AF3D-41F9-8FE9-9F4E34466AA6}"/>
    <cellStyle name="_Cat Obj_Bonif 6 9 2" xfId="7105" xr:uid="{B7ACB1E5-8142-467B-8BD1-15DA540856B3}"/>
    <cellStyle name="_Cat Obj_Bonif 7" xfId="7106" xr:uid="{E8818882-2F9A-46F8-8AAF-925B3D16B12E}"/>
    <cellStyle name="_Cat Obj_Bonif 7 10" xfId="7107" xr:uid="{80C986C9-0A70-4C9E-80E2-FD730BD3366E}"/>
    <cellStyle name="_Cat Obj_Bonif 7 10 2" xfId="7108" xr:uid="{8D5A4793-8627-472A-8728-8331B24C6CDD}"/>
    <cellStyle name="_Cat Obj_Bonif 7 11" xfId="7109" xr:uid="{E112562D-338F-4295-AACF-14B8C2C875A5}"/>
    <cellStyle name="_Cat Obj_Bonif 7 11 2" xfId="7110" xr:uid="{027C2B23-FC81-435A-BB31-F79A8F632A74}"/>
    <cellStyle name="_Cat Obj_Bonif 7 12" xfId="7111" xr:uid="{23F69DC7-27B6-43CF-8682-7214583304D1}"/>
    <cellStyle name="_Cat Obj_Bonif 7 12 2" xfId="7112" xr:uid="{EA53DE81-B157-4A65-A698-0EBB3E14ECF4}"/>
    <cellStyle name="_Cat Obj_Bonif 7 13" xfId="7113" xr:uid="{E94AE30B-AB6E-4174-8C26-745C8E60EAA0}"/>
    <cellStyle name="_Cat Obj_Bonif 7 13 2" xfId="7114" xr:uid="{BC6C420C-3A7B-4973-B00D-DAB55D3AAAFC}"/>
    <cellStyle name="_Cat Obj_Bonif 7 14" xfId="7115" xr:uid="{42F654EF-F99B-4A46-9373-C550D80F407B}"/>
    <cellStyle name="_Cat Obj_Bonif 7 15" xfId="7116" xr:uid="{7163DAF7-674C-4539-A95C-21A457795D6B}"/>
    <cellStyle name="_Cat Obj_Bonif 7 16" xfId="7117" xr:uid="{5520A884-0D33-4C6C-83CB-52121F1317B6}"/>
    <cellStyle name="_Cat Obj_Bonif 7 2" xfId="7118" xr:uid="{00AAFAA4-7531-42F7-8439-49558DB9F03D}"/>
    <cellStyle name="_Cat Obj_Bonif 7 2 2" xfId="7119" xr:uid="{8DCCAEDD-9A24-415F-B280-57628FF7C54C}"/>
    <cellStyle name="_Cat Obj_Bonif 7 3" xfId="7120" xr:uid="{AFE4ACCE-1C1F-4E17-8692-0E12EDD7F2C0}"/>
    <cellStyle name="_Cat Obj_Bonif 7 3 2" xfId="7121" xr:uid="{DB24A6A0-C732-4BA7-936C-3A96D8509AB0}"/>
    <cellStyle name="_Cat Obj_Bonif 7 4" xfId="7122" xr:uid="{E4AEC56A-AF8D-4427-BAB2-E7F8982BA56C}"/>
    <cellStyle name="_Cat Obj_Bonif 7 4 2" xfId="7123" xr:uid="{F20DBF98-598E-448C-BE05-2A6090D37E36}"/>
    <cellStyle name="_Cat Obj_Bonif 7 5" xfId="7124" xr:uid="{25D31C32-467E-45F3-A3FF-E56FCCDFC640}"/>
    <cellStyle name="_Cat Obj_Bonif 7 5 2" xfId="7125" xr:uid="{6D9D986A-AEC6-4136-ADD1-C538269051E3}"/>
    <cellStyle name="_Cat Obj_Bonif 7 6" xfId="7126" xr:uid="{30E5579D-0CAC-4EF3-A0D4-F733B398A34E}"/>
    <cellStyle name="_Cat Obj_Bonif 7 6 2" xfId="7127" xr:uid="{AFC15A38-02F1-4A20-B11B-8DD1D7F225A8}"/>
    <cellStyle name="_Cat Obj_Bonif 7 7" xfId="7128" xr:uid="{F8F9F6E1-A7E4-45C0-BAB5-8B4A84C29822}"/>
    <cellStyle name="_Cat Obj_Bonif 7 7 2" xfId="7129" xr:uid="{6EA51597-8322-400C-B8BC-2463F81B798B}"/>
    <cellStyle name="_Cat Obj_Bonif 7 8" xfId="7130" xr:uid="{8218373C-6C5C-4028-9B12-0DC1ED8158E2}"/>
    <cellStyle name="_Cat Obj_Bonif 7 8 2" xfId="7131" xr:uid="{0CF0FA72-EAC0-46C7-B67D-F3D1C60F8247}"/>
    <cellStyle name="_Cat Obj_Bonif 7 9" xfId="7132" xr:uid="{DD9C1F2E-2EBA-44C9-98FF-F8A65C9A7168}"/>
    <cellStyle name="_Cat Obj_Bonif 7 9 2" xfId="7133" xr:uid="{96D8C53C-E172-43EA-A03C-F851937A7051}"/>
    <cellStyle name="_Cat Obj_Bonif 8" xfId="7134" xr:uid="{101F095F-C930-4623-821F-F2F4626C3E74}"/>
    <cellStyle name="_Cat Obj_Bonif 8 10" xfId="7135" xr:uid="{5636360F-0225-4C6E-954B-93B66973D66C}"/>
    <cellStyle name="_Cat Obj_Bonif 8 11" xfId="7136" xr:uid="{87FCA135-064C-47D1-AF46-69ABDCF04751}"/>
    <cellStyle name="_Cat Obj_Bonif 8 12" xfId="7137" xr:uid="{F41A8B2C-ADEB-42FB-917F-C897402DE234}"/>
    <cellStyle name="_Cat Obj_Bonif 8 2" xfId="7138" xr:uid="{C5281326-BFAE-4DF6-80BE-C557832D160E}"/>
    <cellStyle name="_Cat Obj_Bonif 8 2 2" xfId="7139" xr:uid="{EE3B11E4-8B0F-4452-835B-A88640B02F97}"/>
    <cellStyle name="_Cat Obj_Bonif 8 3" xfId="7140" xr:uid="{F77CBEAB-6E4E-413B-BF0C-D24808C3B709}"/>
    <cellStyle name="_Cat Obj_Bonif 8 3 2" xfId="7141" xr:uid="{D09A05B8-CAD5-434A-960D-5A69E79F0C98}"/>
    <cellStyle name="_Cat Obj_Bonif 8 4" xfId="7142" xr:uid="{2A2DA3D6-1C18-4780-A801-048A08182957}"/>
    <cellStyle name="_Cat Obj_Bonif 8 4 2" xfId="7143" xr:uid="{978BF6CC-9FFE-402A-9C29-7643EF7FC34D}"/>
    <cellStyle name="_Cat Obj_Bonif 8 5" xfId="7144" xr:uid="{265DA1C2-70E9-467C-A67F-88FAE1FCF9A6}"/>
    <cellStyle name="_Cat Obj_Bonif 8 5 2" xfId="7145" xr:uid="{A425D8B2-77B6-4E0A-B8E5-699D76EFF000}"/>
    <cellStyle name="_Cat Obj_Bonif 8 6" xfId="7146" xr:uid="{A37371A6-CB01-44A9-BDEF-198305E0547A}"/>
    <cellStyle name="_Cat Obj_Bonif 8 6 2" xfId="7147" xr:uid="{4AEB2121-8336-47F0-AA19-CB5A3579196C}"/>
    <cellStyle name="_Cat Obj_Bonif 8 7" xfId="7148" xr:uid="{DB31C3EF-AAC8-4E72-8186-633774994DE9}"/>
    <cellStyle name="_Cat Obj_Bonif 8 7 2" xfId="7149" xr:uid="{493082E8-FA78-4EBA-8CA5-436733BA4638}"/>
    <cellStyle name="_Cat Obj_Bonif 8 8" xfId="7150" xr:uid="{792BC4E9-2E92-4D4B-846C-9D1C50FB9C09}"/>
    <cellStyle name="_Cat Obj_Bonif 8 8 2" xfId="7151" xr:uid="{A2D40777-C20B-47F2-BFB4-6065CCEE766C}"/>
    <cellStyle name="_Cat Obj_Bonif 8 9" xfId="7152" xr:uid="{D9D48DA4-7222-4D6B-9E67-F2F9D8D210CD}"/>
    <cellStyle name="_Cat Obj_Bonif 8 9 2" xfId="7153" xr:uid="{2F7B0116-82D3-4418-B4ED-F0E019674A56}"/>
    <cellStyle name="_Cat Obj_Bonif 9" xfId="7154" xr:uid="{64064736-D4A4-4FAA-BB9F-F3709B1959E4}"/>
    <cellStyle name="_Cat Obj_Bonif 9 10" xfId="7155" xr:uid="{AB24B2E3-6C14-40EA-9BEB-65CF1155DD02}"/>
    <cellStyle name="_Cat Obj_Bonif 9 11" xfId="7156" xr:uid="{2FC8E5E7-2F3D-4D2C-BFD5-3B7758E0E320}"/>
    <cellStyle name="_Cat Obj_Bonif 9 12" xfId="7157" xr:uid="{BA6168D4-F5F0-48CC-AC8B-158F1F7A102F}"/>
    <cellStyle name="_Cat Obj_Bonif 9 13" xfId="7158" xr:uid="{73584E66-00EF-4373-8E46-E8F7950CCFD8}"/>
    <cellStyle name="_Cat Obj_Bonif 9 14" xfId="7159" xr:uid="{03EB607F-2816-4530-8173-E99A87B8F78B}"/>
    <cellStyle name="_Cat Obj_Bonif 9 15" xfId="7160" xr:uid="{94A3A0C0-437A-4A21-9DBD-160392655B79}"/>
    <cellStyle name="_Cat Obj_Bonif 9 16" xfId="7161" xr:uid="{3710B10C-D183-44C1-A7C8-7DCAD1E0976C}"/>
    <cellStyle name="_Cat Obj_Bonif 9 17" xfId="7162" xr:uid="{112EE867-E118-41A7-8190-4A0D5343AD00}"/>
    <cellStyle name="_Cat Obj_Bonif 9 18" xfId="7163" xr:uid="{AA8E8615-B149-47E6-A735-72B4C80C64D0}"/>
    <cellStyle name="_Cat Obj_Bonif 9 19" xfId="7164" xr:uid="{1E05C04E-89AF-4CBC-8382-1D278B6F368A}"/>
    <cellStyle name="_Cat Obj_Bonif 9 2" xfId="7165" xr:uid="{E0B76E72-DFB4-4A80-9F76-5109A72BD4A2}"/>
    <cellStyle name="_Cat Obj_Bonif 9 2 2" xfId="7166" xr:uid="{DDDD3D77-F84C-4B4C-A7B2-A6040484E1BB}"/>
    <cellStyle name="_Cat Obj_Bonif 9 20" xfId="7167" xr:uid="{F561A9DE-6C76-410D-BF10-053906A2512E}"/>
    <cellStyle name="_Cat Obj_Bonif 9 21" xfId="7168" xr:uid="{1E4825F3-7DBB-4AA9-9E9F-5F7CAB3CB885}"/>
    <cellStyle name="_Cat Obj_Bonif 9 3" xfId="7169" xr:uid="{A621E3AF-CB32-4AC5-8968-D7C8BF8602E3}"/>
    <cellStyle name="_Cat Obj_Bonif 9 3 2" xfId="7170" xr:uid="{A756729B-FAA6-4BCC-BB38-6848AF245787}"/>
    <cellStyle name="_Cat Obj_Bonif 9 4" xfId="7171" xr:uid="{B28312AA-2E41-4E80-84E3-E7E975024C31}"/>
    <cellStyle name="_Cat Obj_Bonif 9 4 2" xfId="7172" xr:uid="{8C73841A-3A15-4243-B6DD-D7CA89A02D04}"/>
    <cellStyle name="_Cat Obj_Bonif 9 5" xfId="7173" xr:uid="{C8BCB89B-5566-4F2B-8C4B-73C45982B837}"/>
    <cellStyle name="_Cat Obj_Bonif 9 5 2" xfId="7174" xr:uid="{75AB2B17-C129-40B4-ADB9-8EB88AA59CDA}"/>
    <cellStyle name="_Cat Obj_Bonif 9 6" xfId="7175" xr:uid="{ABD310D8-1CA0-41CD-B746-B9F9C43F9EAE}"/>
    <cellStyle name="_Cat Obj_Bonif 9 6 2" xfId="7176" xr:uid="{7D49874B-F996-476C-AC94-75364AFD8EC7}"/>
    <cellStyle name="_Cat Obj_Bonif 9 7" xfId="7177" xr:uid="{753E975C-3D37-40DD-98CD-4178E225B1AC}"/>
    <cellStyle name="_Cat Obj_Bonif 9 7 2" xfId="7178" xr:uid="{ADF8C176-81F8-4913-A22E-33A4057112A8}"/>
    <cellStyle name="_Cat Obj_Bonif 9 8" xfId="7179" xr:uid="{1DE82608-EF38-49EB-9936-F0A47D1B7A52}"/>
    <cellStyle name="_Cat Obj_Bonif 9 8 2" xfId="7180" xr:uid="{6A1C49A0-27D8-4DC4-B929-865A47C12A34}"/>
    <cellStyle name="_Cat Obj_Bonif 9 9" xfId="7181" xr:uid="{1508CC1F-6C48-4C26-B94C-F128A8DBBD10}"/>
    <cellStyle name="_Cat Obj_Bonif_Abr 09" xfId="7182" xr:uid="{A7E06DD7-D9B4-4398-A803-90C83D77466C}"/>
    <cellStyle name="_Cat Obj_Bonif_Abr 09 2" xfId="7183" xr:uid="{5853F0E2-FF04-4C9A-8A58-D3DEDC711600}"/>
    <cellStyle name="_Cat Obj_Bonif_Feb 09" xfId="7184" xr:uid="{B3900247-A77A-45F3-9977-5ED1363ED3AF}"/>
    <cellStyle name="_Cat Obj_Bonif_Feb 09 10" xfId="7185" xr:uid="{9A311C34-50F2-4CD5-8A8D-6977B07CDD68}"/>
    <cellStyle name="_Cat Obj_Bonif_Feb 09 10 2" xfId="7186" xr:uid="{1EC0E929-C3FA-4153-90F3-5D136E1BA70B}"/>
    <cellStyle name="_Cat Obj_Bonif_Feb 09 11" xfId="7187" xr:uid="{19EE493A-7DA2-4C82-A675-13AD61FDDC88}"/>
    <cellStyle name="_Cat Obj_Bonif_Feb 09 11 2" xfId="7188" xr:uid="{D3698371-2B8C-4AD0-9018-FE266AEE9D46}"/>
    <cellStyle name="_Cat Obj_Bonif_Feb 09 12" xfId="7189" xr:uid="{06BDA3F3-2AD8-4433-88AF-1B8C2E6C01EB}"/>
    <cellStyle name="_Cat Obj_Bonif_Feb 09 12 2" xfId="7190" xr:uid="{F6749D44-694E-4D80-A4DE-6F03DD78D406}"/>
    <cellStyle name="_Cat Obj_Bonif_Feb 09 13" xfId="7191" xr:uid="{DA8C5185-E179-4E9B-8199-C745EF48709B}"/>
    <cellStyle name="_Cat Obj_Bonif_Feb 09 13 2" xfId="7192" xr:uid="{CABE7219-33BD-4AD2-8661-11D0D2AC0F71}"/>
    <cellStyle name="_Cat Obj_Bonif_Feb 09 14" xfId="7193" xr:uid="{51E08C11-82DD-4465-A0C6-61321176A56C}"/>
    <cellStyle name="_Cat Obj_Bonif_Feb 09 15" xfId="7194" xr:uid="{0F11F3F0-B42C-48DE-AFE4-5505D6895D2F}"/>
    <cellStyle name="_Cat Obj_Bonif_Feb 09 16" xfId="7195" xr:uid="{8F0E79DF-3557-4E8B-9F52-E236F1D53617}"/>
    <cellStyle name="_Cat Obj_Bonif_Feb 09 2" xfId="7196" xr:uid="{13DFB2C0-A181-445D-93FD-9DF098D69D36}"/>
    <cellStyle name="_Cat Obj_Bonif_Feb 09 2 10" xfId="7197" xr:uid="{F6529AE3-BB26-4BF6-A441-3877974FE045}"/>
    <cellStyle name="_Cat Obj_Bonif_Feb 09 2 11" xfId="7198" xr:uid="{844B5124-304F-480B-84B7-C7B3F30AC031}"/>
    <cellStyle name="_Cat Obj_Bonif_Feb 09 2 12" xfId="7199" xr:uid="{9BE79542-B669-4C36-91FB-EA7724B0BD31}"/>
    <cellStyle name="_Cat Obj_Bonif_Feb 09 2 2" xfId="7200" xr:uid="{7376D48B-17F0-4373-9873-08EBC995A0FD}"/>
    <cellStyle name="_Cat Obj_Bonif_Feb 09 2 3" xfId="7201" xr:uid="{C76ACFA4-BFF0-464B-A151-30A414734AEA}"/>
    <cellStyle name="_Cat Obj_Bonif_Feb 09 2 4" xfId="7202" xr:uid="{FF8D2874-8D24-451A-9C50-D51F0B70407C}"/>
    <cellStyle name="_Cat Obj_Bonif_Feb 09 2 5" xfId="7203" xr:uid="{A2C22627-759B-46D5-8556-685B2EA3C245}"/>
    <cellStyle name="_Cat Obj_Bonif_Feb 09 2 6" xfId="7204" xr:uid="{D75ADF77-4136-4E82-943C-29619655D585}"/>
    <cellStyle name="_Cat Obj_Bonif_Feb 09 2 7" xfId="7205" xr:uid="{A0E2F1AA-23A8-46F9-A5F3-4D967FBDF541}"/>
    <cellStyle name="_Cat Obj_Bonif_Feb 09 2 8" xfId="7206" xr:uid="{FCB2888D-3979-4553-B9A8-6EBC01F55377}"/>
    <cellStyle name="_Cat Obj_Bonif_Feb 09 2 9" xfId="7207" xr:uid="{8B28D01A-77B4-45ED-905B-6D9C95F5A656}"/>
    <cellStyle name="_Cat Obj_Bonif_Feb 09 3" xfId="7208" xr:uid="{641A6F60-C1F6-4807-923A-A665F1DD17A2}"/>
    <cellStyle name="_Cat Obj_Bonif_Feb 09 3 2" xfId="7209" xr:uid="{5B3257D3-5DB9-4A7F-9218-B4197F2AFDFA}"/>
    <cellStyle name="_Cat Obj_Bonif_Feb 09 4" xfId="7210" xr:uid="{CB4DDFAD-942D-4038-9427-B33530D0146C}"/>
    <cellStyle name="_Cat Obj_Bonif_Feb 09 4 2" xfId="7211" xr:uid="{D4C32A2F-B724-4BA3-9C2B-6BA6CFEED77E}"/>
    <cellStyle name="_Cat Obj_Bonif_Feb 09 5" xfId="7212" xr:uid="{77D21743-317F-4EAF-8B09-3D01F9B71D4C}"/>
    <cellStyle name="_Cat Obj_Bonif_Feb 09 5 2" xfId="7213" xr:uid="{D3CE2003-7AAD-4F9A-B1A7-E3BD3B289791}"/>
    <cellStyle name="_Cat Obj_Bonif_Feb 09 6" xfId="7214" xr:uid="{73A52923-0473-4852-9822-266F082ED580}"/>
    <cellStyle name="_Cat Obj_Bonif_Feb 09 6 2" xfId="7215" xr:uid="{7A938278-665B-4324-AEF5-72A43D12EBA4}"/>
    <cellStyle name="_Cat Obj_Bonif_Feb 09 7" xfId="7216" xr:uid="{76972C0A-0A46-4417-A9F0-85B7BA74499F}"/>
    <cellStyle name="_Cat Obj_Bonif_Feb 09 7 2" xfId="7217" xr:uid="{2F64B11D-BD6B-430B-95B8-2D2D70B1CB24}"/>
    <cellStyle name="_Cat Obj_Bonif_Feb 09 8" xfId="7218" xr:uid="{D68C07C3-18E9-4284-8756-81F50D915886}"/>
    <cellStyle name="_Cat Obj_Bonif_Feb 09 8 2" xfId="7219" xr:uid="{841FBC66-3ADA-433D-A54E-156DBF470AC1}"/>
    <cellStyle name="_Cat Obj_Bonif_Feb 09 9" xfId="7220" xr:uid="{E31B62AE-E0C8-4516-801E-B980ACDCA30F}"/>
    <cellStyle name="_Cat Obj_Bonif_Feb 09 9 2" xfId="7221" xr:uid="{5DA37745-8150-4C38-A33A-2BFB0B9CE815}"/>
    <cellStyle name="_Cat Obj_Bonif_Feb 09_Abr 09" xfId="7222" xr:uid="{3BE924D5-0078-4154-B8E5-E196EF1E1D9E}"/>
    <cellStyle name="_Cat Obj_Bonif_Feb 09_Abr 09 10" xfId="7223" xr:uid="{12B6F679-3F93-4707-8E9E-0043498CCCE5}"/>
    <cellStyle name="_Cat Obj_Bonif_Feb 09_Abr 09 10 2" xfId="7224" xr:uid="{BA1B783D-E353-477A-99D0-C6B50EE9105E}"/>
    <cellStyle name="_Cat Obj_Bonif_Feb 09_Abr 09 11" xfId="7225" xr:uid="{F1D51E63-097B-418E-92C5-621CC8A4B219}"/>
    <cellStyle name="_Cat Obj_Bonif_Feb 09_Abr 09 11 2" xfId="7226" xr:uid="{D6FB2CB2-DB9C-4A34-BE3D-79F7EE3BB1E7}"/>
    <cellStyle name="_Cat Obj_Bonif_Feb 09_Abr 09 12" xfId="7227" xr:uid="{8B318990-AAD0-4C23-9FA3-7A88E0656FD2}"/>
    <cellStyle name="_Cat Obj_Bonif_Feb 09_Abr 09 13" xfId="7228" xr:uid="{CF7683E0-7EA7-4B30-AEF1-0905B876B23C}"/>
    <cellStyle name="_Cat Obj_Bonif_Feb 09_Abr 09 14" xfId="7229" xr:uid="{4151ABBB-5A17-4759-A693-48B7CC2E0002}"/>
    <cellStyle name="_Cat Obj_Bonif_Feb 09_Abr 09 2" xfId="7230" xr:uid="{E2D51558-4FF8-4690-9804-38738428D491}"/>
    <cellStyle name="_Cat Obj_Bonif_Feb 09_Abr 09 2 2" xfId="7231" xr:uid="{2663DFA2-3757-4D34-85B4-47353F64929C}"/>
    <cellStyle name="_Cat Obj_Bonif_Feb 09_Abr 09 3" xfId="7232" xr:uid="{F88DDBE5-98D5-4DE5-8C2F-645C1743571D}"/>
    <cellStyle name="_Cat Obj_Bonif_Feb 09_Abr 09 3 2" xfId="7233" xr:uid="{C3CD5462-14AC-41E6-9F6F-FF57F9348D0F}"/>
    <cellStyle name="_Cat Obj_Bonif_Feb 09_Abr 09 4" xfId="7234" xr:uid="{397C8C43-C886-44CC-B64A-482C24E97BFB}"/>
    <cellStyle name="_Cat Obj_Bonif_Feb 09_Abr 09 4 2" xfId="7235" xr:uid="{C40D83E1-ABF0-47D2-BA37-01BDDD2C7225}"/>
    <cellStyle name="_Cat Obj_Bonif_Feb 09_Abr 09 5" xfId="7236" xr:uid="{10C5A2C4-63A9-46CF-9D38-E6551A59DB23}"/>
    <cellStyle name="_Cat Obj_Bonif_Feb 09_Abr 09 5 2" xfId="7237" xr:uid="{0AF0629F-29BC-4AB2-9E9C-2FA468C5DFE5}"/>
    <cellStyle name="_Cat Obj_Bonif_Feb 09_Abr 09 6" xfId="7238" xr:uid="{A3299634-46A6-4FBC-94F2-CA618CE3BEB4}"/>
    <cellStyle name="_Cat Obj_Bonif_Feb 09_Abr 09 6 2" xfId="7239" xr:uid="{5EA11808-E6A9-46F9-9813-02EF81E5E943}"/>
    <cellStyle name="_Cat Obj_Bonif_Feb 09_Abr 09 7" xfId="7240" xr:uid="{47DA8760-DB6C-442F-A876-79501183EF79}"/>
    <cellStyle name="_Cat Obj_Bonif_Feb 09_Abr 09 7 2" xfId="7241" xr:uid="{CE88F495-8870-4E81-ACEE-76D3E91BA370}"/>
    <cellStyle name="_Cat Obj_Bonif_Feb 09_Abr 09 8" xfId="7242" xr:uid="{169455F9-63F6-4B90-9FA8-90DF81A876D7}"/>
    <cellStyle name="_Cat Obj_Bonif_Feb 09_Abr 09 8 2" xfId="7243" xr:uid="{BBB4FBA1-1BCE-4FFD-9C9B-9DB2550443EC}"/>
    <cellStyle name="_Cat Obj_Bonif_Feb 09_Abr 09 9" xfId="7244" xr:uid="{8A93284E-16F1-457A-80F8-A303A4708735}"/>
    <cellStyle name="_Cat Obj_Bonif_Feb 09_Abr 09 9 2" xfId="7245" xr:uid="{DC73436D-A16F-43F0-A2B1-E006C668D1A6}"/>
    <cellStyle name="_Cat Obj_Bonif_Feb 09_ER previo 09" xfId="7246" xr:uid="{C30DB653-0B31-4359-8DEF-7DBE9F36AF2D}"/>
    <cellStyle name="_Cat Obj_Bonif_Feb 09_ER previo 09 10" xfId="7247" xr:uid="{25ACEBB0-9A6F-4A2E-A000-F754C7B5C5B1}"/>
    <cellStyle name="_Cat Obj_Bonif_Feb 09_ER previo 09 10 2" xfId="7248" xr:uid="{C8B5846A-DF16-4684-A2DF-BED1F50DD2CB}"/>
    <cellStyle name="_Cat Obj_Bonif_Feb 09_ER previo 09 11" xfId="7249" xr:uid="{D9D971EC-8977-4CE0-BC47-93B9EF589969}"/>
    <cellStyle name="_Cat Obj_Bonif_Feb 09_ER previo 09 11 2" xfId="7250" xr:uid="{89986333-0BF6-4D85-94A5-4CC613D0AFA8}"/>
    <cellStyle name="_Cat Obj_Bonif_Feb 09_ER previo 09 12" xfId="7251" xr:uid="{F112734D-82D9-4B07-906B-B551906FA51C}"/>
    <cellStyle name="_Cat Obj_Bonif_Feb 09_ER previo 09 13" xfId="7252" xr:uid="{40050EE3-4009-452C-957F-5F1ECC7CFAFB}"/>
    <cellStyle name="_Cat Obj_Bonif_Feb 09_ER previo 09 14" xfId="7253" xr:uid="{FC8A14F7-9254-48F4-801B-1BC31B29EF51}"/>
    <cellStyle name="_Cat Obj_Bonif_Feb 09_ER previo 09 15" xfId="7254" xr:uid="{2B96C2F4-2716-48DC-B281-961EC7F3783E}"/>
    <cellStyle name="_Cat Obj_Bonif_Feb 09_ER previo 09 16" xfId="7255" xr:uid="{BD8B7E22-C62B-4630-B3FA-CE44C130B136}"/>
    <cellStyle name="_Cat Obj_Bonif_Feb 09_ER previo 09 17" xfId="7256" xr:uid="{1F5FF59F-5E57-49D7-A778-4CFC0D3DB8DA}"/>
    <cellStyle name="_Cat Obj_Bonif_Feb 09_ER previo 09 18" xfId="7257" xr:uid="{AC91165E-F149-41C4-A056-56EDF3185EA2}"/>
    <cellStyle name="_Cat Obj_Bonif_Feb 09_ER previo 09 19" xfId="7258" xr:uid="{5E713F83-EEF8-4E06-B680-03C55BEDEC29}"/>
    <cellStyle name="_Cat Obj_Bonif_Feb 09_ER previo 09 2" xfId="7259" xr:uid="{3FB67FDF-7D84-4C20-B9C2-12D04710ABC1}"/>
    <cellStyle name="_Cat Obj_Bonif_Feb 09_ER previo 09 2 2" xfId="7260" xr:uid="{E2680953-2661-4897-8422-3BF565AC5B39}"/>
    <cellStyle name="_Cat Obj_Bonif_Feb 09_ER previo 09 20" xfId="7261" xr:uid="{FFCFD8CF-E2A4-4442-B2CD-5410797CCE86}"/>
    <cellStyle name="_Cat Obj_Bonif_Feb 09_ER previo 09 21" xfId="7262" xr:uid="{711A4694-32FD-4CAE-866D-4A64FBF5C74D}"/>
    <cellStyle name="_Cat Obj_Bonif_Feb 09_ER previo 09 22" xfId="7263" xr:uid="{01BD54F7-A0CB-45F3-BE87-F63A70266159}"/>
    <cellStyle name="_Cat Obj_Bonif_Feb 09_ER previo 09 23" xfId="7264" xr:uid="{91E1BCD7-4BAD-4D74-9557-689171416573}"/>
    <cellStyle name="_Cat Obj_Bonif_Feb 09_ER previo 09 24" xfId="7265" xr:uid="{2C98C962-BC3E-428E-88D4-B1967E15CBBE}"/>
    <cellStyle name="_Cat Obj_Bonif_Feb 09_ER previo 09 3" xfId="7266" xr:uid="{5B1EAC49-2B84-4DF2-A656-ADA79B472B3A}"/>
    <cellStyle name="_Cat Obj_Bonif_Feb 09_ER previo 09 3 2" xfId="7267" xr:uid="{715C5313-1D04-4543-8677-0485768922CB}"/>
    <cellStyle name="_Cat Obj_Bonif_Feb 09_ER previo 09 4" xfId="7268" xr:uid="{F0D9C8EA-8C79-411E-B507-5AE6FF7135A4}"/>
    <cellStyle name="_Cat Obj_Bonif_Feb 09_ER previo 09 4 2" xfId="7269" xr:uid="{1528FF2F-16EB-441D-A1E5-D8F0336A5360}"/>
    <cellStyle name="_Cat Obj_Bonif_Feb 09_ER previo 09 5" xfId="7270" xr:uid="{1F03B953-BD83-46AE-9F70-2DB0DABE8E92}"/>
    <cellStyle name="_Cat Obj_Bonif_Feb 09_ER previo 09 5 2" xfId="7271" xr:uid="{10AB3E9B-9F1B-4491-8E21-86E2A0422D23}"/>
    <cellStyle name="_Cat Obj_Bonif_Feb 09_ER previo 09 6" xfId="7272" xr:uid="{84F9D0B1-0B31-4BE8-9BF3-30B0576600E4}"/>
    <cellStyle name="_Cat Obj_Bonif_Feb 09_ER previo 09 6 2" xfId="7273" xr:uid="{95717306-50BE-4579-9B91-5A4A59672A72}"/>
    <cellStyle name="_Cat Obj_Bonif_Feb 09_ER previo 09 7" xfId="7274" xr:uid="{F97CC7E3-EA41-4F17-910B-B3A335F5FC28}"/>
    <cellStyle name="_Cat Obj_Bonif_Feb 09_ER previo 09 7 2" xfId="7275" xr:uid="{01F19F90-D584-4C5A-9542-4D152650757D}"/>
    <cellStyle name="_Cat Obj_Bonif_Feb 09_ER previo 09 8" xfId="7276" xr:uid="{219FF5D0-CA28-411D-AFA9-305980AF003D}"/>
    <cellStyle name="_Cat Obj_Bonif_Feb 09_ER previo 09 8 2" xfId="7277" xr:uid="{A4B1B994-0110-4609-A2AE-DC1652FB055D}"/>
    <cellStyle name="_Cat Obj_Bonif_Feb 09_ER previo 09 9" xfId="7278" xr:uid="{87B36D44-8014-41C9-8251-2EBD4188143D}"/>
    <cellStyle name="_Cat Obj_Bonif_Feb 09_ER previo 09 9 2" xfId="7279" xr:uid="{B14435B4-EB82-4FE0-83CA-CA0905C698D9}"/>
    <cellStyle name="_Cat Obj_Bonif_Feb 09_Jun 09" xfId="7280" xr:uid="{B5FDA349-3C29-4BD1-A477-1CC7E781B34E}"/>
    <cellStyle name="_Cat Obj_Bonif_Feb 09_Jun 09 2" xfId="7281" xr:uid="{F6C078EE-7679-430C-ADE4-76C2465C91FE}"/>
    <cellStyle name="_Cat Obj_Bonif_Hoja2" xfId="7282" xr:uid="{BCF21CF3-8A81-4E4B-AAE2-BA6DD3F7DB01}"/>
    <cellStyle name="_Cat Obj_Bonif_Hoja2 10" xfId="7283" xr:uid="{8EA6DD23-5D82-44CD-9565-1D1C6BFC2F26}"/>
    <cellStyle name="_Cat Obj_Bonif_Hoja2 10 2" xfId="7284" xr:uid="{9DB62D20-1AC6-43D7-B8F1-AD4E54E99E85}"/>
    <cellStyle name="_Cat Obj_Bonif_Hoja2 11" xfId="7285" xr:uid="{47153EAC-5B71-4D39-BA45-CBF6AD29A718}"/>
    <cellStyle name="_Cat Obj_Bonif_Hoja2 11 2" xfId="7286" xr:uid="{B8406E2C-D73C-4D0F-9F54-7682866FC78F}"/>
    <cellStyle name="_Cat Obj_Bonif_Hoja2 12" xfId="7287" xr:uid="{9E070D4A-9230-4F49-BCCC-F849A4C73AB4}"/>
    <cellStyle name="_Cat Obj_Bonif_Hoja2 12 2" xfId="7288" xr:uid="{44361DAC-F343-488B-99F7-86F17A430E86}"/>
    <cellStyle name="_Cat Obj_Bonif_Hoja2 13" xfId="7289" xr:uid="{853C8956-FDC7-408E-8A1E-12E14E94BD97}"/>
    <cellStyle name="_Cat Obj_Bonif_Hoja2 13 2" xfId="7290" xr:uid="{347367E5-1BCC-46B6-8DE6-170F4F49F188}"/>
    <cellStyle name="_Cat Obj_Bonif_Hoja2 14" xfId="7291" xr:uid="{A075948D-B911-4A29-9358-EFB0A8B7B590}"/>
    <cellStyle name="_Cat Obj_Bonif_Hoja2 15" xfId="7292" xr:uid="{5B060E00-074E-4853-BF7B-CC8ED4DFE3E7}"/>
    <cellStyle name="_Cat Obj_Bonif_Hoja2 16" xfId="7293" xr:uid="{3F4ABA21-C132-45E3-ADAA-E5DE59D6811C}"/>
    <cellStyle name="_Cat Obj_Bonif_Hoja2 17" xfId="7294" xr:uid="{12375B1E-316F-4511-8D00-456AA4A26EF2}"/>
    <cellStyle name="_Cat Obj_Bonif_Hoja2 2" xfId="7295" xr:uid="{3EE66BDF-E50D-439B-8672-248E59352DE4}"/>
    <cellStyle name="_Cat Obj_Bonif_Hoja2 2 2" xfId="7296" xr:uid="{0D650CC9-0CB1-46D4-950C-2C5EAA3C4BEA}"/>
    <cellStyle name="_Cat Obj_Bonif_Hoja2 3" xfId="7297" xr:uid="{E4E08648-A3AD-4904-94F7-0E74852BAB7A}"/>
    <cellStyle name="_Cat Obj_Bonif_Hoja2 3 2" xfId="7298" xr:uid="{732C959E-2DD2-480B-A811-077E4A3AB9C9}"/>
    <cellStyle name="_Cat Obj_Bonif_Hoja2 4" xfId="7299" xr:uid="{F789A4A5-941E-4CC8-8BE7-ABDD6AAE9C42}"/>
    <cellStyle name="_Cat Obj_Bonif_Hoja2 4 2" xfId="7300" xr:uid="{766B2362-8F2E-43C7-B72A-60400BAF9A25}"/>
    <cellStyle name="_Cat Obj_Bonif_Hoja2 5" xfId="7301" xr:uid="{C5C167D0-3393-4487-B09D-7E86826E63CB}"/>
    <cellStyle name="_Cat Obj_Bonif_Hoja2 5 2" xfId="7302" xr:uid="{C54EB6F6-67EF-47F7-9171-941524A91768}"/>
    <cellStyle name="_Cat Obj_Bonif_Hoja2 6" xfId="7303" xr:uid="{4090371E-BB03-4E28-A5FD-BA6D2947F370}"/>
    <cellStyle name="_Cat Obj_Bonif_Hoja2 6 2" xfId="7304" xr:uid="{5EE74D0C-39CC-460B-8E83-B625EE0817EE}"/>
    <cellStyle name="_Cat Obj_Bonif_Hoja2 7" xfId="7305" xr:uid="{053A175B-51D1-4834-B01B-806A70CFE0B1}"/>
    <cellStyle name="_Cat Obj_Bonif_Hoja2 7 2" xfId="7306" xr:uid="{E1F81557-2736-4502-8604-D29A7FF17B3E}"/>
    <cellStyle name="_Cat Obj_Bonif_Hoja2 8" xfId="7307" xr:uid="{B3977690-DC25-45A8-B651-183AFF269F0F}"/>
    <cellStyle name="_Cat Obj_Bonif_Hoja2 8 2" xfId="7308" xr:uid="{5265A346-289A-42EC-9BF9-44923A2E689B}"/>
    <cellStyle name="_Cat Obj_Bonif_Hoja2 9" xfId="7309" xr:uid="{CF986DDB-17C9-4519-AB64-13473E6410EA}"/>
    <cellStyle name="_Cat Obj_Bonif_Hoja2 9 2" xfId="7310" xr:uid="{2D5CB439-5240-4FFA-89BC-CB9CDA51EFC2}"/>
    <cellStyle name="_Cat Obj_Bonif_Relación" xfId="7311" xr:uid="{608DCFB5-27CA-4F7B-B2B2-DC888D2BF0F3}"/>
    <cellStyle name="_Cat Obj_Bonif_Relación 10" xfId="7312" xr:uid="{27ADD718-253D-4F70-80F2-88B9A029E4AE}"/>
    <cellStyle name="_Cat Obj_Bonif_Relación 10 2" xfId="7313" xr:uid="{CACEAF07-5BF5-4CF5-AED6-8A509756FE2D}"/>
    <cellStyle name="_Cat Obj_Bonif_Relación 11" xfId="7314" xr:uid="{3D138702-8E21-4E55-83A6-B65F65D04447}"/>
    <cellStyle name="_Cat Obj_Bonif_Relación 11 2" xfId="7315" xr:uid="{363B6AB6-8906-4790-A9BE-F3E06D71C381}"/>
    <cellStyle name="_Cat Obj_Bonif_Relación 12" xfId="7316" xr:uid="{702BFD8B-803E-4AEF-9361-B7A6A39E11C4}"/>
    <cellStyle name="_Cat Obj_Bonif_Relación 12 2" xfId="7317" xr:uid="{476400B7-0A26-48A5-875C-1994A3888E89}"/>
    <cellStyle name="_Cat Obj_Bonif_Relación 13" xfId="7318" xr:uid="{0974EB94-6541-4BC0-903E-65E6D8726F19}"/>
    <cellStyle name="_Cat Obj_Bonif_Relación 13 2" xfId="7319" xr:uid="{ECF26EB2-316B-4019-BF9B-1A1EF47A082C}"/>
    <cellStyle name="_Cat Obj_Bonif_Relación 14" xfId="7320" xr:uid="{293DBC55-EAA3-46C1-AFF2-A706598DB398}"/>
    <cellStyle name="_Cat Obj_Bonif_Relación 14 2" xfId="7321" xr:uid="{A8FD1239-FB8F-47B2-8CFE-DF6441F87F63}"/>
    <cellStyle name="_Cat Obj_Bonif_Relación 15" xfId="7322" xr:uid="{6A6EB2ED-92CC-409C-B8A7-331EC9D63445}"/>
    <cellStyle name="_Cat Obj_Bonif_Relación 2" xfId="7323" xr:uid="{29E09A85-699C-455B-B835-543D0148B13D}"/>
    <cellStyle name="_Cat Obj_Bonif_Relación 2 2" xfId="7324" xr:uid="{F66EB8B7-0DF5-41C4-83B4-E2693B652CC9}"/>
    <cellStyle name="_Cat Obj_Bonif_Relación 3" xfId="7325" xr:uid="{F0973A5A-A9C8-4932-BDA5-2178A7DAA4C8}"/>
    <cellStyle name="_Cat Obj_Bonif_Relación 3 2" xfId="7326" xr:uid="{E731C008-6831-4116-A8EA-9034E46F8E74}"/>
    <cellStyle name="_Cat Obj_Bonif_Relación 4" xfId="7327" xr:uid="{A5782272-9956-4904-9305-A344C6E1041C}"/>
    <cellStyle name="_Cat Obj_Bonif_Relación 4 2" xfId="7328" xr:uid="{63DCCD38-07DD-47D8-824A-9BA1C7F8D694}"/>
    <cellStyle name="_Cat Obj_Bonif_Relación 5" xfId="7329" xr:uid="{9F5DF949-81E7-430C-A908-9F6614E4C9E6}"/>
    <cellStyle name="_Cat Obj_Bonif_Relación 5 2" xfId="7330" xr:uid="{7411F896-7F04-4FD0-A1E9-FEBA6FEF5709}"/>
    <cellStyle name="_Cat Obj_Bonif_Relación 6" xfId="7331" xr:uid="{1780408F-F5F5-4DD4-AF56-AA0667AB7CEA}"/>
    <cellStyle name="_Cat Obj_Bonif_Relación 6 2" xfId="7332" xr:uid="{2C76320C-E94E-4E1A-957B-DEC1DAAD714E}"/>
    <cellStyle name="_Cat Obj_Bonif_Relación 7" xfId="7333" xr:uid="{5F572C46-6B68-44CE-8316-53B4DB57D964}"/>
    <cellStyle name="_Cat Obj_Bonif_Relación 7 2" xfId="7334" xr:uid="{BA394FA4-69BE-4E85-AC3B-9D1374103FCD}"/>
    <cellStyle name="_Cat Obj_Bonif_Relación 8" xfId="7335" xr:uid="{BCC4D113-EA3F-440C-B97B-45BA00719424}"/>
    <cellStyle name="_Cat Obj_Bonif_Relación 8 2" xfId="7336" xr:uid="{15522979-3550-4E3E-AB33-FC1D71D7D491}"/>
    <cellStyle name="_Cat Obj_Bonif_Relación 9" xfId="7337" xr:uid="{08AA6DB0-5439-4E06-A865-A79E790A6E5B}"/>
    <cellStyle name="_Cat Obj_Bonif_Relación 9 2" xfId="7338" xr:uid="{1124E87F-E91D-43BC-9B43-F5510E369BCF}"/>
    <cellStyle name="_Cat Obj_Bonif_Relación_1" xfId="7339" xr:uid="{33A5BF70-5FDA-4F7B-B5DC-3D8587F48B9B}"/>
    <cellStyle name="_Cat Obj_Bonif_Relación_1 10" xfId="7340" xr:uid="{62CB7E84-54B7-40F0-A3F8-061843B4EECD}"/>
    <cellStyle name="_Cat Obj_Bonif_Relación_1 10 2" xfId="7341" xr:uid="{DEFC2384-28F6-4650-B352-6D6E0ADB592C}"/>
    <cellStyle name="_Cat Obj_Bonif_Relación_1 11" xfId="7342" xr:uid="{3738CC86-CE14-42CD-95EF-2FC9927C9189}"/>
    <cellStyle name="_Cat Obj_Bonif_Relación_1 11 2" xfId="7343" xr:uid="{EA99A205-1563-4997-B4F7-C123DBC4DDE0}"/>
    <cellStyle name="_Cat Obj_Bonif_Relación_1 12" xfId="7344" xr:uid="{0603B85A-B029-4D37-AB71-8D9393C0ECE1}"/>
    <cellStyle name="_Cat Obj_Bonif_Relación_1 12 2" xfId="7345" xr:uid="{C33069C4-5907-4A9C-8C52-1AAAA6BF07A5}"/>
    <cellStyle name="_Cat Obj_Bonif_Relación_1 13" xfId="7346" xr:uid="{16ACD7BF-5C10-4AA5-8701-80CF348033A2}"/>
    <cellStyle name="_Cat Obj_Bonif_Relación_1 13 2" xfId="7347" xr:uid="{920FB0FD-24D8-4F8D-A78D-4077B64C3B56}"/>
    <cellStyle name="_Cat Obj_Bonif_Relación_1 14" xfId="7348" xr:uid="{6A122FDB-3580-491F-837A-A7AD8824AA37}"/>
    <cellStyle name="_Cat Obj_Bonif_Relación_1 2" xfId="7349" xr:uid="{F87D337E-2990-487F-9175-4BCE9C350855}"/>
    <cellStyle name="_Cat Obj_Bonif_Relación_1 2 10" xfId="7350" xr:uid="{AC5B3694-7D6D-4FED-91F9-BABDAAE66A95}"/>
    <cellStyle name="_Cat Obj_Bonif_Relación_1 2 11" xfId="7351" xr:uid="{A7B74D1D-057C-468F-9275-790F1627DBCE}"/>
    <cellStyle name="_Cat Obj_Bonif_Relación_1 2 12" xfId="7352" xr:uid="{4E0705D0-AD6E-4AC6-A2C4-FA8772CCDAAB}"/>
    <cellStyle name="_Cat Obj_Bonif_Relación_1 2 2" xfId="7353" xr:uid="{83E6C392-312E-4854-AFD6-9284B4849331}"/>
    <cellStyle name="_Cat Obj_Bonif_Relación_1 2 3" xfId="7354" xr:uid="{AFEB72AC-C208-40F1-A46C-B28B1BA4173B}"/>
    <cellStyle name="_Cat Obj_Bonif_Relación_1 2 4" xfId="7355" xr:uid="{0B3905B2-9613-45DE-B3DC-971BC17069AD}"/>
    <cellStyle name="_Cat Obj_Bonif_Relación_1 2 5" xfId="7356" xr:uid="{98AFF2E2-052E-41C3-9029-9774FC9EB1EE}"/>
    <cellStyle name="_Cat Obj_Bonif_Relación_1 2 6" xfId="7357" xr:uid="{18D159F2-AADB-4725-A4D3-B228E9A651F6}"/>
    <cellStyle name="_Cat Obj_Bonif_Relación_1 2 7" xfId="7358" xr:uid="{C70CE027-4549-4743-B06E-348CDD239561}"/>
    <cellStyle name="_Cat Obj_Bonif_Relación_1 2 8" xfId="7359" xr:uid="{C81D3826-7053-4EE5-AA99-A6F803712991}"/>
    <cellStyle name="_Cat Obj_Bonif_Relación_1 2 9" xfId="7360" xr:uid="{FC67C2E6-7C41-4F53-BF80-5F8371615A7A}"/>
    <cellStyle name="_Cat Obj_Bonif_Relación_1 3" xfId="7361" xr:uid="{FC6C8ACC-F9B2-4879-8881-4E245CC2B3D0}"/>
    <cellStyle name="_Cat Obj_Bonif_Relación_1 3 2" xfId="7362" xr:uid="{DE8C4D5B-4DA7-48C7-A688-E2072BC4F842}"/>
    <cellStyle name="_Cat Obj_Bonif_Relación_1 4" xfId="7363" xr:uid="{713F4149-2236-4A46-9250-C5F337A9FDA8}"/>
    <cellStyle name="_Cat Obj_Bonif_Relación_1 4 2" xfId="7364" xr:uid="{E7FC01C1-A815-48B3-A1F4-39E802F3E91D}"/>
    <cellStyle name="_Cat Obj_Bonif_Relación_1 5" xfId="7365" xr:uid="{3AB82562-0E1F-4766-B24D-5AC188DD5E0C}"/>
    <cellStyle name="_Cat Obj_Bonif_Relación_1 5 2" xfId="7366" xr:uid="{8DA83F50-9D99-4243-92E8-25BCE1C48D8B}"/>
    <cellStyle name="_Cat Obj_Bonif_Relación_1 6" xfId="7367" xr:uid="{E7E72DD7-4CD1-43B3-95F9-8E1DF37E5061}"/>
    <cellStyle name="_Cat Obj_Bonif_Relación_1 6 2" xfId="7368" xr:uid="{ACD3FED5-9846-4C54-9F93-580EA34A919A}"/>
    <cellStyle name="_Cat Obj_Bonif_Relación_1 7" xfId="7369" xr:uid="{D7535BCD-281C-4059-9423-973C81181DB5}"/>
    <cellStyle name="_Cat Obj_Bonif_Relación_1 7 2" xfId="7370" xr:uid="{2B1BC9D6-6D20-4898-B8C8-27D275641F5C}"/>
    <cellStyle name="_Cat Obj_Bonif_Relación_1 8" xfId="7371" xr:uid="{D37E6530-983B-4A09-9CB1-B9FDD82F65BB}"/>
    <cellStyle name="_Cat Obj_Bonif_Relación_1 8 2" xfId="7372" xr:uid="{4FDDBDDA-F505-441E-8A49-FDFA2A75A6FE}"/>
    <cellStyle name="_Cat Obj_Bonif_Relación_1 9" xfId="7373" xr:uid="{8562CF78-FD20-4FD2-9A67-B5EA2742F4C9}"/>
    <cellStyle name="_Cat Obj_Bonif_Relación_1 9 2" xfId="7374" xr:uid="{08B5A32C-6605-489E-9A0A-0F3AFB0C9D40}"/>
    <cellStyle name="_Cat Obj_Bonif_Relación_1_ESF. Hist." xfId="7375" xr:uid="{542E6E64-F2FA-4763-B56B-3E672684DECB}"/>
    <cellStyle name="_Cat Obj_Bonif_Relación_1_ESF. Hist. 10" xfId="7376" xr:uid="{B50652E7-F0C3-416F-A907-DF7FC115E8FE}"/>
    <cellStyle name="_Cat Obj_Bonif_Relación_1_ESF. Hist. 11" xfId="7377" xr:uid="{992A3E69-20D7-40EF-B87D-11E45E7BD12E}"/>
    <cellStyle name="_Cat Obj_Bonif_Relación_1_ESF. Hist. 2" xfId="7378" xr:uid="{A8FAAD6C-A51A-4A39-AACB-6DCD5746FCC3}"/>
    <cellStyle name="_Cat Obj_Bonif_Relación_1_ESF. Hist. 2 2" xfId="7379" xr:uid="{1DD6BE55-EA7E-4B5E-9F0A-9228F675BC79}"/>
    <cellStyle name="_Cat Obj_Bonif_Relación_1_ESF. Hist. 3" xfId="7380" xr:uid="{67659E36-B947-4035-898D-5292B1D90B5E}"/>
    <cellStyle name="_Cat Obj_Bonif_Relación_1_ESF. Hist. 3 2" xfId="7381" xr:uid="{A11179F6-3ED8-41D0-AFDF-037FD8D98201}"/>
    <cellStyle name="_Cat Obj_Bonif_Relación_1_ESF. Hist. 4" xfId="7382" xr:uid="{59BE8DB6-6E9D-403B-9425-A96EF95D37ED}"/>
    <cellStyle name="_Cat Obj_Bonif_Relación_1_ESF. Hist. 4 2" xfId="7383" xr:uid="{0AFBD598-CA21-43D9-A20E-E457FF421BF4}"/>
    <cellStyle name="_Cat Obj_Bonif_Relación_1_ESF. Hist. 5" xfId="7384" xr:uid="{F12E1157-A4E3-4639-8F89-3401C06088BA}"/>
    <cellStyle name="_Cat Obj_Bonif_Relación_1_ESF. Hist. 5 2" xfId="7385" xr:uid="{7C70AB38-D780-4A43-A14F-50C5622BC196}"/>
    <cellStyle name="_Cat Obj_Bonif_Relación_1_ESF. Hist. 6" xfId="7386" xr:uid="{FEB43056-5814-4F9D-954B-D476FE77D396}"/>
    <cellStyle name="_Cat Obj_Bonif_Relación_1_ESF. Hist. 6 2" xfId="7387" xr:uid="{D8434E60-C18F-4FAC-8DB1-F886CF4F7C07}"/>
    <cellStyle name="_Cat Obj_Bonif_Relación_1_ESF. Hist. 7" xfId="7388" xr:uid="{3222F8A3-D824-4622-BF10-AF9DB232A116}"/>
    <cellStyle name="_Cat Obj_Bonif_Relación_1_ESF. Hist. 7 2" xfId="7389" xr:uid="{4A86E374-D3D5-4215-A530-926B6FD99D14}"/>
    <cellStyle name="_Cat Obj_Bonif_Relación_1_ESF. Hist. 8" xfId="7390" xr:uid="{4F91DAB4-35F6-4788-A780-DE37E465FD7C}"/>
    <cellStyle name="_Cat Obj_Bonif_Relación_1_ESF. Hist. 8 2" xfId="7391" xr:uid="{B12FD421-196D-457D-B5CE-C09A7B5EACE7}"/>
    <cellStyle name="_Cat Obj_Bonif_Relación_1_ESF. Hist. 9" xfId="7392" xr:uid="{36265DC5-BD54-40F3-BAFE-3BCF4C795824}"/>
    <cellStyle name="_Cat Obj_Bonif_Relación_1_Saldos Obj" xfId="7393" xr:uid="{431CEAD3-B966-4D23-A53A-30AB9B3C4AF8}"/>
    <cellStyle name="_Cat Obj_Bonif_Relación_1_Saldos Obj 2" xfId="7394" xr:uid="{C4BC4763-F84D-42EA-A4D5-AA53B507F3B2}"/>
    <cellStyle name="_Cat Obj_Bonif_Relación_ESF. Hist." xfId="7395" xr:uid="{5D47EA88-2227-4576-9894-1A054747FFB0}"/>
    <cellStyle name="_Cat Obj_Bonif_Relación_ESF. Hist. 10" xfId="7396" xr:uid="{C7393423-C5EC-471C-8ABE-526D3DE43458}"/>
    <cellStyle name="_Cat Obj_Bonif_Relación_ESF. Hist. 11" xfId="7397" xr:uid="{D67FE657-97D8-4BCB-A8C4-F4A003A4C70E}"/>
    <cellStyle name="_Cat Obj_Bonif_Relación_ESF. Hist. 2" xfId="7398" xr:uid="{4A2B38A0-4EE1-4E74-AB63-339F5FE268CF}"/>
    <cellStyle name="_Cat Obj_Bonif_Relación_ESF. Hist. 2 2" xfId="7399" xr:uid="{3789144D-5749-4146-A7D7-15022BAC03F1}"/>
    <cellStyle name="_Cat Obj_Bonif_Relación_ESF. Hist. 3" xfId="7400" xr:uid="{ECFF77E7-2699-4E6E-9D91-B80865A19EB5}"/>
    <cellStyle name="_Cat Obj_Bonif_Relación_ESF. Hist. 3 2" xfId="7401" xr:uid="{33E450CB-2B83-4999-A582-61F87EEA51EF}"/>
    <cellStyle name="_Cat Obj_Bonif_Relación_ESF. Hist. 4" xfId="7402" xr:uid="{42DE35E7-9AAB-47E3-A850-61D2A3C1A5A4}"/>
    <cellStyle name="_Cat Obj_Bonif_Relación_ESF. Hist. 4 2" xfId="7403" xr:uid="{F9117622-278B-41E4-8494-3B01CF723074}"/>
    <cellStyle name="_Cat Obj_Bonif_Relación_ESF. Hist. 5" xfId="7404" xr:uid="{404DD10F-968C-44EF-9F8C-DF4DEAA9728F}"/>
    <cellStyle name="_Cat Obj_Bonif_Relación_ESF. Hist. 5 2" xfId="7405" xr:uid="{02DCEF70-16C9-4376-9EE0-FD9ED46CB227}"/>
    <cellStyle name="_Cat Obj_Bonif_Relación_ESF. Hist. 6" xfId="7406" xr:uid="{EE040B33-D7E4-438F-BB79-ADDDBF5937B4}"/>
    <cellStyle name="_Cat Obj_Bonif_Relación_ESF. Hist. 6 2" xfId="7407" xr:uid="{784E4EFE-D246-414A-A4DC-1DBA091E5CD0}"/>
    <cellStyle name="_Cat Obj_Bonif_Relación_ESF. Hist. 7" xfId="7408" xr:uid="{ED74D90F-C3A5-44ED-ACBD-82925A8F4123}"/>
    <cellStyle name="_Cat Obj_Bonif_Relación_ESF. Hist. 7 2" xfId="7409" xr:uid="{1D26EA31-208B-4E75-9F20-25B23B39C17E}"/>
    <cellStyle name="_Cat Obj_Bonif_Relación_ESF. Hist. 8" xfId="7410" xr:uid="{83FDCF90-6A76-4F7E-8E7C-318B3CC8A833}"/>
    <cellStyle name="_Cat Obj_Bonif_Relación_ESF. Hist. 8 2" xfId="7411" xr:uid="{C3C990B1-F325-4C18-9458-BDE48C62B244}"/>
    <cellStyle name="_Cat Obj_Bonif_Relación_ESF. Hist. 9" xfId="7412" xr:uid="{B3A4839C-D98F-4C18-84BB-F354F97634A6}"/>
    <cellStyle name="_Cat Obj_Bonif_Relación_Saldos Obj" xfId="7413" xr:uid="{21FF801F-0058-401F-B8E2-0105D15B6AB5}"/>
    <cellStyle name="_Cat Obj_Bonif_Relación_Saldos Obj 10" xfId="7414" xr:uid="{14E9A41A-15D6-4B74-AB53-A0FDE5E62F19}"/>
    <cellStyle name="_Cat Obj_Bonif_Relación_Saldos Obj 10 2" xfId="7415" xr:uid="{1F84A7A9-7ABE-4932-B15A-493520F68E98}"/>
    <cellStyle name="_Cat Obj_Bonif_Relación_Saldos Obj 11" xfId="7416" xr:uid="{2B09DE9B-2972-4143-9494-38AC804C3ACE}"/>
    <cellStyle name="_Cat Obj_Bonif_Relación_Saldos Obj 11 2" xfId="7417" xr:uid="{9C490129-0BDA-4EB1-BD5E-56A8C0A04555}"/>
    <cellStyle name="_Cat Obj_Bonif_Relación_Saldos Obj 12" xfId="7418" xr:uid="{F6FBF98C-1B4A-4DAA-BC52-15DEFE3CF65D}"/>
    <cellStyle name="_Cat Obj_Bonif_Relación_Saldos Obj 12 2" xfId="7419" xr:uid="{79FA035B-01FD-4030-8D93-67DFF13DFAE9}"/>
    <cellStyle name="_Cat Obj_Bonif_Relación_Saldos Obj 13" xfId="7420" xr:uid="{91C25C27-D23D-40E6-8126-3B183B61E013}"/>
    <cellStyle name="_Cat Obj_Bonif_Relación_Saldos Obj 13 2" xfId="7421" xr:uid="{92C59EA5-A01E-46E3-B522-F49C62D7C31B}"/>
    <cellStyle name="_Cat Obj_Bonif_Relación_Saldos Obj 14" xfId="7422" xr:uid="{3C93ABDE-2CA4-4CEF-81C4-ACDFF9117241}"/>
    <cellStyle name="_Cat Obj_Bonif_Relación_Saldos Obj 15" xfId="7423" xr:uid="{7EDD11F4-6144-4421-B87D-0413C1AFB0FE}"/>
    <cellStyle name="_Cat Obj_Bonif_Relación_Saldos Obj 16" xfId="7424" xr:uid="{D8D632D7-3D38-4589-84F2-AF3B0DC311A7}"/>
    <cellStyle name="_Cat Obj_Bonif_Relación_Saldos Obj 2" xfId="7425" xr:uid="{D8155CC1-CA15-4414-9D09-EE4DFE5DACBC}"/>
    <cellStyle name="_Cat Obj_Bonif_Relación_Saldos Obj 2 2" xfId="7426" xr:uid="{32D353B9-2C81-49E0-B153-BA5392DC9DC4}"/>
    <cellStyle name="_Cat Obj_Bonif_Relación_Saldos Obj 3" xfId="7427" xr:uid="{D673E6CF-8618-49FB-BE69-1BE978369A9E}"/>
    <cellStyle name="_Cat Obj_Bonif_Relación_Saldos Obj 3 2" xfId="7428" xr:uid="{21753AE0-0F7F-4C87-805C-99FD0F01429A}"/>
    <cellStyle name="_Cat Obj_Bonif_Relación_Saldos Obj 4" xfId="7429" xr:uid="{608C46DA-0BAA-4E73-BB7E-4696C7408DFF}"/>
    <cellStyle name="_Cat Obj_Bonif_Relación_Saldos Obj 4 2" xfId="7430" xr:uid="{2FCE3596-676E-4446-8286-462DCFC4FE5D}"/>
    <cellStyle name="_Cat Obj_Bonif_Relación_Saldos Obj 5" xfId="7431" xr:uid="{9C2A8124-7535-491E-8FD4-E2815951CA31}"/>
    <cellStyle name="_Cat Obj_Bonif_Relación_Saldos Obj 5 2" xfId="7432" xr:uid="{B272B5A1-76AB-473B-B454-6F68903EFA14}"/>
    <cellStyle name="_Cat Obj_Bonif_Relación_Saldos Obj 6" xfId="7433" xr:uid="{EE31FE3E-E3DB-4212-B1C0-F7A22C31CDD6}"/>
    <cellStyle name="_Cat Obj_Bonif_Relación_Saldos Obj 6 2" xfId="7434" xr:uid="{D458D6A0-F9A4-4E89-9CF1-A29428041A07}"/>
    <cellStyle name="_Cat Obj_Bonif_Relación_Saldos Obj 7" xfId="7435" xr:uid="{3A859369-BA3F-4591-B04B-88F37D73A544}"/>
    <cellStyle name="_Cat Obj_Bonif_Relación_Saldos Obj 7 2" xfId="7436" xr:uid="{94820E19-8BB4-4707-8687-2731C180D767}"/>
    <cellStyle name="_Cat Obj_Bonif_Relación_Saldos Obj 8" xfId="7437" xr:uid="{12AE1C91-49FE-46C9-B127-BDF2A921E584}"/>
    <cellStyle name="_Cat Obj_Bonif_Relación_Saldos Obj 8 2" xfId="7438" xr:uid="{9DB60364-E22B-4EBB-9F72-2B38B4AEA7FB}"/>
    <cellStyle name="_Cat Obj_Bonif_Relación_Saldos Obj 9" xfId="7439" xr:uid="{0102CA9C-399F-48B1-88FA-7D4891F5B53B}"/>
    <cellStyle name="_Cat Obj_Bonif_Relación_Saldos Obj 9 2" xfId="7440" xr:uid="{A92F66FF-EBE7-4323-ABAD-F4825FCF4D05}"/>
    <cellStyle name="_Cat Obj_Bonif_Relación_Saldos Obj_1" xfId="7441" xr:uid="{6E2D210C-8A82-4B49-A6C2-B5BF59083397}"/>
    <cellStyle name="_Cat Obj_Bonif_Relación_Saldos Obj_1 2" xfId="7442" xr:uid="{9F66FC11-2AE0-4947-9D58-E15D5104E380}"/>
    <cellStyle name="_Cat Obj_Bonif_Saldos Obj" xfId="7443" xr:uid="{3A77B189-DA6D-4D49-9B63-72016492B0BA}"/>
    <cellStyle name="_Cat Obj_Bonif_Saldos Obj 10" xfId="7444" xr:uid="{D4A1FE43-3423-4EBA-9401-EDF159673920}"/>
    <cellStyle name="_Cat Obj_Bonif_Saldos Obj 10 2" xfId="7445" xr:uid="{CC34F0EB-0AB0-4126-A91B-0C27E98262D6}"/>
    <cellStyle name="_Cat Obj_Bonif_Saldos Obj 11" xfId="7446" xr:uid="{8417F3D5-BAF7-46E8-B42E-678BBDFFB450}"/>
    <cellStyle name="_Cat Obj_Bonif_Saldos Obj 11 2" xfId="7447" xr:uid="{EB70AB4A-C548-4281-8B95-92AAAB373B45}"/>
    <cellStyle name="_Cat Obj_Bonif_Saldos Obj 12" xfId="7448" xr:uid="{620B018C-2F9F-4C25-A41B-7864DE83A112}"/>
    <cellStyle name="_Cat Obj_Bonif_Saldos Obj 12 2" xfId="7449" xr:uid="{ADED4D35-552B-462F-B488-FA90FA95AB7F}"/>
    <cellStyle name="_Cat Obj_Bonif_Saldos Obj 13" xfId="7450" xr:uid="{7870402D-DB19-444A-92A4-949B5F62CB7D}"/>
    <cellStyle name="_Cat Obj_Bonif_Saldos Obj 13 2" xfId="7451" xr:uid="{95803EB3-FBFB-49E2-B3C4-8265C83E848A}"/>
    <cellStyle name="_Cat Obj_Bonif_Saldos Obj 14" xfId="7452" xr:uid="{9B045A97-D933-464A-BB5C-B15643916AB3}"/>
    <cellStyle name="_Cat Obj_Bonif_Saldos Obj 15" xfId="7453" xr:uid="{AC9486CA-02CC-4AF2-BCB6-83B96A7D9793}"/>
    <cellStyle name="_Cat Obj_Bonif_Saldos Obj 16" xfId="7454" xr:uid="{105B2F50-E543-4451-860A-74C65D65059E}"/>
    <cellStyle name="_Cat Obj_Bonif_Saldos Obj 2" xfId="7455" xr:uid="{653076BC-F44E-4B02-98ED-179CFD43B69D}"/>
    <cellStyle name="_Cat Obj_Bonif_Saldos Obj 2 10" xfId="7456" xr:uid="{FFCA7A93-2F2C-4DBA-885A-586537B4F758}"/>
    <cellStyle name="_Cat Obj_Bonif_Saldos Obj 2 11" xfId="7457" xr:uid="{97007EAA-6228-452C-ABC0-C819AF5FC7EF}"/>
    <cellStyle name="_Cat Obj_Bonif_Saldos Obj 2 12" xfId="7458" xr:uid="{FF50B47E-640E-409C-BA66-2FAC7C408A7B}"/>
    <cellStyle name="_Cat Obj_Bonif_Saldos Obj 2 2" xfId="7459" xr:uid="{22D12E98-F568-4320-B8D9-5E3A21DB8BB4}"/>
    <cellStyle name="_Cat Obj_Bonif_Saldos Obj 2 3" xfId="7460" xr:uid="{B2291BD4-7D20-4FFB-832C-24E8C6567D79}"/>
    <cellStyle name="_Cat Obj_Bonif_Saldos Obj 2 4" xfId="7461" xr:uid="{12F98DD7-B8A0-4EA3-BBDF-818A76190A45}"/>
    <cellStyle name="_Cat Obj_Bonif_Saldos Obj 2 5" xfId="7462" xr:uid="{1283E723-0AD7-4B47-B1D4-E0785DCA9BDB}"/>
    <cellStyle name="_Cat Obj_Bonif_Saldos Obj 2 6" xfId="7463" xr:uid="{1C3C9954-40C4-4E13-A7E7-E950C13999D8}"/>
    <cellStyle name="_Cat Obj_Bonif_Saldos Obj 2 7" xfId="7464" xr:uid="{1DE4C733-0933-4D11-A684-6487EEB9AFCB}"/>
    <cellStyle name="_Cat Obj_Bonif_Saldos Obj 2 8" xfId="7465" xr:uid="{5301831B-6499-4685-A6FF-0ADDB17F1641}"/>
    <cellStyle name="_Cat Obj_Bonif_Saldos Obj 2 9" xfId="7466" xr:uid="{58331398-8022-4A65-B519-0DD846E99B28}"/>
    <cellStyle name="_Cat Obj_Bonif_Saldos Obj 3" xfId="7467" xr:uid="{E73ED943-8B63-472C-A8F5-C9067C100049}"/>
    <cellStyle name="_Cat Obj_Bonif_Saldos Obj 3 2" xfId="7468" xr:uid="{45471E7D-3521-4F83-A73D-8605133B41A4}"/>
    <cellStyle name="_Cat Obj_Bonif_Saldos Obj 4" xfId="7469" xr:uid="{2D221FEA-3975-4E47-B65A-7FA55C97913E}"/>
    <cellStyle name="_Cat Obj_Bonif_Saldos Obj 4 2" xfId="7470" xr:uid="{4BB24913-ABBA-4F5B-AFB9-E6E67989452F}"/>
    <cellStyle name="_Cat Obj_Bonif_Saldos Obj 5" xfId="7471" xr:uid="{9740FC2F-EC23-4885-92F9-BB64A3AC4281}"/>
    <cellStyle name="_Cat Obj_Bonif_Saldos Obj 5 2" xfId="7472" xr:uid="{80106178-9AB4-43AF-BF4C-B6BE7D05711C}"/>
    <cellStyle name="_Cat Obj_Bonif_Saldos Obj 6" xfId="7473" xr:uid="{DF8786DE-06CF-4258-B42A-DC2B724EE2B9}"/>
    <cellStyle name="_Cat Obj_Bonif_Saldos Obj 6 2" xfId="7474" xr:uid="{7456D692-1490-4377-951D-24D7E7FC3FD6}"/>
    <cellStyle name="_Cat Obj_Bonif_Saldos Obj 7" xfId="7475" xr:uid="{6A2A4C6B-D756-4F3D-918C-72F4A17CB7EA}"/>
    <cellStyle name="_Cat Obj_Bonif_Saldos Obj 7 2" xfId="7476" xr:uid="{6368B2C4-E31F-4A70-BF2B-2CF5B0E6403E}"/>
    <cellStyle name="_Cat Obj_Bonif_Saldos Obj 8" xfId="7477" xr:uid="{F43A0A34-4301-4B9F-B0EF-CACD2F6A8C27}"/>
    <cellStyle name="_Cat Obj_Bonif_Saldos Obj 8 2" xfId="7478" xr:uid="{23BE42F4-E5D3-478A-BBB4-3B6AC3353AD6}"/>
    <cellStyle name="_Cat Obj_Bonif_Saldos Obj 9" xfId="7479" xr:uid="{ACDDAC16-3851-426A-8B9E-858D29096941}"/>
    <cellStyle name="_Cat Obj_Bonif_Saldos Obj 9 2" xfId="7480" xr:uid="{3EC4D0DE-C1B6-4EEE-9D62-1518195CFB76}"/>
    <cellStyle name="_Cat Obj_Bonif_Saldos Obj_Abr 09" xfId="7481" xr:uid="{AFA3E548-C378-4F22-AC83-046358A96941}"/>
    <cellStyle name="_Cat Obj_Bonif_Saldos Obj_Abr 09 10" xfId="7482" xr:uid="{F3327CCF-2A9C-4F2A-9E2B-A741458BE062}"/>
    <cellStyle name="_Cat Obj_Bonif_Saldos Obj_Abr 09 10 2" xfId="7483" xr:uid="{799FA250-7671-4C29-AB09-FD3522F97BB0}"/>
    <cellStyle name="_Cat Obj_Bonif_Saldos Obj_Abr 09 11" xfId="7484" xr:uid="{9CA7C8B7-482B-463E-A929-1C6FE1813852}"/>
    <cellStyle name="_Cat Obj_Bonif_Saldos Obj_Abr 09 11 2" xfId="7485" xr:uid="{0A29A0A8-BDB5-4D0E-8F3C-9D402AF6282B}"/>
    <cellStyle name="_Cat Obj_Bonif_Saldos Obj_Abr 09 12" xfId="7486" xr:uid="{76A60A4C-C005-472C-B32E-9C8D58856E24}"/>
    <cellStyle name="_Cat Obj_Bonif_Saldos Obj_Abr 09 13" xfId="7487" xr:uid="{5B6E6FA1-EEB5-4307-B2E1-4BBD718A4D92}"/>
    <cellStyle name="_Cat Obj_Bonif_Saldos Obj_Abr 09 14" xfId="7488" xr:uid="{9B41CF93-FE51-4243-A7B9-ED633333FF23}"/>
    <cellStyle name="_Cat Obj_Bonif_Saldos Obj_Abr 09 15" xfId="7489" xr:uid="{C1CAB9CE-AAB5-4FD4-A230-50BF3EEE560D}"/>
    <cellStyle name="_Cat Obj_Bonif_Saldos Obj_Abr 09 16" xfId="7490" xr:uid="{EA472ED2-2019-4AFA-A984-80BDA8F86369}"/>
    <cellStyle name="_Cat Obj_Bonif_Saldos Obj_Abr 09 17" xfId="7491" xr:uid="{B834FF1D-729B-438F-83A2-8B43F5240483}"/>
    <cellStyle name="_Cat Obj_Bonif_Saldos Obj_Abr 09 18" xfId="7492" xr:uid="{1A1A2ABB-6FDB-4AB3-8588-4C6D558094D8}"/>
    <cellStyle name="_Cat Obj_Bonif_Saldos Obj_Abr 09 19" xfId="7493" xr:uid="{E9ADBC70-821A-4E77-8122-4F132EA79113}"/>
    <cellStyle name="_Cat Obj_Bonif_Saldos Obj_Abr 09 2" xfId="7494" xr:uid="{E54DF403-EF3A-44C8-8E19-4A96C3B2F992}"/>
    <cellStyle name="_Cat Obj_Bonif_Saldos Obj_Abr 09 2 2" xfId="7495" xr:uid="{FEDB5D8C-4C57-45EB-B14B-E70451BA863D}"/>
    <cellStyle name="_Cat Obj_Bonif_Saldos Obj_Abr 09 20" xfId="7496" xr:uid="{7F7A4F8E-A547-4F23-8E2C-A4CDC643CD64}"/>
    <cellStyle name="_Cat Obj_Bonif_Saldos Obj_Abr 09 21" xfId="7497" xr:uid="{646EC796-72D0-474E-B631-8887C06E501C}"/>
    <cellStyle name="_Cat Obj_Bonif_Saldos Obj_Abr 09 22" xfId="7498" xr:uid="{939B6C1F-E784-4F4B-A37D-46EB544D8AF9}"/>
    <cellStyle name="_Cat Obj_Bonif_Saldos Obj_Abr 09 23" xfId="7499" xr:uid="{AA05A083-DB02-474F-9B70-0DC13586797D}"/>
    <cellStyle name="_Cat Obj_Bonif_Saldos Obj_Abr 09 24" xfId="7500" xr:uid="{64FA628A-F4FC-4016-9BC1-CC10B2BC70A7}"/>
    <cellStyle name="_Cat Obj_Bonif_Saldos Obj_Abr 09 3" xfId="7501" xr:uid="{39CFE1CB-DC6B-422F-83E2-A22405833F56}"/>
    <cellStyle name="_Cat Obj_Bonif_Saldos Obj_Abr 09 3 2" xfId="7502" xr:uid="{AEF5B53B-DA62-45C9-BB9F-C98F4E3A3E51}"/>
    <cellStyle name="_Cat Obj_Bonif_Saldos Obj_Abr 09 4" xfId="7503" xr:uid="{AB505C7B-5450-412B-BD5F-847441AC8E3E}"/>
    <cellStyle name="_Cat Obj_Bonif_Saldos Obj_Abr 09 4 2" xfId="7504" xr:uid="{67CC79D4-A22C-4C2C-8143-ABEB270F576E}"/>
    <cellStyle name="_Cat Obj_Bonif_Saldos Obj_Abr 09 5" xfId="7505" xr:uid="{B6CF8A12-9FD7-42E7-9D1F-FE771592B17A}"/>
    <cellStyle name="_Cat Obj_Bonif_Saldos Obj_Abr 09 5 2" xfId="7506" xr:uid="{C8023936-870C-43FC-BB90-D6F423D86066}"/>
    <cellStyle name="_Cat Obj_Bonif_Saldos Obj_Abr 09 6" xfId="7507" xr:uid="{69C525A5-9A68-4D07-A451-02357EBE67C8}"/>
    <cellStyle name="_Cat Obj_Bonif_Saldos Obj_Abr 09 6 2" xfId="7508" xr:uid="{A6DDC790-3E33-4405-AF23-37DB1ADF501E}"/>
    <cellStyle name="_Cat Obj_Bonif_Saldos Obj_Abr 09 7" xfId="7509" xr:uid="{A65C1AF1-1643-4D8D-8216-25019AC75D2E}"/>
    <cellStyle name="_Cat Obj_Bonif_Saldos Obj_Abr 09 7 2" xfId="7510" xr:uid="{85E2AB7E-776A-43F8-B511-FA7EF863E95D}"/>
    <cellStyle name="_Cat Obj_Bonif_Saldos Obj_Abr 09 8" xfId="7511" xr:uid="{EF561B58-95E3-4957-B82C-0609CCBF81C4}"/>
    <cellStyle name="_Cat Obj_Bonif_Saldos Obj_Abr 09 8 2" xfId="7512" xr:uid="{52C0A315-5DBC-448C-89CB-A83FEDD0E05B}"/>
    <cellStyle name="_Cat Obj_Bonif_Saldos Obj_Abr 09 9" xfId="7513" xr:uid="{869D35CE-996C-4986-8A38-D9BE325C6F5E}"/>
    <cellStyle name="_Cat Obj_Bonif_Saldos Obj_Abr 09 9 2" xfId="7514" xr:uid="{ADC41399-21F6-425E-888D-76E47514D63D}"/>
    <cellStyle name="_Cat Obj_Bonif_Saldos Obj_ER previo 09" xfId="7515" xr:uid="{01BD7267-F587-43E3-B253-8D838A51CB7A}"/>
    <cellStyle name="_Cat Obj_Bonif_Saldos Obj_ER previo 09 10" xfId="7516" xr:uid="{A52E2ADA-EF2F-4D27-9C41-D8CE050EA4C4}"/>
    <cellStyle name="_Cat Obj_Bonif_Saldos Obj_ER previo 09 10 2" xfId="7517" xr:uid="{824FA89E-D82E-4719-AB9B-D5B69C22602B}"/>
    <cellStyle name="_Cat Obj_Bonif_Saldos Obj_ER previo 09 11" xfId="7518" xr:uid="{9B07E692-E572-4A75-BCD1-F8660D0F9CE9}"/>
    <cellStyle name="_Cat Obj_Bonif_Saldos Obj_ER previo 09 11 2" xfId="7519" xr:uid="{0F1B6743-8432-424E-98DA-FDC689423895}"/>
    <cellStyle name="_Cat Obj_Bonif_Saldos Obj_ER previo 09 12" xfId="7520" xr:uid="{58BEAD64-A7DE-4E60-A572-4F482766EB00}"/>
    <cellStyle name="_Cat Obj_Bonif_Saldos Obj_ER previo 09 13" xfId="7521" xr:uid="{C283B2F5-30E5-4217-92B1-18B15F54852C}"/>
    <cellStyle name="_Cat Obj_Bonif_Saldos Obj_ER previo 09 14" xfId="7522" xr:uid="{CE764969-BC8F-4A82-9D58-599AAEE7F092}"/>
    <cellStyle name="_Cat Obj_Bonif_Saldos Obj_ER previo 09 15" xfId="7523" xr:uid="{DCB6E7B2-0F25-48F3-9920-0E4BBB37E185}"/>
    <cellStyle name="_Cat Obj_Bonif_Saldos Obj_ER previo 09 16" xfId="7524" xr:uid="{F5E0D96A-3933-44BF-9546-80A6CDCEC569}"/>
    <cellStyle name="_Cat Obj_Bonif_Saldos Obj_ER previo 09 17" xfId="7525" xr:uid="{0D4934C9-6A93-43D4-BE19-1F6F24321443}"/>
    <cellStyle name="_Cat Obj_Bonif_Saldos Obj_ER previo 09 18" xfId="7526" xr:uid="{B5547ED5-908F-4D21-B4E4-A4C53ECBF0B4}"/>
    <cellStyle name="_Cat Obj_Bonif_Saldos Obj_ER previo 09 19" xfId="7527" xr:uid="{B962EEB1-D0A3-4EF1-B5AF-14F4C9753D34}"/>
    <cellStyle name="_Cat Obj_Bonif_Saldos Obj_ER previo 09 2" xfId="7528" xr:uid="{7FFE468E-6393-45E6-9014-9BDC96988974}"/>
    <cellStyle name="_Cat Obj_Bonif_Saldos Obj_ER previo 09 2 2" xfId="7529" xr:uid="{D859A6EF-3BC3-4582-891E-ED6C9946F96B}"/>
    <cellStyle name="_Cat Obj_Bonif_Saldos Obj_ER previo 09 20" xfId="7530" xr:uid="{6E90B354-1DB5-4B84-ABC3-07E6D4EAF2CA}"/>
    <cellStyle name="_Cat Obj_Bonif_Saldos Obj_ER previo 09 21" xfId="7531" xr:uid="{5E128351-91B4-4301-BEB2-4100E92AC4D9}"/>
    <cellStyle name="_Cat Obj_Bonif_Saldos Obj_ER previo 09 22" xfId="7532" xr:uid="{9252B145-A063-44D8-990A-A120EE6FC1D2}"/>
    <cellStyle name="_Cat Obj_Bonif_Saldos Obj_ER previo 09 23" xfId="7533" xr:uid="{63012BDC-6413-48D5-8008-06047895C682}"/>
    <cellStyle name="_Cat Obj_Bonif_Saldos Obj_ER previo 09 24" xfId="7534" xr:uid="{4C8DC654-2168-4F50-9E6D-7C8EE261B9C9}"/>
    <cellStyle name="_Cat Obj_Bonif_Saldos Obj_ER previo 09 3" xfId="7535" xr:uid="{A6A90033-09F1-469C-9935-D61710FC364A}"/>
    <cellStyle name="_Cat Obj_Bonif_Saldos Obj_ER previo 09 3 2" xfId="7536" xr:uid="{5D7FFE56-7EBB-4625-9024-11CD30005475}"/>
    <cellStyle name="_Cat Obj_Bonif_Saldos Obj_ER previo 09 4" xfId="7537" xr:uid="{F8D7E53F-1BC6-4F79-9E13-D50725C538A5}"/>
    <cellStyle name="_Cat Obj_Bonif_Saldos Obj_ER previo 09 4 2" xfId="7538" xr:uid="{C4C432D7-5893-40CD-91D5-AFD8200AE4B4}"/>
    <cellStyle name="_Cat Obj_Bonif_Saldos Obj_ER previo 09 5" xfId="7539" xr:uid="{A05D7867-1EAF-45E9-9A34-62C854E4CC77}"/>
    <cellStyle name="_Cat Obj_Bonif_Saldos Obj_ER previo 09 5 2" xfId="7540" xr:uid="{FE040690-31D5-43A8-8163-0A4D3522338B}"/>
    <cellStyle name="_Cat Obj_Bonif_Saldos Obj_ER previo 09 6" xfId="7541" xr:uid="{FA8A7950-1990-471B-823C-58062FA36A55}"/>
    <cellStyle name="_Cat Obj_Bonif_Saldos Obj_ER previo 09 6 2" xfId="7542" xr:uid="{08EB2517-A30F-44D3-BD08-4C830954367E}"/>
    <cellStyle name="_Cat Obj_Bonif_Saldos Obj_ER previo 09 7" xfId="7543" xr:uid="{CB5E8930-B6BE-4E97-9509-9C20FE039387}"/>
    <cellStyle name="_Cat Obj_Bonif_Saldos Obj_ER previo 09 7 2" xfId="7544" xr:uid="{E3396A0C-B609-46FA-9095-11B442DB70CF}"/>
    <cellStyle name="_Cat Obj_Bonif_Saldos Obj_ER previo 09 8" xfId="7545" xr:uid="{3A7276D8-A430-4C29-8EEA-0B469C06F812}"/>
    <cellStyle name="_Cat Obj_Bonif_Saldos Obj_ER previo 09 8 2" xfId="7546" xr:uid="{518D1B78-B4A6-4A6D-8DC8-00ABF7CDC9EF}"/>
    <cellStyle name="_Cat Obj_Bonif_Saldos Obj_ER previo 09 9" xfId="7547" xr:uid="{65E3D44F-7EE7-48E9-9279-599400AD9BAB}"/>
    <cellStyle name="_Cat Obj_Bonif_Saldos Obj_ER previo 09 9 2" xfId="7548" xr:uid="{12082515-EEBB-411B-8DC1-62307165A46C}"/>
    <cellStyle name="_Cat Obj_Bonif_Saldos Obj_Jun 09" xfId="7549" xr:uid="{8AFCDC77-7FC0-4313-9CF2-E3B9F8513093}"/>
    <cellStyle name="_Cat Obj_Bonif_Saldos Obj_Jun 09 2" xfId="7550" xr:uid="{56A53EBB-D574-4E6D-AE74-48D29D21FAAD}"/>
    <cellStyle name="_Cat Obj_Bonif_TablaD" xfId="7551" xr:uid="{B74FDB00-884D-43A1-99ED-460FD2D0F28E}"/>
    <cellStyle name="_Cat Obj_Bonif_TablaD 10" xfId="7552" xr:uid="{A2A1C072-808E-4240-ACE9-529DD5CA86CE}"/>
    <cellStyle name="_Cat Obj_Bonif_TablaD 10 2" xfId="7553" xr:uid="{98C70F06-6727-4148-8AA8-8D265C655FD2}"/>
    <cellStyle name="_Cat Obj_Bonif_TablaD 11" xfId="7554" xr:uid="{B04230D9-8672-463C-A69B-89D13D4EB8CD}"/>
    <cellStyle name="_Cat Obj_Bonif_TablaD 11 2" xfId="7555" xr:uid="{7EF6A6C3-8F21-4AE7-A107-65F7004F9B63}"/>
    <cellStyle name="_Cat Obj_Bonif_TablaD 12" xfId="7556" xr:uid="{BC87ABAB-E9A9-41CA-BD98-FC291DA9EDCC}"/>
    <cellStyle name="_Cat Obj_Bonif_TablaD 12 2" xfId="7557" xr:uid="{95A92B8E-3057-4AA0-B790-AFD3B3B48EBD}"/>
    <cellStyle name="_Cat Obj_Bonif_TablaD 13" xfId="7558" xr:uid="{92B45761-3DB0-49A6-B3F1-FE7C6780BDF4}"/>
    <cellStyle name="_Cat Obj_Bonif_TablaD 13 2" xfId="7559" xr:uid="{9450D82F-24BF-4D68-ACA0-55DF6CD3ED35}"/>
    <cellStyle name="_Cat Obj_Bonif_TablaD 14" xfId="7560" xr:uid="{7F34DE66-2A61-4BD3-A968-249E736E480F}"/>
    <cellStyle name="_Cat Obj_Bonif_TablaD 2" xfId="7561" xr:uid="{B23C45C5-BDDA-41F5-931D-50E3924FD8D6}"/>
    <cellStyle name="_Cat Obj_Bonif_TablaD 2 2" xfId="7562" xr:uid="{DE116D7E-6393-4E1E-BBF3-A0338B0DA04B}"/>
    <cellStyle name="_Cat Obj_Bonif_TablaD 3" xfId="7563" xr:uid="{C627AC86-112D-458E-A11C-2E1F2570B0C1}"/>
    <cellStyle name="_Cat Obj_Bonif_TablaD 3 2" xfId="7564" xr:uid="{B5F9C9D0-622B-4565-A6F5-6FD8AA318913}"/>
    <cellStyle name="_Cat Obj_Bonif_TablaD 4" xfId="7565" xr:uid="{34729208-6BF3-4D61-827E-2862B45F37A7}"/>
    <cellStyle name="_Cat Obj_Bonif_TablaD 4 2" xfId="7566" xr:uid="{0057F40A-3DE0-48C7-A261-7D0CF561D648}"/>
    <cellStyle name="_Cat Obj_Bonif_TablaD 5" xfId="7567" xr:uid="{7FC70080-4F28-4C9A-9495-465CE98007A5}"/>
    <cellStyle name="_Cat Obj_Bonif_TablaD 5 2" xfId="7568" xr:uid="{6EFE6065-463B-4991-BA1B-75406C230C53}"/>
    <cellStyle name="_Cat Obj_Bonif_TablaD 6" xfId="7569" xr:uid="{F0CE79A2-4A4E-4088-8A96-B5499CB74AD9}"/>
    <cellStyle name="_Cat Obj_Bonif_TablaD 6 2" xfId="7570" xr:uid="{5F8668C8-B379-43EB-A8D4-BB8E525B80E7}"/>
    <cellStyle name="_Cat Obj_Bonif_TablaD 7" xfId="7571" xr:uid="{8917D060-7381-4937-9415-9A0C36614F9E}"/>
    <cellStyle name="_Cat Obj_Bonif_TablaD 7 2" xfId="7572" xr:uid="{451BB44A-0B17-4118-B843-A7A8792D1248}"/>
    <cellStyle name="_Cat Obj_Bonif_TablaD 8" xfId="7573" xr:uid="{0FD537E5-1C6C-4327-A26B-C98020C5DC5E}"/>
    <cellStyle name="_Cat Obj_Bonif_TablaD 8 2" xfId="7574" xr:uid="{43CDCF4A-9830-4BDC-934A-8F1156C5B119}"/>
    <cellStyle name="_Cat Obj_Bonif_TablaD 9" xfId="7575" xr:uid="{3153C975-8FE1-4CED-8C26-7CC0D651E665}"/>
    <cellStyle name="_Cat Obj_Bonif_TablaD 9 2" xfId="7576" xr:uid="{5A97E108-0E16-4A30-A64B-BF160C781AA2}"/>
    <cellStyle name="_Cat Obj_Bonif_TablaD_ESF. Hist." xfId="7577" xr:uid="{73327D37-F55E-4C81-AC7B-E7C8E07CE807}"/>
    <cellStyle name="_Cat Obj_Bonif_TablaD_ESF. Hist. 10" xfId="7578" xr:uid="{959F5373-8528-4FDF-89BB-4CA49FE5E5C0}"/>
    <cellStyle name="_Cat Obj_Bonif_TablaD_ESF. Hist. 11" xfId="7579" xr:uid="{8315715A-9186-42F8-9A12-0A2ABB52CAF6}"/>
    <cellStyle name="_Cat Obj_Bonif_TablaD_ESF. Hist. 12" xfId="7580" xr:uid="{77418785-2D09-4A64-997E-4232C63D6C60}"/>
    <cellStyle name="_Cat Obj_Bonif_TablaD_ESF. Hist. 13" xfId="7581" xr:uid="{D2EEF027-EDA3-4E20-85EE-0D94FAD003BA}"/>
    <cellStyle name="_Cat Obj_Bonif_TablaD_ESF. Hist. 14" xfId="7582" xr:uid="{6AF4504B-6CCF-4A15-8B8D-84CDAFF70918}"/>
    <cellStyle name="_Cat Obj_Bonif_TablaD_ESF. Hist. 15" xfId="7583" xr:uid="{9B42D746-97FF-4399-938F-1E7EB36B9C4F}"/>
    <cellStyle name="_Cat Obj_Bonif_TablaD_ESF. Hist. 16" xfId="7584" xr:uid="{C4C27412-C288-481B-819F-98882BCBF8E4}"/>
    <cellStyle name="_Cat Obj_Bonif_TablaD_ESF. Hist. 17" xfId="7585" xr:uid="{AB9B0A7E-CD85-4E17-99F1-C748CEAA1202}"/>
    <cellStyle name="_Cat Obj_Bonif_TablaD_ESF. Hist. 18" xfId="7586" xr:uid="{459710FA-8873-42AF-B66C-A1CD250380AD}"/>
    <cellStyle name="_Cat Obj_Bonif_TablaD_ESF. Hist. 19" xfId="7587" xr:uid="{CE06B8C1-8823-4C77-AA2C-69F691EC4D47}"/>
    <cellStyle name="_Cat Obj_Bonif_TablaD_ESF. Hist. 2" xfId="7588" xr:uid="{3A3F5551-0A6A-4F32-BED1-6324FC47489B}"/>
    <cellStyle name="_Cat Obj_Bonif_TablaD_ESF. Hist. 2 2" xfId="7589" xr:uid="{0DA20BE9-3C76-4692-A86D-1987C1C76DBF}"/>
    <cellStyle name="_Cat Obj_Bonif_TablaD_ESF. Hist. 20" xfId="7590" xr:uid="{F2754B71-DB5C-4350-8D1A-8348DC003E7E}"/>
    <cellStyle name="_Cat Obj_Bonif_TablaD_ESF. Hist. 21" xfId="7591" xr:uid="{B1A22C00-1154-4B64-BCE4-E4496B7F3CCA}"/>
    <cellStyle name="_Cat Obj_Bonif_TablaD_ESF. Hist. 3" xfId="7592" xr:uid="{A29CEA3D-547E-4326-89E9-72DA6E7CAE27}"/>
    <cellStyle name="_Cat Obj_Bonif_TablaD_ESF. Hist. 3 2" xfId="7593" xr:uid="{194247EB-A6AC-4D76-9987-FE8E5EB26725}"/>
    <cellStyle name="_Cat Obj_Bonif_TablaD_ESF. Hist. 4" xfId="7594" xr:uid="{04365D12-9C4B-490A-A716-AFC919734FE9}"/>
    <cellStyle name="_Cat Obj_Bonif_TablaD_ESF. Hist. 4 2" xfId="7595" xr:uid="{0081221F-B275-40A0-925F-6C7AFC33F9EB}"/>
    <cellStyle name="_Cat Obj_Bonif_TablaD_ESF. Hist. 5" xfId="7596" xr:uid="{FBA2C00F-7381-4DDC-8028-6D9785E9BB17}"/>
    <cellStyle name="_Cat Obj_Bonif_TablaD_ESF. Hist. 5 2" xfId="7597" xr:uid="{BC32058B-9EC5-485F-B215-4DB943310D78}"/>
    <cellStyle name="_Cat Obj_Bonif_TablaD_ESF. Hist. 6" xfId="7598" xr:uid="{9722E668-604E-4A68-A8D8-AD2B72675C27}"/>
    <cellStyle name="_Cat Obj_Bonif_TablaD_ESF. Hist. 6 2" xfId="7599" xr:uid="{E3722643-DC6C-47E3-8D60-859DC27CDD21}"/>
    <cellStyle name="_Cat Obj_Bonif_TablaD_ESF. Hist. 7" xfId="7600" xr:uid="{AC3FB227-6865-4DA0-AE09-22D97D1C406D}"/>
    <cellStyle name="_Cat Obj_Bonif_TablaD_ESF. Hist. 7 2" xfId="7601" xr:uid="{FC1E17AE-BD4D-4E06-950D-D6C202510679}"/>
    <cellStyle name="_Cat Obj_Bonif_TablaD_ESF. Hist. 8" xfId="7602" xr:uid="{D28916E2-F88D-4F93-A93F-17647241F32B}"/>
    <cellStyle name="_Cat Obj_Bonif_TablaD_ESF. Hist. 8 2" xfId="7603" xr:uid="{795C661C-A748-4F6D-B37C-6FF3301823EF}"/>
    <cellStyle name="_Cat Obj_Bonif_TablaD_ESF. Hist. 9" xfId="7604" xr:uid="{7929F906-9F95-4F2C-A987-95E7D286B077}"/>
    <cellStyle name="_Cat Obj_Bonif_TablaD_Saldos Obj" xfId="7605" xr:uid="{3D2D9572-F4AD-462C-A739-AB03D00C69C2}"/>
    <cellStyle name="_Cat Obj_Bonif_TablaD_Saldos Obj 2" xfId="7606" xr:uid="{AFA6FFDF-D0FC-4687-A070-BF2EDE109EE2}"/>
    <cellStyle name="_Cat Obj_Bonif_TD" xfId="7607" xr:uid="{2274B744-7936-4D26-A8B7-6904B370604E}"/>
    <cellStyle name="_Cat Obj_Bonif_TD 10" xfId="7608" xr:uid="{BC5AC917-7CDA-40B8-9A05-5A6BFAD52CAA}"/>
    <cellStyle name="_Cat Obj_Bonif_TD 10 2" xfId="7609" xr:uid="{A5E9FD91-14AD-4D3A-8DC4-1B31FC14158E}"/>
    <cellStyle name="_Cat Obj_Bonif_TD 11" xfId="7610" xr:uid="{009A43F5-C24D-412B-B7F7-F4943DF1C988}"/>
    <cellStyle name="_Cat Obj_Bonif_TD 11 2" xfId="7611" xr:uid="{8592793A-9853-463E-B3B8-E4B7AECE457E}"/>
    <cellStyle name="_Cat Obj_Bonif_TD 12" xfId="7612" xr:uid="{B7D90FB5-AA67-4144-9B2E-A28371074CB3}"/>
    <cellStyle name="_Cat Obj_Bonif_TD 12 2" xfId="7613" xr:uid="{1AE58FDC-CBAF-4248-812D-923043573459}"/>
    <cellStyle name="_Cat Obj_Bonif_TD 13" xfId="7614" xr:uid="{FDBC0473-EE70-46FB-B187-F1E4F62D232C}"/>
    <cellStyle name="_Cat Obj_Bonif_TD 13 2" xfId="7615" xr:uid="{0EFAEB5F-369B-42AB-A333-5BAE9A3C25E8}"/>
    <cellStyle name="_Cat Obj_Bonif_TD 14" xfId="7616" xr:uid="{A28F3576-34F7-4CFE-B541-279CFDFE982A}"/>
    <cellStyle name="_Cat Obj_Bonif_TD 15" xfId="7617" xr:uid="{C849054A-21D4-4016-9154-3AC335B1BF07}"/>
    <cellStyle name="_Cat Obj_Bonif_TD 16" xfId="7618" xr:uid="{DBD2B926-EA04-408D-9339-754C6E06CCA5}"/>
    <cellStyle name="_Cat Obj_Bonif_TD 2" xfId="7619" xr:uid="{0661F804-076F-4779-B7AC-2FC8C485EEB5}"/>
    <cellStyle name="_Cat Obj_Bonif_TD 2 2" xfId="7620" xr:uid="{33CF1074-92C9-4B33-AB67-DBE58FC39155}"/>
    <cellStyle name="_Cat Obj_Bonif_TD 3" xfId="7621" xr:uid="{FA3D0DBD-4715-42AF-8FCD-EB710D990AD2}"/>
    <cellStyle name="_Cat Obj_Bonif_TD 3 2" xfId="7622" xr:uid="{1BE9A989-00C3-42E2-8348-5D4309978249}"/>
    <cellStyle name="_Cat Obj_Bonif_TD 4" xfId="7623" xr:uid="{7BD3A776-D931-4C3E-B838-E63896244ABB}"/>
    <cellStyle name="_Cat Obj_Bonif_TD 4 2" xfId="7624" xr:uid="{CA4B2788-EED4-4808-B2EC-CFA732591127}"/>
    <cellStyle name="_Cat Obj_Bonif_TD 5" xfId="7625" xr:uid="{604F18DA-7C74-4375-86E9-2C647836EF4D}"/>
    <cellStyle name="_Cat Obj_Bonif_TD 5 2" xfId="7626" xr:uid="{AFFC8593-697C-47D7-BC30-36F972B09E8F}"/>
    <cellStyle name="_Cat Obj_Bonif_TD 6" xfId="7627" xr:uid="{E2A14D87-B057-47C8-89A9-B21DAD07162D}"/>
    <cellStyle name="_Cat Obj_Bonif_TD 6 2" xfId="7628" xr:uid="{0C988948-0073-4032-9F63-CF2EC46ACDDA}"/>
    <cellStyle name="_Cat Obj_Bonif_TD 7" xfId="7629" xr:uid="{F577276D-AACA-4CDF-89F3-DEB1829A2E57}"/>
    <cellStyle name="_Cat Obj_Bonif_TD 7 2" xfId="7630" xr:uid="{E2E8BBAD-001A-4ABA-A8EF-A09594F7F0D2}"/>
    <cellStyle name="_Cat Obj_Bonif_TD 8" xfId="7631" xr:uid="{40C4B73F-D985-4887-BD3C-01BFB8E122B7}"/>
    <cellStyle name="_Cat Obj_Bonif_TD 8 2" xfId="7632" xr:uid="{496F8600-270D-4808-8D05-74D52E901FB7}"/>
    <cellStyle name="_Cat Obj_Bonif_TD 9" xfId="7633" xr:uid="{69C9CC22-C114-4F08-B7CC-08476A9379C7}"/>
    <cellStyle name="_Cat Obj_Bonif_TD 9 2" xfId="7634" xr:uid="{F28B0BFD-62CB-4FF7-A83C-734342810E31}"/>
    <cellStyle name="_Cat Obj_Concentrado" xfId="7635" xr:uid="{B0F26552-F5C8-496C-95E8-754148CC9304}"/>
    <cellStyle name="_Cat Obj_Concentrado 10" xfId="7636" xr:uid="{7523E525-2581-4F85-A114-5401D6160482}"/>
    <cellStyle name="_Cat Obj_Concentrado 10 2" xfId="7637" xr:uid="{64B166F8-96F7-40E5-BE8B-AE645B95E760}"/>
    <cellStyle name="_Cat Obj_Concentrado 11" xfId="7638" xr:uid="{FDA1B227-AEF3-46ED-91C4-0881DFE613D7}"/>
    <cellStyle name="_Cat Obj_Concentrado 11 2" xfId="7639" xr:uid="{FDF2C187-030C-4E2B-AE14-BA39283DCD3E}"/>
    <cellStyle name="_Cat Obj_Concentrado 12" xfId="7640" xr:uid="{6A3B6650-A3DE-432B-BC89-84602327D3A7}"/>
    <cellStyle name="_Cat Obj_Concentrado 12 2" xfId="7641" xr:uid="{24566CAD-33E1-45C7-82C5-DE3E562E26C2}"/>
    <cellStyle name="_Cat Obj_Concentrado 13" xfId="7642" xr:uid="{2881201A-DA12-4D2C-AC67-E7A1AAEEAE20}"/>
    <cellStyle name="_Cat Obj_Concentrado 13 2" xfId="7643" xr:uid="{AFEDF256-4200-469E-95A3-C6EE81913A82}"/>
    <cellStyle name="_Cat Obj_Concentrado 14" xfId="7644" xr:uid="{D7E24BD6-13B9-4EC1-8BA2-3D830858E17C}"/>
    <cellStyle name="_Cat Obj_Concentrado 15" xfId="7645" xr:uid="{7E5FB8A6-B616-43C2-8583-579CF0499B66}"/>
    <cellStyle name="_Cat Obj_Concentrado 16" xfId="7646" xr:uid="{F71695B5-DFC2-4A54-A40E-632466AD6557}"/>
    <cellStyle name="_Cat Obj_Concentrado 2" xfId="7647" xr:uid="{6F16DB1D-4F52-4F38-86E5-3996D087F046}"/>
    <cellStyle name="_Cat Obj_Concentrado 2 10" xfId="7648" xr:uid="{EDA21D96-688F-4212-B6EF-584000111E74}"/>
    <cellStyle name="_Cat Obj_Concentrado 2 11" xfId="7649" xr:uid="{7BEE69FB-72FD-4200-BCE7-D5843392FC74}"/>
    <cellStyle name="_Cat Obj_Concentrado 2 12" xfId="7650" xr:uid="{3029ED17-FD08-4FDD-8224-B2A4E83C4D52}"/>
    <cellStyle name="_Cat Obj_Concentrado 2 2" xfId="7651" xr:uid="{F2BDF6B6-E66D-4FAC-8B43-52DD2860F69F}"/>
    <cellStyle name="_Cat Obj_Concentrado 2 3" xfId="7652" xr:uid="{E8BDA688-0B39-4C5F-BADB-8F527261BF5A}"/>
    <cellStyle name="_Cat Obj_Concentrado 2 4" xfId="7653" xr:uid="{8368B924-92FA-46EC-88D0-E9287AF2CBEF}"/>
    <cellStyle name="_Cat Obj_Concentrado 2 5" xfId="7654" xr:uid="{2ED74820-5898-47DE-B56C-3BDDA1C42E23}"/>
    <cellStyle name="_Cat Obj_Concentrado 2 6" xfId="7655" xr:uid="{DC675304-4F5B-4B2C-B320-DC040125111B}"/>
    <cellStyle name="_Cat Obj_Concentrado 2 7" xfId="7656" xr:uid="{42FA1D8C-255E-4274-AE7D-C5329DD9CAE0}"/>
    <cellStyle name="_Cat Obj_Concentrado 2 8" xfId="7657" xr:uid="{09D02CE4-BE16-42FF-88FF-018BC43F1617}"/>
    <cellStyle name="_Cat Obj_Concentrado 2 9" xfId="7658" xr:uid="{9CA3BBA5-87A1-42B3-B318-C1523E1388F5}"/>
    <cellStyle name="_Cat Obj_Concentrado 3" xfId="7659" xr:uid="{66C34FCD-2D1F-4C34-8969-C416CC107E90}"/>
    <cellStyle name="_Cat Obj_Concentrado 3 2" xfId="7660" xr:uid="{BA2A0938-2286-4B1F-A7D6-F8DC9EED7E01}"/>
    <cellStyle name="_Cat Obj_Concentrado 4" xfId="7661" xr:uid="{607D5326-E99C-421D-A2E2-613C59A75993}"/>
    <cellStyle name="_Cat Obj_Concentrado 4 2" xfId="7662" xr:uid="{7BC8A21B-DE67-42DA-86AB-129B13D8915E}"/>
    <cellStyle name="_Cat Obj_Concentrado 5" xfId="7663" xr:uid="{CCE09629-47DF-4933-8A81-30CFBB1B29B2}"/>
    <cellStyle name="_Cat Obj_Concentrado 5 2" xfId="7664" xr:uid="{6B3EE62A-E975-478E-87A9-D30967E85EF9}"/>
    <cellStyle name="_Cat Obj_Concentrado 6" xfId="7665" xr:uid="{D8CDF373-F9A6-4D1D-95EC-EF5A564FAD94}"/>
    <cellStyle name="_Cat Obj_Concentrado 6 2" xfId="7666" xr:uid="{1EF22857-6D79-4F89-9B07-99AAED6470FC}"/>
    <cellStyle name="_Cat Obj_Concentrado 7" xfId="7667" xr:uid="{A64D7CD2-106F-4499-A407-8C78AB070D44}"/>
    <cellStyle name="_Cat Obj_Concentrado 7 2" xfId="7668" xr:uid="{1C2A1FA9-4FD0-4918-AB3A-4D3BFF4D1740}"/>
    <cellStyle name="_Cat Obj_Concentrado 8" xfId="7669" xr:uid="{B3F14E52-284F-4AC9-8044-81BA97D79280}"/>
    <cellStyle name="_Cat Obj_Concentrado 8 2" xfId="7670" xr:uid="{5F4FA416-E92B-4515-B42F-79FC04AD2A82}"/>
    <cellStyle name="_Cat Obj_Concentrado 9" xfId="7671" xr:uid="{D89A3182-6B61-4FF1-851B-7879E75ACA6D}"/>
    <cellStyle name="_Cat Obj_Concentrado 9 2" xfId="7672" xr:uid="{B22A61F5-A327-4017-9A44-9CE86E317562}"/>
    <cellStyle name="_Cat Obj_Ene 09" xfId="7673" xr:uid="{DCF89B07-272F-48A5-A6F0-F2515CA6DD93}"/>
    <cellStyle name="_Cat Obj_Ene 09 10" xfId="7674" xr:uid="{CD6CD2DA-3B12-422D-B5EA-9631209F6E2B}"/>
    <cellStyle name="_Cat Obj_Ene 09 10 2" xfId="7675" xr:uid="{8AD780D2-0319-4E2C-8816-43D1D0A8AD10}"/>
    <cellStyle name="_Cat Obj_Ene 09 11" xfId="7676" xr:uid="{88C27B7C-350A-4F41-9E68-5472F85F2A2A}"/>
    <cellStyle name="_Cat Obj_Ene 09 11 2" xfId="7677" xr:uid="{72F04879-83C1-48E6-A714-6B22DF116E53}"/>
    <cellStyle name="_Cat Obj_Ene 09 12" xfId="7678" xr:uid="{ECCDB8DA-E414-4902-AF3D-5091B837966C}"/>
    <cellStyle name="_Cat Obj_Ene 09 12 2" xfId="7679" xr:uid="{CA469488-3F0C-4CF4-8892-E6D72E084F8A}"/>
    <cellStyle name="_Cat Obj_Ene 09 13" xfId="7680" xr:uid="{B5E032C7-061C-434E-8DBF-8A58BE83A0D0}"/>
    <cellStyle name="_Cat Obj_Ene 09 13 2" xfId="7681" xr:uid="{B3405814-7E34-4F42-98D0-AD2F073A31B1}"/>
    <cellStyle name="_Cat Obj_Ene 09 14" xfId="7682" xr:uid="{1B0DA3E4-3D4A-4745-B907-AC285F91B8C7}"/>
    <cellStyle name="_Cat Obj_Ene 09 15" xfId="7683" xr:uid="{AAF11F60-3F5C-4F31-8312-880EFA692946}"/>
    <cellStyle name="_Cat Obj_Ene 09 16" xfId="7684" xr:uid="{572B66FE-29ED-40B0-92F4-C4C116E2A204}"/>
    <cellStyle name="_Cat Obj_Ene 09 2" xfId="7685" xr:uid="{16F535DA-ECCC-4F2D-8E8E-53BA3FE0AE94}"/>
    <cellStyle name="_Cat Obj_Ene 09 2 2" xfId="7686" xr:uid="{A49857B5-9BF1-40C1-A52A-76ADF79EB46E}"/>
    <cellStyle name="_Cat Obj_Ene 09 3" xfId="7687" xr:uid="{54549A0E-D015-4A48-BACE-3E63BC79375A}"/>
    <cellStyle name="_Cat Obj_Ene 09 3 2" xfId="7688" xr:uid="{3045DAA4-FDB2-43A4-8FA6-A994930C9357}"/>
    <cellStyle name="_Cat Obj_Ene 09 4" xfId="7689" xr:uid="{DF8CD6BB-138C-48E4-8A68-BD5FEC44E374}"/>
    <cellStyle name="_Cat Obj_Ene 09 4 2" xfId="7690" xr:uid="{48260B1B-E723-4D7B-9E3B-E8CA5B881FAF}"/>
    <cellStyle name="_Cat Obj_Ene 09 5" xfId="7691" xr:uid="{19FE0C73-A73B-42EE-968D-D2DD69CAA705}"/>
    <cellStyle name="_Cat Obj_Ene 09 5 2" xfId="7692" xr:uid="{BFE0D85F-2070-4D4A-A615-3DE47C196638}"/>
    <cellStyle name="_Cat Obj_Ene 09 6" xfId="7693" xr:uid="{1A154970-27B4-4CF9-9543-459474B0D230}"/>
    <cellStyle name="_Cat Obj_Ene 09 6 2" xfId="7694" xr:uid="{4ECAB2E4-929D-408E-A2FC-0D2A7CF9DD7B}"/>
    <cellStyle name="_Cat Obj_Ene 09 7" xfId="7695" xr:uid="{C7F28810-017A-4F35-9A92-6DC1784CC29A}"/>
    <cellStyle name="_Cat Obj_Ene 09 7 2" xfId="7696" xr:uid="{61645522-5212-4602-9038-AC23A19C0CA0}"/>
    <cellStyle name="_Cat Obj_Ene 09 8" xfId="7697" xr:uid="{99EBE23F-09E7-4F45-A91A-CECC0CE30419}"/>
    <cellStyle name="_Cat Obj_Ene 09 8 2" xfId="7698" xr:uid="{2CB6F63E-2B27-4FBA-B878-DC6B9340327C}"/>
    <cellStyle name="_Cat Obj_Ene 09 9" xfId="7699" xr:uid="{7659FFB5-FA0A-4FB5-8B37-F9B774270645}"/>
    <cellStyle name="_Cat Obj_Ene 09 9 2" xfId="7700" xr:uid="{04F71046-1FB1-4B12-AAE2-8111744EFC80}"/>
    <cellStyle name="_Cat Obj_Ene 09_Abr 09" xfId="7701" xr:uid="{35E85B9E-0C41-4B4C-AEE0-26EEB4E29972}"/>
    <cellStyle name="_Cat Obj_Ene 09_Abr 09 10" xfId="7702" xr:uid="{111B192E-46A3-4403-A9E4-24BBDDEF1085}"/>
    <cellStyle name="_Cat Obj_Ene 09_Abr 09 10 2" xfId="7703" xr:uid="{BB15D44C-1414-4381-B612-C7E282831AB6}"/>
    <cellStyle name="_Cat Obj_Ene 09_Abr 09 11" xfId="7704" xr:uid="{37A09360-9B4A-482C-BA33-8D16F4539387}"/>
    <cellStyle name="_Cat Obj_Ene 09_Abr 09 11 2" xfId="7705" xr:uid="{DBBE7CDD-89AB-45EE-9DBC-4F25E36AAF47}"/>
    <cellStyle name="_Cat Obj_Ene 09_Abr 09 12" xfId="7706" xr:uid="{91C00825-8473-45E4-95CF-75898FA3FB48}"/>
    <cellStyle name="_Cat Obj_Ene 09_Abr 09 13" xfId="7707" xr:uid="{1D4FC818-F71A-47D1-8B9C-91E63A12E91C}"/>
    <cellStyle name="_Cat Obj_Ene 09_Abr 09 14" xfId="7708" xr:uid="{F9DF36F4-33AC-4159-824A-1883F44A869C}"/>
    <cellStyle name="_Cat Obj_Ene 09_Abr 09 15" xfId="7709" xr:uid="{C2997CBF-55B4-43BC-B05A-55B798FADEFA}"/>
    <cellStyle name="_Cat Obj_Ene 09_Abr 09 16" xfId="7710" xr:uid="{4B2F8A08-A74A-4304-9B83-0470EF8323B4}"/>
    <cellStyle name="_Cat Obj_Ene 09_Abr 09 17" xfId="7711" xr:uid="{A420FD2F-AA24-4F19-974A-4136E6ECB6A1}"/>
    <cellStyle name="_Cat Obj_Ene 09_Abr 09 18" xfId="7712" xr:uid="{09222FB9-AC35-4ECC-A35B-3295D194F087}"/>
    <cellStyle name="_Cat Obj_Ene 09_Abr 09 19" xfId="7713" xr:uid="{310FE414-5A57-414D-8AC9-D0D217898751}"/>
    <cellStyle name="_Cat Obj_Ene 09_Abr 09 2" xfId="7714" xr:uid="{75C58F21-DED4-4A71-8655-77BB49B63FBF}"/>
    <cellStyle name="_Cat Obj_Ene 09_Abr 09 2 2" xfId="7715" xr:uid="{BDA91AA2-16D0-44B8-8107-B9996F5CD599}"/>
    <cellStyle name="_Cat Obj_Ene 09_Abr 09 20" xfId="7716" xr:uid="{2C2C06F5-7D91-48E3-AEE7-6D228DE6558A}"/>
    <cellStyle name="_Cat Obj_Ene 09_Abr 09 21" xfId="7717" xr:uid="{7CB9428A-AA46-491D-9C00-F9527E5A07CA}"/>
    <cellStyle name="_Cat Obj_Ene 09_Abr 09 22" xfId="7718" xr:uid="{C235DE45-65F9-4578-A85F-A19B1800F8B0}"/>
    <cellStyle name="_Cat Obj_Ene 09_Abr 09 23" xfId="7719" xr:uid="{7D9BD4A6-18B1-469C-9DC3-A53E9FBBA261}"/>
    <cellStyle name="_Cat Obj_Ene 09_Abr 09 24" xfId="7720" xr:uid="{9BE91568-85C1-4369-85E7-A19018BE565C}"/>
    <cellStyle name="_Cat Obj_Ene 09_Abr 09 3" xfId="7721" xr:uid="{5EFB1F76-0BC2-48EC-8230-ED4F7AE11863}"/>
    <cellStyle name="_Cat Obj_Ene 09_Abr 09 3 2" xfId="7722" xr:uid="{501AE011-8325-4EA6-8648-4DB0AC47E29B}"/>
    <cellStyle name="_Cat Obj_Ene 09_Abr 09 4" xfId="7723" xr:uid="{17AE709B-293C-4ACE-A976-9395F7967DA4}"/>
    <cellStyle name="_Cat Obj_Ene 09_Abr 09 4 2" xfId="7724" xr:uid="{16311C5D-AB25-44BC-ABA9-CE74DF62DDF8}"/>
    <cellStyle name="_Cat Obj_Ene 09_Abr 09 5" xfId="7725" xr:uid="{CFD63295-2213-416A-8791-2E5F538F98BD}"/>
    <cellStyle name="_Cat Obj_Ene 09_Abr 09 5 2" xfId="7726" xr:uid="{5C0E1A26-55F0-4B10-8ECC-CC592E7AF094}"/>
    <cellStyle name="_Cat Obj_Ene 09_Abr 09 6" xfId="7727" xr:uid="{F9800949-EEC2-469A-BD11-C84752C2C7C4}"/>
    <cellStyle name="_Cat Obj_Ene 09_Abr 09 6 2" xfId="7728" xr:uid="{5A24E28F-63AD-469D-99DB-16A775A8CDAC}"/>
    <cellStyle name="_Cat Obj_Ene 09_Abr 09 7" xfId="7729" xr:uid="{9CBA1DB2-2A6A-4921-A23B-A868C2B1D5EF}"/>
    <cellStyle name="_Cat Obj_Ene 09_Abr 09 7 2" xfId="7730" xr:uid="{BB98571C-97C9-4C85-A24E-9FB30BFD00DE}"/>
    <cellStyle name="_Cat Obj_Ene 09_Abr 09 8" xfId="7731" xr:uid="{3E54A6C4-D5DA-4F4F-ADD3-8F285EDE5421}"/>
    <cellStyle name="_Cat Obj_Ene 09_Abr 09 8 2" xfId="7732" xr:uid="{3400C6AC-AB07-4E8E-BCC9-DAAE71C9FA1B}"/>
    <cellStyle name="_Cat Obj_Ene 09_Abr 09 9" xfId="7733" xr:uid="{21ABAD23-E910-40CF-9D37-8DF2330F1376}"/>
    <cellStyle name="_Cat Obj_Ene 09_Abr 09 9 2" xfId="7734" xr:uid="{0F28571E-3B47-4D9F-AD13-7ADD521046A6}"/>
    <cellStyle name="_Cat Obj_Ene 09_ER previo 09" xfId="7735" xr:uid="{ACA6C4B1-B3CA-4DB1-A357-CB0DC76C18C7}"/>
    <cellStyle name="_Cat Obj_Ene 09_ER previo 09 10" xfId="7736" xr:uid="{F2643408-F434-4192-A84E-084076A655E1}"/>
    <cellStyle name="_Cat Obj_Ene 09_ER previo 09 10 2" xfId="7737" xr:uid="{15E1072D-5B93-4258-A506-B1AE0140100F}"/>
    <cellStyle name="_Cat Obj_Ene 09_ER previo 09 11" xfId="7738" xr:uid="{8DC706F6-7A83-451A-ADA2-04F2F6CC85ED}"/>
    <cellStyle name="_Cat Obj_Ene 09_ER previo 09 11 2" xfId="7739" xr:uid="{F16A8CDF-A858-4D7A-9ACE-A857F8426EAD}"/>
    <cellStyle name="_Cat Obj_Ene 09_ER previo 09 12" xfId="7740" xr:uid="{7D71F09A-51E8-461C-9B42-D315D2E18D21}"/>
    <cellStyle name="_Cat Obj_Ene 09_ER previo 09 13" xfId="7741" xr:uid="{9A799445-9139-49CF-8668-95078EE62E09}"/>
    <cellStyle name="_Cat Obj_Ene 09_ER previo 09 14" xfId="7742" xr:uid="{17068A50-718C-4048-A0BC-843F27039C1F}"/>
    <cellStyle name="_Cat Obj_Ene 09_ER previo 09 2" xfId="7743" xr:uid="{99676142-6755-4D1D-991A-4CB69FB20448}"/>
    <cellStyle name="_Cat Obj_Ene 09_ER previo 09 2 2" xfId="7744" xr:uid="{0766B655-AF60-48AF-ABAD-B9DA8F991D43}"/>
    <cellStyle name="_Cat Obj_Ene 09_ER previo 09 3" xfId="7745" xr:uid="{A38F21F0-71A9-421D-B501-5C341BD9BEE0}"/>
    <cellStyle name="_Cat Obj_Ene 09_ER previo 09 3 2" xfId="7746" xr:uid="{14915944-7E8F-4CF0-95FB-DCEA9B4E8650}"/>
    <cellStyle name="_Cat Obj_Ene 09_ER previo 09 4" xfId="7747" xr:uid="{A711D3FA-EC3E-4E7B-A5A1-5B3D26268112}"/>
    <cellStyle name="_Cat Obj_Ene 09_ER previo 09 4 2" xfId="7748" xr:uid="{BB874493-9AE7-4871-ADEB-E9E95835B72D}"/>
    <cellStyle name="_Cat Obj_Ene 09_ER previo 09 5" xfId="7749" xr:uid="{6E95D95E-7B97-4F38-9721-81F481E086BC}"/>
    <cellStyle name="_Cat Obj_Ene 09_ER previo 09 5 2" xfId="7750" xr:uid="{8E7D594F-2849-4408-9218-27DE2BBF2932}"/>
    <cellStyle name="_Cat Obj_Ene 09_ER previo 09 6" xfId="7751" xr:uid="{B8ABE0E7-34B4-4851-9009-DF4FA2C6EBB9}"/>
    <cellStyle name="_Cat Obj_Ene 09_ER previo 09 6 2" xfId="7752" xr:uid="{1EC8B999-A832-43B0-98B8-410543E122BE}"/>
    <cellStyle name="_Cat Obj_Ene 09_ER previo 09 7" xfId="7753" xr:uid="{BBDAE86C-891E-4657-8864-092E55AF77CF}"/>
    <cellStyle name="_Cat Obj_Ene 09_ER previo 09 7 2" xfId="7754" xr:uid="{8C1AE298-F9B0-4A63-AFC0-13ED3F08689D}"/>
    <cellStyle name="_Cat Obj_Ene 09_ER previo 09 8" xfId="7755" xr:uid="{E48BF72F-19EA-4C18-B791-243B6EC5C832}"/>
    <cellStyle name="_Cat Obj_Ene 09_ER previo 09 8 2" xfId="7756" xr:uid="{7CB31378-B211-489E-B0EB-636DEA4A47CE}"/>
    <cellStyle name="_Cat Obj_Ene 09_ER previo 09 9" xfId="7757" xr:uid="{64C0CE4B-7B15-4489-B8E1-BC70CED87043}"/>
    <cellStyle name="_Cat Obj_Ene 09_ER previo 09 9 2" xfId="7758" xr:uid="{9894D8A8-0A49-44EF-AA57-4D0291E00C26}"/>
    <cellStyle name="_Cat Obj_Ene 09_Jun 09" xfId="7759" xr:uid="{CD7F8545-F82E-4B92-B2EC-E672711E2DB2}"/>
    <cellStyle name="_Cat Obj_Ene 09_Jun 09 2" xfId="7760" xr:uid="{3B1C7C5B-8B97-4E6A-A6A5-6F8C0FF8C175}"/>
    <cellStyle name="_Cat Obj_ESF 2009 correcto" xfId="7761" xr:uid="{180B8A19-74B0-4234-99F2-C09ED03C395D}"/>
    <cellStyle name="_Cat Obj_ESF 2009 correcto 10" xfId="7762" xr:uid="{1BCE1B6C-0EB6-4BB3-AE0C-8325617EC73D}"/>
    <cellStyle name="_Cat Obj_ESF 2009 correcto 11" xfId="7763" xr:uid="{1888C3C6-1407-4BC1-82C1-A74769D5CF50}"/>
    <cellStyle name="_Cat Obj_ESF 2009 correcto 12" xfId="7764" xr:uid="{D68221C8-95E3-47D6-BEFE-5FFA59E8D6EE}"/>
    <cellStyle name="_Cat Obj_ESF 2009 correcto 2" xfId="7765" xr:uid="{2ED8549E-ACC7-4D4C-B6D8-E2C8587507AB}"/>
    <cellStyle name="_Cat Obj_ESF 2009 correcto 2 10" xfId="7766" xr:uid="{67378762-3147-457A-98B4-35D9C970ADB5}"/>
    <cellStyle name="_Cat Obj_ESF 2009 correcto 2 11" xfId="7767" xr:uid="{EB542879-3183-47BD-8B02-F924AD07BD29}"/>
    <cellStyle name="_Cat Obj_ESF 2009 correcto 2 12" xfId="7768" xr:uid="{2E943F64-51C5-4898-8FD7-CE452AF67BC9}"/>
    <cellStyle name="_Cat Obj_ESF 2009 correcto 2 2" xfId="7769" xr:uid="{2EDCB3B9-0971-420E-BAC2-9B193B2C604C}"/>
    <cellStyle name="_Cat Obj_ESF 2009 correcto 2 3" xfId="7770" xr:uid="{68B76F1E-DC97-4D6B-9C3D-EC005060B3C8}"/>
    <cellStyle name="_Cat Obj_ESF 2009 correcto 2 4" xfId="7771" xr:uid="{CAF8062C-AFB4-48EB-ABA3-21D2D0A4B4A6}"/>
    <cellStyle name="_Cat Obj_ESF 2009 correcto 2 5" xfId="7772" xr:uid="{9E235861-AC23-4A5C-BF1F-00472DBBBD78}"/>
    <cellStyle name="_Cat Obj_ESF 2009 correcto 2 6" xfId="7773" xr:uid="{2B96B2BA-524A-4ECF-910A-C82678D36587}"/>
    <cellStyle name="_Cat Obj_ESF 2009 correcto 2 7" xfId="7774" xr:uid="{BC36596F-6F11-4889-83CD-959FF20793D8}"/>
    <cellStyle name="_Cat Obj_ESF 2009 correcto 2 8" xfId="7775" xr:uid="{137338E8-8B41-4150-B5C9-4A190B6E9757}"/>
    <cellStyle name="_Cat Obj_ESF 2009 correcto 2 9" xfId="7776" xr:uid="{F57DED87-2150-409E-A9DF-7F832C76EE5A}"/>
    <cellStyle name="_Cat Obj_ESF 2009 correcto 3" xfId="7777" xr:uid="{3A789D4A-81B2-4289-8A88-09FD53F49397}"/>
    <cellStyle name="_Cat Obj_ESF 2009 correcto 3 2" xfId="7778" xr:uid="{96233A00-7CF7-40EE-9F5C-436263EC6B2E}"/>
    <cellStyle name="_Cat Obj_ESF 2009 correcto 4" xfId="7779" xr:uid="{E99AA770-B689-4DC3-8315-4BDE3DE49676}"/>
    <cellStyle name="_Cat Obj_ESF 2009 correcto 4 2" xfId="7780" xr:uid="{B86FEE2F-5471-48F1-92DC-86993EA33C57}"/>
    <cellStyle name="_Cat Obj_ESF 2009 correcto 5" xfId="7781" xr:uid="{7F0BB8F5-ED36-4A13-8018-3E231F825F71}"/>
    <cellStyle name="_Cat Obj_ESF 2009 correcto 5 2" xfId="7782" xr:uid="{25B35C89-9BFC-460C-8FA5-21384991034A}"/>
    <cellStyle name="_Cat Obj_ESF 2009 correcto 6" xfId="7783" xr:uid="{1108A2A0-C916-469E-BFF7-1FF91FAFD413}"/>
    <cellStyle name="_Cat Obj_ESF 2009 correcto 6 2" xfId="7784" xr:uid="{4F7C3795-5C7F-4573-A175-C176C7430067}"/>
    <cellStyle name="_Cat Obj_ESF 2009 correcto 7" xfId="7785" xr:uid="{995EEF6A-A5CF-4C62-821A-0E3E2AC7BC3A}"/>
    <cellStyle name="_Cat Obj_ESF 2009 correcto 7 2" xfId="7786" xr:uid="{BB75BCF3-461B-4595-ACFD-2C89160D5D19}"/>
    <cellStyle name="_Cat Obj_ESF 2009 correcto 8" xfId="7787" xr:uid="{EBD8072A-A28B-4E1B-91DB-0767D8ABFDB4}"/>
    <cellStyle name="_Cat Obj_ESF 2009 correcto 8 2" xfId="7788" xr:uid="{9A8AB6B6-B0BB-4E4D-86E3-6F9CEBA4B417}"/>
    <cellStyle name="_Cat Obj_ESF 2009 correcto 9" xfId="7789" xr:uid="{AAF2AF76-1850-4F59-90E5-6E77A74780E9}"/>
    <cellStyle name="_Cat Obj_ESF 2009 correcto 9 2" xfId="7790" xr:uid="{FCED9FE1-3A73-468C-82A0-0B61068EB92B}"/>
    <cellStyle name="_Cat Obj_Feb 09" xfId="7791" xr:uid="{A0B15EFA-349E-4DE2-954F-8DD49FEF7A84}"/>
    <cellStyle name="_Cat Obj_Feb 09 10" xfId="7792" xr:uid="{A42DD27F-6CD1-4689-A26F-0CE53FA6671E}"/>
    <cellStyle name="_Cat Obj_Feb 09 10 2" xfId="7793" xr:uid="{6673E08F-CBA8-481E-8198-087B1B92B90E}"/>
    <cellStyle name="_Cat Obj_Feb 09 11" xfId="7794" xr:uid="{821D920D-CE67-4970-8956-5B1B9D855013}"/>
    <cellStyle name="_Cat Obj_Feb 09 11 2" xfId="7795" xr:uid="{ADDAA484-D34F-460D-A3E6-9F33BFAF94C1}"/>
    <cellStyle name="_Cat Obj_Feb 09 12" xfId="7796" xr:uid="{DAA01C2E-427A-41E1-88F5-A5488BC02D2D}"/>
    <cellStyle name="_Cat Obj_Feb 09 12 2" xfId="7797" xr:uid="{031B5807-93BD-445D-923F-ACD58E343728}"/>
    <cellStyle name="_Cat Obj_Feb 09 13" xfId="7798" xr:uid="{C0CEE4BC-BDB0-4E66-A3BB-26228084BEB9}"/>
    <cellStyle name="_Cat Obj_Feb 09 13 2" xfId="7799" xr:uid="{4FACF3CC-C97B-4571-A8AE-87A61FDD2DAD}"/>
    <cellStyle name="_Cat Obj_Feb 09 14" xfId="7800" xr:uid="{08B03A6F-1688-446F-AD03-3B985C4F57C6}"/>
    <cellStyle name="_Cat Obj_Feb 09 15" xfId="7801" xr:uid="{0D8476BC-AA48-4BDD-ACA5-3A6E1AC97EF0}"/>
    <cellStyle name="_Cat Obj_Feb 09 16" xfId="7802" xr:uid="{2606DF8C-273B-4372-A992-8A96B812E5D9}"/>
    <cellStyle name="_Cat Obj_Feb 09 2" xfId="7803" xr:uid="{0BC35F96-D6E7-4D7D-918A-ADCBCC399F69}"/>
    <cellStyle name="_Cat Obj_Feb 09 2 2" xfId="7804" xr:uid="{FF87A435-8410-422E-BFEC-EF9AC723A352}"/>
    <cellStyle name="_Cat Obj_Feb 09 3" xfId="7805" xr:uid="{9BF7BB83-48B2-4C63-BA98-2D47D6BBD294}"/>
    <cellStyle name="_Cat Obj_Feb 09 3 2" xfId="7806" xr:uid="{E849E9C4-C445-495F-BC07-1EA6A8C8782B}"/>
    <cellStyle name="_Cat Obj_Feb 09 4" xfId="7807" xr:uid="{DB4E08E2-128D-4FE4-A85F-0BFBB1601996}"/>
    <cellStyle name="_Cat Obj_Feb 09 4 2" xfId="7808" xr:uid="{333D17BD-D1F1-4565-9046-78189AFEE26A}"/>
    <cellStyle name="_Cat Obj_Feb 09 5" xfId="7809" xr:uid="{A6687FD5-C1FE-4B44-8D04-76C9E59EF400}"/>
    <cellStyle name="_Cat Obj_Feb 09 5 2" xfId="7810" xr:uid="{E42603DE-B632-4204-B0EB-B18D97AD21DB}"/>
    <cellStyle name="_Cat Obj_Feb 09 6" xfId="7811" xr:uid="{836ED2FC-970E-4F39-9C02-C875352DB00E}"/>
    <cellStyle name="_Cat Obj_Feb 09 6 2" xfId="7812" xr:uid="{238F17CB-4A55-41DB-976C-B5741C6B44FF}"/>
    <cellStyle name="_Cat Obj_Feb 09 7" xfId="7813" xr:uid="{D5A52B83-6927-406B-8EC1-DFDF38B0449A}"/>
    <cellStyle name="_Cat Obj_Feb 09 7 2" xfId="7814" xr:uid="{E80773ED-DBD5-4AF0-A538-9DAA30752BB9}"/>
    <cellStyle name="_Cat Obj_Feb 09 8" xfId="7815" xr:uid="{2B977FE1-196F-448B-9CA0-7EB69999703B}"/>
    <cellStyle name="_Cat Obj_Feb 09 8 2" xfId="7816" xr:uid="{24FCAAF2-8F34-4C98-9384-A3D75EC8E98A}"/>
    <cellStyle name="_Cat Obj_Feb 09 9" xfId="7817" xr:uid="{81A2305D-E8CB-4BD7-BC11-EC59776F47EE}"/>
    <cellStyle name="_Cat Obj_Feb 09 9 2" xfId="7818" xr:uid="{C36219AA-A411-45CD-B440-98510AFC593A}"/>
    <cellStyle name="_Cat Obj_Feb 09_Abr 09" xfId="7819" xr:uid="{D3942605-4E92-474A-9F83-18C41F9F9E72}"/>
    <cellStyle name="_Cat Obj_Feb 09_Abr 09 10" xfId="7820" xr:uid="{AB8F2589-3C3F-4784-B341-6B50608C69BC}"/>
    <cellStyle name="_Cat Obj_Feb 09_Abr 09 10 2" xfId="7821" xr:uid="{B7855F5C-1C3A-4ADC-A699-33F718289665}"/>
    <cellStyle name="_Cat Obj_Feb 09_Abr 09 11" xfId="7822" xr:uid="{0C915E04-9B1A-48B8-9EB0-4C441080831F}"/>
    <cellStyle name="_Cat Obj_Feb 09_Abr 09 11 2" xfId="7823" xr:uid="{3E390A5A-BA7D-4CD3-9E25-1F3CF8096FA2}"/>
    <cellStyle name="_Cat Obj_Feb 09_Abr 09 12" xfId="7824" xr:uid="{C722D0F9-9BCD-4DF9-A393-562B2752E0C6}"/>
    <cellStyle name="_Cat Obj_Feb 09_Abr 09 13" xfId="7825" xr:uid="{4322A8CF-63DE-493F-9B7D-D08796CF8943}"/>
    <cellStyle name="_Cat Obj_Feb 09_Abr 09 14" xfId="7826" xr:uid="{40B29F50-D74D-4B08-A9CA-A7AD1B1EFCD8}"/>
    <cellStyle name="_Cat Obj_Feb 09_Abr 09 15" xfId="7827" xr:uid="{33CE4522-9341-486F-8DAC-1E84685263CC}"/>
    <cellStyle name="_Cat Obj_Feb 09_Abr 09 16" xfId="7828" xr:uid="{570C354B-28AC-4AA5-BC3E-8837198F18B1}"/>
    <cellStyle name="_Cat Obj_Feb 09_Abr 09 17" xfId="7829" xr:uid="{412A1BB1-03F9-46C1-87E3-8E1C820AF3C5}"/>
    <cellStyle name="_Cat Obj_Feb 09_Abr 09 18" xfId="7830" xr:uid="{E25773A8-C63B-4DE0-B5E4-C644F16B9FE7}"/>
    <cellStyle name="_Cat Obj_Feb 09_Abr 09 19" xfId="7831" xr:uid="{341675A9-9A39-4F0D-87BA-145B98981C0F}"/>
    <cellStyle name="_Cat Obj_Feb 09_Abr 09 2" xfId="7832" xr:uid="{64F07B30-5B42-408B-9D3E-7882DD3EB5DB}"/>
    <cellStyle name="_Cat Obj_Feb 09_Abr 09 2 2" xfId="7833" xr:uid="{FD45A2B5-270C-4683-BD30-616581546A65}"/>
    <cellStyle name="_Cat Obj_Feb 09_Abr 09 20" xfId="7834" xr:uid="{5F2980A3-69E6-4976-A086-850FCCAD0C09}"/>
    <cellStyle name="_Cat Obj_Feb 09_Abr 09 21" xfId="7835" xr:uid="{E9794A97-1667-4FF2-BF7F-327421B0F3E1}"/>
    <cellStyle name="_Cat Obj_Feb 09_Abr 09 22" xfId="7836" xr:uid="{9B99C99D-9FD7-41AA-B863-F8C43562DF3A}"/>
    <cellStyle name="_Cat Obj_Feb 09_Abr 09 23" xfId="7837" xr:uid="{FC375EDC-29D1-4A29-8385-0E4D2F032993}"/>
    <cellStyle name="_Cat Obj_Feb 09_Abr 09 24" xfId="7838" xr:uid="{73744738-8BCE-4E86-8A74-D1E7A236068C}"/>
    <cellStyle name="_Cat Obj_Feb 09_Abr 09 3" xfId="7839" xr:uid="{11E1CD23-26D6-46E7-A9D7-29EE70A87ADF}"/>
    <cellStyle name="_Cat Obj_Feb 09_Abr 09 3 2" xfId="7840" xr:uid="{4E0DBA2D-3122-4D1D-AF54-E6BED391A585}"/>
    <cellStyle name="_Cat Obj_Feb 09_Abr 09 4" xfId="7841" xr:uid="{61ECFC85-0F55-4C92-8C22-A5474AC3747A}"/>
    <cellStyle name="_Cat Obj_Feb 09_Abr 09 4 2" xfId="7842" xr:uid="{B40F1F93-49A0-4E80-8D04-633B11EE1803}"/>
    <cellStyle name="_Cat Obj_Feb 09_Abr 09 5" xfId="7843" xr:uid="{8CF07A6C-546F-4FE7-BD17-E998F9DDA1C0}"/>
    <cellStyle name="_Cat Obj_Feb 09_Abr 09 5 2" xfId="7844" xr:uid="{0C313A71-8B65-42F6-82F0-6F802763A8F1}"/>
    <cellStyle name="_Cat Obj_Feb 09_Abr 09 6" xfId="7845" xr:uid="{1CB9D78D-D20C-4A83-915B-9266300F3613}"/>
    <cellStyle name="_Cat Obj_Feb 09_Abr 09 6 2" xfId="7846" xr:uid="{51D38D4F-B4A3-4A4F-88D2-615878E432F8}"/>
    <cellStyle name="_Cat Obj_Feb 09_Abr 09 7" xfId="7847" xr:uid="{5140F70E-70DC-481C-A379-3A841A84E159}"/>
    <cellStyle name="_Cat Obj_Feb 09_Abr 09 7 2" xfId="7848" xr:uid="{FCDC721A-CFD5-4DE3-8990-4A58EE472C2E}"/>
    <cellStyle name="_Cat Obj_Feb 09_Abr 09 8" xfId="7849" xr:uid="{B2FC76BC-D31F-4F4F-A9D2-8140A3BAED12}"/>
    <cellStyle name="_Cat Obj_Feb 09_Abr 09 8 2" xfId="7850" xr:uid="{30AB3102-0038-4FFB-AF30-551DD5510F6D}"/>
    <cellStyle name="_Cat Obj_Feb 09_Abr 09 9" xfId="7851" xr:uid="{1DCC58DE-CFE6-4C82-A162-83A4E1369AE1}"/>
    <cellStyle name="_Cat Obj_Feb 09_Abr 09 9 2" xfId="7852" xr:uid="{5FBC270C-9BBC-4CAD-8C25-2D7431181D72}"/>
    <cellStyle name="_Cat Obj_Feb 09_ER previo 09" xfId="7853" xr:uid="{8FC9489D-59BD-4A7D-9F4C-5F9C8CA48C99}"/>
    <cellStyle name="_Cat Obj_Feb 09_ER previo 09 10" xfId="7854" xr:uid="{D4DEA555-7455-49F2-9C71-2B08A5C0224D}"/>
    <cellStyle name="_Cat Obj_Feb 09_ER previo 09 10 2" xfId="7855" xr:uid="{F4F647D6-3B9E-401C-97C6-06F2EF44DD29}"/>
    <cellStyle name="_Cat Obj_Feb 09_ER previo 09 11" xfId="7856" xr:uid="{05755D1F-6817-4E0A-A928-2014005BF08D}"/>
    <cellStyle name="_Cat Obj_Feb 09_ER previo 09 11 2" xfId="7857" xr:uid="{AAB75D3B-5795-4D72-B293-51B132ADE603}"/>
    <cellStyle name="_Cat Obj_Feb 09_ER previo 09 12" xfId="7858" xr:uid="{44DE1266-1865-469B-84CE-0BCB1CF49CB0}"/>
    <cellStyle name="_Cat Obj_Feb 09_ER previo 09 13" xfId="7859" xr:uid="{6BEA3F51-052D-4CDD-95B2-26FF214C7AE7}"/>
    <cellStyle name="_Cat Obj_Feb 09_ER previo 09 14" xfId="7860" xr:uid="{A55AE911-9A46-41BA-A552-BCA3F36E0787}"/>
    <cellStyle name="_Cat Obj_Feb 09_ER previo 09 2" xfId="7861" xr:uid="{4E4FB132-8682-4F0D-8330-B5E2F6D189FC}"/>
    <cellStyle name="_Cat Obj_Feb 09_ER previo 09 2 2" xfId="7862" xr:uid="{C0E2A4CF-F48B-490A-9D53-8B69406797F1}"/>
    <cellStyle name="_Cat Obj_Feb 09_ER previo 09 3" xfId="7863" xr:uid="{E63C3AE8-E0CC-4937-BF0E-D7EFEBC4ECB1}"/>
    <cellStyle name="_Cat Obj_Feb 09_ER previo 09 3 2" xfId="7864" xr:uid="{5CF6DE66-1113-4A3E-93FD-0A1EF2144A4C}"/>
    <cellStyle name="_Cat Obj_Feb 09_ER previo 09 4" xfId="7865" xr:uid="{022C40B3-BF1C-43E4-BA02-A750975B1639}"/>
    <cellStyle name="_Cat Obj_Feb 09_ER previo 09 4 2" xfId="7866" xr:uid="{695D16DD-FE9A-45B4-96C8-4AC72F3C67C6}"/>
    <cellStyle name="_Cat Obj_Feb 09_ER previo 09 5" xfId="7867" xr:uid="{A2E8625F-EAD4-4A24-8480-5E83504F8212}"/>
    <cellStyle name="_Cat Obj_Feb 09_ER previo 09 5 2" xfId="7868" xr:uid="{21756474-61FF-4160-B683-E41EF9AAE73E}"/>
    <cellStyle name="_Cat Obj_Feb 09_ER previo 09 6" xfId="7869" xr:uid="{643DC6EA-8B78-43E4-89F6-8E76484C97D1}"/>
    <cellStyle name="_Cat Obj_Feb 09_ER previo 09 6 2" xfId="7870" xr:uid="{EE7E6B7E-4D1A-4CC9-833A-37FA606B51D4}"/>
    <cellStyle name="_Cat Obj_Feb 09_ER previo 09 7" xfId="7871" xr:uid="{025D8623-FE24-4B5E-9EBE-95A5A971A364}"/>
    <cellStyle name="_Cat Obj_Feb 09_ER previo 09 7 2" xfId="7872" xr:uid="{E985B76F-8CAA-4CF1-A310-7534AB7A9D35}"/>
    <cellStyle name="_Cat Obj_Feb 09_ER previo 09 8" xfId="7873" xr:uid="{9FB7196E-764F-40B8-8F8E-3CD8104651E3}"/>
    <cellStyle name="_Cat Obj_Feb 09_ER previo 09 8 2" xfId="7874" xr:uid="{75FC8121-4FC6-4EC5-87E7-00DB9B955BB8}"/>
    <cellStyle name="_Cat Obj_Feb 09_ER previo 09 9" xfId="7875" xr:uid="{2EB9EA2B-61B4-4B4A-BE89-6D7DD8531907}"/>
    <cellStyle name="_Cat Obj_Feb 09_ER previo 09 9 2" xfId="7876" xr:uid="{C36EE440-C9B4-4ACD-B20A-EEF38C7B6664}"/>
    <cellStyle name="_Cat Obj_Feb 09_Jun 09" xfId="7877" xr:uid="{147C8B1B-0506-4C80-B842-64939A70327E}"/>
    <cellStyle name="_Cat Obj_Feb 09_Jun 09 2" xfId="7878" xr:uid="{8A02949C-FFA5-4E1B-80A5-A00E42A69742}"/>
    <cellStyle name="_Cat Obj_Hoja1" xfId="7879" xr:uid="{99F52073-812B-4FF1-BAE3-E8A3587D6993}"/>
    <cellStyle name="_Cat Obj_Hoja1 10" xfId="7880" xr:uid="{848011AB-80C8-4E1C-8F5F-40005E972FF1}"/>
    <cellStyle name="_Cat Obj_Hoja1 10 2" xfId="7881" xr:uid="{980746E4-B1D9-4F00-9F26-A4EBFE463BF3}"/>
    <cellStyle name="_Cat Obj_Hoja1 11" xfId="7882" xr:uid="{25CE39AF-3E7F-4D19-9D77-BF1014BEBBE6}"/>
    <cellStyle name="_Cat Obj_Hoja1 11 2" xfId="7883" xr:uid="{49B3AFFC-CFB9-4F60-B961-17A8B0E5A2E1}"/>
    <cellStyle name="_Cat Obj_Hoja1 12" xfId="7884" xr:uid="{2956832E-6810-4BAB-A038-6F331E48897C}"/>
    <cellStyle name="_Cat Obj_Hoja1 12 2" xfId="7885" xr:uid="{B4FBA02B-EB38-4FE5-9C94-7A0F1A422203}"/>
    <cellStyle name="_Cat Obj_Hoja1 13" xfId="7886" xr:uid="{71E5D186-ABB2-428B-964E-841E7F14F84C}"/>
    <cellStyle name="_Cat Obj_Hoja1 13 2" xfId="7887" xr:uid="{BB378F7A-6DF0-49FB-8467-DC45FA36D530}"/>
    <cellStyle name="_Cat Obj_Hoja1 14" xfId="7888" xr:uid="{ABAE242E-84FB-48F4-A782-8E0B4FEEF09A}"/>
    <cellStyle name="_Cat Obj_Hoja1 15" xfId="7889" xr:uid="{A76AACD2-5C96-4F1D-B0A8-02E3A45960D3}"/>
    <cellStyle name="_Cat Obj_Hoja1 16" xfId="7890" xr:uid="{DD743BA1-4563-4E2A-A376-9B58EBC716D2}"/>
    <cellStyle name="_Cat Obj_Hoja1 2" xfId="7891" xr:uid="{63A2B65E-4D21-4893-B2C1-A592A54F1E40}"/>
    <cellStyle name="_Cat Obj_Hoja1 2 10" xfId="7892" xr:uid="{64512EC7-C490-4AC5-8CCA-1C4F405ED85E}"/>
    <cellStyle name="_Cat Obj_Hoja1 2 11" xfId="7893" xr:uid="{60EBEBB8-424A-4433-AA28-0D29D7064688}"/>
    <cellStyle name="_Cat Obj_Hoja1 2 12" xfId="7894" xr:uid="{38BF3143-4811-42B4-BA91-787C60984EC0}"/>
    <cellStyle name="_Cat Obj_Hoja1 2 2" xfId="7895" xr:uid="{C71DC579-806C-455B-ADFB-77725A1A2C97}"/>
    <cellStyle name="_Cat Obj_Hoja1 2 3" xfId="7896" xr:uid="{7C2823E1-74F5-4A05-B871-7B0EB73295CF}"/>
    <cellStyle name="_Cat Obj_Hoja1 2 4" xfId="7897" xr:uid="{694BEB87-CC25-4EA3-BC12-1B568AFDFF34}"/>
    <cellStyle name="_Cat Obj_Hoja1 2 5" xfId="7898" xr:uid="{03754B5F-E27E-4D9D-9822-CF53FFD5B536}"/>
    <cellStyle name="_Cat Obj_Hoja1 2 6" xfId="7899" xr:uid="{DD47CA25-4966-4330-A5F5-7A2CE0965FA4}"/>
    <cellStyle name="_Cat Obj_Hoja1 2 7" xfId="7900" xr:uid="{D14794E7-92A2-42DD-8C9B-24953E587E59}"/>
    <cellStyle name="_Cat Obj_Hoja1 2 8" xfId="7901" xr:uid="{8F770612-83CD-4DA6-8EEF-D795D63C8201}"/>
    <cellStyle name="_Cat Obj_Hoja1 2 9" xfId="7902" xr:uid="{6ADFE5E5-1BDB-49AF-A672-1BC3BE1CD6ED}"/>
    <cellStyle name="_Cat Obj_Hoja1 3" xfId="7903" xr:uid="{7C621137-7C14-4E06-839E-C060F1286527}"/>
    <cellStyle name="_Cat Obj_Hoja1 3 2" xfId="7904" xr:uid="{4D292A6E-37FD-45C7-972C-5DCDBAD817A9}"/>
    <cellStyle name="_Cat Obj_Hoja1 4" xfId="7905" xr:uid="{CEED4445-621A-4F37-800F-ADD3913701CB}"/>
    <cellStyle name="_Cat Obj_Hoja1 4 2" xfId="7906" xr:uid="{F96DAECD-3F0B-4372-9AD9-AE13C91CB8AF}"/>
    <cellStyle name="_Cat Obj_Hoja1 5" xfId="7907" xr:uid="{282C19CE-A76B-4660-8BC3-350AAE9C4FCF}"/>
    <cellStyle name="_Cat Obj_Hoja1 5 2" xfId="7908" xr:uid="{2ABEB4A3-7987-4DAE-8966-A9BC88176E67}"/>
    <cellStyle name="_Cat Obj_Hoja1 6" xfId="7909" xr:uid="{8291B012-6263-474B-9FB9-0833AD4A6A24}"/>
    <cellStyle name="_Cat Obj_Hoja1 6 2" xfId="7910" xr:uid="{9728E177-D405-4665-927A-18A9DE9707E8}"/>
    <cellStyle name="_Cat Obj_Hoja1 7" xfId="7911" xr:uid="{1CA1CC36-4823-4133-B2BB-94B91D20C8A1}"/>
    <cellStyle name="_Cat Obj_Hoja1 7 2" xfId="7912" xr:uid="{BE15B06A-E344-4C6E-B516-9D55C3F3622F}"/>
    <cellStyle name="_Cat Obj_Hoja1 8" xfId="7913" xr:uid="{806781E5-CEAB-4BAF-8538-70F666FC12FF}"/>
    <cellStyle name="_Cat Obj_Hoja1 8 2" xfId="7914" xr:uid="{B592B1B5-6FE2-45B9-BA09-DD268728E1D5}"/>
    <cellStyle name="_Cat Obj_Hoja1 9" xfId="7915" xr:uid="{5A316A60-0F35-4C55-83D8-A836F8DCEE9F}"/>
    <cellStyle name="_Cat Obj_Hoja1 9 2" xfId="7916" xr:uid="{C3E9482F-8B41-4843-B078-0D1C15D8A1D5}"/>
    <cellStyle name="_Cat Obj_Hoja1_Abr 09" xfId="7917" xr:uid="{38130C00-BDFE-4A28-ABC7-6C6FD33C36EB}"/>
    <cellStyle name="_Cat Obj_Hoja1_Abr 09 10" xfId="7918" xr:uid="{E97AC094-C20D-4E20-9849-2B2D5AB81DF0}"/>
    <cellStyle name="_Cat Obj_Hoja1_Abr 09 10 2" xfId="7919" xr:uid="{DE8DE459-1264-4348-A5FA-26A908C59D7B}"/>
    <cellStyle name="_Cat Obj_Hoja1_Abr 09 11" xfId="7920" xr:uid="{9235912B-BF71-4B3D-974E-F38F68DC5DFF}"/>
    <cellStyle name="_Cat Obj_Hoja1_Abr 09 11 2" xfId="7921" xr:uid="{70869524-F091-4DB6-968A-0DCCFA4633C1}"/>
    <cellStyle name="_Cat Obj_Hoja1_Abr 09 12" xfId="7922" xr:uid="{62326E58-4BC0-494C-B7EB-774D5469DA4F}"/>
    <cellStyle name="_Cat Obj_Hoja1_Abr 09 13" xfId="7923" xr:uid="{3572A96E-C6BD-4C69-A22D-49858029E46D}"/>
    <cellStyle name="_Cat Obj_Hoja1_Abr 09 14" xfId="7924" xr:uid="{11243D8D-E1E2-4616-B99D-93DAA54FCBC4}"/>
    <cellStyle name="_Cat Obj_Hoja1_Abr 09 2" xfId="7925" xr:uid="{E3C64C4C-8641-4C7D-9254-E9BFF2F4CF70}"/>
    <cellStyle name="_Cat Obj_Hoja1_Abr 09 2 10" xfId="7926" xr:uid="{5EA184A6-329B-4047-92B6-9E4D616311DF}"/>
    <cellStyle name="_Cat Obj_Hoja1_Abr 09 2 11" xfId="7927" xr:uid="{BF5754FB-ED23-4E64-9B6E-E2F5FA4CFFAE}"/>
    <cellStyle name="_Cat Obj_Hoja1_Abr 09 2 12" xfId="7928" xr:uid="{D0D22883-7A3E-4564-B335-75536EA9B514}"/>
    <cellStyle name="_Cat Obj_Hoja1_Abr 09 2 2" xfId="7929" xr:uid="{7733DE84-689C-431E-B652-6D13E52C222E}"/>
    <cellStyle name="_Cat Obj_Hoja1_Abr 09 2 3" xfId="7930" xr:uid="{CA3FD506-58E4-4BCC-B540-DA843D023D79}"/>
    <cellStyle name="_Cat Obj_Hoja1_Abr 09 2 4" xfId="7931" xr:uid="{5CE77D1A-A7B3-4053-AE06-775998A010C0}"/>
    <cellStyle name="_Cat Obj_Hoja1_Abr 09 2 5" xfId="7932" xr:uid="{79D6E0E0-6CB4-4494-AD3B-4CAEB7777E17}"/>
    <cellStyle name="_Cat Obj_Hoja1_Abr 09 2 6" xfId="7933" xr:uid="{E62AAE26-1729-4E3E-8F67-13E06990006E}"/>
    <cellStyle name="_Cat Obj_Hoja1_Abr 09 2 7" xfId="7934" xr:uid="{A671122A-C00D-4F23-984B-B1C3B0FDA5A8}"/>
    <cellStyle name="_Cat Obj_Hoja1_Abr 09 2 8" xfId="7935" xr:uid="{FC988348-EBBC-41A5-BAD5-A1DEE40124E1}"/>
    <cellStyle name="_Cat Obj_Hoja1_Abr 09 2 9" xfId="7936" xr:uid="{1CDFEF99-B02E-4356-B2D9-DDD2D059181B}"/>
    <cellStyle name="_Cat Obj_Hoja1_Abr 09 3" xfId="7937" xr:uid="{EAD099E9-7EAA-44BF-9A99-F5A4C7DA163C}"/>
    <cellStyle name="_Cat Obj_Hoja1_Abr 09 3 2" xfId="7938" xr:uid="{62D179E0-891D-43D4-BA4B-260AEA1FB3D0}"/>
    <cellStyle name="_Cat Obj_Hoja1_Abr 09 4" xfId="7939" xr:uid="{8E82A3F4-1DFB-4BE3-A1E7-EC7C28FAA009}"/>
    <cellStyle name="_Cat Obj_Hoja1_Abr 09 4 2" xfId="7940" xr:uid="{6FDC2BE7-965B-43C8-941B-E3F3B910922B}"/>
    <cellStyle name="_Cat Obj_Hoja1_Abr 09 5" xfId="7941" xr:uid="{BA1F7DE1-9A01-4ED7-BB1B-EC287279954F}"/>
    <cellStyle name="_Cat Obj_Hoja1_Abr 09 5 2" xfId="7942" xr:uid="{77C5597F-0183-44F3-A179-60F54368724F}"/>
    <cellStyle name="_Cat Obj_Hoja1_Abr 09 6" xfId="7943" xr:uid="{845CB884-2976-471B-9E6B-4642C6EF0112}"/>
    <cellStyle name="_Cat Obj_Hoja1_Abr 09 6 2" xfId="7944" xr:uid="{F2F1FABC-8A57-4274-BD16-74691528AB16}"/>
    <cellStyle name="_Cat Obj_Hoja1_Abr 09 7" xfId="7945" xr:uid="{283EFD29-F6B9-4EF3-B67A-CEC7CB9274CA}"/>
    <cellStyle name="_Cat Obj_Hoja1_Abr 09 7 2" xfId="7946" xr:uid="{1111DFDA-12B5-4F49-806D-90C814F096C3}"/>
    <cellStyle name="_Cat Obj_Hoja1_Abr 09 8" xfId="7947" xr:uid="{44235ED8-F16E-4867-A575-5E5018CF7AA1}"/>
    <cellStyle name="_Cat Obj_Hoja1_Abr 09 8 2" xfId="7948" xr:uid="{E5A3047B-9B93-468D-B090-B56D9E9C685A}"/>
    <cellStyle name="_Cat Obj_Hoja1_Abr 09 9" xfId="7949" xr:uid="{C7E7A6AB-378B-4456-BBED-C67C17BFFA32}"/>
    <cellStyle name="_Cat Obj_Hoja1_Abr 09 9 2" xfId="7950" xr:uid="{A775572C-7727-4F68-A9C6-BDA5C4A9834F}"/>
    <cellStyle name="_Cat Obj_Hoja1_ER previo 09" xfId="7951" xr:uid="{987B4772-78A4-4466-B966-17CCF55585B4}"/>
    <cellStyle name="_Cat Obj_Hoja1_ER previo 09 10" xfId="7952" xr:uid="{1A605BC2-4FA6-4FE8-A755-EF4DC58DAC15}"/>
    <cellStyle name="_Cat Obj_Hoja1_ER previo 09 10 2" xfId="7953" xr:uid="{8F755D93-3E64-4444-83DF-E8F2852F1198}"/>
    <cellStyle name="_Cat Obj_Hoja1_ER previo 09 11" xfId="7954" xr:uid="{32E34278-2BBC-46D0-897C-08338B55DEB4}"/>
    <cellStyle name="_Cat Obj_Hoja1_ER previo 09 11 2" xfId="7955" xr:uid="{1CA47A28-CA2C-48C0-9B13-B8D69D8714C7}"/>
    <cellStyle name="_Cat Obj_Hoja1_ER previo 09 12" xfId="7956" xr:uid="{A3D85316-5090-4A54-A0D4-358709C4FE6D}"/>
    <cellStyle name="_Cat Obj_Hoja1_ER previo 09 13" xfId="7957" xr:uid="{5028446B-9F7C-4083-89D9-32373D06C7B1}"/>
    <cellStyle name="_Cat Obj_Hoja1_ER previo 09 14" xfId="7958" xr:uid="{0B49CCDD-1F8F-4A9A-9DEC-4B0E62AE7744}"/>
    <cellStyle name="_Cat Obj_Hoja1_ER previo 09 2" xfId="7959" xr:uid="{E3809669-01E3-4F56-9CAD-2DB45DE74D20}"/>
    <cellStyle name="_Cat Obj_Hoja1_ER previo 09 2 2" xfId="7960" xr:uid="{6FDFB63E-BE39-4BB9-AF6C-50D8B8E9AE34}"/>
    <cellStyle name="_Cat Obj_Hoja1_ER previo 09 3" xfId="7961" xr:uid="{C1C3798E-9BFE-4248-8ACC-2AFD6AD73B55}"/>
    <cellStyle name="_Cat Obj_Hoja1_ER previo 09 3 2" xfId="7962" xr:uid="{3302425A-1CA4-4CF3-928C-114425E5B1A5}"/>
    <cellStyle name="_Cat Obj_Hoja1_ER previo 09 4" xfId="7963" xr:uid="{AB4B25E9-6C83-4B70-92CA-1B3D5CF192B9}"/>
    <cellStyle name="_Cat Obj_Hoja1_ER previo 09 4 2" xfId="7964" xr:uid="{3A82596D-117E-409F-B710-C7CAF91EF59B}"/>
    <cellStyle name="_Cat Obj_Hoja1_ER previo 09 5" xfId="7965" xr:uid="{29B03F2B-C9E3-44BB-A6DB-E727E03FBB0D}"/>
    <cellStyle name="_Cat Obj_Hoja1_ER previo 09 5 2" xfId="7966" xr:uid="{5F63A330-066A-49C3-A2C4-78021E1A0383}"/>
    <cellStyle name="_Cat Obj_Hoja1_ER previo 09 6" xfId="7967" xr:uid="{8F3B3921-E48D-4DED-BC1D-9DDEB9387825}"/>
    <cellStyle name="_Cat Obj_Hoja1_ER previo 09 6 2" xfId="7968" xr:uid="{8B04FFE9-46E5-492D-9A49-CCE334435B2C}"/>
    <cellStyle name="_Cat Obj_Hoja1_ER previo 09 7" xfId="7969" xr:uid="{0EA07EBC-4859-4120-91A0-0D31ED3EFE78}"/>
    <cellStyle name="_Cat Obj_Hoja1_ER previo 09 7 2" xfId="7970" xr:uid="{B3F30C72-EE30-4841-AF5E-BCBE6ABA7D98}"/>
    <cellStyle name="_Cat Obj_Hoja1_ER previo 09 8" xfId="7971" xr:uid="{12186AD1-FB6F-4D67-AEDF-184238EDEB56}"/>
    <cellStyle name="_Cat Obj_Hoja1_ER previo 09 8 2" xfId="7972" xr:uid="{70C409F7-BF8E-42C4-A3CC-0B9296543E10}"/>
    <cellStyle name="_Cat Obj_Hoja1_ER previo 09 9" xfId="7973" xr:uid="{7D959985-95BC-4839-B9C1-781BE13FC682}"/>
    <cellStyle name="_Cat Obj_Hoja1_ER previo 09 9 2" xfId="7974" xr:uid="{ED61AA5B-6989-4C00-8D13-58CAE93BE8E9}"/>
    <cellStyle name="_Cat Obj_Hoja1_Jun 09" xfId="7975" xr:uid="{20F21678-F30F-4CDF-B145-430CE6799D1C}"/>
    <cellStyle name="_Cat Obj_Hoja1_Jun 09 2" xfId="7976" xr:uid="{C00F8EED-54A7-45F9-890E-B6AC7611AEC6}"/>
    <cellStyle name="_Cat Obj_Hoja2" xfId="7977" xr:uid="{6912FEB5-2DE7-4685-AC06-B7B237EB0991}"/>
    <cellStyle name="_Cat Obj_Hoja2 10" xfId="7978" xr:uid="{49CE7D50-B95E-4961-8DD1-0D33EDBA5FB1}"/>
    <cellStyle name="_Cat Obj_Hoja2 10 2" xfId="7979" xr:uid="{F8195008-46F7-4DDF-AECA-9E835FDEBCD8}"/>
    <cellStyle name="_Cat Obj_Hoja2 11" xfId="7980" xr:uid="{0FE74200-A10F-43F7-A8E6-61FA199C116F}"/>
    <cellStyle name="_Cat Obj_Hoja2 11 2" xfId="7981" xr:uid="{DACD82DF-907B-4E0A-A9ED-3E3E66CFD1BE}"/>
    <cellStyle name="_Cat Obj_Hoja2 12" xfId="7982" xr:uid="{AB000AFE-89BD-4039-839E-0E96D5AD6A6D}"/>
    <cellStyle name="_Cat Obj_Hoja2 12 2" xfId="7983" xr:uid="{ECDF81D5-DB26-476A-9F36-461BF06C446B}"/>
    <cellStyle name="_Cat Obj_Hoja2 13" xfId="7984" xr:uid="{3005E214-8F57-43D8-80BC-8197D637AE73}"/>
    <cellStyle name="_Cat Obj_Hoja2 13 2" xfId="7985" xr:uid="{D3920A36-8FCF-4CD3-A571-59F0148BDAAC}"/>
    <cellStyle name="_Cat Obj_Hoja2 14" xfId="7986" xr:uid="{D418EA11-8494-46EA-964F-1943042E74D8}"/>
    <cellStyle name="_Cat Obj_Hoja2 15" xfId="7987" xr:uid="{5506E14B-0FDB-4009-9DC5-6ABF2C584CB0}"/>
    <cellStyle name="_Cat Obj_Hoja2 16" xfId="7988" xr:uid="{6312D7DA-FA69-4590-9432-4020D18DFF4B}"/>
    <cellStyle name="_Cat Obj_Hoja2 2" xfId="7989" xr:uid="{F03F2259-E165-4FA7-B4CD-58C68E89145C}"/>
    <cellStyle name="_Cat Obj_Hoja2 2 10" xfId="7990" xr:uid="{EDDADBC9-C364-474D-8573-BCE63BBF2256}"/>
    <cellStyle name="_Cat Obj_Hoja2 2 11" xfId="7991" xr:uid="{606FFF6C-3BCD-43E2-A033-201008C3ABAA}"/>
    <cellStyle name="_Cat Obj_Hoja2 2 12" xfId="7992" xr:uid="{0A7E0D3B-9ADD-4C12-8ECD-484AA7F485E5}"/>
    <cellStyle name="_Cat Obj_Hoja2 2 2" xfId="7993" xr:uid="{59CFB8AA-C355-4286-841D-5FBDD9F3E177}"/>
    <cellStyle name="_Cat Obj_Hoja2 2 3" xfId="7994" xr:uid="{453BDC1C-113B-4E2A-A513-E2F604E24EB8}"/>
    <cellStyle name="_Cat Obj_Hoja2 2 4" xfId="7995" xr:uid="{4CE56356-B4C7-49D1-A507-BE258FEB3830}"/>
    <cellStyle name="_Cat Obj_Hoja2 2 5" xfId="7996" xr:uid="{5B0E87CC-C2B8-4420-A2DF-A0492798929A}"/>
    <cellStyle name="_Cat Obj_Hoja2 2 6" xfId="7997" xr:uid="{23703B78-A109-4518-98C6-2F8386FDF9F0}"/>
    <cellStyle name="_Cat Obj_Hoja2 2 7" xfId="7998" xr:uid="{DA98F712-C52C-4455-938A-6D1923A53C1F}"/>
    <cellStyle name="_Cat Obj_Hoja2 2 8" xfId="7999" xr:uid="{7C8BA923-4F0F-49FB-BCAD-670652DF19CA}"/>
    <cellStyle name="_Cat Obj_Hoja2 2 9" xfId="8000" xr:uid="{1CAD4724-1B4A-4478-9CBB-1D3DC8E57E6A}"/>
    <cellStyle name="_Cat Obj_Hoja2 3" xfId="8001" xr:uid="{05D890C7-62FC-4EAA-9F8E-670978B1FDE8}"/>
    <cellStyle name="_Cat Obj_Hoja2 3 2" xfId="8002" xr:uid="{73E904CB-A123-4E7A-8B69-8254F21D6495}"/>
    <cellStyle name="_Cat Obj_Hoja2 4" xfId="8003" xr:uid="{4B837258-3BF4-448A-8CF0-0609C325DBC8}"/>
    <cellStyle name="_Cat Obj_Hoja2 4 2" xfId="8004" xr:uid="{183B882E-B57E-40B8-9E0E-745F1AA86B9D}"/>
    <cellStyle name="_Cat Obj_Hoja2 5" xfId="8005" xr:uid="{18701F7D-15E0-475E-8195-66D8BC1AEE5D}"/>
    <cellStyle name="_Cat Obj_Hoja2 5 2" xfId="8006" xr:uid="{F881A7B0-6D6A-47DA-BE86-2404CAC99FDC}"/>
    <cellStyle name="_Cat Obj_Hoja2 6" xfId="8007" xr:uid="{292C06AC-E79C-4598-9EF2-26CCAA890DE8}"/>
    <cellStyle name="_Cat Obj_Hoja2 6 2" xfId="8008" xr:uid="{480FBFD1-260E-44B8-BF46-C588B50509D3}"/>
    <cellStyle name="_Cat Obj_Hoja2 7" xfId="8009" xr:uid="{B1D74A57-9A37-4FAB-8838-FE4F31D8F57F}"/>
    <cellStyle name="_Cat Obj_Hoja2 7 2" xfId="8010" xr:uid="{EDDDBC01-E948-4C8E-8D0F-0039B2821D3F}"/>
    <cellStyle name="_Cat Obj_Hoja2 8" xfId="8011" xr:uid="{80D69E15-99A4-4A0F-A3E7-269A18347D6E}"/>
    <cellStyle name="_Cat Obj_Hoja2 8 2" xfId="8012" xr:uid="{5CCAAA0C-0040-455B-A8A4-02401E984593}"/>
    <cellStyle name="_Cat Obj_Hoja2 9" xfId="8013" xr:uid="{BB0509CF-E781-4102-817D-CB81FFC00342}"/>
    <cellStyle name="_Cat Obj_Hoja2 9 2" xfId="8014" xr:uid="{F0E54C91-4D33-4057-AA72-304ABE2EBCAD}"/>
    <cellStyle name="_Cat Obj_Hoja4" xfId="8015" xr:uid="{E575FAAD-2959-4757-8EF4-C844F4C03492}"/>
    <cellStyle name="_Cat Obj_Hoja4 10" xfId="8016" xr:uid="{258C8515-E7FF-4FFF-B208-51DB9BDC3253}"/>
    <cellStyle name="_Cat Obj_Hoja4 10 2" xfId="8017" xr:uid="{67EECB42-D041-4344-BE62-AA54D5DB96AF}"/>
    <cellStyle name="_Cat Obj_Hoja4 11" xfId="8018" xr:uid="{2BAD1326-0C1D-498F-AD50-B81F61DCABE3}"/>
    <cellStyle name="_Cat Obj_Hoja4 11 2" xfId="8019" xr:uid="{03A50566-F6F3-4013-A9D6-09B66FFDB555}"/>
    <cellStyle name="_Cat Obj_Hoja4 12" xfId="8020" xr:uid="{EAD30041-F011-40B4-8335-41B3F55E3975}"/>
    <cellStyle name="_Cat Obj_Hoja4 12 2" xfId="8021" xr:uid="{94452FFE-31C4-4ADC-8DE3-791C1815CBD3}"/>
    <cellStyle name="_Cat Obj_Hoja4 13" xfId="8022" xr:uid="{DFDE4010-EF4F-486A-8645-D64955D139DD}"/>
    <cellStyle name="_Cat Obj_Hoja4 13 2" xfId="8023" xr:uid="{4CF76265-304A-42CE-ADC4-EF0964390803}"/>
    <cellStyle name="_Cat Obj_Hoja4 14" xfId="8024" xr:uid="{F9E44FDC-D11D-4112-8518-5DE6CF0CCF2C}"/>
    <cellStyle name="_Cat Obj_Hoja4 15" xfId="8025" xr:uid="{EA92D17E-2A34-4034-8A4D-7D8506AFB230}"/>
    <cellStyle name="_Cat Obj_Hoja4 16" xfId="8026" xr:uid="{F819895C-8E6D-4C0F-B95A-C88184CA57EA}"/>
    <cellStyle name="_Cat Obj_Hoja4 2" xfId="8027" xr:uid="{0261856E-87B9-4FFD-9FFD-F4C2E5113AF9}"/>
    <cellStyle name="_Cat Obj_Hoja4 2 2" xfId="8028" xr:uid="{6A3F37BB-0D2B-47E8-A653-778E2FC1DEFB}"/>
    <cellStyle name="_Cat Obj_Hoja4 3" xfId="8029" xr:uid="{D40B19B6-C26C-44A3-A1CA-9030DED52077}"/>
    <cellStyle name="_Cat Obj_Hoja4 3 2" xfId="8030" xr:uid="{64340D8B-8080-4879-823C-AE0C7B0597B8}"/>
    <cellStyle name="_Cat Obj_Hoja4 4" xfId="8031" xr:uid="{9DA18F72-DA85-4CDF-81AA-672F3750AD05}"/>
    <cellStyle name="_Cat Obj_Hoja4 4 2" xfId="8032" xr:uid="{40AEA645-DC3E-4B76-B534-63ADB70F4E58}"/>
    <cellStyle name="_Cat Obj_Hoja4 5" xfId="8033" xr:uid="{EF47AC63-DDC3-4FBC-8011-059D9E4C31C8}"/>
    <cellStyle name="_Cat Obj_Hoja4 5 2" xfId="8034" xr:uid="{D750D8EF-A735-4768-AA4A-86F934F1CDBA}"/>
    <cellStyle name="_Cat Obj_Hoja4 6" xfId="8035" xr:uid="{0965F5A9-6972-4CD7-9818-5C2284E10D82}"/>
    <cellStyle name="_Cat Obj_Hoja4 6 2" xfId="8036" xr:uid="{6A1AE8BA-93A4-4CF1-B062-E2483FF7B392}"/>
    <cellStyle name="_Cat Obj_Hoja4 7" xfId="8037" xr:uid="{99EFB40C-DF4D-45CF-8F82-CBC8CF329FBD}"/>
    <cellStyle name="_Cat Obj_Hoja4 7 2" xfId="8038" xr:uid="{27C2FC4A-EEB5-4430-8729-CCF6FC5E8E7A}"/>
    <cellStyle name="_Cat Obj_Hoja4 8" xfId="8039" xr:uid="{7EB4A28F-88B9-4356-8701-FE2E26BB92F9}"/>
    <cellStyle name="_Cat Obj_Hoja4 8 2" xfId="8040" xr:uid="{FA43730E-76E6-4C96-B6A5-C0368BFF630E}"/>
    <cellStyle name="_Cat Obj_Hoja4 9" xfId="8041" xr:uid="{3C9C0AE0-CD6E-4C46-9539-8CA89598F679}"/>
    <cellStyle name="_Cat Obj_Hoja4 9 2" xfId="8042" xr:uid="{3F056776-6F55-4352-BD96-E4F55B10D9C5}"/>
    <cellStyle name="_Cat Obj_Hoja5" xfId="8043" xr:uid="{0CFD79F4-07FD-4236-8EC1-0EEE9FBAE049}"/>
    <cellStyle name="_Cat Obj_Hoja5 10" xfId="8044" xr:uid="{95BA8E78-41BC-4BFE-8C0C-795D6B50B26A}"/>
    <cellStyle name="_Cat Obj_Hoja5 10 2" xfId="8045" xr:uid="{511E944D-2DDE-4A30-9716-5BF4C25AE304}"/>
    <cellStyle name="_Cat Obj_Hoja5 11" xfId="8046" xr:uid="{CEC564ED-D843-4F86-B895-D7450600E330}"/>
    <cellStyle name="_Cat Obj_Hoja5 11 2" xfId="8047" xr:uid="{AC019853-F0D2-48A8-957B-F948155E23E8}"/>
    <cellStyle name="_Cat Obj_Hoja5 12" xfId="8048" xr:uid="{73738ED1-D307-4BF0-97CD-3427281FE7BA}"/>
    <cellStyle name="_Cat Obj_Hoja5 12 2" xfId="8049" xr:uid="{C80B8C39-CC8A-44C6-9833-6BCF3B6777C4}"/>
    <cellStyle name="_Cat Obj_Hoja5 13" xfId="8050" xr:uid="{B2AEDBCF-B5A4-4102-A90B-0EFED37734C3}"/>
    <cellStyle name="_Cat Obj_Hoja5 13 2" xfId="8051" xr:uid="{733BBFB8-20AA-47F7-AE92-D21BD6E53AED}"/>
    <cellStyle name="_Cat Obj_Hoja5 14" xfId="8052" xr:uid="{DCDC4C56-5059-49D9-8C4A-875BE021F114}"/>
    <cellStyle name="_Cat Obj_Hoja5 15" xfId="8053" xr:uid="{9B2189A7-24F8-44A8-97E4-44AAEB0DFCC2}"/>
    <cellStyle name="_Cat Obj_Hoja5 16" xfId="8054" xr:uid="{F1F9912B-7B03-4C99-ABC0-8E00584936A5}"/>
    <cellStyle name="_Cat Obj_Hoja5 2" xfId="8055" xr:uid="{B727F161-571F-498B-9B56-90524A7412E8}"/>
    <cellStyle name="_Cat Obj_Hoja5 2 2" xfId="8056" xr:uid="{912B92CB-8052-42FF-97B6-A14A065123CA}"/>
    <cellStyle name="_Cat Obj_Hoja5 3" xfId="8057" xr:uid="{37A8F102-21DA-4245-9DFB-FE48BB000135}"/>
    <cellStyle name="_Cat Obj_Hoja5 3 2" xfId="8058" xr:uid="{31F5B45D-4CF8-4BD0-B7CB-2DD24710BBFD}"/>
    <cellStyle name="_Cat Obj_Hoja5 4" xfId="8059" xr:uid="{91CCEFF7-5D20-4C10-BD3F-892070E682CA}"/>
    <cellStyle name="_Cat Obj_Hoja5 4 2" xfId="8060" xr:uid="{85013999-DE23-4320-976D-C3AC404BFA35}"/>
    <cellStyle name="_Cat Obj_Hoja5 5" xfId="8061" xr:uid="{60A32CDC-9197-4E0D-984D-1F0002CA5798}"/>
    <cellStyle name="_Cat Obj_Hoja5 5 2" xfId="8062" xr:uid="{D9E98D22-745C-4478-8635-CC455D7A1FC7}"/>
    <cellStyle name="_Cat Obj_Hoja5 6" xfId="8063" xr:uid="{F57368FC-EA94-42E1-99F2-785EFAB659C3}"/>
    <cellStyle name="_Cat Obj_Hoja5 6 2" xfId="8064" xr:uid="{085DF6FD-164D-481E-AB5F-777C9CF7B3E3}"/>
    <cellStyle name="_Cat Obj_Hoja5 7" xfId="8065" xr:uid="{04F9631A-BB39-467F-B787-6B8012414A63}"/>
    <cellStyle name="_Cat Obj_Hoja5 7 2" xfId="8066" xr:uid="{EB0CDC00-1F2E-477C-A40D-148706A4D62B}"/>
    <cellStyle name="_Cat Obj_Hoja5 8" xfId="8067" xr:uid="{6E620BAF-0920-4E8F-B5E7-168BA0DB0154}"/>
    <cellStyle name="_Cat Obj_Hoja5 8 2" xfId="8068" xr:uid="{231D8D0D-FA2C-44BF-8AA4-EDC8EAAAE30F}"/>
    <cellStyle name="_Cat Obj_Hoja5 9" xfId="8069" xr:uid="{D363A8EF-C3CF-462D-9E44-77F51B3E392A}"/>
    <cellStyle name="_Cat Obj_Hoja5 9 2" xfId="8070" xr:uid="{4821F64F-C993-4BB9-919E-08382BE53FCA}"/>
    <cellStyle name="_Cat Obj_Otros Prod y Gastos" xfId="8071" xr:uid="{A7D3CF85-2079-42DF-B0BA-74A96ACFC6FA}"/>
    <cellStyle name="_Cat Obj_Otros Prod y Gastos 10" xfId="8072" xr:uid="{7EE7696A-F222-4001-A181-FFCD06750E27}"/>
    <cellStyle name="_Cat Obj_Otros Prod y Gastos 10 2" xfId="8073" xr:uid="{8295584A-781F-4366-B53C-339482C28627}"/>
    <cellStyle name="_Cat Obj_Otros Prod y Gastos 11" xfId="8074" xr:uid="{8C1780A1-D31D-4D8F-8119-8ECD6CDDFAEC}"/>
    <cellStyle name="_Cat Obj_Otros Prod y Gastos 11 2" xfId="8075" xr:uid="{A91866F9-170A-4B44-B565-64670AA006F7}"/>
    <cellStyle name="_Cat Obj_Otros Prod y Gastos 12" xfId="8076" xr:uid="{E2C91D80-F9ED-473F-8168-408D66DDB38B}"/>
    <cellStyle name="_Cat Obj_Otros Prod y Gastos 12 2" xfId="8077" xr:uid="{0126D71B-CE7E-4C4D-9E3A-0CBC96EAA488}"/>
    <cellStyle name="_Cat Obj_Otros Prod y Gastos 13" xfId="8078" xr:uid="{9414DE0E-BE14-4C99-874C-49E532849297}"/>
    <cellStyle name="_Cat Obj_Otros Prod y Gastos 13 2" xfId="8079" xr:uid="{5EA9BB68-8832-4523-95A7-8C748A51294D}"/>
    <cellStyle name="_Cat Obj_Otros Prod y Gastos 14" xfId="8080" xr:uid="{FB7137E1-0404-4381-BD38-25031BA9479E}"/>
    <cellStyle name="_Cat Obj_Otros Prod y Gastos 15" xfId="8081" xr:uid="{4ED6F005-E079-42F5-AFBB-E457F34E9128}"/>
    <cellStyle name="_Cat Obj_Otros Prod y Gastos 16" xfId="8082" xr:uid="{16C378A8-09AD-45BC-9CFF-A97A1A2411CE}"/>
    <cellStyle name="_Cat Obj_Otros Prod y Gastos 2" xfId="8083" xr:uid="{956DF1E6-452C-40BF-A05B-B94813E999BB}"/>
    <cellStyle name="_Cat Obj_Otros Prod y Gastos 2 2" xfId="8084" xr:uid="{FDCE7512-A70E-41FA-A9BE-CD715E47CB90}"/>
    <cellStyle name="_Cat Obj_Otros Prod y Gastos 3" xfId="8085" xr:uid="{1E59DCA4-6E7B-42C5-834B-E8013823C30A}"/>
    <cellStyle name="_Cat Obj_Otros Prod y Gastos 3 2" xfId="8086" xr:uid="{5A1BBC26-5379-42AC-9606-423BFBC248C1}"/>
    <cellStyle name="_Cat Obj_Otros Prod y Gastos 4" xfId="8087" xr:uid="{8C07FF5F-1E2D-4A41-9E15-95947CC0A39E}"/>
    <cellStyle name="_Cat Obj_Otros Prod y Gastos 4 2" xfId="8088" xr:uid="{D37A7DF6-C1F7-44FE-91B1-D811068067ED}"/>
    <cellStyle name="_Cat Obj_Otros Prod y Gastos 5" xfId="8089" xr:uid="{F5603C5A-5528-4B0B-932F-1268B4934CD9}"/>
    <cellStyle name="_Cat Obj_Otros Prod y Gastos 5 2" xfId="8090" xr:uid="{30034841-2C1E-47DD-A0F1-B18C0BE5087C}"/>
    <cellStyle name="_Cat Obj_Otros Prod y Gastos 6" xfId="8091" xr:uid="{A924E1EC-A265-4C3B-9F46-4ACAC8ED090A}"/>
    <cellStyle name="_Cat Obj_Otros Prod y Gastos 6 2" xfId="8092" xr:uid="{85C27D12-25D7-4EE8-90F1-0CDB63BD2404}"/>
    <cellStyle name="_Cat Obj_Otros Prod y Gastos 7" xfId="8093" xr:uid="{563159E4-EBF7-4564-8C8F-6AA0BEAD8C05}"/>
    <cellStyle name="_Cat Obj_Otros Prod y Gastos 7 2" xfId="8094" xr:uid="{873BFF14-B6C8-4051-A310-04C582A5E6E1}"/>
    <cellStyle name="_Cat Obj_Otros Prod y Gastos 8" xfId="8095" xr:uid="{3DCED292-D0CB-47C3-9A02-9F01F042121A}"/>
    <cellStyle name="_Cat Obj_Otros Prod y Gastos 8 2" xfId="8096" xr:uid="{3801D7A2-D09A-4A89-8218-B99D74A467F9}"/>
    <cellStyle name="_Cat Obj_Otros Prod y Gastos 9" xfId="8097" xr:uid="{011F9619-0F19-4231-B720-3596FAE9FB24}"/>
    <cellStyle name="_Cat Obj_Otros Prod y Gastos 9 2" xfId="8098" xr:uid="{14A93321-6F66-4C34-9981-11AFD94999F4}"/>
    <cellStyle name="_Cat Obj_Reclasif" xfId="8099" xr:uid="{89866C60-5BF5-4EA4-A1FB-5069E0908634}"/>
    <cellStyle name="_Cat Obj_Reclasif 10" xfId="8100" xr:uid="{B8EE0C9D-E18C-4648-BFA0-AF994D6FF1B0}"/>
    <cellStyle name="_Cat Obj_Reclasif 10 2" xfId="8101" xr:uid="{EC08DDA8-0CAC-4B02-BBF6-7B7BEB3E7846}"/>
    <cellStyle name="_Cat Obj_Reclasif 11" xfId="8102" xr:uid="{AFD4F611-BE01-49EA-A8C5-5699BF1D17A7}"/>
    <cellStyle name="_Cat Obj_Reclasif 11 2" xfId="8103" xr:uid="{2006DBD3-2EBD-4F02-86F4-EDDAEBBCB06D}"/>
    <cellStyle name="_Cat Obj_Reclasif 12" xfId="8104" xr:uid="{D9FEB736-1B1D-4B86-BE89-6CEB69840A4D}"/>
    <cellStyle name="_Cat Obj_Reclasif 12 2" xfId="8105" xr:uid="{17A530D0-882C-4FFB-8046-43CA7C1CF5DE}"/>
    <cellStyle name="_Cat Obj_Reclasif 13" xfId="8106" xr:uid="{A29C8A10-0CC6-41CC-AF44-D43E1406DDA5}"/>
    <cellStyle name="_Cat Obj_Reclasif 13 2" xfId="8107" xr:uid="{1D8BAFE2-8401-48CB-9F8E-F26D3F4D76D5}"/>
    <cellStyle name="_Cat Obj_Reclasif 14" xfId="8108" xr:uid="{097285FC-D9C7-478B-9A88-265F0F6DFD52}"/>
    <cellStyle name="_Cat Obj_Reclasif 15" xfId="8109" xr:uid="{0A1E6FF2-D965-47FF-AE5C-9EF432645F12}"/>
    <cellStyle name="_Cat Obj_Reclasif 16" xfId="8110" xr:uid="{B5E5276A-FF21-49C4-A51D-CBC3885FF0B7}"/>
    <cellStyle name="_Cat Obj_Reclasif 2" xfId="8111" xr:uid="{E119AEF5-CB05-4D5E-9E2D-AF9EFBBC7F80}"/>
    <cellStyle name="_Cat Obj_Reclasif 2 2" xfId="8112" xr:uid="{919CAD28-AEA2-4F8F-A9A4-680534651CF8}"/>
    <cellStyle name="_Cat Obj_Reclasif 3" xfId="8113" xr:uid="{316C267E-488D-4299-AAF8-2B56789B3B0A}"/>
    <cellStyle name="_Cat Obj_Reclasif 3 2" xfId="8114" xr:uid="{C2DDB28B-375B-4DD4-A7CE-F422E135CB93}"/>
    <cellStyle name="_Cat Obj_Reclasif 4" xfId="8115" xr:uid="{BA4080CD-5F99-414D-9D8E-C91D2CFB32A2}"/>
    <cellStyle name="_Cat Obj_Reclasif 4 2" xfId="8116" xr:uid="{7358BF82-C4A5-4E44-B2FA-555ECC6607F2}"/>
    <cellStyle name="_Cat Obj_Reclasif 5" xfId="8117" xr:uid="{B8B5461D-4F53-4B64-95AF-A09E383EB139}"/>
    <cellStyle name="_Cat Obj_Reclasif 5 2" xfId="8118" xr:uid="{77D3383F-C06A-4911-9F01-DEC7A7407E4B}"/>
    <cellStyle name="_Cat Obj_Reclasif 6" xfId="8119" xr:uid="{DF6D23C1-5010-4FEC-8FC7-99BD17AF75E6}"/>
    <cellStyle name="_Cat Obj_Reclasif 6 2" xfId="8120" xr:uid="{9303ADC3-770C-40AB-8B88-72E24AF36AB7}"/>
    <cellStyle name="_Cat Obj_Reclasif 7" xfId="8121" xr:uid="{CC4FDCD6-E11A-4698-94EB-5447886F1B67}"/>
    <cellStyle name="_Cat Obj_Reclasif 7 2" xfId="8122" xr:uid="{F725C38F-2EA0-4427-8EE3-68920421AA9C}"/>
    <cellStyle name="_Cat Obj_Reclasif 8" xfId="8123" xr:uid="{12ED5F4F-CA20-4878-9F72-46F9DB40D3DF}"/>
    <cellStyle name="_Cat Obj_Reclasif 8 2" xfId="8124" xr:uid="{A133561D-3D08-4CB8-B6DC-F42699E0D56C}"/>
    <cellStyle name="_Cat Obj_Reclasif 9" xfId="8125" xr:uid="{8759C9E8-3398-4A33-B3F3-670E18EEA150}"/>
    <cellStyle name="_Cat Obj_Reclasif 9 2" xfId="8126" xr:uid="{3AF3ADEF-3E6A-493E-85D0-F2FE101CF63D}"/>
    <cellStyle name="_Cat Obj_Relación" xfId="8127" xr:uid="{DF67F3CE-D227-4EB5-8BC6-13BBB4992228}"/>
    <cellStyle name="_Cat Obj_Relación 10" xfId="8128" xr:uid="{0F1B437C-4D4B-4F49-BC72-A784773C5812}"/>
    <cellStyle name="_Cat Obj_Relación 10 10" xfId="8129" xr:uid="{05080A9D-C67A-45FE-9780-029952A0FFAF}"/>
    <cellStyle name="_Cat Obj_Relación 10 11" xfId="8130" xr:uid="{5A088A67-2645-465F-9BA3-51137A351FD0}"/>
    <cellStyle name="_Cat Obj_Relación 10 12" xfId="8131" xr:uid="{B22B1A7C-2DCB-47BF-9792-4733B9D5A0AA}"/>
    <cellStyle name="_Cat Obj_Relación 10 13" xfId="8132" xr:uid="{65040539-15EF-48C6-B9BE-464EDB76E098}"/>
    <cellStyle name="_Cat Obj_Relación 10 14" xfId="8133" xr:uid="{DE6B4311-B589-4063-A932-D1EE4D30BC15}"/>
    <cellStyle name="_Cat Obj_Relación 10 15" xfId="8134" xr:uid="{BA1B0F19-E1F5-4A6E-AC10-C75C068E0ED5}"/>
    <cellStyle name="_Cat Obj_Relación 10 16" xfId="8135" xr:uid="{15EFF670-E67F-4236-A339-346573EB46EA}"/>
    <cellStyle name="_Cat Obj_Relación 10 17" xfId="8136" xr:uid="{6DDD1B77-D015-4A4D-BBBA-238CC861B19D}"/>
    <cellStyle name="_Cat Obj_Relación 10 18" xfId="8137" xr:uid="{69835C0C-E9F2-4C84-B017-C5C9DF7D6032}"/>
    <cellStyle name="_Cat Obj_Relación 10 19" xfId="8138" xr:uid="{AEF5D22B-BC99-4720-A06F-BDE9FC4EBA94}"/>
    <cellStyle name="_Cat Obj_Relación 10 2" xfId="8139" xr:uid="{668DC550-4B59-48D3-A48A-AE2244163D87}"/>
    <cellStyle name="_Cat Obj_Relación 10 2 2" xfId="8140" xr:uid="{399805BB-2FFC-4C97-83D7-2D201800A55C}"/>
    <cellStyle name="_Cat Obj_Relación 10 20" xfId="8141" xr:uid="{413E37D3-3CCA-47E9-8885-25FA174F0ADB}"/>
    <cellStyle name="_Cat Obj_Relación 10 21" xfId="8142" xr:uid="{7076C17C-204C-4889-9409-5637E98FE91D}"/>
    <cellStyle name="_Cat Obj_Relación 10 3" xfId="8143" xr:uid="{F873B46F-67EC-459E-9C8F-31C63E111033}"/>
    <cellStyle name="_Cat Obj_Relación 10 3 2" xfId="8144" xr:uid="{480FB129-CC7A-4D3C-89C9-52C8A8CFDC27}"/>
    <cellStyle name="_Cat Obj_Relación 10 4" xfId="8145" xr:uid="{732534E8-59A0-47EA-9604-8690F3F3CBF7}"/>
    <cellStyle name="_Cat Obj_Relación 10 4 2" xfId="8146" xr:uid="{A33B457A-447D-4645-8B97-60A7B9FAC7DB}"/>
    <cellStyle name="_Cat Obj_Relación 10 5" xfId="8147" xr:uid="{E2CE2A6A-9C69-4045-B61E-075D047D88BD}"/>
    <cellStyle name="_Cat Obj_Relación 10 5 2" xfId="8148" xr:uid="{5372E2CE-501F-48F1-B31B-DD74E3407EE1}"/>
    <cellStyle name="_Cat Obj_Relación 10 6" xfId="8149" xr:uid="{836CB585-B241-4501-8871-C7C9B3D26456}"/>
    <cellStyle name="_Cat Obj_Relación 10 6 2" xfId="8150" xr:uid="{0147E278-4424-4035-9655-C55873F2C7B9}"/>
    <cellStyle name="_Cat Obj_Relación 10 7" xfId="8151" xr:uid="{D65E0830-CAF2-46E9-873B-C793CB69BC56}"/>
    <cellStyle name="_Cat Obj_Relación 10 7 2" xfId="8152" xr:uid="{657A6755-13D1-43AF-9681-AF78301BF26E}"/>
    <cellStyle name="_Cat Obj_Relación 10 8" xfId="8153" xr:uid="{7A08789D-3DE8-471E-8D76-1B02DC783832}"/>
    <cellStyle name="_Cat Obj_Relación 10 8 2" xfId="8154" xr:uid="{01F60665-9B92-4AFD-A224-C01AACD23832}"/>
    <cellStyle name="_Cat Obj_Relación 10 9" xfId="8155" xr:uid="{6A34F661-1F9F-4FD8-A2AE-9D556217E23F}"/>
    <cellStyle name="_Cat Obj_Relación 11" xfId="8156" xr:uid="{EB52D791-B4A5-403C-88C0-8C87CB9CE869}"/>
    <cellStyle name="_Cat Obj_Relación 11 10" xfId="8157" xr:uid="{5172EB85-FEAA-4AF8-A355-33B99FFA2508}"/>
    <cellStyle name="_Cat Obj_Relación 11 11" xfId="8158" xr:uid="{237CC12F-D8B2-432E-986A-A5C3CF4FD2C3}"/>
    <cellStyle name="_Cat Obj_Relación 11 2" xfId="8159" xr:uid="{708F231A-ADDF-4E9E-8679-80826D1720C8}"/>
    <cellStyle name="_Cat Obj_Relación 11 2 2" xfId="8160" xr:uid="{AA126A35-EE37-4ACB-A6CF-952C8B8BDD68}"/>
    <cellStyle name="_Cat Obj_Relación 11 3" xfId="8161" xr:uid="{365953FD-1438-417B-93F9-C1D75136EE58}"/>
    <cellStyle name="_Cat Obj_Relación 11 3 2" xfId="8162" xr:uid="{57323577-B3B3-4782-9ED0-50616CC49048}"/>
    <cellStyle name="_Cat Obj_Relación 11 4" xfId="8163" xr:uid="{CDACA4E7-D463-452A-B0B6-401968825E02}"/>
    <cellStyle name="_Cat Obj_Relación 11 4 2" xfId="8164" xr:uid="{E113F0DC-C9DD-4919-9736-B639E41D0897}"/>
    <cellStyle name="_Cat Obj_Relación 11 5" xfId="8165" xr:uid="{9C4D7A3C-582E-47F0-B87C-D7F7FCC86D7A}"/>
    <cellStyle name="_Cat Obj_Relación 11 5 2" xfId="8166" xr:uid="{8F50B451-2768-4C28-B445-EC3F7DD479AD}"/>
    <cellStyle name="_Cat Obj_Relación 11 6" xfId="8167" xr:uid="{8B4135B6-EB82-4FB9-8EFC-DC312509DF8B}"/>
    <cellStyle name="_Cat Obj_Relación 11 6 2" xfId="8168" xr:uid="{60F40C44-8409-4CB5-95F4-EDE8A3530FC7}"/>
    <cellStyle name="_Cat Obj_Relación 11 7" xfId="8169" xr:uid="{32C46DA0-BD2E-4885-81EE-39073802AB30}"/>
    <cellStyle name="_Cat Obj_Relación 11 7 2" xfId="8170" xr:uid="{7C6C9195-BE6C-4782-8AD6-C18596045EB9}"/>
    <cellStyle name="_Cat Obj_Relación 11 8" xfId="8171" xr:uid="{7298F4BF-D5F2-46A6-91A0-0E01E4064685}"/>
    <cellStyle name="_Cat Obj_Relación 11 8 2" xfId="8172" xr:uid="{B64AEC7D-1E22-4628-8BC4-5FE1D1A752FF}"/>
    <cellStyle name="_Cat Obj_Relación 11 9" xfId="8173" xr:uid="{0BD45F39-5C4B-4422-8F8F-0D76C48153DC}"/>
    <cellStyle name="_Cat Obj_Relación 12" xfId="8174" xr:uid="{73614416-2E93-4F4F-81C3-39C16CEF64FE}"/>
    <cellStyle name="_Cat Obj_Relación 12 10" xfId="8175" xr:uid="{03AA3E5F-BDD2-404F-925E-0FC77591C972}"/>
    <cellStyle name="_Cat Obj_Relación 12 11" xfId="8176" xr:uid="{8168B8A7-6947-45EA-9BD1-A952550A1143}"/>
    <cellStyle name="_Cat Obj_Relación 12 12" xfId="8177" xr:uid="{2D1FF3BB-D988-4BFD-9675-71E5382E2796}"/>
    <cellStyle name="_Cat Obj_Relación 12 13" xfId="8178" xr:uid="{192DF1A5-0655-471E-9843-1DDA0F9C6395}"/>
    <cellStyle name="_Cat Obj_Relación 12 14" xfId="8179" xr:uid="{EA0F8EFE-D3F4-4233-9B88-3A29CD4A74B3}"/>
    <cellStyle name="_Cat Obj_Relación 12 15" xfId="8180" xr:uid="{9042B7FF-EC8D-4E30-85D5-7B752CA05BAD}"/>
    <cellStyle name="_Cat Obj_Relación 12 16" xfId="8181" xr:uid="{F9D97C05-C0F7-44E3-8A95-4793C70F0C2A}"/>
    <cellStyle name="_Cat Obj_Relación 12 17" xfId="8182" xr:uid="{538E3E7A-230A-4256-9FE4-E24B116BAD1D}"/>
    <cellStyle name="_Cat Obj_Relación 12 18" xfId="8183" xr:uid="{19159307-ADCE-405A-AE73-75BA6E97CE95}"/>
    <cellStyle name="_Cat Obj_Relación 12 19" xfId="8184" xr:uid="{731285D5-CB65-4917-981A-23F546FB7B7B}"/>
    <cellStyle name="_Cat Obj_Relación 12 2" xfId="8185" xr:uid="{0CAA40C0-9DB1-4756-AB86-47FFB71A1CC1}"/>
    <cellStyle name="_Cat Obj_Relación 12 2 2" xfId="8186" xr:uid="{6718F894-A4EE-498D-BD26-C590A25C4593}"/>
    <cellStyle name="_Cat Obj_Relación 12 20" xfId="8187" xr:uid="{E6419EC2-51B6-4BC9-AB2F-47E5077A7A9C}"/>
    <cellStyle name="_Cat Obj_Relación 12 21" xfId="8188" xr:uid="{9373BFA8-86D9-4A7C-83B9-0D432D32DC9A}"/>
    <cellStyle name="_Cat Obj_Relación 12 3" xfId="8189" xr:uid="{787F3B18-F6FC-49E5-A7FC-18D0D155E346}"/>
    <cellStyle name="_Cat Obj_Relación 12 3 2" xfId="8190" xr:uid="{41D5197D-ABD8-479F-A8AF-C6173D13E4F4}"/>
    <cellStyle name="_Cat Obj_Relación 12 4" xfId="8191" xr:uid="{4592D538-A781-4D6D-B721-BFBEE2C79919}"/>
    <cellStyle name="_Cat Obj_Relación 12 4 2" xfId="8192" xr:uid="{0FC65163-C116-4681-86CD-E62F39D1098C}"/>
    <cellStyle name="_Cat Obj_Relación 12 5" xfId="8193" xr:uid="{A858A43F-6E35-460B-9B84-F6514506ECC4}"/>
    <cellStyle name="_Cat Obj_Relación 12 5 2" xfId="8194" xr:uid="{CA23B540-D6EB-4D81-A5AA-E5CF58F9E06B}"/>
    <cellStyle name="_Cat Obj_Relación 12 6" xfId="8195" xr:uid="{B69681A6-CE3C-4ECF-AB97-253005A35E31}"/>
    <cellStyle name="_Cat Obj_Relación 12 6 2" xfId="8196" xr:uid="{20C83883-22A4-4859-9795-753CB63A0A03}"/>
    <cellStyle name="_Cat Obj_Relación 12 7" xfId="8197" xr:uid="{5EE95B57-F6E2-41C7-A9D3-F20EB700512E}"/>
    <cellStyle name="_Cat Obj_Relación 12 7 2" xfId="8198" xr:uid="{0E278ABC-52DC-4041-949F-00BF5AA5D44E}"/>
    <cellStyle name="_Cat Obj_Relación 12 8" xfId="8199" xr:uid="{8E077070-2584-41B6-ADB6-5FB7F6C12DB8}"/>
    <cellStyle name="_Cat Obj_Relación 12 8 2" xfId="8200" xr:uid="{FE4EC6D9-FD98-4825-A47E-214F1248D58D}"/>
    <cellStyle name="_Cat Obj_Relación 12 9" xfId="8201" xr:uid="{74E0AE0B-B9C7-4108-9F60-61C491FD40FD}"/>
    <cellStyle name="_Cat Obj_Relación 13" xfId="8202" xr:uid="{3285F220-0238-428C-BE91-8DF4C2DD0DBC}"/>
    <cellStyle name="_Cat Obj_Relación 13 10" xfId="8203" xr:uid="{C5353D92-AC1F-4158-B491-22DC94C7EFBF}"/>
    <cellStyle name="_Cat Obj_Relación 13 11" xfId="8204" xr:uid="{BC303D0C-2BA3-44B4-9EF6-4E606D3DDC2F}"/>
    <cellStyle name="_Cat Obj_Relación 13 2" xfId="8205" xr:uid="{A8E672DD-89C1-46D2-ADCD-963EF68A9321}"/>
    <cellStyle name="_Cat Obj_Relación 13 2 2" xfId="8206" xr:uid="{BF5121B5-4D8C-4E5C-85E5-E3E9C9BB34A7}"/>
    <cellStyle name="_Cat Obj_Relación 13 3" xfId="8207" xr:uid="{3E3D9E57-9C95-4D0F-8A8C-F27E42F1551E}"/>
    <cellStyle name="_Cat Obj_Relación 13 3 2" xfId="8208" xr:uid="{99145AFD-1CC5-4ACB-A397-0C722BEF022D}"/>
    <cellStyle name="_Cat Obj_Relación 13 4" xfId="8209" xr:uid="{0F236423-6B3D-4FEA-9EE7-F3E2BC356D93}"/>
    <cellStyle name="_Cat Obj_Relación 13 4 2" xfId="8210" xr:uid="{2ECFB1F7-6366-4268-B821-A37DEC78D04C}"/>
    <cellStyle name="_Cat Obj_Relación 13 5" xfId="8211" xr:uid="{714AD8EF-9F2A-4D94-960A-1449CCBFD9EC}"/>
    <cellStyle name="_Cat Obj_Relación 13 5 2" xfId="8212" xr:uid="{69D6ECA6-FF7E-40AD-81FC-19E827CF0498}"/>
    <cellStyle name="_Cat Obj_Relación 13 6" xfId="8213" xr:uid="{C2AE5006-650D-4A0F-9465-DEB8FA73F865}"/>
    <cellStyle name="_Cat Obj_Relación 13 6 2" xfId="8214" xr:uid="{EA8F058E-B05C-4CBD-A852-C7F747C27B7D}"/>
    <cellStyle name="_Cat Obj_Relación 13 7" xfId="8215" xr:uid="{B6BA89F6-620D-4165-8777-6D8407BD9F29}"/>
    <cellStyle name="_Cat Obj_Relación 13 7 2" xfId="8216" xr:uid="{ED2ED887-0C03-4209-A900-3900703EE3D1}"/>
    <cellStyle name="_Cat Obj_Relación 13 8" xfId="8217" xr:uid="{B0F6153F-3346-4D3F-835C-55F4056823AD}"/>
    <cellStyle name="_Cat Obj_Relación 13 8 2" xfId="8218" xr:uid="{17D69716-ECB0-4934-BF8B-BC947418A7AD}"/>
    <cellStyle name="_Cat Obj_Relación 13 9" xfId="8219" xr:uid="{D608F026-7CAA-49AE-A1CD-2DE89B33899C}"/>
    <cellStyle name="_Cat Obj_Relación 14" xfId="8220" xr:uid="{67410A4C-A4B7-442F-BF83-58A101EEFAA5}"/>
    <cellStyle name="_Cat Obj_Relación 2" xfId="8221" xr:uid="{B462539C-8A89-4D26-A2B0-BD04BAD39DDF}"/>
    <cellStyle name="_Cat Obj_Relación 2 10" xfId="8222" xr:uid="{901F5C6C-F59B-4479-A314-31CC09CE5F1B}"/>
    <cellStyle name="_Cat Obj_Relación 2 10 2" xfId="8223" xr:uid="{4C11158F-E506-4273-BCD6-F98ADE45B7F4}"/>
    <cellStyle name="_Cat Obj_Relación 2 11" xfId="8224" xr:uid="{9D4D7775-D516-41C3-87CA-C07084DCBEF1}"/>
    <cellStyle name="_Cat Obj_Relación 2 11 2" xfId="8225" xr:uid="{2EA7B1F0-7EC0-48E2-B2AB-3BECA07F7A38}"/>
    <cellStyle name="_Cat Obj_Relación 2 12" xfId="8226" xr:uid="{52E6E0FC-93C2-4A94-94FB-5743693A1CE8}"/>
    <cellStyle name="_Cat Obj_Relación 2 12 2" xfId="8227" xr:uid="{50678F9C-2C5F-40D2-89DE-BED16E481058}"/>
    <cellStyle name="_Cat Obj_Relación 2 13" xfId="8228" xr:uid="{17549B4E-BAD7-4691-A5BA-588F3C72699F}"/>
    <cellStyle name="_Cat Obj_Relación 2 13 2" xfId="8229" xr:uid="{DD582BA1-BEAB-42C9-B761-49BAAE148882}"/>
    <cellStyle name="_Cat Obj_Relación 2 14" xfId="8230" xr:uid="{5438FCE6-6B6B-43F8-8DAA-31695796D8C6}"/>
    <cellStyle name="_Cat Obj_Relación 2 15" xfId="8231" xr:uid="{C83CE08E-9159-4A98-B0BE-6235B97D5003}"/>
    <cellStyle name="_Cat Obj_Relación 2 16" xfId="8232" xr:uid="{253C55A2-99C1-4D44-A119-82C2DB0DE71E}"/>
    <cellStyle name="_Cat Obj_Relación 2 2" xfId="8233" xr:uid="{A9198784-6EA2-4DAE-8ABB-11057097357B}"/>
    <cellStyle name="_Cat Obj_Relación 2 2 10" xfId="8234" xr:uid="{4E49AD51-95F4-4526-8E99-8E667B247D1C}"/>
    <cellStyle name="_Cat Obj_Relación 2 2 11" xfId="8235" xr:uid="{E45DC9E9-16DA-48F3-9541-F96B90AE635D}"/>
    <cellStyle name="_Cat Obj_Relación 2 2 12" xfId="8236" xr:uid="{4C65BADE-2554-462C-8494-2FC8DBA73A77}"/>
    <cellStyle name="_Cat Obj_Relación 2 2 2" xfId="8237" xr:uid="{191A20CE-C992-4561-8E7E-1C2F5B556EA0}"/>
    <cellStyle name="_Cat Obj_Relación 2 2 3" xfId="8238" xr:uid="{CAFAAC3D-C5E6-452C-83FB-9F9AD0B2B014}"/>
    <cellStyle name="_Cat Obj_Relación 2 2 4" xfId="8239" xr:uid="{C62F2821-CE05-45BD-82CD-4F4A1A0635AD}"/>
    <cellStyle name="_Cat Obj_Relación 2 2 5" xfId="8240" xr:uid="{51A6EAD9-B522-435A-B391-0EF5E4A2829C}"/>
    <cellStyle name="_Cat Obj_Relación 2 2 6" xfId="8241" xr:uid="{124A5ABB-2281-43A2-AEAB-E5F63BE3F5F6}"/>
    <cellStyle name="_Cat Obj_Relación 2 2 7" xfId="8242" xr:uid="{965AFEDB-983F-4C5E-8828-A3952D27220B}"/>
    <cellStyle name="_Cat Obj_Relación 2 2 8" xfId="8243" xr:uid="{80E6F7FB-BCC7-4AB6-9E20-ECBD449C0E45}"/>
    <cellStyle name="_Cat Obj_Relación 2 2 9" xfId="8244" xr:uid="{02C1A030-6E4E-46FB-AFFA-3037B3B48E21}"/>
    <cellStyle name="_Cat Obj_Relación 2 3" xfId="8245" xr:uid="{8F86648D-7A88-46BB-B478-54F94D750AB8}"/>
    <cellStyle name="_Cat Obj_Relación 2 3 2" xfId="8246" xr:uid="{35C20EE9-ECA5-4721-9EF3-FDB5AF372A9F}"/>
    <cellStyle name="_Cat Obj_Relación 2 4" xfId="8247" xr:uid="{47753331-7FAE-4A46-BE7B-5081D349B104}"/>
    <cellStyle name="_Cat Obj_Relación 2 4 2" xfId="8248" xr:uid="{BFC9527B-FCE0-4F58-BC6F-9251CEEA8AFB}"/>
    <cellStyle name="_Cat Obj_Relación 2 5" xfId="8249" xr:uid="{6C0FD09C-CF10-4E68-A1D9-CCDEE3B07957}"/>
    <cellStyle name="_Cat Obj_Relación 2 5 2" xfId="8250" xr:uid="{C2CB088A-9FCD-4ED4-BC4D-3F88C65521A1}"/>
    <cellStyle name="_Cat Obj_Relación 2 6" xfId="8251" xr:uid="{16D8CBC3-9BEB-4A6A-BFB9-AD850DD028A6}"/>
    <cellStyle name="_Cat Obj_Relación 2 6 2" xfId="8252" xr:uid="{8A33A02D-F7EA-41C2-9623-3A1B5E9CEAF4}"/>
    <cellStyle name="_Cat Obj_Relación 2 7" xfId="8253" xr:uid="{06A555B6-8CD7-4BAB-9E46-73F129CB5B90}"/>
    <cellStyle name="_Cat Obj_Relación 2 7 2" xfId="8254" xr:uid="{63313109-22B0-47DD-B557-E7E2B67A41E2}"/>
    <cellStyle name="_Cat Obj_Relación 2 8" xfId="8255" xr:uid="{CB6FD60A-A4ED-4334-AC92-6F3035718054}"/>
    <cellStyle name="_Cat Obj_Relación 2 8 2" xfId="8256" xr:uid="{9B537142-B18A-494B-9D75-26452F2DAF4E}"/>
    <cellStyle name="_Cat Obj_Relación 2 9" xfId="8257" xr:uid="{5F1E17F8-1D07-4C2B-B3C1-3B54743CB86D}"/>
    <cellStyle name="_Cat Obj_Relación 2 9 2" xfId="8258" xr:uid="{00E6D5AE-E95A-451F-A5EF-EE29A188B7B5}"/>
    <cellStyle name="_Cat Obj_Relación 3" xfId="8259" xr:uid="{8789F1F2-FA4C-485F-A9F2-427AC725FD6D}"/>
    <cellStyle name="_Cat Obj_Relación 3 10" xfId="8260" xr:uid="{8A51C6E6-C904-44FB-8BDD-AF3C3C8C014E}"/>
    <cellStyle name="_Cat Obj_Relación 3 10 2" xfId="8261" xr:uid="{30C29038-1FA9-4C94-B70E-8ED30B25C567}"/>
    <cellStyle name="_Cat Obj_Relación 3 11" xfId="8262" xr:uid="{3658DDC2-1D8B-4FAA-AD3F-5B7EF057A616}"/>
    <cellStyle name="_Cat Obj_Relación 3 11 2" xfId="8263" xr:uid="{564ED1FB-80AC-456B-A22E-9E4192130D62}"/>
    <cellStyle name="_Cat Obj_Relación 3 12" xfId="8264" xr:uid="{9DC5D1A0-0550-492D-8951-B293F2E29040}"/>
    <cellStyle name="_Cat Obj_Relación 3 12 2" xfId="8265" xr:uid="{EAA5C379-6E86-4CAB-AC60-39320242749C}"/>
    <cellStyle name="_Cat Obj_Relación 3 13" xfId="8266" xr:uid="{159B4D1F-C3C4-4514-8253-CE833ED1F156}"/>
    <cellStyle name="_Cat Obj_Relación 3 13 2" xfId="8267" xr:uid="{B0D9763C-55A9-4999-95E7-A281C227C1A9}"/>
    <cellStyle name="_Cat Obj_Relación 3 14" xfId="8268" xr:uid="{04D9DA01-9DEB-48BC-948D-66D62BCFB6FC}"/>
    <cellStyle name="_Cat Obj_Relación 3 15" xfId="8269" xr:uid="{45E1145A-5464-498E-A0CD-A820B96FC57F}"/>
    <cellStyle name="_Cat Obj_Relación 3 16" xfId="8270" xr:uid="{71F4659A-AB5F-4A3A-AF57-6907AD1E475A}"/>
    <cellStyle name="_Cat Obj_Relación 3 2" xfId="8271" xr:uid="{228FC3D1-7729-4F34-B385-798C017A6AE8}"/>
    <cellStyle name="_Cat Obj_Relación 3 2 2" xfId="8272" xr:uid="{95D3542D-636A-4A83-BC0F-AA57D92322E8}"/>
    <cellStyle name="_Cat Obj_Relación 3 3" xfId="8273" xr:uid="{7FF95D40-2B08-4409-863C-651B974422D4}"/>
    <cellStyle name="_Cat Obj_Relación 3 3 2" xfId="8274" xr:uid="{43B40A62-E359-47FF-AD0A-CD5C4FEDA90F}"/>
    <cellStyle name="_Cat Obj_Relación 3 4" xfId="8275" xr:uid="{CBE46EC7-C9E9-4396-88F7-C3777664D5C6}"/>
    <cellStyle name="_Cat Obj_Relación 3 4 2" xfId="8276" xr:uid="{1C5CAA7B-6538-4BA0-9541-62E7FF0C697B}"/>
    <cellStyle name="_Cat Obj_Relación 3 5" xfId="8277" xr:uid="{2BF478E2-EE1F-45E5-A925-8F8BA302FCA0}"/>
    <cellStyle name="_Cat Obj_Relación 3 5 2" xfId="8278" xr:uid="{3CD3C0D2-5B8B-4F0D-8468-C068C496B32F}"/>
    <cellStyle name="_Cat Obj_Relación 3 6" xfId="8279" xr:uid="{2EBDE7CA-1A72-4B77-AE5E-65D70E89A084}"/>
    <cellStyle name="_Cat Obj_Relación 3 6 2" xfId="8280" xr:uid="{9C095B1D-9536-4AED-B8EB-0F41F43E5D7F}"/>
    <cellStyle name="_Cat Obj_Relación 3 7" xfId="8281" xr:uid="{BD35C132-9EA0-4757-8F1A-04E50DDAD547}"/>
    <cellStyle name="_Cat Obj_Relación 3 7 2" xfId="8282" xr:uid="{505A8E95-C3EC-49B3-AC5B-0AC3A5E0A153}"/>
    <cellStyle name="_Cat Obj_Relación 3 8" xfId="8283" xr:uid="{F09C19B6-295D-400D-B34A-555A07703D23}"/>
    <cellStyle name="_Cat Obj_Relación 3 8 2" xfId="8284" xr:uid="{26DAEDBF-4DEA-4D8C-9435-67130612D729}"/>
    <cellStyle name="_Cat Obj_Relación 3 9" xfId="8285" xr:uid="{178392CF-DAD2-4FC2-9413-496483EAA147}"/>
    <cellStyle name="_Cat Obj_Relación 3 9 2" xfId="8286" xr:uid="{3BECEDB6-4590-46D7-9307-86ACE876DAD1}"/>
    <cellStyle name="_Cat Obj_Relación 4" xfId="8287" xr:uid="{7EAD6D56-E1DA-412E-AF56-E1E20326D54C}"/>
    <cellStyle name="_Cat Obj_Relación 4 10" xfId="8288" xr:uid="{53EBD509-F3E2-43FA-B345-9B1C493DE500}"/>
    <cellStyle name="_Cat Obj_Relación 4 10 2" xfId="8289" xr:uid="{D01A43EF-A0A2-4172-86D3-4F3B0764A3EB}"/>
    <cellStyle name="_Cat Obj_Relación 4 11" xfId="8290" xr:uid="{948976B7-F57C-44E9-9A48-1F48F735CE84}"/>
    <cellStyle name="_Cat Obj_Relación 4 11 2" xfId="8291" xr:uid="{86D03102-F9E1-45B9-9688-D60D06CDB5CC}"/>
    <cellStyle name="_Cat Obj_Relación 4 12" xfId="8292" xr:uid="{BE654408-BC2D-4716-B4B3-2BB50F908091}"/>
    <cellStyle name="_Cat Obj_Relación 4 12 2" xfId="8293" xr:uid="{BF10DBE7-B4C8-4B1A-99AC-2420D8F482EE}"/>
    <cellStyle name="_Cat Obj_Relación 4 13" xfId="8294" xr:uid="{152410D9-85DB-4D8C-B624-3C0CCA69A620}"/>
    <cellStyle name="_Cat Obj_Relación 4 13 2" xfId="8295" xr:uid="{346A763B-89AC-44A0-8513-E9DBBC3F4B49}"/>
    <cellStyle name="_Cat Obj_Relación 4 14" xfId="8296" xr:uid="{1C6EA54E-6F3E-4FD6-B1FD-173B170F9486}"/>
    <cellStyle name="_Cat Obj_Relación 4 15" xfId="8297" xr:uid="{BFE0AE63-28C3-4EEC-98C8-79500C8CB7BD}"/>
    <cellStyle name="_Cat Obj_Relación 4 16" xfId="8298" xr:uid="{C371F5C6-1EE4-43A7-A77F-3E2CFD50D02C}"/>
    <cellStyle name="_Cat Obj_Relación 4 2" xfId="8299" xr:uid="{8BE4F65D-FC71-49E7-89C4-D87250A73458}"/>
    <cellStyle name="_Cat Obj_Relación 4 2 10" xfId="8300" xr:uid="{BE9305E1-2398-4759-9E84-1B815855E0E4}"/>
    <cellStyle name="_Cat Obj_Relación 4 2 11" xfId="8301" xr:uid="{FBF03AF9-2395-4141-8FD0-AC11E32DDFBF}"/>
    <cellStyle name="_Cat Obj_Relación 4 2 12" xfId="8302" xr:uid="{F33C9BEF-A6D5-4E72-82D7-6CBACE6ED7BF}"/>
    <cellStyle name="_Cat Obj_Relación 4 2 2" xfId="8303" xr:uid="{C51E20DC-4E8B-4296-844E-FFBE3061E21D}"/>
    <cellStyle name="_Cat Obj_Relación 4 2 3" xfId="8304" xr:uid="{C2A5494B-C4F2-412C-8566-FA951AB3B348}"/>
    <cellStyle name="_Cat Obj_Relación 4 2 4" xfId="8305" xr:uid="{8811206F-EAAB-443D-BBC3-713B4692A751}"/>
    <cellStyle name="_Cat Obj_Relación 4 2 5" xfId="8306" xr:uid="{B0149063-9A4F-4B34-A9BD-1728EDDD58E7}"/>
    <cellStyle name="_Cat Obj_Relación 4 2 6" xfId="8307" xr:uid="{2E66C1AB-B4F4-4824-8729-1E1CD046798E}"/>
    <cellStyle name="_Cat Obj_Relación 4 2 7" xfId="8308" xr:uid="{FB6AEF80-F0EA-4B85-84B8-0C78F746B291}"/>
    <cellStyle name="_Cat Obj_Relación 4 2 8" xfId="8309" xr:uid="{550A1013-03C7-432F-AFCA-4110238F7D0D}"/>
    <cellStyle name="_Cat Obj_Relación 4 2 9" xfId="8310" xr:uid="{4E0BC1AD-A928-4AF5-A499-57ADCDD2DA79}"/>
    <cellStyle name="_Cat Obj_Relación 4 3" xfId="8311" xr:uid="{53FD319A-3EFD-47A1-BCA5-785C502F95C8}"/>
    <cellStyle name="_Cat Obj_Relación 4 3 2" xfId="8312" xr:uid="{90D1B4CD-FC98-4514-8279-F344E0491682}"/>
    <cellStyle name="_Cat Obj_Relación 4 4" xfId="8313" xr:uid="{BA5E46A5-9D3E-4314-8957-529C330464C3}"/>
    <cellStyle name="_Cat Obj_Relación 4 4 2" xfId="8314" xr:uid="{91F6A74A-7F72-4BF1-B8E3-5F8CE6B82EEB}"/>
    <cellStyle name="_Cat Obj_Relación 4 5" xfId="8315" xr:uid="{94150189-44CD-4302-881C-6ABE6D1F0C1B}"/>
    <cellStyle name="_Cat Obj_Relación 4 5 2" xfId="8316" xr:uid="{64D84E5F-F827-434B-8711-D255D93DA554}"/>
    <cellStyle name="_Cat Obj_Relación 4 6" xfId="8317" xr:uid="{1460AB60-8DFA-484B-AC68-6A8ACE9A35B9}"/>
    <cellStyle name="_Cat Obj_Relación 4 6 2" xfId="8318" xr:uid="{F9FD12BE-4535-496F-AA38-288BEBBFBEE8}"/>
    <cellStyle name="_Cat Obj_Relación 4 7" xfId="8319" xr:uid="{A9A178F7-3F6D-46BC-AE9A-0C32F90B98D1}"/>
    <cellStyle name="_Cat Obj_Relación 4 7 2" xfId="8320" xr:uid="{C7BC2286-0805-4298-85FD-D8BC57232ED1}"/>
    <cellStyle name="_Cat Obj_Relación 4 8" xfId="8321" xr:uid="{9775CB50-0906-4D04-AE78-783095A17D9A}"/>
    <cellStyle name="_Cat Obj_Relación 4 8 2" xfId="8322" xr:uid="{B52CD4E2-3499-4FAE-8E71-E5BD39F325F3}"/>
    <cellStyle name="_Cat Obj_Relación 4 9" xfId="8323" xr:uid="{94C62F18-CF22-41BD-B6EF-FAB2878635DD}"/>
    <cellStyle name="_Cat Obj_Relación 4 9 2" xfId="8324" xr:uid="{8A1F1337-3847-487A-AF96-C2CCB3B758A8}"/>
    <cellStyle name="_Cat Obj_Relación 5" xfId="8325" xr:uid="{BAD6667B-AE85-42BB-B5BE-75BEB6991DBA}"/>
    <cellStyle name="_Cat Obj_Relación 5 10" xfId="8326" xr:uid="{EB6F2DA9-110E-4319-8117-616005C863FF}"/>
    <cellStyle name="_Cat Obj_Relación 5 10 2" xfId="8327" xr:uid="{A3D5A15B-3C74-4745-B32E-F2FC0DA5910A}"/>
    <cellStyle name="_Cat Obj_Relación 5 11" xfId="8328" xr:uid="{6FCC6BA0-4E25-401C-8B6C-1202BF47634F}"/>
    <cellStyle name="_Cat Obj_Relación 5 11 2" xfId="8329" xr:uid="{F76561EC-C87D-4A11-8444-9B67891CB793}"/>
    <cellStyle name="_Cat Obj_Relación 5 12" xfId="8330" xr:uid="{4AA66C28-1C26-4C55-943F-C05A1B21FA52}"/>
    <cellStyle name="_Cat Obj_Relación 5 12 2" xfId="8331" xr:uid="{997489CC-0855-43B0-A9DB-EBC16129EF04}"/>
    <cellStyle name="_Cat Obj_Relación 5 13" xfId="8332" xr:uid="{A3BEFF4B-05C9-4775-B48C-BE93E78D9ABC}"/>
    <cellStyle name="_Cat Obj_Relación 5 13 2" xfId="8333" xr:uid="{7755A0B4-EF4C-43D2-864A-EC9DA3F0C5B2}"/>
    <cellStyle name="_Cat Obj_Relación 5 14" xfId="8334" xr:uid="{C779C743-BE93-46BC-B1BC-3715DC6B82BB}"/>
    <cellStyle name="_Cat Obj_Relación 5 15" xfId="8335" xr:uid="{60F04EFE-5907-436D-B708-F3B0494E18D0}"/>
    <cellStyle name="_Cat Obj_Relación 5 16" xfId="8336" xr:uid="{3DE20399-C129-4F8C-B5C5-2F3B18636866}"/>
    <cellStyle name="_Cat Obj_Relación 5 2" xfId="8337" xr:uid="{A468AF6E-7580-4F3F-A376-B27CFAC40BCF}"/>
    <cellStyle name="_Cat Obj_Relación 5 2 10" xfId="8338" xr:uid="{84F8460D-B40E-4421-8BF7-C379F10EB57B}"/>
    <cellStyle name="_Cat Obj_Relación 5 2 11" xfId="8339" xr:uid="{91A6E4CE-15A7-4C7D-909B-27122CC3B45B}"/>
    <cellStyle name="_Cat Obj_Relación 5 2 12" xfId="8340" xr:uid="{6FCDC2E1-941B-47BA-8621-F518C0121734}"/>
    <cellStyle name="_Cat Obj_Relación 5 2 2" xfId="8341" xr:uid="{88FEE47E-A030-47C7-8B21-3871FCC4DD1C}"/>
    <cellStyle name="_Cat Obj_Relación 5 2 3" xfId="8342" xr:uid="{D7E63721-70B5-41D3-B2CA-28CDCDAED21E}"/>
    <cellStyle name="_Cat Obj_Relación 5 2 4" xfId="8343" xr:uid="{78FF1DBA-0490-45A8-A371-50CB94E02032}"/>
    <cellStyle name="_Cat Obj_Relación 5 2 5" xfId="8344" xr:uid="{F00F38D6-C1E4-4036-A0FE-09114D3F2975}"/>
    <cellStyle name="_Cat Obj_Relación 5 2 6" xfId="8345" xr:uid="{BE260529-037E-4185-86C8-84C1AB19EC22}"/>
    <cellStyle name="_Cat Obj_Relación 5 2 7" xfId="8346" xr:uid="{57A3E68A-9B52-4B48-86F4-13BD9BC7AAE7}"/>
    <cellStyle name="_Cat Obj_Relación 5 2 8" xfId="8347" xr:uid="{BE26B5FA-AF46-4A0B-B967-A2CC0583EE50}"/>
    <cellStyle name="_Cat Obj_Relación 5 2 9" xfId="8348" xr:uid="{2A7575B4-1923-4268-B9C6-8C61572D5146}"/>
    <cellStyle name="_Cat Obj_Relación 5 3" xfId="8349" xr:uid="{22E393AE-43E2-4880-9122-0958EA70B693}"/>
    <cellStyle name="_Cat Obj_Relación 5 3 2" xfId="8350" xr:uid="{78EAC689-5876-40F1-9320-F256A6627F92}"/>
    <cellStyle name="_Cat Obj_Relación 5 4" xfId="8351" xr:uid="{2B70A488-AEEF-48CE-A841-A77050B78824}"/>
    <cellStyle name="_Cat Obj_Relación 5 4 2" xfId="8352" xr:uid="{5196DF56-958D-4A0E-834B-FF633C6DEA10}"/>
    <cellStyle name="_Cat Obj_Relación 5 5" xfId="8353" xr:uid="{8D424F2C-72F5-4DF9-827F-1B947FBCD7EA}"/>
    <cellStyle name="_Cat Obj_Relación 5 5 2" xfId="8354" xr:uid="{083E6EE0-E054-44A4-BC13-ECCD0AFE91C4}"/>
    <cellStyle name="_Cat Obj_Relación 5 6" xfId="8355" xr:uid="{945ED3EE-A6CF-4C37-B858-042585F3C59B}"/>
    <cellStyle name="_Cat Obj_Relación 5 6 2" xfId="8356" xr:uid="{797C5BA1-A96E-49A6-AE40-1C0050DC53A4}"/>
    <cellStyle name="_Cat Obj_Relación 5 7" xfId="8357" xr:uid="{4D09C273-EF5C-449D-9285-0350B0D47CB4}"/>
    <cellStyle name="_Cat Obj_Relación 5 7 2" xfId="8358" xr:uid="{E2670CEB-EFE5-45B5-A253-50D08B89553D}"/>
    <cellStyle name="_Cat Obj_Relación 5 8" xfId="8359" xr:uid="{3CD04E52-739D-4300-8A54-0DA1777C13B7}"/>
    <cellStyle name="_Cat Obj_Relación 5 8 2" xfId="8360" xr:uid="{94CF8785-7DD3-43F3-9300-955B97F87973}"/>
    <cellStyle name="_Cat Obj_Relación 5 9" xfId="8361" xr:uid="{A80FDAA0-0995-46A1-A0DC-F6FB7E23ECFB}"/>
    <cellStyle name="_Cat Obj_Relación 5 9 2" xfId="8362" xr:uid="{ACCF6434-7E6D-4126-95D8-C68D6EE4CE72}"/>
    <cellStyle name="_Cat Obj_Relación 6" xfId="8363" xr:uid="{EF07C571-E222-4E76-8783-4EBBD5192450}"/>
    <cellStyle name="_Cat Obj_Relación 6 10" xfId="8364" xr:uid="{444DDB05-6890-4005-BE66-A317AF5211C4}"/>
    <cellStyle name="_Cat Obj_Relación 6 10 2" xfId="8365" xr:uid="{6C5C5E74-E5EF-41BA-865F-CEE56475AF30}"/>
    <cellStyle name="_Cat Obj_Relación 6 11" xfId="8366" xr:uid="{9039C0FD-BA8B-4B99-B6AB-F80B40CE2858}"/>
    <cellStyle name="_Cat Obj_Relación 6 11 2" xfId="8367" xr:uid="{3C23AD8E-BD6A-45E9-9860-1DFE50411983}"/>
    <cellStyle name="_Cat Obj_Relación 6 12" xfId="8368" xr:uid="{2A48E161-6983-4F5D-A723-D639B64B0CC0}"/>
    <cellStyle name="_Cat Obj_Relación 6 12 2" xfId="8369" xr:uid="{5CF38D2B-A6EE-4479-AB04-7FBF1ED7A307}"/>
    <cellStyle name="_Cat Obj_Relación 6 13" xfId="8370" xr:uid="{0A2FBEEB-32A3-4786-A684-F1C9B734798F}"/>
    <cellStyle name="_Cat Obj_Relación 6 13 2" xfId="8371" xr:uid="{0E43074D-E269-430A-922F-CEDE65F89A55}"/>
    <cellStyle name="_Cat Obj_Relación 6 14" xfId="8372" xr:uid="{860E2F1C-958A-44FF-B4D3-6401FFC00EFC}"/>
    <cellStyle name="_Cat Obj_Relación 6 15" xfId="8373" xr:uid="{C2CBCE99-0812-4418-82B5-D2AF581C17AF}"/>
    <cellStyle name="_Cat Obj_Relación 6 16" xfId="8374" xr:uid="{C76A6CFD-AA32-400C-91E2-5D6D634547A3}"/>
    <cellStyle name="_Cat Obj_Relación 6 2" xfId="8375" xr:uid="{8E1A6FDC-C848-4436-B7C4-370C26301E7F}"/>
    <cellStyle name="_Cat Obj_Relación 6 2 10" xfId="8376" xr:uid="{FC6663D8-20E5-448F-8A8D-379C8BCCEACB}"/>
    <cellStyle name="_Cat Obj_Relación 6 2 11" xfId="8377" xr:uid="{35526B0A-D559-4E5E-9343-C03BB1671896}"/>
    <cellStyle name="_Cat Obj_Relación 6 2 12" xfId="8378" xr:uid="{CBCEFB0D-BD9D-4FA0-9289-4E65A49ACCC0}"/>
    <cellStyle name="_Cat Obj_Relación 6 2 2" xfId="8379" xr:uid="{3B283414-6957-4336-BE3A-CA5ED93C7B32}"/>
    <cellStyle name="_Cat Obj_Relación 6 2 3" xfId="8380" xr:uid="{F697E31C-CBAF-4DF9-AF20-6972E51A46EC}"/>
    <cellStyle name="_Cat Obj_Relación 6 2 4" xfId="8381" xr:uid="{55A8243A-F780-43A4-B61A-2A69D21781AF}"/>
    <cellStyle name="_Cat Obj_Relación 6 2 5" xfId="8382" xr:uid="{14CCCD43-8E22-4AA8-9881-72B573B3AE18}"/>
    <cellStyle name="_Cat Obj_Relación 6 2 6" xfId="8383" xr:uid="{B47E59BB-32A1-4111-8C83-08E5B545070D}"/>
    <cellStyle name="_Cat Obj_Relación 6 2 7" xfId="8384" xr:uid="{40DB435A-6D96-4DB2-8E87-90ADE1032E89}"/>
    <cellStyle name="_Cat Obj_Relación 6 2 8" xfId="8385" xr:uid="{FDBC18A0-BB35-4ABD-85A0-2D06D6747CD9}"/>
    <cellStyle name="_Cat Obj_Relación 6 2 9" xfId="8386" xr:uid="{6F023566-C7AB-4135-A487-A12508CE3DF6}"/>
    <cellStyle name="_Cat Obj_Relación 6 3" xfId="8387" xr:uid="{054F979C-275E-4E79-9135-5F9ECD56AD2B}"/>
    <cellStyle name="_Cat Obj_Relación 6 3 2" xfId="8388" xr:uid="{700B8184-B7B6-4577-AF65-3AF945F00694}"/>
    <cellStyle name="_Cat Obj_Relación 6 4" xfId="8389" xr:uid="{F3D03594-C832-410A-B122-36EDEEB60EB6}"/>
    <cellStyle name="_Cat Obj_Relación 6 4 2" xfId="8390" xr:uid="{FBA41DEC-1C8C-42CF-A2E9-8BEEE63A7BFF}"/>
    <cellStyle name="_Cat Obj_Relación 6 5" xfId="8391" xr:uid="{8467DCA8-28E3-4DCB-A9DE-9E53CCEFAC9D}"/>
    <cellStyle name="_Cat Obj_Relación 6 5 2" xfId="8392" xr:uid="{8B056993-E430-410A-8750-75964D950570}"/>
    <cellStyle name="_Cat Obj_Relación 6 6" xfId="8393" xr:uid="{DB7ED310-8934-4D19-AEA5-DDA757C14119}"/>
    <cellStyle name="_Cat Obj_Relación 6 6 2" xfId="8394" xr:uid="{4ABB9A81-EB51-40F2-B89C-67AF7543C04E}"/>
    <cellStyle name="_Cat Obj_Relación 6 7" xfId="8395" xr:uid="{E1506BCC-FD65-4D23-AB37-160489CFE69C}"/>
    <cellStyle name="_Cat Obj_Relación 6 7 2" xfId="8396" xr:uid="{0EC97FC9-01CB-4078-B12F-662871F2DB96}"/>
    <cellStyle name="_Cat Obj_Relación 6 8" xfId="8397" xr:uid="{E8E33F20-DE5F-4527-97B7-A3C55489B6B9}"/>
    <cellStyle name="_Cat Obj_Relación 6 8 2" xfId="8398" xr:uid="{DA827311-C2CD-4C97-B6C1-4FBD09FD95C9}"/>
    <cellStyle name="_Cat Obj_Relación 6 9" xfId="8399" xr:uid="{72039D1F-609E-43B3-A56A-97BF0AFA3C2C}"/>
    <cellStyle name="_Cat Obj_Relación 6 9 2" xfId="8400" xr:uid="{8484309D-2299-4594-9307-1398C384BA0A}"/>
    <cellStyle name="_Cat Obj_Relación 7" xfId="8401" xr:uid="{270EEA7F-F724-44A8-AF48-3CB81E147074}"/>
    <cellStyle name="_Cat Obj_Relación 7 10" xfId="8402" xr:uid="{7BCFC2C0-4EEE-4477-9B1E-0F62E65F25F4}"/>
    <cellStyle name="_Cat Obj_Relación 7 10 2" xfId="8403" xr:uid="{558515D4-AC6A-4183-8D3C-9575CE58CEB9}"/>
    <cellStyle name="_Cat Obj_Relación 7 11" xfId="8404" xr:uid="{7BB4E111-AC54-452C-89A3-2105E9B57C7A}"/>
    <cellStyle name="_Cat Obj_Relación 7 11 2" xfId="8405" xr:uid="{2D0F2AA5-86EC-4919-8582-0BCB88EC7667}"/>
    <cellStyle name="_Cat Obj_Relación 7 12" xfId="8406" xr:uid="{2FE5D1FA-4439-4ABE-BC22-3D99D3C5509F}"/>
    <cellStyle name="_Cat Obj_Relación 7 12 2" xfId="8407" xr:uid="{F6B09ADC-1CD3-4CF5-9F28-7B40781D0FB0}"/>
    <cellStyle name="_Cat Obj_Relación 7 13" xfId="8408" xr:uid="{C3CA6514-7424-4634-8E75-D9BC369A0A31}"/>
    <cellStyle name="_Cat Obj_Relación 7 13 2" xfId="8409" xr:uid="{ADA9C5F1-AC03-4CAC-9872-2BA251DFF48B}"/>
    <cellStyle name="_Cat Obj_Relación 7 14" xfId="8410" xr:uid="{9D13A8D0-C040-4540-95DB-406D2F714728}"/>
    <cellStyle name="_Cat Obj_Relación 7 15" xfId="8411" xr:uid="{FCCD607E-F522-4020-AAE6-8352FB545DAD}"/>
    <cellStyle name="_Cat Obj_Relación 7 16" xfId="8412" xr:uid="{48EE5FAE-C5FE-4F73-AB3E-42CA8DC76B7D}"/>
    <cellStyle name="_Cat Obj_Relación 7 2" xfId="8413" xr:uid="{6C755490-8204-4D1C-9AFC-268181FC595F}"/>
    <cellStyle name="_Cat Obj_Relación 7 2 2" xfId="8414" xr:uid="{2D20BA96-C394-4B92-A0E5-048AADE4C343}"/>
    <cellStyle name="_Cat Obj_Relación 7 3" xfId="8415" xr:uid="{95AB83EC-A649-43FF-9FF1-502F9DB8AAD3}"/>
    <cellStyle name="_Cat Obj_Relación 7 3 2" xfId="8416" xr:uid="{5C317DE2-D3DB-4153-844D-FD07C345FBE3}"/>
    <cellStyle name="_Cat Obj_Relación 7 4" xfId="8417" xr:uid="{B6E23A6C-9B43-4FD2-90C8-321D0B97028A}"/>
    <cellStyle name="_Cat Obj_Relación 7 4 2" xfId="8418" xr:uid="{A526535A-F0CA-4484-982E-EF56C95B8621}"/>
    <cellStyle name="_Cat Obj_Relación 7 5" xfId="8419" xr:uid="{66D3DC8A-BA3A-44FF-9418-B96604A6BA1A}"/>
    <cellStyle name="_Cat Obj_Relación 7 5 2" xfId="8420" xr:uid="{442FA974-1DC1-4528-94CD-9E527A7C9864}"/>
    <cellStyle name="_Cat Obj_Relación 7 6" xfId="8421" xr:uid="{F1BE3486-29F8-4F34-9AD8-6AA7A0B07ED4}"/>
    <cellStyle name="_Cat Obj_Relación 7 6 2" xfId="8422" xr:uid="{BD57A381-1B7D-4EC4-8477-9388688A0741}"/>
    <cellStyle name="_Cat Obj_Relación 7 7" xfId="8423" xr:uid="{D0D78336-AD9A-4C97-84FA-4D724BAF946E}"/>
    <cellStyle name="_Cat Obj_Relación 7 7 2" xfId="8424" xr:uid="{FA64F70A-C656-44E8-9EA1-B7AC9A87D560}"/>
    <cellStyle name="_Cat Obj_Relación 7 8" xfId="8425" xr:uid="{0B4CF4E1-8AE1-4852-A1FE-48224C30AA56}"/>
    <cellStyle name="_Cat Obj_Relación 7 8 2" xfId="8426" xr:uid="{2A98005F-8727-4979-B360-6499A7D48AED}"/>
    <cellStyle name="_Cat Obj_Relación 7 9" xfId="8427" xr:uid="{97744160-8560-4A53-8852-100A01BFC83D}"/>
    <cellStyle name="_Cat Obj_Relación 7 9 2" xfId="8428" xr:uid="{CA8B464B-C399-4B0B-9DC8-BE9036154734}"/>
    <cellStyle name="_Cat Obj_Relación 8" xfId="8429" xr:uid="{636EE2E2-642B-41D8-9D1A-D559C1CF5EF6}"/>
    <cellStyle name="_Cat Obj_Relación 8 10" xfId="8430" xr:uid="{257CB9E2-738D-4940-BA42-3479B24AB839}"/>
    <cellStyle name="_Cat Obj_Relación 8 11" xfId="8431" xr:uid="{EAD3D1D4-A393-4FA4-B346-D7FBBAC6CFD9}"/>
    <cellStyle name="_Cat Obj_Relación 8 12" xfId="8432" xr:uid="{C1981BDD-CC00-44C3-98B0-6CF389B0A626}"/>
    <cellStyle name="_Cat Obj_Relación 8 13" xfId="8433" xr:uid="{13E8D7B6-01C8-4FF5-863F-D7B3044513D9}"/>
    <cellStyle name="_Cat Obj_Relación 8 14" xfId="8434" xr:uid="{1B3BCAE3-1598-4A59-8372-6F131A9F5C3F}"/>
    <cellStyle name="_Cat Obj_Relación 8 15" xfId="8435" xr:uid="{60D97F7D-2226-4E02-B9C0-4E3359BDC919}"/>
    <cellStyle name="_Cat Obj_Relación 8 16" xfId="8436" xr:uid="{EF1E5EF3-07F9-4A39-A425-171CDE466AF6}"/>
    <cellStyle name="_Cat Obj_Relación 8 17" xfId="8437" xr:uid="{FC27720E-2831-4DB3-A089-6C53D97AA195}"/>
    <cellStyle name="_Cat Obj_Relación 8 18" xfId="8438" xr:uid="{05901356-49DB-42BD-87A3-BD0FE1D72EDA}"/>
    <cellStyle name="_Cat Obj_Relación 8 19" xfId="8439" xr:uid="{14B9F5FA-7759-4C2E-8340-3E1FA169C041}"/>
    <cellStyle name="_Cat Obj_Relación 8 2" xfId="8440" xr:uid="{FA726449-DC56-4539-81ED-ACB5D8FF9BA2}"/>
    <cellStyle name="_Cat Obj_Relación 8 2 2" xfId="8441" xr:uid="{D481470A-C231-47CF-847E-AD414056DB26}"/>
    <cellStyle name="_Cat Obj_Relación 8 20" xfId="8442" xr:uid="{E040889D-B5D5-4669-BE05-2D31FB0B67EC}"/>
    <cellStyle name="_Cat Obj_Relación 8 21" xfId="8443" xr:uid="{068BB301-8EF8-483E-B079-01C9121E225A}"/>
    <cellStyle name="_Cat Obj_Relación 8 22" xfId="8444" xr:uid="{33F41E72-5293-40E9-BAE9-907CA1B8E606}"/>
    <cellStyle name="_Cat Obj_Relación 8 3" xfId="8445" xr:uid="{BA4FE13D-29B1-4588-8462-08F3E0E5726D}"/>
    <cellStyle name="_Cat Obj_Relación 8 3 2" xfId="8446" xr:uid="{6E446BDD-0D32-4E7E-9CEB-DF371BD5C9BF}"/>
    <cellStyle name="_Cat Obj_Relación 8 4" xfId="8447" xr:uid="{BCA0BE1D-0D62-4FA8-A6B7-CB1D38CD19A7}"/>
    <cellStyle name="_Cat Obj_Relación 8 4 2" xfId="8448" xr:uid="{5A547D61-6550-4032-BDB5-C08E8B9AFEDC}"/>
    <cellStyle name="_Cat Obj_Relación 8 5" xfId="8449" xr:uid="{40939F73-396A-48E0-AD8B-FCCD278AE15E}"/>
    <cellStyle name="_Cat Obj_Relación 8 5 2" xfId="8450" xr:uid="{304F4D29-D9BB-437E-9480-9342E4B322B8}"/>
    <cellStyle name="_Cat Obj_Relación 8 6" xfId="8451" xr:uid="{699192F7-B5AF-450B-82C3-0BE00F86B036}"/>
    <cellStyle name="_Cat Obj_Relación 8 6 2" xfId="8452" xr:uid="{50C34964-4881-4D98-8246-554F91AC0A2C}"/>
    <cellStyle name="_Cat Obj_Relación 8 7" xfId="8453" xr:uid="{36E44411-E57B-42C4-A3B2-BD325FD7B44A}"/>
    <cellStyle name="_Cat Obj_Relación 8 7 2" xfId="8454" xr:uid="{FAFBD414-3735-4A01-BE2A-7522372E2773}"/>
    <cellStyle name="_Cat Obj_Relación 8 8" xfId="8455" xr:uid="{C19DD3CB-27B1-4BC4-8BAB-1E90EE54AE10}"/>
    <cellStyle name="_Cat Obj_Relación 8 8 2" xfId="8456" xr:uid="{561DC098-86D0-4B04-965D-FA1BCC6723DC}"/>
    <cellStyle name="_Cat Obj_Relación 8 9" xfId="8457" xr:uid="{47732DDF-BBE9-4840-8640-15BC7BE94E01}"/>
    <cellStyle name="_Cat Obj_Relación 8 9 2" xfId="8458" xr:uid="{87B8655B-4DF8-4747-96C5-C8BCC9BCBAC4}"/>
    <cellStyle name="_Cat Obj_Relación 9" xfId="8459" xr:uid="{BDDFD157-5165-48B2-9956-5C390F4DF2DC}"/>
    <cellStyle name="_Cat Obj_Relación 9 10" xfId="8460" xr:uid="{335A5E94-A235-46E3-8AFE-9666DDBA7239}"/>
    <cellStyle name="_Cat Obj_Relación 9 11" xfId="8461" xr:uid="{8FE04CE8-3B2F-4DB8-BF48-7FA75D545B0D}"/>
    <cellStyle name="_Cat Obj_Relación 9 2" xfId="8462" xr:uid="{AA022A35-5E63-4D07-A313-DC0D3629F837}"/>
    <cellStyle name="_Cat Obj_Relación 9 2 2" xfId="8463" xr:uid="{12CC3A27-1B1B-4CCD-B2AF-827C2B2ABB92}"/>
    <cellStyle name="_Cat Obj_Relación 9 3" xfId="8464" xr:uid="{A2FB8977-F758-4818-BA72-718A1DC24515}"/>
    <cellStyle name="_Cat Obj_Relación 9 3 2" xfId="8465" xr:uid="{3ADFA397-EFE7-4B4B-B953-64C7CF4CC8DE}"/>
    <cellStyle name="_Cat Obj_Relación 9 4" xfId="8466" xr:uid="{DA761D57-B92D-41A5-8448-5409927CDF4B}"/>
    <cellStyle name="_Cat Obj_Relación 9 4 2" xfId="8467" xr:uid="{FEBAE8DA-5EF0-44ED-9505-5C4F2896F580}"/>
    <cellStyle name="_Cat Obj_Relación 9 5" xfId="8468" xr:uid="{72490B92-DBE5-4830-9C31-C0F6FA72377D}"/>
    <cellStyle name="_Cat Obj_Relación 9 5 2" xfId="8469" xr:uid="{27055CB3-8A01-4167-A038-668FF34CF89B}"/>
    <cellStyle name="_Cat Obj_Relación 9 6" xfId="8470" xr:uid="{2BCBB44C-87B5-4723-BC61-6EBC1B12421B}"/>
    <cellStyle name="_Cat Obj_Relación 9 6 2" xfId="8471" xr:uid="{AF61B60C-8C44-4945-BE16-DABA4378E033}"/>
    <cellStyle name="_Cat Obj_Relación 9 7" xfId="8472" xr:uid="{77AFC1CB-B01D-4069-B4DB-D1E472F4FCF3}"/>
    <cellStyle name="_Cat Obj_Relación 9 7 2" xfId="8473" xr:uid="{5C093861-335B-494C-8886-F1BFA03941F8}"/>
    <cellStyle name="_Cat Obj_Relación 9 8" xfId="8474" xr:uid="{F085C584-1BDC-42AA-9FFA-3B271B3BE9CA}"/>
    <cellStyle name="_Cat Obj_Relación 9 8 2" xfId="8475" xr:uid="{B35BE504-66C5-47B7-BB90-1A50FBE535AB}"/>
    <cellStyle name="_Cat Obj_Relación 9 9" xfId="8476" xr:uid="{8A54007B-DFFF-45B0-88B9-A45C7E3B8943}"/>
    <cellStyle name="_Cat Obj_Relación_1" xfId="8477" xr:uid="{B2EE2B65-BA6A-4874-81B6-DFCCB1856410}"/>
    <cellStyle name="_Cat Obj_Relación_1 10" xfId="8478" xr:uid="{8A9E6921-4890-4338-9185-15C93CEEBA4E}"/>
    <cellStyle name="_Cat Obj_Relación_1 10 10" xfId="8479" xr:uid="{66DB11B6-053F-4BCA-8FB1-739830F0794D}"/>
    <cellStyle name="_Cat Obj_Relación_1 10 11" xfId="8480" xr:uid="{CA51C836-23E0-4D3F-B585-C7BE89D3B7A6}"/>
    <cellStyle name="_Cat Obj_Relación_1 10 12" xfId="8481" xr:uid="{723725DF-3318-43A1-9EB0-B7F76F47D5D5}"/>
    <cellStyle name="_Cat Obj_Relación_1 10 13" xfId="8482" xr:uid="{C72D1F19-1F92-4AF6-B498-473144344B0A}"/>
    <cellStyle name="_Cat Obj_Relación_1 10 14" xfId="8483" xr:uid="{9717FF11-C3D2-4439-BD3F-64097687230E}"/>
    <cellStyle name="_Cat Obj_Relación_1 10 15" xfId="8484" xr:uid="{43FF1512-5333-44D7-9260-54E909FBB91C}"/>
    <cellStyle name="_Cat Obj_Relación_1 10 16" xfId="8485" xr:uid="{A335DFF5-5081-4932-9166-733CE5487212}"/>
    <cellStyle name="_Cat Obj_Relación_1 10 17" xfId="8486" xr:uid="{CD6402DB-8F32-4E64-916A-24CF481C23F7}"/>
    <cellStyle name="_Cat Obj_Relación_1 10 18" xfId="8487" xr:uid="{55D6CB91-B478-4965-9CF1-A15FA358E0E5}"/>
    <cellStyle name="_Cat Obj_Relación_1 10 19" xfId="8488" xr:uid="{1388CB24-421D-47BC-840A-700282656CDD}"/>
    <cellStyle name="_Cat Obj_Relación_1 10 2" xfId="8489" xr:uid="{6A6FD642-0CF6-43D0-97B1-5ADB23868584}"/>
    <cellStyle name="_Cat Obj_Relación_1 10 2 2" xfId="8490" xr:uid="{CCDF2DC7-9DED-4611-93A7-C03055676996}"/>
    <cellStyle name="_Cat Obj_Relación_1 10 20" xfId="8491" xr:uid="{B5A64576-0EC2-4F5F-8E08-408ED7B6E9B7}"/>
    <cellStyle name="_Cat Obj_Relación_1 10 21" xfId="8492" xr:uid="{D46F9317-55D7-416D-81FE-DC0877DC709A}"/>
    <cellStyle name="_Cat Obj_Relación_1 10 3" xfId="8493" xr:uid="{43A1FB5E-CDC0-492C-8886-3C9D6045E838}"/>
    <cellStyle name="_Cat Obj_Relación_1 10 3 2" xfId="8494" xr:uid="{8E8B409A-3902-46A0-BB20-9084F13F62A8}"/>
    <cellStyle name="_Cat Obj_Relación_1 10 4" xfId="8495" xr:uid="{71E3A519-B822-4B6A-BF4A-709895A8D780}"/>
    <cellStyle name="_Cat Obj_Relación_1 10 4 2" xfId="8496" xr:uid="{CD17575E-0362-4B29-847A-FAAF49A36CE8}"/>
    <cellStyle name="_Cat Obj_Relación_1 10 5" xfId="8497" xr:uid="{682B482F-D11C-4571-A3A4-732B43C4D272}"/>
    <cellStyle name="_Cat Obj_Relación_1 10 5 2" xfId="8498" xr:uid="{00F633DC-07FF-4CB6-AEF6-403477C9249C}"/>
    <cellStyle name="_Cat Obj_Relación_1 10 6" xfId="8499" xr:uid="{EC131A58-DD78-4C9C-86A2-C9C6C02F4F25}"/>
    <cellStyle name="_Cat Obj_Relación_1 10 6 2" xfId="8500" xr:uid="{F30BBD13-F1E9-434D-85EE-2124B55882C9}"/>
    <cellStyle name="_Cat Obj_Relación_1 10 7" xfId="8501" xr:uid="{857CCBA5-50A2-4CEA-8684-78E5C6E4593D}"/>
    <cellStyle name="_Cat Obj_Relación_1 10 7 2" xfId="8502" xr:uid="{14A5C5DE-D29B-46D5-9DD9-072A8D7FFBE1}"/>
    <cellStyle name="_Cat Obj_Relación_1 10 8" xfId="8503" xr:uid="{0F7281CE-BF64-4816-A7F6-37436DE83FC4}"/>
    <cellStyle name="_Cat Obj_Relación_1 10 8 2" xfId="8504" xr:uid="{AFADD19D-AFD7-431E-AD48-0702B1129718}"/>
    <cellStyle name="_Cat Obj_Relación_1 10 9" xfId="8505" xr:uid="{3DBDF132-FDDE-4E25-ACA4-44EB73A967ED}"/>
    <cellStyle name="_Cat Obj_Relación_1 11" xfId="8506" xr:uid="{4061011F-E75C-4225-A3A0-8C6D843F335E}"/>
    <cellStyle name="_Cat Obj_Relación_1 11 10" xfId="8507" xr:uid="{3E7AD171-213D-4B19-87F4-9585D00BB313}"/>
    <cellStyle name="_Cat Obj_Relación_1 11 11" xfId="8508" xr:uid="{5CA7F5C4-F70F-433E-ACD9-0D7A86BC871C}"/>
    <cellStyle name="_Cat Obj_Relación_1 11 2" xfId="8509" xr:uid="{57B2AF2C-B8A4-4179-ACAB-614675896F0F}"/>
    <cellStyle name="_Cat Obj_Relación_1 11 2 2" xfId="8510" xr:uid="{3FC83202-EC0E-46BE-886E-602079D4F53F}"/>
    <cellStyle name="_Cat Obj_Relación_1 11 3" xfId="8511" xr:uid="{CB187BE2-9578-48DB-BF29-D5FAD8E7E24C}"/>
    <cellStyle name="_Cat Obj_Relación_1 11 3 2" xfId="8512" xr:uid="{ED16BA28-9A9D-4F2F-B6F6-027FE81AFB2D}"/>
    <cellStyle name="_Cat Obj_Relación_1 11 4" xfId="8513" xr:uid="{958548D6-FEB3-4731-B04F-A542DF88F208}"/>
    <cellStyle name="_Cat Obj_Relación_1 11 4 2" xfId="8514" xr:uid="{4175F9B6-ADCD-4070-BDC8-3F08BB6D28F2}"/>
    <cellStyle name="_Cat Obj_Relación_1 11 5" xfId="8515" xr:uid="{4672AC93-42A2-474F-A351-4CE9B0919E15}"/>
    <cellStyle name="_Cat Obj_Relación_1 11 5 2" xfId="8516" xr:uid="{D1C8BFBE-2011-4007-BFA4-377F0A7DAA66}"/>
    <cellStyle name="_Cat Obj_Relación_1 11 6" xfId="8517" xr:uid="{F1221180-F48F-47A9-BE88-AE2E3E8766F0}"/>
    <cellStyle name="_Cat Obj_Relación_1 11 6 2" xfId="8518" xr:uid="{2D896BAB-80D4-40BE-B4C0-E8DDBD3DF0DE}"/>
    <cellStyle name="_Cat Obj_Relación_1 11 7" xfId="8519" xr:uid="{1541D522-CDCF-413F-A848-56550F3D9E75}"/>
    <cellStyle name="_Cat Obj_Relación_1 11 7 2" xfId="8520" xr:uid="{C9D6E9F7-2F94-484C-90A0-7105257C972E}"/>
    <cellStyle name="_Cat Obj_Relación_1 11 8" xfId="8521" xr:uid="{5CC84944-A4FF-49C1-8E8B-47916E249874}"/>
    <cellStyle name="_Cat Obj_Relación_1 11 8 2" xfId="8522" xr:uid="{644438CB-AC31-41C9-8AB1-A2B1B6D9C9BC}"/>
    <cellStyle name="_Cat Obj_Relación_1 11 9" xfId="8523" xr:uid="{E31E82B6-00D8-43F7-AE89-3583B8F98EC5}"/>
    <cellStyle name="_Cat Obj_Relación_1 12" xfId="8524" xr:uid="{B5338ED5-9680-484D-BF56-47C72697192E}"/>
    <cellStyle name="_Cat Obj_Relación_1 12 10" xfId="8525" xr:uid="{2E780EB1-FB88-4F37-A18E-64A3A96E86EA}"/>
    <cellStyle name="_Cat Obj_Relación_1 12 11" xfId="8526" xr:uid="{70F46F59-648F-4623-9A3A-4E414DE337A8}"/>
    <cellStyle name="_Cat Obj_Relación_1 12 2" xfId="8527" xr:uid="{6BB25B0D-C8AD-4A6B-AA74-459CF705273F}"/>
    <cellStyle name="_Cat Obj_Relación_1 12 2 2" xfId="8528" xr:uid="{7D5241A4-AF6C-4291-8939-FAD8FB10B13F}"/>
    <cellStyle name="_Cat Obj_Relación_1 12 3" xfId="8529" xr:uid="{525C2D44-F64F-475B-A348-0994B387CB2B}"/>
    <cellStyle name="_Cat Obj_Relación_1 12 3 2" xfId="8530" xr:uid="{DF141E36-6EB1-45A7-B2A5-4E5E6792E31E}"/>
    <cellStyle name="_Cat Obj_Relación_1 12 4" xfId="8531" xr:uid="{E3F70C40-E84B-44F0-A69B-F647B315F58C}"/>
    <cellStyle name="_Cat Obj_Relación_1 12 4 2" xfId="8532" xr:uid="{27BD1DCF-A6B2-4E65-8D69-FE532288FABF}"/>
    <cellStyle name="_Cat Obj_Relación_1 12 5" xfId="8533" xr:uid="{9673A0DB-66DD-4665-AA26-CD162956A5DC}"/>
    <cellStyle name="_Cat Obj_Relación_1 12 5 2" xfId="8534" xr:uid="{00ED49CC-CC8D-4C2D-938A-6BB3E14A50AB}"/>
    <cellStyle name="_Cat Obj_Relación_1 12 6" xfId="8535" xr:uid="{1661B8E7-FDFE-4DCE-8004-13895EF325B2}"/>
    <cellStyle name="_Cat Obj_Relación_1 12 6 2" xfId="8536" xr:uid="{9B2A17DE-6FF0-4D3D-A002-C2A7D1DB9622}"/>
    <cellStyle name="_Cat Obj_Relación_1 12 7" xfId="8537" xr:uid="{540626B0-6E62-4661-B3CB-20CD95775E4E}"/>
    <cellStyle name="_Cat Obj_Relación_1 12 7 2" xfId="8538" xr:uid="{9E3ABB2D-90E0-49D7-B57C-F9B41FB1EA35}"/>
    <cellStyle name="_Cat Obj_Relación_1 12 8" xfId="8539" xr:uid="{890AB2CB-A6FE-4D16-BDD7-812E14BAAD02}"/>
    <cellStyle name="_Cat Obj_Relación_1 12 8 2" xfId="8540" xr:uid="{D0B5D9FC-E1B6-4495-B7D4-902783D458A4}"/>
    <cellStyle name="_Cat Obj_Relación_1 12 9" xfId="8541" xr:uid="{0FEFB7C2-11C3-48EE-A7C6-99407F206D33}"/>
    <cellStyle name="_Cat Obj_Relación_1 13" xfId="8542" xr:uid="{F5A1D624-94DB-4D03-A333-BCA87437E924}"/>
    <cellStyle name="_Cat Obj_Relación_1 13 10" xfId="8543" xr:uid="{A9261BC7-AEF0-4FEF-804A-AAF3874B142B}"/>
    <cellStyle name="_Cat Obj_Relación_1 13 11" xfId="8544" xr:uid="{F7705431-55BD-4C84-BA54-ADF41AFDB0BA}"/>
    <cellStyle name="_Cat Obj_Relación_1 13 12" xfId="8545" xr:uid="{A88B0DC7-85A5-4085-B1D4-92DDF3F09052}"/>
    <cellStyle name="_Cat Obj_Relación_1 13 13" xfId="8546" xr:uid="{819E042B-ED3F-4149-AD4D-A8B3CC4E63BE}"/>
    <cellStyle name="_Cat Obj_Relación_1 13 14" xfId="8547" xr:uid="{119693AF-B72A-4797-BBEF-6325D4583331}"/>
    <cellStyle name="_Cat Obj_Relación_1 13 15" xfId="8548" xr:uid="{7ECED56F-363D-4E0C-99AB-E305DFF8B2A7}"/>
    <cellStyle name="_Cat Obj_Relación_1 13 16" xfId="8549" xr:uid="{88FC9AFA-6E03-43EA-B3C8-42B6986FC71B}"/>
    <cellStyle name="_Cat Obj_Relación_1 13 17" xfId="8550" xr:uid="{7989140A-D8B2-4C73-A69A-250B2B090BBC}"/>
    <cellStyle name="_Cat Obj_Relación_1 13 18" xfId="8551" xr:uid="{C7FE5BDE-B409-492A-8C61-334153C12892}"/>
    <cellStyle name="_Cat Obj_Relación_1 13 19" xfId="8552" xr:uid="{D92B07C1-E33E-4A59-B48F-B7D05E5A48AE}"/>
    <cellStyle name="_Cat Obj_Relación_1 13 2" xfId="8553" xr:uid="{5D859CF8-CEC3-4EEB-B095-3F24202287BD}"/>
    <cellStyle name="_Cat Obj_Relación_1 13 2 2" xfId="8554" xr:uid="{6606F686-257C-44EE-B06A-C4DB37889C1C}"/>
    <cellStyle name="_Cat Obj_Relación_1 13 20" xfId="8555" xr:uid="{6A4F7BB5-A17C-4050-AFBC-EE677FBBB208}"/>
    <cellStyle name="_Cat Obj_Relación_1 13 21" xfId="8556" xr:uid="{4C6CFA4F-84CB-43FB-9104-C818A24B5C89}"/>
    <cellStyle name="_Cat Obj_Relación_1 13 3" xfId="8557" xr:uid="{70B46C58-EA6A-45A7-BF73-290D3D85863D}"/>
    <cellStyle name="_Cat Obj_Relación_1 13 3 2" xfId="8558" xr:uid="{874B21D0-715A-45B6-AB1E-E2F446970E1D}"/>
    <cellStyle name="_Cat Obj_Relación_1 13 4" xfId="8559" xr:uid="{8EC70187-7F40-4AE5-9AFD-F3293588CE6B}"/>
    <cellStyle name="_Cat Obj_Relación_1 13 4 2" xfId="8560" xr:uid="{1015EED6-32BF-4E57-9AC1-8C8407A935EC}"/>
    <cellStyle name="_Cat Obj_Relación_1 13 5" xfId="8561" xr:uid="{43C82A89-4048-4603-83EA-5FA91716F002}"/>
    <cellStyle name="_Cat Obj_Relación_1 13 5 2" xfId="8562" xr:uid="{683E8715-AE3A-411F-9BC3-8E65D31A1E73}"/>
    <cellStyle name="_Cat Obj_Relación_1 13 6" xfId="8563" xr:uid="{E6B22701-EBB5-42FB-AA4A-DB4E27D3B371}"/>
    <cellStyle name="_Cat Obj_Relación_1 13 6 2" xfId="8564" xr:uid="{DFD856C4-E440-48FB-B1B0-3F9238405A81}"/>
    <cellStyle name="_Cat Obj_Relación_1 13 7" xfId="8565" xr:uid="{3F63FEE3-2B06-47E7-9C43-AFF00DB8CDCE}"/>
    <cellStyle name="_Cat Obj_Relación_1 13 7 2" xfId="8566" xr:uid="{74D699E1-FEA8-42F7-B388-1B00732CF801}"/>
    <cellStyle name="_Cat Obj_Relación_1 13 8" xfId="8567" xr:uid="{70ED8514-3079-4911-9C58-E3103FC93DCA}"/>
    <cellStyle name="_Cat Obj_Relación_1 13 8 2" xfId="8568" xr:uid="{93EE9AD1-8D70-44E1-A42F-CA6C6587D8C0}"/>
    <cellStyle name="_Cat Obj_Relación_1 13 9" xfId="8569" xr:uid="{F0475281-4DD5-4609-92AA-97B68B9A5083}"/>
    <cellStyle name="_Cat Obj_Relación_1 14" xfId="8570" xr:uid="{7927E000-EAA2-4F64-9258-0B5ED9C86508}"/>
    <cellStyle name="_Cat Obj_Relación_1 2" xfId="8571" xr:uid="{0520BAE0-ACB4-47A7-AC55-BA8500CA1B5C}"/>
    <cellStyle name="_Cat Obj_Relación_1 2 10" xfId="8572" xr:uid="{BA541CD3-DEFB-4EA6-8717-F3EEA99EAE8B}"/>
    <cellStyle name="_Cat Obj_Relación_1 2 10 2" xfId="8573" xr:uid="{8F9344DA-6592-466B-A5A6-680095F935E9}"/>
    <cellStyle name="_Cat Obj_Relación_1 2 11" xfId="8574" xr:uid="{D2055864-AFA3-49EB-8AE9-10DBAAFA6340}"/>
    <cellStyle name="_Cat Obj_Relación_1 2 11 2" xfId="8575" xr:uid="{9AE7CA87-CBED-4F66-9207-697EAE3EC41F}"/>
    <cellStyle name="_Cat Obj_Relación_1 2 12" xfId="8576" xr:uid="{7C897C6C-0F1C-4244-9DA8-88679EE0DE5E}"/>
    <cellStyle name="_Cat Obj_Relación_1 2 12 2" xfId="8577" xr:uid="{FE50C360-E287-404D-8D02-66B3F32EB8C7}"/>
    <cellStyle name="_Cat Obj_Relación_1 2 13" xfId="8578" xr:uid="{4460CA8D-9988-41AC-9777-8D8191DD27AB}"/>
    <cellStyle name="_Cat Obj_Relación_1 2 13 2" xfId="8579" xr:uid="{74EAB006-B706-49B6-9407-7F0C0EA9D5C5}"/>
    <cellStyle name="_Cat Obj_Relación_1 2 14" xfId="8580" xr:uid="{98AD2BCF-F160-436E-BC7C-06D69465B220}"/>
    <cellStyle name="_Cat Obj_Relación_1 2 15" xfId="8581" xr:uid="{E27FADD1-BFFE-4AAF-A1B7-3CD536066266}"/>
    <cellStyle name="_Cat Obj_Relación_1 2 16" xfId="8582" xr:uid="{FDAE82DC-4434-4E0D-BF68-B210EDFC1FE4}"/>
    <cellStyle name="_Cat Obj_Relación_1 2 2" xfId="8583" xr:uid="{E529219F-9164-4265-B3B5-213ED170F91E}"/>
    <cellStyle name="_Cat Obj_Relación_1 2 2 2" xfId="8584" xr:uid="{B91B1E0F-E6F7-4495-9A96-BEB9F73332A4}"/>
    <cellStyle name="_Cat Obj_Relación_1 2 3" xfId="8585" xr:uid="{C532525D-8982-47A5-A770-5F085B7712BF}"/>
    <cellStyle name="_Cat Obj_Relación_1 2 3 2" xfId="8586" xr:uid="{0B3AC5FD-B8ED-40AF-8D14-29AEC0FB01BB}"/>
    <cellStyle name="_Cat Obj_Relación_1 2 4" xfId="8587" xr:uid="{4D1EBEED-366F-4AE0-99B5-88821700E41B}"/>
    <cellStyle name="_Cat Obj_Relación_1 2 4 2" xfId="8588" xr:uid="{F8AFE673-34B5-44DA-9479-402555ABAB70}"/>
    <cellStyle name="_Cat Obj_Relación_1 2 5" xfId="8589" xr:uid="{8FAF4EA1-FA87-4E18-B75D-FA435E08B3D3}"/>
    <cellStyle name="_Cat Obj_Relación_1 2 5 2" xfId="8590" xr:uid="{25146127-877D-4A17-BE2C-4CF9BE8B02FD}"/>
    <cellStyle name="_Cat Obj_Relación_1 2 6" xfId="8591" xr:uid="{AE2934B7-B677-4942-8CD7-D6892F24907A}"/>
    <cellStyle name="_Cat Obj_Relación_1 2 6 2" xfId="8592" xr:uid="{875D7FDE-ABA9-4C61-81D4-3EF4BA3AA59D}"/>
    <cellStyle name="_Cat Obj_Relación_1 2 7" xfId="8593" xr:uid="{99C45D44-25DF-4567-8BC9-6BCF5D5F44C7}"/>
    <cellStyle name="_Cat Obj_Relación_1 2 7 2" xfId="8594" xr:uid="{72DB3276-3E8F-4E00-9999-F0907106F401}"/>
    <cellStyle name="_Cat Obj_Relación_1 2 8" xfId="8595" xr:uid="{ABB11206-6ADB-48C3-9707-696EA981A5CA}"/>
    <cellStyle name="_Cat Obj_Relación_1 2 8 2" xfId="8596" xr:uid="{F1B1170A-DD6A-43C4-9CC2-977D431B8AAD}"/>
    <cellStyle name="_Cat Obj_Relación_1 2 9" xfId="8597" xr:uid="{0A3EB519-B758-4612-AB03-A47E2514F390}"/>
    <cellStyle name="_Cat Obj_Relación_1 2 9 2" xfId="8598" xr:uid="{8261B6DE-608C-4BF1-B2E3-A8B37C233783}"/>
    <cellStyle name="_Cat Obj_Relación_1 3" xfId="8599" xr:uid="{BA3FC998-CC84-4765-BD23-433B716BFD43}"/>
    <cellStyle name="_Cat Obj_Relación_1 3 10" xfId="8600" xr:uid="{507CC8BF-9DA6-4E18-91DC-5FF476A5E272}"/>
    <cellStyle name="_Cat Obj_Relación_1 3 10 2" xfId="8601" xr:uid="{17A0513D-8759-4694-A2E2-3AD9C97C790D}"/>
    <cellStyle name="_Cat Obj_Relación_1 3 11" xfId="8602" xr:uid="{0EE08FFF-1F49-41F7-A696-7DF768D9A93C}"/>
    <cellStyle name="_Cat Obj_Relación_1 3 11 2" xfId="8603" xr:uid="{C599718E-E64B-44D3-BF7D-EA1F7221CA87}"/>
    <cellStyle name="_Cat Obj_Relación_1 3 12" xfId="8604" xr:uid="{257A51BA-EC80-4C9A-BC79-643D9B2FCFA2}"/>
    <cellStyle name="_Cat Obj_Relación_1 3 12 2" xfId="8605" xr:uid="{F90C8A1B-E11B-40B4-82B4-436296F4B61D}"/>
    <cellStyle name="_Cat Obj_Relación_1 3 13" xfId="8606" xr:uid="{B5A98AAB-8241-4A1D-9761-EB05FA3BA269}"/>
    <cellStyle name="_Cat Obj_Relación_1 3 13 2" xfId="8607" xr:uid="{F250DFF3-6BFA-4EB8-8613-231B922B2416}"/>
    <cellStyle name="_Cat Obj_Relación_1 3 14" xfId="8608" xr:uid="{6CD832BA-D671-4BF6-9FD8-FA55A983DC42}"/>
    <cellStyle name="_Cat Obj_Relación_1 3 15" xfId="8609" xr:uid="{511EE54B-C581-4FA3-8B84-C0604E63F04E}"/>
    <cellStyle name="_Cat Obj_Relación_1 3 16" xfId="8610" xr:uid="{72762C63-BD29-4619-8DFC-F5EF9B7A8383}"/>
    <cellStyle name="_Cat Obj_Relación_1 3 2" xfId="8611" xr:uid="{9694DC70-860F-427A-81A9-B8044564BF53}"/>
    <cellStyle name="_Cat Obj_Relación_1 3 2 2" xfId="8612" xr:uid="{17E33DEC-BDDE-4208-8483-420639811D61}"/>
    <cellStyle name="_Cat Obj_Relación_1 3 3" xfId="8613" xr:uid="{E7DDD2DD-7E55-435F-8093-5699CEF7C47F}"/>
    <cellStyle name="_Cat Obj_Relación_1 3 3 2" xfId="8614" xr:uid="{923FEA31-1828-4358-9E4F-51054AAD31B3}"/>
    <cellStyle name="_Cat Obj_Relación_1 3 4" xfId="8615" xr:uid="{49B91B2C-FDC5-4CE5-8F67-28D8D2591446}"/>
    <cellStyle name="_Cat Obj_Relación_1 3 4 2" xfId="8616" xr:uid="{F66AC6F2-8186-49F7-B594-ADC5D007EBC2}"/>
    <cellStyle name="_Cat Obj_Relación_1 3 5" xfId="8617" xr:uid="{B7136298-469B-4D58-A41D-C4B8D55DF0DE}"/>
    <cellStyle name="_Cat Obj_Relación_1 3 5 2" xfId="8618" xr:uid="{4366A6AB-C855-4FE9-A13B-6097F6990013}"/>
    <cellStyle name="_Cat Obj_Relación_1 3 6" xfId="8619" xr:uid="{279DFB76-EE89-4954-87A1-B427B0659B7B}"/>
    <cellStyle name="_Cat Obj_Relación_1 3 6 2" xfId="8620" xr:uid="{A351647C-FD84-4F0B-BC69-322CB725FB52}"/>
    <cellStyle name="_Cat Obj_Relación_1 3 7" xfId="8621" xr:uid="{A8EA5C9E-7349-4DB7-8689-54223392B01B}"/>
    <cellStyle name="_Cat Obj_Relación_1 3 7 2" xfId="8622" xr:uid="{FD068B18-D5E5-46C1-8B5B-28EEDC331C20}"/>
    <cellStyle name="_Cat Obj_Relación_1 3 8" xfId="8623" xr:uid="{39811CEB-812A-4A9C-8AAD-D5FD6D610664}"/>
    <cellStyle name="_Cat Obj_Relación_1 3 8 2" xfId="8624" xr:uid="{9ED5AE8C-9887-452D-9644-B9DF7E18A5D7}"/>
    <cellStyle name="_Cat Obj_Relación_1 3 9" xfId="8625" xr:uid="{EB3EC035-CCD2-40E2-A357-C8402FD6854E}"/>
    <cellStyle name="_Cat Obj_Relación_1 3 9 2" xfId="8626" xr:uid="{AF21CA21-355C-449C-AC77-3FEBC08B9234}"/>
    <cellStyle name="_Cat Obj_Relación_1 4" xfId="8627" xr:uid="{8AA2BB61-1A03-4926-86E5-9B48FD7BF990}"/>
    <cellStyle name="_Cat Obj_Relación_1 4 10" xfId="8628" xr:uid="{785CBE31-593C-4361-8AE6-1C68E1E5F9D4}"/>
    <cellStyle name="_Cat Obj_Relación_1 4 10 2" xfId="8629" xr:uid="{B93D6C2D-8CE8-4A84-B3A8-7B49FAB45D4B}"/>
    <cellStyle name="_Cat Obj_Relación_1 4 11" xfId="8630" xr:uid="{49181842-5DC6-4F1F-9F5D-8095534711BA}"/>
    <cellStyle name="_Cat Obj_Relación_1 4 11 2" xfId="8631" xr:uid="{28E8D9B6-F6E8-4ECD-9E70-0441E60782BE}"/>
    <cellStyle name="_Cat Obj_Relación_1 4 12" xfId="8632" xr:uid="{976299CF-409D-4FDB-A695-A4E47AC8E0C9}"/>
    <cellStyle name="_Cat Obj_Relación_1 4 12 2" xfId="8633" xr:uid="{B1EDA4DD-1544-4940-8D55-8A17B6C59296}"/>
    <cellStyle name="_Cat Obj_Relación_1 4 13" xfId="8634" xr:uid="{364280D1-462E-4B6B-B684-9EDD80C1C0F6}"/>
    <cellStyle name="_Cat Obj_Relación_1 4 13 2" xfId="8635" xr:uid="{B39DC005-7DC1-4B5B-8391-A5FCAB5A8F3D}"/>
    <cellStyle name="_Cat Obj_Relación_1 4 14" xfId="8636" xr:uid="{68CFF28D-7085-4976-9319-B02E129329D0}"/>
    <cellStyle name="_Cat Obj_Relación_1 4 15" xfId="8637" xr:uid="{65551FC5-FC78-48AA-B62A-D8944432EF70}"/>
    <cellStyle name="_Cat Obj_Relación_1 4 16" xfId="8638" xr:uid="{0BEBB554-443F-4B56-8080-6A56DEAE6B84}"/>
    <cellStyle name="_Cat Obj_Relación_1 4 2" xfId="8639" xr:uid="{521AE904-A802-4FCA-BE6E-9F2ADC07F426}"/>
    <cellStyle name="_Cat Obj_Relación_1 4 2 2" xfId="8640" xr:uid="{CC54D05A-5DFA-4D0F-B9D2-C57D6ECCBB68}"/>
    <cellStyle name="_Cat Obj_Relación_1 4 3" xfId="8641" xr:uid="{F0087EC7-E00F-4385-9B96-3414FD837660}"/>
    <cellStyle name="_Cat Obj_Relación_1 4 3 2" xfId="8642" xr:uid="{8E0C66B0-C7BB-4FE0-BA18-C2AA56956188}"/>
    <cellStyle name="_Cat Obj_Relación_1 4 4" xfId="8643" xr:uid="{6CA57295-F877-4ACB-A05A-CA2E5F905CFE}"/>
    <cellStyle name="_Cat Obj_Relación_1 4 4 2" xfId="8644" xr:uid="{74BCF5A7-4837-4710-9676-1DDF2B13607B}"/>
    <cellStyle name="_Cat Obj_Relación_1 4 5" xfId="8645" xr:uid="{70C37095-0D2F-4FB4-9DB4-DE8229521F28}"/>
    <cellStyle name="_Cat Obj_Relación_1 4 5 2" xfId="8646" xr:uid="{2E171459-0A21-4351-A15C-EE4A47F0EBED}"/>
    <cellStyle name="_Cat Obj_Relación_1 4 6" xfId="8647" xr:uid="{FF255B42-7FE0-44C0-BC84-18FA6AAA8B3D}"/>
    <cellStyle name="_Cat Obj_Relación_1 4 6 2" xfId="8648" xr:uid="{309D5330-560C-42A6-80F0-163C42F5FE9E}"/>
    <cellStyle name="_Cat Obj_Relación_1 4 7" xfId="8649" xr:uid="{59970BA9-8647-4C9E-B8DB-2B9782A68B35}"/>
    <cellStyle name="_Cat Obj_Relación_1 4 7 2" xfId="8650" xr:uid="{58CEA557-F910-459E-A547-33C0231BF101}"/>
    <cellStyle name="_Cat Obj_Relación_1 4 8" xfId="8651" xr:uid="{177841A6-0070-46B5-ACCC-D7853741C428}"/>
    <cellStyle name="_Cat Obj_Relación_1 4 8 2" xfId="8652" xr:uid="{DB136251-F276-41D4-B875-729297102ADF}"/>
    <cellStyle name="_Cat Obj_Relación_1 4 9" xfId="8653" xr:uid="{3D285992-4AD8-45A1-86A9-8F10B5AA487D}"/>
    <cellStyle name="_Cat Obj_Relación_1 4 9 2" xfId="8654" xr:uid="{52C3F8B3-BF8B-4B49-8BE1-D738FBA3687F}"/>
    <cellStyle name="_Cat Obj_Relación_1 5" xfId="8655" xr:uid="{7A82570A-7162-4B5E-BCD5-B97B0F0F7501}"/>
    <cellStyle name="_Cat Obj_Relación_1 5 10" xfId="8656" xr:uid="{07F1C57D-6BA9-4146-ACAE-26D7C2900AE4}"/>
    <cellStyle name="_Cat Obj_Relación_1 5 10 2" xfId="8657" xr:uid="{6AA2CFA4-C799-4548-9250-170874466322}"/>
    <cellStyle name="_Cat Obj_Relación_1 5 11" xfId="8658" xr:uid="{7B6F46C0-0F95-49D6-8519-B9255E18E9B6}"/>
    <cellStyle name="_Cat Obj_Relación_1 5 11 2" xfId="8659" xr:uid="{2D2130EE-B067-4A36-9759-180C0FBE2804}"/>
    <cellStyle name="_Cat Obj_Relación_1 5 12" xfId="8660" xr:uid="{99DE49B1-3D79-44EF-80E8-A4B7AA1B8761}"/>
    <cellStyle name="_Cat Obj_Relación_1 5 12 2" xfId="8661" xr:uid="{0612A267-7AC2-4F9F-AAF1-7EBA432AD3A0}"/>
    <cellStyle name="_Cat Obj_Relación_1 5 13" xfId="8662" xr:uid="{2DE48A09-4282-4D7D-BB91-BD686E870406}"/>
    <cellStyle name="_Cat Obj_Relación_1 5 13 2" xfId="8663" xr:uid="{7A626375-0A4A-4C33-BF78-E5F3679C821A}"/>
    <cellStyle name="_Cat Obj_Relación_1 5 14" xfId="8664" xr:uid="{B212E4FA-C96D-4E80-945C-729E598355E9}"/>
    <cellStyle name="_Cat Obj_Relación_1 5 15" xfId="8665" xr:uid="{532602C9-EC27-47F7-90CA-007C2A8A957A}"/>
    <cellStyle name="_Cat Obj_Relación_1 5 16" xfId="8666" xr:uid="{C516DE0C-8C78-4FDF-A169-9FDD13B65019}"/>
    <cellStyle name="_Cat Obj_Relación_1 5 2" xfId="8667" xr:uid="{C44DF8CE-9128-47AB-87E1-32440CBC40C2}"/>
    <cellStyle name="_Cat Obj_Relación_1 5 2 2" xfId="8668" xr:uid="{9378E712-4704-4CAF-9C1B-6607F419A8DB}"/>
    <cellStyle name="_Cat Obj_Relación_1 5 3" xfId="8669" xr:uid="{E62E08C6-863D-45CC-A967-F73465E427EC}"/>
    <cellStyle name="_Cat Obj_Relación_1 5 3 2" xfId="8670" xr:uid="{9AA44DE0-9BD6-449E-9D9B-53906321488B}"/>
    <cellStyle name="_Cat Obj_Relación_1 5 4" xfId="8671" xr:uid="{1EF5EA83-ADB8-46FA-A003-354D8DE2E427}"/>
    <cellStyle name="_Cat Obj_Relación_1 5 4 2" xfId="8672" xr:uid="{7D2E021A-EBC9-4B4B-9D9A-54CD90C88207}"/>
    <cellStyle name="_Cat Obj_Relación_1 5 5" xfId="8673" xr:uid="{9FE28DDF-1F7F-4CD2-87C4-351556548615}"/>
    <cellStyle name="_Cat Obj_Relación_1 5 5 2" xfId="8674" xr:uid="{5622A32A-DA2D-47E2-A736-A8312F393DAB}"/>
    <cellStyle name="_Cat Obj_Relación_1 5 6" xfId="8675" xr:uid="{AEB07270-68E3-4D57-B069-7B7D3CF6FED6}"/>
    <cellStyle name="_Cat Obj_Relación_1 5 6 2" xfId="8676" xr:uid="{63B680FF-8C74-4137-9978-689825A2DE41}"/>
    <cellStyle name="_Cat Obj_Relación_1 5 7" xfId="8677" xr:uid="{E284F11A-6436-4669-9590-EEAC8726A7A2}"/>
    <cellStyle name="_Cat Obj_Relación_1 5 7 2" xfId="8678" xr:uid="{6978B2EC-BB7E-4474-B080-5CE199EB9CEC}"/>
    <cellStyle name="_Cat Obj_Relación_1 5 8" xfId="8679" xr:uid="{10ECFD0E-2F6B-4444-ABF9-7E39D1BD4EBF}"/>
    <cellStyle name="_Cat Obj_Relación_1 5 8 2" xfId="8680" xr:uid="{F98FB821-D5AA-47FC-9A10-468E29251DEA}"/>
    <cellStyle name="_Cat Obj_Relación_1 5 9" xfId="8681" xr:uid="{78AABE11-652A-4C20-8C40-4169EBAA03BD}"/>
    <cellStyle name="_Cat Obj_Relación_1 5 9 2" xfId="8682" xr:uid="{07C62499-508A-433A-B485-3EFAC238444B}"/>
    <cellStyle name="_Cat Obj_Relación_1 6" xfId="8683" xr:uid="{E76A3204-E463-4833-B6CC-D90D398D426F}"/>
    <cellStyle name="_Cat Obj_Relación_1 6 10" xfId="8684" xr:uid="{FE68A5E2-D530-43AB-ADCB-1E8DD97B6F29}"/>
    <cellStyle name="_Cat Obj_Relación_1 6 10 2" xfId="8685" xr:uid="{2C58D04E-34D0-4776-A61B-0635AF676BE1}"/>
    <cellStyle name="_Cat Obj_Relación_1 6 11" xfId="8686" xr:uid="{FCC80E62-7110-414E-82C1-3E2C87279832}"/>
    <cellStyle name="_Cat Obj_Relación_1 6 11 2" xfId="8687" xr:uid="{6458B61D-7070-4A9D-85C1-E952BF39295B}"/>
    <cellStyle name="_Cat Obj_Relación_1 6 12" xfId="8688" xr:uid="{0197865D-4ED7-4437-9D4E-282C6E64A4C9}"/>
    <cellStyle name="_Cat Obj_Relación_1 6 12 2" xfId="8689" xr:uid="{C5652F07-A364-4DBA-90DA-289552958013}"/>
    <cellStyle name="_Cat Obj_Relación_1 6 13" xfId="8690" xr:uid="{AB12962E-81E3-4F03-A6D0-38B8597036C3}"/>
    <cellStyle name="_Cat Obj_Relación_1 6 13 2" xfId="8691" xr:uid="{000D7F60-E4BD-4CE7-8012-A0986A5340B4}"/>
    <cellStyle name="_Cat Obj_Relación_1 6 14" xfId="8692" xr:uid="{7C245E7C-D0B0-447E-B68C-3B411E7BAEA0}"/>
    <cellStyle name="_Cat Obj_Relación_1 6 15" xfId="8693" xr:uid="{2AC1BFE9-FFAC-47B0-9581-4B48F3A45A86}"/>
    <cellStyle name="_Cat Obj_Relación_1 6 16" xfId="8694" xr:uid="{88C882E9-35CA-48C8-A5A1-CCEFB5A0CDDC}"/>
    <cellStyle name="_Cat Obj_Relación_1 6 2" xfId="8695" xr:uid="{02ACCB1C-03DF-4450-B2A0-069EE9E7F406}"/>
    <cellStyle name="_Cat Obj_Relación_1 6 2 2" xfId="8696" xr:uid="{F4BC853F-E847-426D-AE94-F888C9A24B4A}"/>
    <cellStyle name="_Cat Obj_Relación_1 6 3" xfId="8697" xr:uid="{9A94181C-89C6-4B0F-A199-A92B04A3AFD4}"/>
    <cellStyle name="_Cat Obj_Relación_1 6 3 2" xfId="8698" xr:uid="{E93784AD-4833-458D-B56C-CD5F60A0334C}"/>
    <cellStyle name="_Cat Obj_Relación_1 6 4" xfId="8699" xr:uid="{89394696-024A-41F9-B7C5-58509203AD9D}"/>
    <cellStyle name="_Cat Obj_Relación_1 6 4 2" xfId="8700" xr:uid="{5B689875-D7EC-4495-837E-247C8575606A}"/>
    <cellStyle name="_Cat Obj_Relación_1 6 5" xfId="8701" xr:uid="{824D71F1-94E2-41D0-89CE-2FADE2BAD8FA}"/>
    <cellStyle name="_Cat Obj_Relación_1 6 5 2" xfId="8702" xr:uid="{1EC2C901-50F3-44A7-8832-4EDC6A9E7D1C}"/>
    <cellStyle name="_Cat Obj_Relación_1 6 6" xfId="8703" xr:uid="{7D71EB73-31D2-4F02-BADD-64588CA00082}"/>
    <cellStyle name="_Cat Obj_Relación_1 6 6 2" xfId="8704" xr:uid="{07C871C3-FBC4-4817-A942-B77F2E002B60}"/>
    <cellStyle name="_Cat Obj_Relación_1 6 7" xfId="8705" xr:uid="{575A9B97-F9A4-460A-B8EB-0A431ECF7457}"/>
    <cellStyle name="_Cat Obj_Relación_1 6 7 2" xfId="8706" xr:uid="{3A65F33B-6C63-499A-930E-97B9C675F1A8}"/>
    <cellStyle name="_Cat Obj_Relación_1 6 8" xfId="8707" xr:uid="{C76CFB2A-24F1-4F21-A5C4-1F9C051B8D49}"/>
    <cellStyle name="_Cat Obj_Relación_1 6 8 2" xfId="8708" xr:uid="{FECF37CA-D8F9-4870-99EE-32966B2F4409}"/>
    <cellStyle name="_Cat Obj_Relación_1 6 9" xfId="8709" xr:uid="{8E11FECB-B45B-440B-A6FF-29F2B844F16F}"/>
    <cellStyle name="_Cat Obj_Relación_1 6 9 2" xfId="8710" xr:uid="{67260193-E7AC-4FC7-8B8C-9BE8C1CFA3C1}"/>
    <cellStyle name="_Cat Obj_Relación_1 7" xfId="8711" xr:uid="{98ACE815-E4B9-4097-986C-9697494ED8BB}"/>
    <cellStyle name="_Cat Obj_Relación_1 7 10" xfId="8712" xr:uid="{03173FA9-9610-4B48-99EE-E046D97F0478}"/>
    <cellStyle name="_Cat Obj_Relación_1 7 10 2" xfId="8713" xr:uid="{4695B65D-5613-4635-BAEF-D7835F1337FF}"/>
    <cellStyle name="_Cat Obj_Relación_1 7 11" xfId="8714" xr:uid="{39ECE6B7-1BD0-4D9A-807B-A7C6A97BA2AD}"/>
    <cellStyle name="_Cat Obj_Relación_1 7 11 2" xfId="8715" xr:uid="{24DD295D-A423-4F28-B5B2-47B8863C7916}"/>
    <cellStyle name="_Cat Obj_Relación_1 7 12" xfId="8716" xr:uid="{35374D5D-2B0F-461F-BB41-AF082C599F64}"/>
    <cellStyle name="_Cat Obj_Relación_1 7 12 2" xfId="8717" xr:uid="{2504C70C-4B93-494E-BBE3-75282813EAB9}"/>
    <cellStyle name="_Cat Obj_Relación_1 7 13" xfId="8718" xr:uid="{11EB30B8-6D89-47C9-9440-40848275EF1C}"/>
    <cellStyle name="_Cat Obj_Relación_1 7 13 2" xfId="8719" xr:uid="{BE56B06F-768E-4F56-AB1C-7597DCF9FEE2}"/>
    <cellStyle name="_Cat Obj_Relación_1 7 14" xfId="8720" xr:uid="{2B40725B-6234-4D9C-890B-CD80DCBCA6F4}"/>
    <cellStyle name="_Cat Obj_Relación_1 7 15" xfId="8721" xr:uid="{EC69C997-DA0B-430B-9204-11708AFB5FF7}"/>
    <cellStyle name="_Cat Obj_Relación_1 7 16" xfId="8722" xr:uid="{5E449C20-94C0-4F7A-92F5-0E0B9028D9B8}"/>
    <cellStyle name="_Cat Obj_Relación_1 7 2" xfId="8723" xr:uid="{512EBAC6-862F-4C9A-96F8-B43204AD1AE8}"/>
    <cellStyle name="_Cat Obj_Relación_1 7 2 10" xfId="8724" xr:uid="{034112FB-52F1-4321-8DD1-1DFB9E6764E7}"/>
    <cellStyle name="_Cat Obj_Relación_1 7 2 11" xfId="8725" xr:uid="{18FCE179-12CF-41E1-9142-EAA79446A0CC}"/>
    <cellStyle name="_Cat Obj_Relación_1 7 2 12" xfId="8726" xr:uid="{53DCE073-EF00-4BCD-8500-A5FCF1B206C3}"/>
    <cellStyle name="_Cat Obj_Relación_1 7 2 2" xfId="8727" xr:uid="{4A057B64-5CE8-4E99-BEF4-A5D9A7C407A1}"/>
    <cellStyle name="_Cat Obj_Relación_1 7 2 3" xfId="8728" xr:uid="{DDF44BFC-26C4-4BF0-ABB8-8864B9383486}"/>
    <cellStyle name="_Cat Obj_Relación_1 7 2 4" xfId="8729" xr:uid="{5EF0B037-B83E-4D3A-9188-1A214EE334B2}"/>
    <cellStyle name="_Cat Obj_Relación_1 7 2 5" xfId="8730" xr:uid="{7B22CC78-6F8C-4D4B-9135-6083C6843A1A}"/>
    <cellStyle name="_Cat Obj_Relación_1 7 2 6" xfId="8731" xr:uid="{92383D63-4A05-453E-8E5E-38A0F919445D}"/>
    <cellStyle name="_Cat Obj_Relación_1 7 2 7" xfId="8732" xr:uid="{1DBC0330-8002-4850-AD77-B4207D3C6F83}"/>
    <cellStyle name="_Cat Obj_Relación_1 7 2 8" xfId="8733" xr:uid="{5FF642FD-F368-4879-9AC6-DD24D4790619}"/>
    <cellStyle name="_Cat Obj_Relación_1 7 2 9" xfId="8734" xr:uid="{85A97860-9C1C-45BF-834F-7D06077952A8}"/>
    <cellStyle name="_Cat Obj_Relación_1 7 3" xfId="8735" xr:uid="{61CB0654-5606-4492-8C86-6CB94C154434}"/>
    <cellStyle name="_Cat Obj_Relación_1 7 3 2" xfId="8736" xr:uid="{911F7E11-B426-4B74-80DC-D2A14D41E2FB}"/>
    <cellStyle name="_Cat Obj_Relación_1 7 4" xfId="8737" xr:uid="{E2314CFE-0966-4A35-8A17-D0B4FF41D744}"/>
    <cellStyle name="_Cat Obj_Relación_1 7 4 2" xfId="8738" xr:uid="{290CCD10-6FC7-4A79-8AE9-B4C6F11982E6}"/>
    <cellStyle name="_Cat Obj_Relación_1 7 5" xfId="8739" xr:uid="{4A3187A5-8239-49D9-82FB-8DEDEB9B0333}"/>
    <cellStyle name="_Cat Obj_Relación_1 7 5 2" xfId="8740" xr:uid="{171F9B9B-3B55-4416-987C-01E55307BA98}"/>
    <cellStyle name="_Cat Obj_Relación_1 7 6" xfId="8741" xr:uid="{B7BE9D29-A560-4689-82E6-78AE99B68BAF}"/>
    <cellStyle name="_Cat Obj_Relación_1 7 6 2" xfId="8742" xr:uid="{9CCD5BE8-7D2C-41D4-B2FB-6CEA41D06A2E}"/>
    <cellStyle name="_Cat Obj_Relación_1 7 7" xfId="8743" xr:uid="{267FEAC9-0C2C-4F5C-84C2-E6C80A7FCCD6}"/>
    <cellStyle name="_Cat Obj_Relación_1 7 7 2" xfId="8744" xr:uid="{E58B3DB4-E70B-415C-B544-928887409FEA}"/>
    <cellStyle name="_Cat Obj_Relación_1 7 8" xfId="8745" xr:uid="{C4F78B97-E936-49EF-9176-256BD551A011}"/>
    <cellStyle name="_Cat Obj_Relación_1 7 8 2" xfId="8746" xr:uid="{16DB3938-B5C4-4570-A4C4-8E07F83B01C1}"/>
    <cellStyle name="_Cat Obj_Relación_1 7 9" xfId="8747" xr:uid="{2ADC9ABA-E8E3-457B-A6B3-7E26BD89C594}"/>
    <cellStyle name="_Cat Obj_Relación_1 7 9 2" xfId="8748" xr:uid="{4C3D1DE8-6EC9-4D9A-98E5-31879FA8025C}"/>
    <cellStyle name="_Cat Obj_Relación_1 8" xfId="8749" xr:uid="{76BA8177-4D64-4245-AEC7-6A3C0839B5B0}"/>
    <cellStyle name="_Cat Obj_Relación_1 8 10" xfId="8750" xr:uid="{4A7A0B5E-7538-49AD-8CFE-2252181F6E9D}"/>
    <cellStyle name="_Cat Obj_Relación_1 8 11" xfId="8751" xr:uid="{8A3CEB1D-45FF-401D-A8AB-A9F5C8B371CB}"/>
    <cellStyle name="_Cat Obj_Relación_1 8 12" xfId="8752" xr:uid="{E27D4FB4-3ADF-420B-BEE3-BE7F3A518ADB}"/>
    <cellStyle name="_Cat Obj_Relación_1 8 2" xfId="8753" xr:uid="{E01326B8-AE1F-481D-842D-3ACAA934161E}"/>
    <cellStyle name="_Cat Obj_Relación_1 8 2 2" xfId="8754" xr:uid="{CD7E6861-9790-41A4-83AE-635F13BE5C15}"/>
    <cellStyle name="_Cat Obj_Relación_1 8 3" xfId="8755" xr:uid="{79CEA4B5-8BD1-4E55-BE34-57BA165F9C8A}"/>
    <cellStyle name="_Cat Obj_Relación_1 8 3 2" xfId="8756" xr:uid="{C0B23F10-12FA-4FB9-9304-4AE70A78E430}"/>
    <cellStyle name="_Cat Obj_Relación_1 8 4" xfId="8757" xr:uid="{1C92C1D4-7080-44CB-80A9-A12B7D2817E3}"/>
    <cellStyle name="_Cat Obj_Relación_1 8 4 2" xfId="8758" xr:uid="{A8CB070A-466D-4AF5-B76B-2B075192DDBF}"/>
    <cellStyle name="_Cat Obj_Relación_1 8 5" xfId="8759" xr:uid="{B9D63D70-24CE-43D8-9AC5-504B68F00CC7}"/>
    <cellStyle name="_Cat Obj_Relación_1 8 5 2" xfId="8760" xr:uid="{88BFEFAA-1BD9-43ED-A2B2-AA4978A36D0F}"/>
    <cellStyle name="_Cat Obj_Relación_1 8 6" xfId="8761" xr:uid="{8AEC1554-5D6E-46CB-A7D2-C1CD81F3B158}"/>
    <cellStyle name="_Cat Obj_Relación_1 8 6 2" xfId="8762" xr:uid="{E3153EED-00AA-454C-A4E0-F204B91CDD63}"/>
    <cellStyle name="_Cat Obj_Relación_1 8 7" xfId="8763" xr:uid="{231671E2-E464-4B6C-A347-D2AABF9817F2}"/>
    <cellStyle name="_Cat Obj_Relación_1 8 7 2" xfId="8764" xr:uid="{32820E3B-82B4-435F-993D-C9614602C663}"/>
    <cellStyle name="_Cat Obj_Relación_1 8 8" xfId="8765" xr:uid="{2788839C-A8E3-4160-A086-223C08E1EE4A}"/>
    <cellStyle name="_Cat Obj_Relación_1 8 8 2" xfId="8766" xr:uid="{F32BB4E4-4ADA-424C-ACCE-12C3C3C0B62D}"/>
    <cellStyle name="_Cat Obj_Relación_1 8 9" xfId="8767" xr:uid="{7F068845-4918-455D-92A1-909FF62E954D}"/>
    <cellStyle name="_Cat Obj_Relación_1 8 9 2" xfId="8768" xr:uid="{523CFC98-BE43-4A2C-9620-1C66F7619A27}"/>
    <cellStyle name="_Cat Obj_Relación_1 9" xfId="8769" xr:uid="{61EA5C1A-8167-42DF-A140-7FF262C15E35}"/>
    <cellStyle name="_Cat Obj_Relación_1 9 10" xfId="8770" xr:uid="{A355FD3D-1147-4F23-B720-2C68BDC4F17B}"/>
    <cellStyle name="_Cat Obj_Relación_1 9 11" xfId="8771" xr:uid="{D684DA32-51B3-4A07-B1E8-526B49F2F239}"/>
    <cellStyle name="_Cat Obj_Relación_1 9 12" xfId="8772" xr:uid="{BBE5BC80-F53F-444C-A6D7-8931CA80A887}"/>
    <cellStyle name="_Cat Obj_Relación_1 9 13" xfId="8773" xr:uid="{38F5A95A-95DD-4BE3-894F-E38DF5025A92}"/>
    <cellStyle name="_Cat Obj_Relación_1 9 14" xfId="8774" xr:uid="{0377776F-E548-43AF-8884-6ACA236B2EE4}"/>
    <cellStyle name="_Cat Obj_Relación_1 9 15" xfId="8775" xr:uid="{95A04544-E221-4284-AAD9-D75E22356456}"/>
    <cellStyle name="_Cat Obj_Relación_1 9 16" xfId="8776" xr:uid="{AE5D29CF-4626-43A4-B3D2-783489676A28}"/>
    <cellStyle name="_Cat Obj_Relación_1 9 17" xfId="8777" xr:uid="{834FD33A-CA9D-4052-BAF1-14AE0EE7CE1E}"/>
    <cellStyle name="_Cat Obj_Relación_1 9 18" xfId="8778" xr:uid="{2EC36A5F-2B84-462A-976B-9D5E17D073F1}"/>
    <cellStyle name="_Cat Obj_Relación_1 9 19" xfId="8779" xr:uid="{016E4D8B-72C0-428E-AB77-0F582D192C53}"/>
    <cellStyle name="_Cat Obj_Relación_1 9 2" xfId="8780" xr:uid="{5E390187-BB7B-45C9-9EC6-55E89C51D81A}"/>
    <cellStyle name="_Cat Obj_Relación_1 9 2 2" xfId="8781" xr:uid="{CA8E4D01-01B7-413E-AD43-A4966F5CA28C}"/>
    <cellStyle name="_Cat Obj_Relación_1 9 20" xfId="8782" xr:uid="{879D2D78-33BD-4F7B-9EF1-F00EF3A659A0}"/>
    <cellStyle name="_Cat Obj_Relación_1 9 21" xfId="8783" xr:uid="{FB9F0276-C337-45F4-BB07-51556D2E88E6}"/>
    <cellStyle name="_Cat Obj_Relación_1 9 3" xfId="8784" xr:uid="{8BD6088C-CACF-4B05-A313-619B32BC2B7F}"/>
    <cellStyle name="_Cat Obj_Relación_1 9 3 2" xfId="8785" xr:uid="{7414196B-E4E0-480C-B243-0EB5DA24541F}"/>
    <cellStyle name="_Cat Obj_Relación_1 9 4" xfId="8786" xr:uid="{93AEFCE7-461A-4C4E-AD01-A864E6C08B02}"/>
    <cellStyle name="_Cat Obj_Relación_1 9 4 2" xfId="8787" xr:uid="{F58F54DE-5330-4A8C-98A3-C3873B424517}"/>
    <cellStyle name="_Cat Obj_Relación_1 9 5" xfId="8788" xr:uid="{0E8F2434-5887-4436-A0A6-34521B92349A}"/>
    <cellStyle name="_Cat Obj_Relación_1 9 5 2" xfId="8789" xr:uid="{905246A1-AEDD-4949-894B-A61A68F0D782}"/>
    <cellStyle name="_Cat Obj_Relación_1 9 6" xfId="8790" xr:uid="{72839D49-BCD6-4D33-AC78-D2BCB10A9248}"/>
    <cellStyle name="_Cat Obj_Relación_1 9 6 2" xfId="8791" xr:uid="{571ED295-DDDF-450B-AAEC-AE911E974F47}"/>
    <cellStyle name="_Cat Obj_Relación_1 9 7" xfId="8792" xr:uid="{BBD3C814-3696-425F-B67B-244715DCC2A8}"/>
    <cellStyle name="_Cat Obj_Relación_1 9 7 2" xfId="8793" xr:uid="{8B83C9C6-40B7-45FA-9809-639995C80D06}"/>
    <cellStyle name="_Cat Obj_Relación_1 9 8" xfId="8794" xr:uid="{89122427-885F-417E-8870-396395282DE7}"/>
    <cellStyle name="_Cat Obj_Relación_1 9 8 2" xfId="8795" xr:uid="{A69CDB3A-6B06-4F89-AC7D-A546A658F620}"/>
    <cellStyle name="_Cat Obj_Relación_1 9 9" xfId="8796" xr:uid="{97A0F8EA-563E-4CD1-9FC3-D34ADF2356A7}"/>
    <cellStyle name="_Cat Obj_Relación_1_Abr 09" xfId="8797" xr:uid="{8914C047-C2D4-46E9-8E74-4BDD372978F6}"/>
    <cellStyle name="_Cat Obj_Relación_1_Abr 09 2" xfId="8798" xr:uid="{36248EF3-CE6B-44D9-B07B-6FEAAC263B67}"/>
    <cellStyle name="_Cat Obj_Relación_1_Feb 09" xfId="8799" xr:uid="{23F27A87-40E3-4E71-BA24-A792A7692475}"/>
    <cellStyle name="_Cat Obj_Relación_1_Feb 09 10" xfId="8800" xr:uid="{DE3715FA-224B-427A-A57D-8781CEE73B99}"/>
    <cellStyle name="_Cat Obj_Relación_1_Feb 09 10 2" xfId="8801" xr:uid="{E559536A-04EB-41C1-9B2C-33370CC833FE}"/>
    <cellStyle name="_Cat Obj_Relación_1_Feb 09 11" xfId="8802" xr:uid="{1F274B20-E106-4672-A5D3-635BA0CD6AF8}"/>
    <cellStyle name="_Cat Obj_Relación_1_Feb 09 11 2" xfId="8803" xr:uid="{7367F337-9283-4B31-8E3F-622C5174CA80}"/>
    <cellStyle name="_Cat Obj_Relación_1_Feb 09 12" xfId="8804" xr:uid="{A0DFE469-3667-4C39-A629-86305725A96B}"/>
    <cellStyle name="_Cat Obj_Relación_1_Feb 09 12 2" xfId="8805" xr:uid="{D4190620-D81A-4F04-AF34-DC688887223A}"/>
    <cellStyle name="_Cat Obj_Relación_1_Feb 09 13" xfId="8806" xr:uid="{24C4DC4E-EE18-4F17-8A3C-77C868367845}"/>
    <cellStyle name="_Cat Obj_Relación_1_Feb 09 13 2" xfId="8807" xr:uid="{66B80EFB-C342-4286-828B-A13F9FAEB01E}"/>
    <cellStyle name="_Cat Obj_Relación_1_Feb 09 14" xfId="8808" xr:uid="{810BBF4A-EFEE-4AA9-9B59-4FA32E7D490D}"/>
    <cellStyle name="_Cat Obj_Relación_1_Feb 09 15" xfId="8809" xr:uid="{0D8A9B07-89C7-4F31-A004-1907A63DE3DE}"/>
    <cellStyle name="_Cat Obj_Relación_1_Feb 09 16" xfId="8810" xr:uid="{BA0C3E6E-7B17-4D0C-A507-0C1DCD84F659}"/>
    <cellStyle name="_Cat Obj_Relación_1_Feb 09 2" xfId="8811" xr:uid="{217AD262-1E28-4E90-A978-533AFBDC2BDC}"/>
    <cellStyle name="_Cat Obj_Relación_1_Feb 09 2 2" xfId="8812" xr:uid="{DB133D44-3C3B-480B-B655-F5349D1F180E}"/>
    <cellStyle name="_Cat Obj_Relación_1_Feb 09 3" xfId="8813" xr:uid="{FAF787BF-C121-46B4-974F-78BA9EEF792C}"/>
    <cellStyle name="_Cat Obj_Relación_1_Feb 09 3 2" xfId="8814" xr:uid="{5B27979F-3FB0-47B5-B6E6-0E34ABCEEF9B}"/>
    <cellStyle name="_Cat Obj_Relación_1_Feb 09 4" xfId="8815" xr:uid="{698BCE7E-01ED-431B-8216-301B6F8201FA}"/>
    <cellStyle name="_Cat Obj_Relación_1_Feb 09 4 2" xfId="8816" xr:uid="{129F9B48-4DBF-4B2C-B3D8-21DB5C13B676}"/>
    <cellStyle name="_Cat Obj_Relación_1_Feb 09 5" xfId="8817" xr:uid="{AC777D25-FF53-4E2D-87AA-B2192AC6CE2E}"/>
    <cellStyle name="_Cat Obj_Relación_1_Feb 09 5 2" xfId="8818" xr:uid="{CB8F35CB-8D05-43A2-AE91-A78EEF563B2B}"/>
    <cellStyle name="_Cat Obj_Relación_1_Feb 09 6" xfId="8819" xr:uid="{BB502562-0152-410A-B535-A6501AC3B023}"/>
    <cellStyle name="_Cat Obj_Relación_1_Feb 09 6 2" xfId="8820" xr:uid="{F2BF44F8-5B07-4DDE-AF4D-FD0907EDD441}"/>
    <cellStyle name="_Cat Obj_Relación_1_Feb 09 7" xfId="8821" xr:uid="{754369EF-1836-45F9-8D5E-21EC406DB0B3}"/>
    <cellStyle name="_Cat Obj_Relación_1_Feb 09 7 2" xfId="8822" xr:uid="{7CDA1C85-2E83-49B2-92CF-412E6A74421C}"/>
    <cellStyle name="_Cat Obj_Relación_1_Feb 09 8" xfId="8823" xr:uid="{7E906194-D69B-4DE9-B231-79E2523269EA}"/>
    <cellStyle name="_Cat Obj_Relación_1_Feb 09 8 2" xfId="8824" xr:uid="{015CDBA5-6124-4447-AF46-8C4ACA6E7863}"/>
    <cellStyle name="_Cat Obj_Relación_1_Feb 09 9" xfId="8825" xr:uid="{46A8F921-8B76-4D21-93C9-F63B7451E6F4}"/>
    <cellStyle name="_Cat Obj_Relación_1_Feb 09 9 2" xfId="8826" xr:uid="{A07D9544-0822-4732-99EA-EA4E7106BFF5}"/>
    <cellStyle name="_Cat Obj_Relación_1_Feb 09_Abr 09" xfId="8827" xr:uid="{44BB5096-E81B-40F0-9B88-71445CD9E49A}"/>
    <cellStyle name="_Cat Obj_Relación_1_Feb 09_Abr 09 10" xfId="8828" xr:uid="{09816A16-C590-43D8-99DC-EBBA67531346}"/>
    <cellStyle name="_Cat Obj_Relación_1_Feb 09_Abr 09 10 2" xfId="8829" xr:uid="{AC0B0888-3337-4711-8054-21B223B9FEED}"/>
    <cellStyle name="_Cat Obj_Relación_1_Feb 09_Abr 09 11" xfId="8830" xr:uid="{A2E073FD-2260-44E5-9127-A64937E8D398}"/>
    <cellStyle name="_Cat Obj_Relación_1_Feb 09_Abr 09 11 2" xfId="8831" xr:uid="{3C16F4ED-FC12-4D81-92E0-5336D4140245}"/>
    <cellStyle name="_Cat Obj_Relación_1_Feb 09_Abr 09 12" xfId="8832" xr:uid="{D369C24E-6B35-46F6-98A8-4D7BFDA57329}"/>
    <cellStyle name="_Cat Obj_Relación_1_Feb 09_Abr 09 13" xfId="8833" xr:uid="{E7A53615-0AEA-4954-B930-1DB8494C9BBC}"/>
    <cellStyle name="_Cat Obj_Relación_1_Feb 09_Abr 09 14" xfId="8834" xr:uid="{EBD13E08-64EE-4BC2-A1BD-26679367376F}"/>
    <cellStyle name="_Cat Obj_Relación_1_Feb 09_Abr 09 2" xfId="8835" xr:uid="{CB9EF762-6073-404D-B90D-D276DEB67095}"/>
    <cellStyle name="_Cat Obj_Relación_1_Feb 09_Abr 09 2 2" xfId="8836" xr:uid="{0AB2FE46-BF86-4EA8-81AB-96DF3C5BA975}"/>
    <cellStyle name="_Cat Obj_Relación_1_Feb 09_Abr 09 3" xfId="8837" xr:uid="{E75FAF72-2741-4CA2-956C-32321B734632}"/>
    <cellStyle name="_Cat Obj_Relación_1_Feb 09_Abr 09 3 2" xfId="8838" xr:uid="{BAA35575-D9D6-4052-8D50-2504F6ABCDAB}"/>
    <cellStyle name="_Cat Obj_Relación_1_Feb 09_Abr 09 4" xfId="8839" xr:uid="{2CB9CBD5-8236-454F-B168-1979F2EAD353}"/>
    <cellStyle name="_Cat Obj_Relación_1_Feb 09_Abr 09 4 2" xfId="8840" xr:uid="{041F2CE2-352D-47CB-8BD3-8F1C70896F9B}"/>
    <cellStyle name="_Cat Obj_Relación_1_Feb 09_Abr 09 5" xfId="8841" xr:uid="{DD8CB6FD-47C3-4087-AE7E-FA3F23E437EE}"/>
    <cellStyle name="_Cat Obj_Relación_1_Feb 09_Abr 09 5 2" xfId="8842" xr:uid="{E3D99CC7-44B3-4824-9ED3-802BCCE5ACE1}"/>
    <cellStyle name="_Cat Obj_Relación_1_Feb 09_Abr 09 6" xfId="8843" xr:uid="{FDEACC0F-3C29-4E4C-9910-57BB69FE3A05}"/>
    <cellStyle name="_Cat Obj_Relación_1_Feb 09_Abr 09 6 2" xfId="8844" xr:uid="{280D116E-6D22-46AC-80F5-D4FE1260398C}"/>
    <cellStyle name="_Cat Obj_Relación_1_Feb 09_Abr 09 7" xfId="8845" xr:uid="{9AA68486-7E98-4763-9D99-2F2AF41AD4D8}"/>
    <cellStyle name="_Cat Obj_Relación_1_Feb 09_Abr 09 7 2" xfId="8846" xr:uid="{7C6D9353-9557-4A62-9AC7-AE00D6E53362}"/>
    <cellStyle name="_Cat Obj_Relación_1_Feb 09_Abr 09 8" xfId="8847" xr:uid="{4D3ABD98-ACE1-4056-8D78-FE90BC4A63C3}"/>
    <cellStyle name="_Cat Obj_Relación_1_Feb 09_Abr 09 8 2" xfId="8848" xr:uid="{0EDA0996-2336-4165-8344-2E9021F3B58F}"/>
    <cellStyle name="_Cat Obj_Relación_1_Feb 09_Abr 09 9" xfId="8849" xr:uid="{CB886B14-5311-4B1E-9B9D-027FC3BAB08B}"/>
    <cellStyle name="_Cat Obj_Relación_1_Feb 09_Abr 09 9 2" xfId="8850" xr:uid="{B8C63AEA-786D-495F-94DA-09111856FC22}"/>
    <cellStyle name="_Cat Obj_Relación_1_Feb 09_ER previo 09" xfId="8851" xr:uid="{0738DE76-1266-4AEF-9790-0BA199B893F4}"/>
    <cellStyle name="_Cat Obj_Relación_1_Feb 09_ER previo 09 10" xfId="8852" xr:uid="{C2139D47-ECDA-4891-AB81-CFF48EF38058}"/>
    <cellStyle name="_Cat Obj_Relación_1_Feb 09_ER previo 09 10 2" xfId="8853" xr:uid="{D8E938A1-B2B7-4524-AA70-CD95C050070F}"/>
    <cellStyle name="_Cat Obj_Relación_1_Feb 09_ER previo 09 11" xfId="8854" xr:uid="{F9A2AE58-5470-4CAC-845A-1334BC46B62C}"/>
    <cellStyle name="_Cat Obj_Relación_1_Feb 09_ER previo 09 11 2" xfId="8855" xr:uid="{42B279D3-9B0B-4030-92EA-5F32DE678A8C}"/>
    <cellStyle name="_Cat Obj_Relación_1_Feb 09_ER previo 09 12" xfId="8856" xr:uid="{9951B946-1807-4A27-8FAA-AC898A398B0C}"/>
    <cellStyle name="_Cat Obj_Relación_1_Feb 09_ER previo 09 13" xfId="8857" xr:uid="{926C5DD1-370B-470D-B040-5865E5AB3D2B}"/>
    <cellStyle name="_Cat Obj_Relación_1_Feb 09_ER previo 09 14" xfId="8858" xr:uid="{E7D27B5F-9FA9-43D8-8C8E-B210537A63F2}"/>
    <cellStyle name="_Cat Obj_Relación_1_Feb 09_ER previo 09 2" xfId="8859" xr:uid="{896D9DB1-50A3-4196-BD9F-3FFA466B88F4}"/>
    <cellStyle name="_Cat Obj_Relación_1_Feb 09_ER previo 09 2 2" xfId="8860" xr:uid="{1D19D8AB-D50D-4364-8B08-FDA5555E2FC0}"/>
    <cellStyle name="_Cat Obj_Relación_1_Feb 09_ER previo 09 3" xfId="8861" xr:uid="{88AABE78-51CF-4BD3-B80D-D034E53185CC}"/>
    <cellStyle name="_Cat Obj_Relación_1_Feb 09_ER previo 09 3 2" xfId="8862" xr:uid="{AF2888F8-5C1D-43F5-BCBB-F9B360AC8C87}"/>
    <cellStyle name="_Cat Obj_Relación_1_Feb 09_ER previo 09 4" xfId="8863" xr:uid="{E6C3436C-47A2-499B-BDBF-86051FD34892}"/>
    <cellStyle name="_Cat Obj_Relación_1_Feb 09_ER previo 09 4 2" xfId="8864" xr:uid="{C785918F-A892-4ACE-A9FA-E48EC8656B1D}"/>
    <cellStyle name="_Cat Obj_Relación_1_Feb 09_ER previo 09 5" xfId="8865" xr:uid="{DA22B0AD-DF0C-4392-BD42-4EFA29E26DCC}"/>
    <cellStyle name="_Cat Obj_Relación_1_Feb 09_ER previo 09 5 2" xfId="8866" xr:uid="{21E2D319-C224-41B8-9C94-4F19711FB386}"/>
    <cellStyle name="_Cat Obj_Relación_1_Feb 09_ER previo 09 6" xfId="8867" xr:uid="{53556E89-9BD6-4706-A929-B2BDB5D67B7C}"/>
    <cellStyle name="_Cat Obj_Relación_1_Feb 09_ER previo 09 6 2" xfId="8868" xr:uid="{62F206EF-551C-486A-AECE-98881FAE7BC2}"/>
    <cellStyle name="_Cat Obj_Relación_1_Feb 09_ER previo 09 7" xfId="8869" xr:uid="{1F97EA5D-1BA0-4071-BEFE-80139D2AFC39}"/>
    <cellStyle name="_Cat Obj_Relación_1_Feb 09_ER previo 09 7 2" xfId="8870" xr:uid="{F0E51865-9504-46A8-B517-96B1822C2F71}"/>
    <cellStyle name="_Cat Obj_Relación_1_Feb 09_ER previo 09 8" xfId="8871" xr:uid="{F0CCC674-84B6-4F0E-87A4-6E879A927FCF}"/>
    <cellStyle name="_Cat Obj_Relación_1_Feb 09_ER previo 09 8 2" xfId="8872" xr:uid="{A62E0551-E906-46BE-9800-F8FCF0988EFF}"/>
    <cellStyle name="_Cat Obj_Relación_1_Feb 09_ER previo 09 9" xfId="8873" xr:uid="{8F1A5247-174E-4457-B73F-718FB2E4B371}"/>
    <cellStyle name="_Cat Obj_Relación_1_Feb 09_ER previo 09 9 2" xfId="8874" xr:uid="{E5E84908-8992-45BC-81BE-77ABDA19DBAF}"/>
    <cellStyle name="_Cat Obj_Relación_1_Feb 09_Jun 09" xfId="8875" xr:uid="{A3F8586D-E0CD-4368-8485-03B55972B860}"/>
    <cellStyle name="_Cat Obj_Relación_1_Feb 09_Jun 09 2" xfId="8876" xr:uid="{43B5BCCF-02B7-4298-82D6-4241ED37D7F5}"/>
    <cellStyle name="_Cat Obj_Relación_1_Hoja2" xfId="8877" xr:uid="{12DFA7A6-2D56-4BAC-B5B5-FB728C360408}"/>
    <cellStyle name="_Cat Obj_Relación_1_Hoja2 10" xfId="8878" xr:uid="{69C5EDBA-02D8-416F-90BF-C539DCF8AA91}"/>
    <cellStyle name="_Cat Obj_Relación_1_Hoja2 10 2" xfId="8879" xr:uid="{B1772DEE-F6BA-4F88-AFAC-ED66F8F88497}"/>
    <cellStyle name="_Cat Obj_Relación_1_Hoja2 11" xfId="8880" xr:uid="{BCFEE34A-1FCC-4883-93AA-DAA432C73E75}"/>
    <cellStyle name="_Cat Obj_Relación_1_Hoja2 11 2" xfId="8881" xr:uid="{22A254B7-FE41-480D-8C8C-0063B6BA59E1}"/>
    <cellStyle name="_Cat Obj_Relación_1_Hoja2 12" xfId="8882" xr:uid="{7D9FCCCB-01F6-4FFD-AA9E-12B46945AC5B}"/>
    <cellStyle name="_Cat Obj_Relación_1_Hoja2 12 2" xfId="8883" xr:uid="{AB2816E8-E7A9-47E1-8348-96C35489F09C}"/>
    <cellStyle name="_Cat Obj_Relación_1_Hoja2 13" xfId="8884" xr:uid="{2CF0F064-B219-4070-92FE-73FDD85D71C6}"/>
    <cellStyle name="_Cat Obj_Relación_1_Hoja2 13 2" xfId="8885" xr:uid="{3518AB72-A460-418E-8283-9F43F54BAA97}"/>
    <cellStyle name="_Cat Obj_Relación_1_Hoja2 14" xfId="8886" xr:uid="{8EEB7478-FC2E-4A02-B8BE-419198D52BBB}"/>
    <cellStyle name="_Cat Obj_Relación_1_Hoja2 15" xfId="8887" xr:uid="{E056E863-05E3-4BA6-93ED-69B514D9734C}"/>
    <cellStyle name="_Cat Obj_Relación_1_Hoja2 16" xfId="8888" xr:uid="{64DA3F56-4538-45AE-88C1-7FB1098644FE}"/>
    <cellStyle name="_Cat Obj_Relación_1_Hoja2 2" xfId="8889" xr:uid="{B4154684-45FE-4BA1-8C8D-9C5BAAD8BFAD}"/>
    <cellStyle name="_Cat Obj_Relación_1_Hoja2 2 2" xfId="8890" xr:uid="{D81E1DFD-3880-4036-9036-1EA30340E49F}"/>
    <cellStyle name="_Cat Obj_Relación_1_Hoja2 3" xfId="8891" xr:uid="{F6DCE2C7-6A65-4787-AA50-205308A59282}"/>
    <cellStyle name="_Cat Obj_Relación_1_Hoja2 3 2" xfId="8892" xr:uid="{14647DFF-57A1-4759-957F-5CF1A9749CFD}"/>
    <cellStyle name="_Cat Obj_Relación_1_Hoja2 4" xfId="8893" xr:uid="{DE7A73FA-A2C9-42D0-BEDC-9C136D2FBFF3}"/>
    <cellStyle name="_Cat Obj_Relación_1_Hoja2 4 2" xfId="8894" xr:uid="{D533FFFD-7F96-46CB-ADB5-B9C21F16A549}"/>
    <cellStyle name="_Cat Obj_Relación_1_Hoja2 5" xfId="8895" xr:uid="{9B25BE37-C8D0-45B9-B686-234DF89B4413}"/>
    <cellStyle name="_Cat Obj_Relación_1_Hoja2 5 2" xfId="8896" xr:uid="{85D8AC86-C5FB-4933-8DC2-3669B0649D89}"/>
    <cellStyle name="_Cat Obj_Relación_1_Hoja2 6" xfId="8897" xr:uid="{00B00137-3F5D-4E3D-9635-040B8AEC5C76}"/>
    <cellStyle name="_Cat Obj_Relación_1_Hoja2 6 2" xfId="8898" xr:uid="{397A7664-0115-4550-93B0-07865F18F575}"/>
    <cellStyle name="_Cat Obj_Relación_1_Hoja2 7" xfId="8899" xr:uid="{4516F478-B37C-46D2-BCB8-3201A964065C}"/>
    <cellStyle name="_Cat Obj_Relación_1_Hoja2 7 2" xfId="8900" xr:uid="{016E6CBA-5FCF-42EE-84F6-DD6B30E36469}"/>
    <cellStyle name="_Cat Obj_Relación_1_Hoja2 8" xfId="8901" xr:uid="{82FDCA55-DB17-4371-BD84-50AD82C9A8C6}"/>
    <cellStyle name="_Cat Obj_Relación_1_Hoja2 8 2" xfId="8902" xr:uid="{3B97A611-F194-495E-AE05-1CB514BAE64A}"/>
    <cellStyle name="_Cat Obj_Relación_1_Hoja2 9" xfId="8903" xr:uid="{6CE4E590-6BCB-4C54-8109-0F32B475BC42}"/>
    <cellStyle name="_Cat Obj_Relación_1_Hoja2 9 2" xfId="8904" xr:uid="{EFF90C4A-C52E-405B-9B04-0C5A87EA10D5}"/>
    <cellStyle name="_Cat Obj_Relación_1_Relación" xfId="8905" xr:uid="{2719D711-27F0-4539-BAC8-B31B1BC37829}"/>
    <cellStyle name="_Cat Obj_Relación_1_Relación 10" xfId="8906" xr:uid="{0EC63FBA-DC8E-4ECA-947C-0E6A17707DD2}"/>
    <cellStyle name="_Cat Obj_Relación_1_Relación 10 2" xfId="8907" xr:uid="{9C5869BA-5156-4909-9D6C-A7D34406750D}"/>
    <cellStyle name="_Cat Obj_Relación_1_Relación 11" xfId="8908" xr:uid="{2B6C77A4-AC4B-48E4-9110-AC6A61EC64A4}"/>
    <cellStyle name="_Cat Obj_Relación_1_Relación 11 2" xfId="8909" xr:uid="{72F3BD84-145A-4DEF-AFEB-ADF6C478E808}"/>
    <cellStyle name="_Cat Obj_Relación_1_Relación 12" xfId="8910" xr:uid="{6FF42E96-91F0-459D-9C93-63B1F7FD58B9}"/>
    <cellStyle name="_Cat Obj_Relación_1_Relación 12 2" xfId="8911" xr:uid="{04A9A73A-FB50-41CD-AFF5-69A5141019EF}"/>
    <cellStyle name="_Cat Obj_Relación_1_Relación 13" xfId="8912" xr:uid="{663A8AD2-231C-4BD0-82DF-C593BF340E18}"/>
    <cellStyle name="_Cat Obj_Relación_1_Relación 13 2" xfId="8913" xr:uid="{283076E1-BD11-46BD-B1B2-28FEE4925FBF}"/>
    <cellStyle name="_Cat Obj_Relación_1_Relación 14" xfId="8914" xr:uid="{4A974EBE-38B7-47A5-B282-DB5726872FC7}"/>
    <cellStyle name="_Cat Obj_Relación_1_Relación 14 2" xfId="8915" xr:uid="{921F09C4-8D3C-4DFF-B366-D572A348EF89}"/>
    <cellStyle name="_Cat Obj_Relación_1_Relación 15" xfId="8916" xr:uid="{1DB09DA7-8546-44BA-8983-D38BA975B450}"/>
    <cellStyle name="_Cat Obj_Relación_1_Relación 2" xfId="8917" xr:uid="{4684BA85-6A15-43BD-BBEA-9B198C218A18}"/>
    <cellStyle name="_Cat Obj_Relación_1_Relación 2 10" xfId="8918" xr:uid="{934E86A9-B1CD-46FA-ADC5-3B55F8DE927B}"/>
    <cellStyle name="_Cat Obj_Relación_1_Relación 2 11" xfId="8919" xr:uid="{1AA0A14D-9CA8-4737-9414-FDDF69861D12}"/>
    <cellStyle name="_Cat Obj_Relación_1_Relación 2 12" xfId="8920" xr:uid="{29742C06-95AC-4566-8AE2-FC807C2628EE}"/>
    <cellStyle name="_Cat Obj_Relación_1_Relación 2 2" xfId="8921" xr:uid="{36D516D1-9F4B-4CC6-A10D-7AC1AF9EE665}"/>
    <cellStyle name="_Cat Obj_Relación_1_Relación 2 3" xfId="8922" xr:uid="{70D40679-3C7D-4029-A7D0-FEE988953E9E}"/>
    <cellStyle name="_Cat Obj_Relación_1_Relación 2 4" xfId="8923" xr:uid="{2946A326-F387-4B58-93F2-B80D6263EA0C}"/>
    <cellStyle name="_Cat Obj_Relación_1_Relación 2 5" xfId="8924" xr:uid="{AFF354F6-E85D-4B53-9DE5-69E2C70E5934}"/>
    <cellStyle name="_Cat Obj_Relación_1_Relación 2 6" xfId="8925" xr:uid="{BEFEC3BF-04FC-4423-872D-CE934B139E85}"/>
    <cellStyle name="_Cat Obj_Relación_1_Relación 2 7" xfId="8926" xr:uid="{DF270714-65D9-4880-BA9B-D3F7E821C827}"/>
    <cellStyle name="_Cat Obj_Relación_1_Relación 2 8" xfId="8927" xr:uid="{F33B362F-F79D-4F8F-A907-BE9BB081F281}"/>
    <cellStyle name="_Cat Obj_Relación_1_Relación 2 9" xfId="8928" xr:uid="{D9604D7A-0C36-451D-ABEC-A41B5241374B}"/>
    <cellStyle name="_Cat Obj_Relación_1_Relación 3" xfId="8929" xr:uid="{A2CDEE44-1FA5-44DF-A641-196F9F9C5909}"/>
    <cellStyle name="_Cat Obj_Relación_1_Relación 3 2" xfId="8930" xr:uid="{82645A94-5284-4160-8C73-69F2B69BB0F0}"/>
    <cellStyle name="_Cat Obj_Relación_1_Relación 4" xfId="8931" xr:uid="{3117FDE2-FEB6-4170-AEF2-B17597B3DE51}"/>
    <cellStyle name="_Cat Obj_Relación_1_Relación 4 2" xfId="8932" xr:uid="{BDAAB7D1-FAF0-4B1C-9B3B-9339105F92C6}"/>
    <cellStyle name="_Cat Obj_Relación_1_Relación 5" xfId="8933" xr:uid="{E2E1F233-5D01-4A27-A998-A4F394E0B825}"/>
    <cellStyle name="_Cat Obj_Relación_1_Relación 5 2" xfId="8934" xr:uid="{A52545AB-EC5B-4AF1-8D24-C2DF9A0EA03D}"/>
    <cellStyle name="_Cat Obj_Relación_1_Relación 6" xfId="8935" xr:uid="{BFAFBDF4-7DE4-4DF7-8A47-A2272283CE37}"/>
    <cellStyle name="_Cat Obj_Relación_1_Relación 6 2" xfId="8936" xr:uid="{4332C5A8-AEC4-4F9B-AED0-17186B1FAD2C}"/>
    <cellStyle name="_Cat Obj_Relación_1_Relación 7" xfId="8937" xr:uid="{6E334FEE-1D75-4812-8185-16A54C4EF1AB}"/>
    <cellStyle name="_Cat Obj_Relación_1_Relación 7 2" xfId="8938" xr:uid="{835BFE04-EAD1-44C8-B5BB-B798EC1DDD1C}"/>
    <cellStyle name="_Cat Obj_Relación_1_Relación 8" xfId="8939" xr:uid="{346D436B-CB05-4BE7-BD24-AAA876E2475B}"/>
    <cellStyle name="_Cat Obj_Relación_1_Relación 8 2" xfId="8940" xr:uid="{20D9744C-219E-4034-8C65-977F375DD2E0}"/>
    <cellStyle name="_Cat Obj_Relación_1_Relación 9" xfId="8941" xr:uid="{B7CB911F-C147-4EB2-99D0-9F0D1A2C198B}"/>
    <cellStyle name="_Cat Obj_Relación_1_Relación 9 2" xfId="8942" xr:uid="{A42537AB-5025-4331-B12C-6E9ACF8054CE}"/>
    <cellStyle name="_Cat Obj_Relación_1_Relación_1" xfId="8943" xr:uid="{2BA1E166-10FC-417D-9497-E4749413A71C}"/>
    <cellStyle name="_Cat Obj_Relación_1_Relación_1 10" xfId="8944" xr:uid="{E7DD0332-0BB9-4109-A6CE-2A9EF68CB25D}"/>
    <cellStyle name="_Cat Obj_Relación_1_Relación_1 10 2" xfId="8945" xr:uid="{976441C9-FF09-43F5-ACB0-B2AA4A56D159}"/>
    <cellStyle name="_Cat Obj_Relación_1_Relación_1 11" xfId="8946" xr:uid="{50972779-6271-44F5-B2E4-B08773428ED9}"/>
    <cellStyle name="_Cat Obj_Relación_1_Relación_1 11 2" xfId="8947" xr:uid="{37292681-6F14-4577-92C7-EDDD1B235C2A}"/>
    <cellStyle name="_Cat Obj_Relación_1_Relación_1 12" xfId="8948" xr:uid="{17D92F84-C1E8-43A1-B4A6-E814C430AA88}"/>
    <cellStyle name="_Cat Obj_Relación_1_Relación_1 12 2" xfId="8949" xr:uid="{8E83FDA6-B308-477A-A485-649B9924562A}"/>
    <cellStyle name="_Cat Obj_Relación_1_Relación_1 13" xfId="8950" xr:uid="{E799BC71-65F8-42AD-AFCA-B745AAD925C3}"/>
    <cellStyle name="_Cat Obj_Relación_1_Relación_1 13 2" xfId="8951" xr:uid="{1A4BA789-93CE-43B3-AD27-26C599432593}"/>
    <cellStyle name="_Cat Obj_Relación_1_Relación_1 14" xfId="8952" xr:uid="{14125BE1-19F0-4DBD-B520-1DAB6B932296}"/>
    <cellStyle name="_Cat Obj_Relación_1_Relación_1 2" xfId="8953" xr:uid="{FFB2A1E2-D1D2-4F9A-A01E-EC60AF55CC65}"/>
    <cellStyle name="_Cat Obj_Relación_1_Relación_1 2 2" xfId="8954" xr:uid="{E0CB8DBA-032D-4CB3-B672-5F597386BD63}"/>
    <cellStyle name="_Cat Obj_Relación_1_Relación_1 3" xfId="8955" xr:uid="{F149B149-3104-42D5-9C87-3EBB3B35DC72}"/>
    <cellStyle name="_Cat Obj_Relación_1_Relación_1 3 2" xfId="8956" xr:uid="{B4FBB9B0-47CF-47D8-ACBE-FAEE060E7CF9}"/>
    <cellStyle name="_Cat Obj_Relación_1_Relación_1 4" xfId="8957" xr:uid="{9DF81F22-F44D-40EF-A3BE-8E95829B36A6}"/>
    <cellStyle name="_Cat Obj_Relación_1_Relación_1 4 2" xfId="8958" xr:uid="{6B98623A-A267-49F8-BA85-F65B4869EDDD}"/>
    <cellStyle name="_Cat Obj_Relación_1_Relación_1 5" xfId="8959" xr:uid="{D5F75B22-4F50-46C3-AFC0-BF84DBC15A86}"/>
    <cellStyle name="_Cat Obj_Relación_1_Relación_1 5 2" xfId="8960" xr:uid="{AFFEA26F-F432-425F-A6A8-85FE6E606569}"/>
    <cellStyle name="_Cat Obj_Relación_1_Relación_1 6" xfId="8961" xr:uid="{40A6A6F1-9591-4D56-82A6-FB7096950CE6}"/>
    <cellStyle name="_Cat Obj_Relación_1_Relación_1 6 2" xfId="8962" xr:uid="{175D6406-7779-4E05-936F-5F26F47CB75D}"/>
    <cellStyle name="_Cat Obj_Relación_1_Relación_1 7" xfId="8963" xr:uid="{5832F755-79BE-41E0-A339-C79A273F8D1C}"/>
    <cellStyle name="_Cat Obj_Relación_1_Relación_1 7 2" xfId="8964" xr:uid="{A38C5DCA-D6A1-4D4D-9FB4-04131843CA5B}"/>
    <cellStyle name="_Cat Obj_Relación_1_Relación_1 8" xfId="8965" xr:uid="{39908EEF-F5AE-4E79-8064-A4FEC95BA696}"/>
    <cellStyle name="_Cat Obj_Relación_1_Relación_1 8 2" xfId="8966" xr:uid="{9C044DA7-08B4-41A5-9B76-B0722DB08F32}"/>
    <cellStyle name="_Cat Obj_Relación_1_Relación_1 9" xfId="8967" xr:uid="{87861172-6073-431E-98FE-61F8D03810E4}"/>
    <cellStyle name="_Cat Obj_Relación_1_Relación_1 9 2" xfId="8968" xr:uid="{34B4A938-3924-4778-92D8-E4EBCBFDC297}"/>
    <cellStyle name="_Cat Obj_Relación_1_Relación_1_ESF. Hist." xfId="8969" xr:uid="{83FE3059-70EF-4585-9CC0-A16E351C0730}"/>
    <cellStyle name="_Cat Obj_Relación_1_Relación_1_ESF. Hist. 10" xfId="8970" xr:uid="{BABAC755-55F0-42ED-8990-5377B339D48C}"/>
    <cellStyle name="_Cat Obj_Relación_1_Relación_1_ESF. Hist. 11" xfId="8971" xr:uid="{CB7759BE-8A93-4FC6-92C0-050B7C099CB2}"/>
    <cellStyle name="_Cat Obj_Relación_1_Relación_1_ESF. Hist. 12" xfId="8972" xr:uid="{2C685D90-B498-451C-8ED1-E37D50957FF1}"/>
    <cellStyle name="_Cat Obj_Relación_1_Relación_1_ESF. Hist. 13" xfId="8973" xr:uid="{4967DCB5-F72A-4825-AA83-55FCA51A8F37}"/>
    <cellStyle name="_Cat Obj_Relación_1_Relación_1_ESF. Hist. 14" xfId="8974" xr:uid="{3FB2A301-61A6-4B5E-83C5-5FA70C5F06B1}"/>
    <cellStyle name="_Cat Obj_Relación_1_Relación_1_ESF. Hist. 15" xfId="8975" xr:uid="{74AE4BEE-2B81-445E-9194-E80DBE0512F5}"/>
    <cellStyle name="_Cat Obj_Relación_1_Relación_1_ESF. Hist. 16" xfId="8976" xr:uid="{67EEEAFE-608D-46FA-9B0B-CD81B490C676}"/>
    <cellStyle name="_Cat Obj_Relación_1_Relación_1_ESF. Hist. 17" xfId="8977" xr:uid="{0987F251-33A9-4FE0-9A2C-25ADC1A7B25D}"/>
    <cellStyle name="_Cat Obj_Relación_1_Relación_1_ESF. Hist. 18" xfId="8978" xr:uid="{40799A39-55C5-4A58-8EBE-9CCB7D1B315A}"/>
    <cellStyle name="_Cat Obj_Relación_1_Relación_1_ESF. Hist. 19" xfId="8979" xr:uid="{25563E48-C48F-463A-8712-10D959C061ED}"/>
    <cellStyle name="_Cat Obj_Relación_1_Relación_1_ESF. Hist. 2" xfId="8980" xr:uid="{5AF7C99F-C0C6-4503-AE59-279E66AF1EE8}"/>
    <cellStyle name="_Cat Obj_Relación_1_Relación_1_ESF. Hist. 2 2" xfId="8981" xr:uid="{0788DEA3-A9AF-4DA5-9E73-1F34A1B329D1}"/>
    <cellStyle name="_Cat Obj_Relación_1_Relación_1_ESF. Hist. 20" xfId="8982" xr:uid="{C67516BD-875C-4C3F-9D90-62181F5DD816}"/>
    <cellStyle name="_Cat Obj_Relación_1_Relación_1_ESF. Hist. 21" xfId="8983" xr:uid="{99A32B0A-5798-42C1-854F-3D631C437EB3}"/>
    <cellStyle name="_Cat Obj_Relación_1_Relación_1_ESF. Hist. 3" xfId="8984" xr:uid="{69CFFA10-171C-4BA1-8D78-D7DBA3D21C18}"/>
    <cellStyle name="_Cat Obj_Relación_1_Relación_1_ESF. Hist. 3 2" xfId="8985" xr:uid="{70867C0B-BE74-435B-8BC3-0011F75F45CA}"/>
    <cellStyle name="_Cat Obj_Relación_1_Relación_1_ESF. Hist. 4" xfId="8986" xr:uid="{2CA7020F-75B8-42E0-B74B-236E53544FAC}"/>
    <cellStyle name="_Cat Obj_Relación_1_Relación_1_ESF. Hist. 4 2" xfId="8987" xr:uid="{D3357A73-39BF-44C0-8F4E-87BEAFBCA7B2}"/>
    <cellStyle name="_Cat Obj_Relación_1_Relación_1_ESF. Hist. 5" xfId="8988" xr:uid="{F9434935-0CC6-4CF4-9926-1BD154F2524F}"/>
    <cellStyle name="_Cat Obj_Relación_1_Relación_1_ESF. Hist. 5 2" xfId="8989" xr:uid="{875E8939-19F2-4806-A539-83890737F3B8}"/>
    <cellStyle name="_Cat Obj_Relación_1_Relación_1_ESF. Hist. 6" xfId="8990" xr:uid="{94DBBBED-33C2-4F6C-BDF9-4BF6172BC933}"/>
    <cellStyle name="_Cat Obj_Relación_1_Relación_1_ESF. Hist. 6 2" xfId="8991" xr:uid="{ED9AD2E9-FB17-4C94-BECA-1E4EAC24D77A}"/>
    <cellStyle name="_Cat Obj_Relación_1_Relación_1_ESF. Hist. 7" xfId="8992" xr:uid="{6D8E751B-6593-4B32-A31F-D889D1F23D60}"/>
    <cellStyle name="_Cat Obj_Relación_1_Relación_1_ESF. Hist. 7 2" xfId="8993" xr:uid="{713262D3-16B9-498B-BEF9-788718B2B67F}"/>
    <cellStyle name="_Cat Obj_Relación_1_Relación_1_ESF. Hist. 8" xfId="8994" xr:uid="{4E886656-E98B-4F68-92C2-28755BE43713}"/>
    <cellStyle name="_Cat Obj_Relación_1_Relación_1_ESF. Hist. 8 2" xfId="8995" xr:uid="{2D2E3198-E526-427C-9F5A-DD0AED930E45}"/>
    <cellStyle name="_Cat Obj_Relación_1_Relación_1_ESF. Hist. 9" xfId="8996" xr:uid="{6BE1CFAE-95BE-4BE5-9197-A4B5FBDD392A}"/>
    <cellStyle name="_Cat Obj_Relación_1_Relación_1_Saldos Obj" xfId="8997" xr:uid="{7F89FFEE-5937-4B1D-BD6E-FAFDD087F83B}"/>
    <cellStyle name="_Cat Obj_Relación_1_Relación_1_Saldos Obj 2" xfId="8998" xr:uid="{B5E73D4F-9ED6-4C72-A3CC-3BF2A8872A36}"/>
    <cellStyle name="_Cat Obj_Relación_1_Relación_ESF. Hist." xfId="8999" xr:uid="{91E062FE-F20E-4118-8D29-B274B652788E}"/>
    <cellStyle name="_Cat Obj_Relación_1_Relación_ESF. Hist. 10" xfId="9000" xr:uid="{2CBA053A-4189-425F-B12B-79CA25CC2516}"/>
    <cellStyle name="_Cat Obj_Relación_1_Relación_ESF. Hist. 11" xfId="9001" xr:uid="{B5688143-363B-4782-8C22-FB41CE784A9E}"/>
    <cellStyle name="_Cat Obj_Relación_1_Relación_ESF. Hist. 2" xfId="9002" xr:uid="{371272B0-5D5C-4399-A60A-1A0DF39B25FF}"/>
    <cellStyle name="_Cat Obj_Relación_1_Relación_ESF. Hist. 2 2" xfId="9003" xr:uid="{E27653C1-F2B9-4267-94BE-9D7EA4CD1039}"/>
    <cellStyle name="_Cat Obj_Relación_1_Relación_ESF. Hist. 3" xfId="9004" xr:uid="{E9F641C9-9612-41AA-B4AD-F0C9B8C2F03C}"/>
    <cellStyle name="_Cat Obj_Relación_1_Relación_ESF. Hist. 3 2" xfId="9005" xr:uid="{54824A86-A27B-4C97-8FF6-D0156C60ACB0}"/>
    <cellStyle name="_Cat Obj_Relación_1_Relación_ESF. Hist. 4" xfId="9006" xr:uid="{5F56BD69-AED3-4C58-AFEC-CBEEAC5593AD}"/>
    <cellStyle name="_Cat Obj_Relación_1_Relación_ESF. Hist. 4 2" xfId="9007" xr:uid="{AB3D7954-D77D-430A-A7E8-A6CEEA503CFE}"/>
    <cellStyle name="_Cat Obj_Relación_1_Relación_ESF. Hist. 5" xfId="9008" xr:uid="{470BE88D-318C-4B2D-B2F4-4C06579C0F0C}"/>
    <cellStyle name="_Cat Obj_Relación_1_Relación_ESF. Hist. 5 2" xfId="9009" xr:uid="{BF131F82-801B-4838-B517-84222CD4190E}"/>
    <cellStyle name="_Cat Obj_Relación_1_Relación_ESF. Hist. 6" xfId="9010" xr:uid="{D7CFB38D-4C35-4324-9535-EAE2F4008B4A}"/>
    <cellStyle name="_Cat Obj_Relación_1_Relación_ESF. Hist. 6 2" xfId="9011" xr:uid="{D2DE85D1-A9D2-4FF6-AEEC-591CF8F366B8}"/>
    <cellStyle name="_Cat Obj_Relación_1_Relación_ESF. Hist. 7" xfId="9012" xr:uid="{9BF8BF72-2238-4FEA-983F-58E6F7E96F0C}"/>
    <cellStyle name="_Cat Obj_Relación_1_Relación_ESF. Hist. 7 2" xfId="9013" xr:uid="{B104F2B5-CE93-41E0-957A-8B7E2A7F398D}"/>
    <cellStyle name="_Cat Obj_Relación_1_Relación_ESF. Hist. 8" xfId="9014" xr:uid="{CB4F102B-EF7C-4744-B153-05535C948B63}"/>
    <cellStyle name="_Cat Obj_Relación_1_Relación_ESF. Hist. 8 2" xfId="9015" xr:uid="{82802CF1-5B6E-4B7D-95E3-00E41FBE3868}"/>
    <cellStyle name="_Cat Obj_Relación_1_Relación_ESF. Hist. 9" xfId="9016" xr:uid="{BF8222FF-87C1-4F8A-9633-BFDB86D16F04}"/>
    <cellStyle name="_Cat Obj_Relación_1_Relación_Saldos Obj" xfId="9017" xr:uid="{8CC63FF6-4349-4838-A33F-C50E16C36FDD}"/>
    <cellStyle name="_Cat Obj_Relación_1_Relación_Saldos Obj 10" xfId="9018" xr:uid="{A1D3EBBF-93F4-486A-86E9-2199740F7941}"/>
    <cellStyle name="_Cat Obj_Relación_1_Relación_Saldos Obj 10 2" xfId="9019" xr:uid="{CBC1A249-9295-4F63-984F-E4FFB8DB982A}"/>
    <cellStyle name="_Cat Obj_Relación_1_Relación_Saldos Obj 11" xfId="9020" xr:uid="{00087DC9-C7D3-44E0-A19A-DA1C999ACC63}"/>
    <cellStyle name="_Cat Obj_Relación_1_Relación_Saldos Obj 11 2" xfId="9021" xr:uid="{843DA9B2-105B-4B00-8915-8A8592066E13}"/>
    <cellStyle name="_Cat Obj_Relación_1_Relación_Saldos Obj 12" xfId="9022" xr:uid="{DCB66607-A65D-4297-9953-C310EA79284D}"/>
    <cellStyle name="_Cat Obj_Relación_1_Relación_Saldos Obj 12 2" xfId="9023" xr:uid="{A50B8E83-6448-41C9-9161-49B850629849}"/>
    <cellStyle name="_Cat Obj_Relación_1_Relación_Saldos Obj 13" xfId="9024" xr:uid="{B7BC4A2E-846D-4962-BC26-B00219E27111}"/>
    <cellStyle name="_Cat Obj_Relación_1_Relación_Saldos Obj 13 2" xfId="9025" xr:uid="{912A6B1B-4F2E-499C-AD54-ADBAC281FB8E}"/>
    <cellStyle name="_Cat Obj_Relación_1_Relación_Saldos Obj 14" xfId="9026" xr:uid="{DFA97BDD-BF4D-4361-A90E-F1522BDD4D6C}"/>
    <cellStyle name="_Cat Obj_Relación_1_Relación_Saldos Obj 15" xfId="9027" xr:uid="{F6AF9E04-CF04-4522-8754-54A6A3CE3982}"/>
    <cellStyle name="_Cat Obj_Relación_1_Relación_Saldos Obj 16" xfId="9028" xr:uid="{6944BC22-22BC-427C-9A9F-43BD454048D2}"/>
    <cellStyle name="_Cat Obj_Relación_1_Relación_Saldos Obj 2" xfId="9029" xr:uid="{D1B8E815-EB42-41FA-A3A6-E3441E112536}"/>
    <cellStyle name="_Cat Obj_Relación_1_Relación_Saldos Obj 2 2" xfId="9030" xr:uid="{D00815DA-0AF4-4E00-BFA8-AFA8EF3D4045}"/>
    <cellStyle name="_Cat Obj_Relación_1_Relación_Saldos Obj 3" xfId="9031" xr:uid="{405F78C1-6A7F-4BE6-86A4-FA5E017EB287}"/>
    <cellStyle name="_Cat Obj_Relación_1_Relación_Saldos Obj 3 2" xfId="9032" xr:uid="{878B3E9D-7BCA-42B0-A883-3BA1D3C4CD95}"/>
    <cellStyle name="_Cat Obj_Relación_1_Relación_Saldos Obj 4" xfId="9033" xr:uid="{ACA4267F-BB7C-4C6D-B121-43DFAD76C6A6}"/>
    <cellStyle name="_Cat Obj_Relación_1_Relación_Saldos Obj 4 2" xfId="9034" xr:uid="{94D85B2A-8E92-4886-82DE-1644B23C5010}"/>
    <cellStyle name="_Cat Obj_Relación_1_Relación_Saldos Obj 5" xfId="9035" xr:uid="{4F0C5EF4-CB9F-41AA-9F5C-6B0833B6F39D}"/>
    <cellStyle name="_Cat Obj_Relación_1_Relación_Saldos Obj 5 2" xfId="9036" xr:uid="{A739FE10-2ED3-4F8E-8F54-5A234A289F2E}"/>
    <cellStyle name="_Cat Obj_Relación_1_Relación_Saldos Obj 6" xfId="9037" xr:uid="{A88834E2-06C2-4899-9E7C-EAF07C09EFF6}"/>
    <cellStyle name="_Cat Obj_Relación_1_Relación_Saldos Obj 6 2" xfId="9038" xr:uid="{C29407E0-B4F2-4A31-8FF7-92308C9E0CB0}"/>
    <cellStyle name="_Cat Obj_Relación_1_Relación_Saldos Obj 7" xfId="9039" xr:uid="{710A2457-A9DF-4AB7-812B-9433D1821682}"/>
    <cellStyle name="_Cat Obj_Relación_1_Relación_Saldos Obj 7 2" xfId="9040" xr:uid="{3DBF0C98-E3AB-4B74-8723-E065ECECEE6E}"/>
    <cellStyle name="_Cat Obj_Relación_1_Relación_Saldos Obj 8" xfId="9041" xr:uid="{290EAF51-73F0-4434-99F1-FB291B8C1006}"/>
    <cellStyle name="_Cat Obj_Relación_1_Relación_Saldos Obj 8 2" xfId="9042" xr:uid="{44C4C998-69FB-4BFE-83AB-A5662D7ACE32}"/>
    <cellStyle name="_Cat Obj_Relación_1_Relación_Saldos Obj 9" xfId="9043" xr:uid="{C8D1DD0B-E641-4AE0-A4E5-302F7D47C277}"/>
    <cellStyle name="_Cat Obj_Relación_1_Relación_Saldos Obj 9 2" xfId="9044" xr:uid="{EB3FA6B7-14F8-4D83-B901-C64913357503}"/>
    <cellStyle name="_Cat Obj_Relación_1_Relación_Saldos Obj_1" xfId="9045" xr:uid="{B87C966E-4F97-458A-A98F-DE782559CA5B}"/>
    <cellStyle name="_Cat Obj_Relación_1_Relación_Saldos Obj_1 2" xfId="9046" xr:uid="{0B1FA2AE-A7A2-4555-9CBF-3864B8C1617A}"/>
    <cellStyle name="_Cat Obj_Relación_1_Saldos Obj" xfId="9047" xr:uid="{BC009614-503C-432E-A749-13030D07C5BA}"/>
    <cellStyle name="_Cat Obj_Relación_1_Saldos Obj 10" xfId="9048" xr:uid="{38AFDF51-3585-458A-8CFD-54D778112BFC}"/>
    <cellStyle name="_Cat Obj_Relación_1_Saldos Obj 10 2" xfId="9049" xr:uid="{E7105CD9-F478-4446-ACB4-A28901A978D9}"/>
    <cellStyle name="_Cat Obj_Relación_1_Saldos Obj 11" xfId="9050" xr:uid="{628AFB3B-8281-4D54-9B04-8DCCC7B7F377}"/>
    <cellStyle name="_Cat Obj_Relación_1_Saldos Obj 11 2" xfId="9051" xr:uid="{35FE3CC6-1257-4B0A-BE20-080485B34C9A}"/>
    <cellStyle name="_Cat Obj_Relación_1_Saldos Obj 12" xfId="9052" xr:uid="{2F95C0AD-5522-4E14-96ED-BAC98BF27882}"/>
    <cellStyle name="_Cat Obj_Relación_1_Saldos Obj 12 2" xfId="9053" xr:uid="{AF9DBAC6-AF40-4C4E-B885-0D446C34DBB2}"/>
    <cellStyle name="_Cat Obj_Relación_1_Saldos Obj 13" xfId="9054" xr:uid="{DBC64932-7B24-4A3C-A68D-D542E329AD5A}"/>
    <cellStyle name="_Cat Obj_Relación_1_Saldos Obj 13 2" xfId="9055" xr:uid="{5F276363-C095-4474-BFF4-8BC2911E73C3}"/>
    <cellStyle name="_Cat Obj_Relación_1_Saldos Obj 14" xfId="9056" xr:uid="{CF1380C3-159A-471F-9F6A-2E9F5F7BA6B4}"/>
    <cellStyle name="_Cat Obj_Relación_1_Saldos Obj 15" xfId="9057" xr:uid="{6D08B4A8-BADD-4F20-85FF-57EE8CD2D588}"/>
    <cellStyle name="_Cat Obj_Relación_1_Saldos Obj 16" xfId="9058" xr:uid="{3D631785-A130-4FA8-A8D4-7B29F56D7E34}"/>
    <cellStyle name="_Cat Obj_Relación_1_Saldos Obj 2" xfId="9059" xr:uid="{34D5A6FE-A339-4789-A26F-19E97DF403E7}"/>
    <cellStyle name="_Cat Obj_Relación_1_Saldos Obj 2 10" xfId="9060" xr:uid="{591E1A60-7D54-46BB-BF8E-DC147F141AA4}"/>
    <cellStyle name="_Cat Obj_Relación_1_Saldos Obj 2 11" xfId="9061" xr:uid="{A1762673-5BB4-419A-BF8C-86D7A29D39D6}"/>
    <cellStyle name="_Cat Obj_Relación_1_Saldos Obj 2 12" xfId="9062" xr:uid="{6DD2C49A-A0F5-4519-A7AC-0BC414056A61}"/>
    <cellStyle name="_Cat Obj_Relación_1_Saldos Obj 2 2" xfId="9063" xr:uid="{79C822F9-69A8-4C62-B26B-9EFE8ACBB261}"/>
    <cellStyle name="_Cat Obj_Relación_1_Saldos Obj 2 3" xfId="9064" xr:uid="{E8F34507-662F-4D9E-8327-1301F35E59A3}"/>
    <cellStyle name="_Cat Obj_Relación_1_Saldos Obj 2 4" xfId="9065" xr:uid="{3AF14071-C819-4FC5-9F32-599C455A8910}"/>
    <cellStyle name="_Cat Obj_Relación_1_Saldos Obj 2 5" xfId="9066" xr:uid="{9862EE38-AFDF-49C6-B690-AC150C484FFD}"/>
    <cellStyle name="_Cat Obj_Relación_1_Saldos Obj 2 6" xfId="9067" xr:uid="{FEEF7179-80E3-40BE-9F56-153292D14ECC}"/>
    <cellStyle name="_Cat Obj_Relación_1_Saldos Obj 2 7" xfId="9068" xr:uid="{395397F7-2572-4CFF-AE36-78AF078037C8}"/>
    <cellStyle name="_Cat Obj_Relación_1_Saldos Obj 2 8" xfId="9069" xr:uid="{CDB90F94-80D1-49F1-BFEC-B21385BCA35B}"/>
    <cellStyle name="_Cat Obj_Relación_1_Saldos Obj 2 9" xfId="9070" xr:uid="{CECF9157-3CEB-4C4F-B886-388B0D80397E}"/>
    <cellStyle name="_Cat Obj_Relación_1_Saldos Obj 3" xfId="9071" xr:uid="{D1392709-AE18-4E53-9E9E-877D10540274}"/>
    <cellStyle name="_Cat Obj_Relación_1_Saldos Obj 3 2" xfId="9072" xr:uid="{0835E0C1-B43E-4EE6-9869-F59D3278B357}"/>
    <cellStyle name="_Cat Obj_Relación_1_Saldos Obj 4" xfId="9073" xr:uid="{B451314F-7505-42A9-9645-6105044D2822}"/>
    <cellStyle name="_Cat Obj_Relación_1_Saldos Obj 4 2" xfId="9074" xr:uid="{A15D925F-9AF5-4094-B0F3-D2196384661B}"/>
    <cellStyle name="_Cat Obj_Relación_1_Saldos Obj 5" xfId="9075" xr:uid="{720A110D-2526-456C-A7D3-14F4EE58861A}"/>
    <cellStyle name="_Cat Obj_Relación_1_Saldos Obj 5 2" xfId="9076" xr:uid="{D44AA225-D4F9-4942-A3E2-D0698C34FAC6}"/>
    <cellStyle name="_Cat Obj_Relación_1_Saldos Obj 6" xfId="9077" xr:uid="{BB21C92B-74F8-4F52-A878-E31F2CFA3DE4}"/>
    <cellStyle name="_Cat Obj_Relación_1_Saldos Obj 6 2" xfId="9078" xr:uid="{3C6D4454-D119-458E-8A26-822853BFF5E5}"/>
    <cellStyle name="_Cat Obj_Relación_1_Saldos Obj 7" xfId="9079" xr:uid="{2AFD22C9-D65C-4593-8E49-3E4D1749B9CF}"/>
    <cellStyle name="_Cat Obj_Relación_1_Saldos Obj 7 2" xfId="9080" xr:uid="{3E2698A2-D236-4049-B001-8F9BE148EA39}"/>
    <cellStyle name="_Cat Obj_Relación_1_Saldos Obj 8" xfId="9081" xr:uid="{C84C8C92-5ED8-4463-BE19-22DC41FD0299}"/>
    <cellStyle name="_Cat Obj_Relación_1_Saldos Obj 8 2" xfId="9082" xr:uid="{4A673F22-F5D9-4342-ACFB-5B220E0802AA}"/>
    <cellStyle name="_Cat Obj_Relación_1_Saldos Obj 9" xfId="9083" xr:uid="{D7C13AF3-2F17-4EFF-9C9B-9ACF2FEB6F10}"/>
    <cellStyle name="_Cat Obj_Relación_1_Saldos Obj 9 2" xfId="9084" xr:uid="{B5FE7A22-2203-4B87-B94F-8BFD69C4B095}"/>
    <cellStyle name="_Cat Obj_Relación_1_Saldos Obj_Abr 09" xfId="9085" xr:uid="{6AA434B8-2E0A-4638-A5A5-D5E796F6D3C2}"/>
    <cellStyle name="_Cat Obj_Relación_1_Saldos Obj_Abr 09 10" xfId="9086" xr:uid="{71A23A18-9132-474E-912A-DB926BDBA727}"/>
    <cellStyle name="_Cat Obj_Relación_1_Saldos Obj_Abr 09 10 2" xfId="9087" xr:uid="{9954D80B-5B63-49DC-8226-FF67B44792E4}"/>
    <cellStyle name="_Cat Obj_Relación_1_Saldos Obj_Abr 09 11" xfId="9088" xr:uid="{3B644E3C-B925-46B1-8CB3-1489B3FD7EEB}"/>
    <cellStyle name="_Cat Obj_Relación_1_Saldos Obj_Abr 09 11 2" xfId="9089" xr:uid="{346B2BE7-613D-452E-9894-13DEE3A41E57}"/>
    <cellStyle name="_Cat Obj_Relación_1_Saldos Obj_Abr 09 12" xfId="9090" xr:uid="{91881A69-2BD5-4F3C-A07A-1955E0FC538F}"/>
    <cellStyle name="_Cat Obj_Relación_1_Saldos Obj_Abr 09 13" xfId="9091" xr:uid="{DDAEC950-AEB1-433C-82FE-804F578C87C5}"/>
    <cellStyle name="_Cat Obj_Relación_1_Saldos Obj_Abr 09 14" xfId="9092" xr:uid="{37D50A98-67D1-407A-AD12-30727BE15F26}"/>
    <cellStyle name="_Cat Obj_Relación_1_Saldos Obj_Abr 09 2" xfId="9093" xr:uid="{A30BE497-BBA8-4DCB-83E7-F1D62F36DE62}"/>
    <cellStyle name="_Cat Obj_Relación_1_Saldos Obj_Abr 09 2 2" xfId="9094" xr:uid="{0B01433F-4BE3-41E2-A4BA-43C1253A7CC7}"/>
    <cellStyle name="_Cat Obj_Relación_1_Saldos Obj_Abr 09 3" xfId="9095" xr:uid="{57F8D962-8B77-4E16-98D7-0EE6BFE9CC0F}"/>
    <cellStyle name="_Cat Obj_Relación_1_Saldos Obj_Abr 09 3 2" xfId="9096" xr:uid="{EFD540BB-DDBB-4596-865E-4226C0F81697}"/>
    <cellStyle name="_Cat Obj_Relación_1_Saldos Obj_Abr 09 4" xfId="9097" xr:uid="{69919D7C-9069-421D-9EF1-B9BA18258F58}"/>
    <cellStyle name="_Cat Obj_Relación_1_Saldos Obj_Abr 09 4 2" xfId="9098" xr:uid="{DD3467AC-0861-440C-93E8-AB2B5593D7CE}"/>
    <cellStyle name="_Cat Obj_Relación_1_Saldos Obj_Abr 09 5" xfId="9099" xr:uid="{DFB4BA65-F8C2-480F-82B5-AFFB78C7035A}"/>
    <cellStyle name="_Cat Obj_Relación_1_Saldos Obj_Abr 09 5 2" xfId="9100" xr:uid="{79C1B2F6-B0C7-4B62-9AC7-068F9A519CE9}"/>
    <cellStyle name="_Cat Obj_Relación_1_Saldos Obj_Abr 09 6" xfId="9101" xr:uid="{657A0A82-67D8-48E5-A8EE-E26354A5364E}"/>
    <cellStyle name="_Cat Obj_Relación_1_Saldos Obj_Abr 09 6 2" xfId="9102" xr:uid="{976F4FB0-5486-4E80-9458-09C7CD98D621}"/>
    <cellStyle name="_Cat Obj_Relación_1_Saldos Obj_Abr 09 7" xfId="9103" xr:uid="{0D196198-37CA-4FF6-AE67-8388FAD3CB20}"/>
    <cellStyle name="_Cat Obj_Relación_1_Saldos Obj_Abr 09 7 2" xfId="9104" xr:uid="{1BDC8F78-212F-4776-95AF-8C3A066D40F9}"/>
    <cellStyle name="_Cat Obj_Relación_1_Saldos Obj_Abr 09 8" xfId="9105" xr:uid="{83007B9C-3CE7-4BA8-B397-D3492D166644}"/>
    <cellStyle name="_Cat Obj_Relación_1_Saldos Obj_Abr 09 8 2" xfId="9106" xr:uid="{1E04CDCA-E8A5-47C2-AEC5-020C57BA7235}"/>
    <cellStyle name="_Cat Obj_Relación_1_Saldos Obj_Abr 09 9" xfId="9107" xr:uid="{29B51816-99B7-4FF1-95DC-0AD4A88148DC}"/>
    <cellStyle name="_Cat Obj_Relación_1_Saldos Obj_Abr 09 9 2" xfId="9108" xr:uid="{37AABACF-F776-47FE-ADB7-7F284B53755F}"/>
    <cellStyle name="_Cat Obj_Relación_1_Saldos Obj_ER previo 09" xfId="9109" xr:uid="{260A45F0-7A87-4A1D-B6FD-A50FC0CC78A2}"/>
    <cellStyle name="_Cat Obj_Relación_1_Saldos Obj_ER previo 09 10" xfId="9110" xr:uid="{EBE06206-D243-4FDA-851B-CE4AC8433228}"/>
    <cellStyle name="_Cat Obj_Relación_1_Saldos Obj_ER previo 09 10 2" xfId="9111" xr:uid="{5868EE03-4DF2-4892-A1E9-F131CBDB3483}"/>
    <cellStyle name="_Cat Obj_Relación_1_Saldos Obj_ER previo 09 11" xfId="9112" xr:uid="{FB340E67-8B20-4DB3-8D57-75F2ED7AFEFE}"/>
    <cellStyle name="_Cat Obj_Relación_1_Saldos Obj_ER previo 09 11 2" xfId="9113" xr:uid="{8D2AF85E-24A7-4F8C-8D35-D0708A95D6C0}"/>
    <cellStyle name="_Cat Obj_Relación_1_Saldos Obj_ER previo 09 12" xfId="9114" xr:uid="{FCB10ED1-CFAF-46A2-A314-11B06CACF3D3}"/>
    <cellStyle name="_Cat Obj_Relación_1_Saldos Obj_ER previo 09 13" xfId="9115" xr:uid="{C2DA1387-FFD2-4F72-AEA3-78823FDBBAD8}"/>
    <cellStyle name="_Cat Obj_Relación_1_Saldos Obj_ER previo 09 14" xfId="9116" xr:uid="{485371AC-ABEB-43DF-A098-CBC309C18F1B}"/>
    <cellStyle name="_Cat Obj_Relación_1_Saldos Obj_ER previo 09 2" xfId="9117" xr:uid="{247CEAB8-4F5D-4E7F-A1C1-FCD6751B2F7B}"/>
    <cellStyle name="_Cat Obj_Relación_1_Saldos Obj_ER previo 09 2 2" xfId="9118" xr:uid="{99A7D911-BA17-459E-B349-BD0FC78DF2AF}"/>
    <cellStyle name="_Cat Obj_Relación_1_Saldos Obj_ER previo 09 3" xfId="9119" xr:uid="{3307D6CB-9BD7-46D6-B10B-37567E24DEE0}"/>
    <cellStyle name="_Cat Obj_Relación_1_Saldos Obj_ER previo 09 3 2" xfId="9120" xr:uid="{F3124C9C-0F21-41F4-B23D-282A3140DCC6}"/>
    <cellStyle name="_Cat Obj_Relación_1_Saldos Obj_ER previo 09 4" xfId="9121" xr:uid="{A7D4FEFC-44A1-40C9-B23F-B6F37CF60ACD}"/>
    <cellStyle name="_Cat Obj_Relación_1_Saldos Obj_ER previo 09 4 2" xfId="9122" xr:uid="{634F2356-797F-4FD2-8386-17DB5F1FDA5B}"/>
    <cellStyle name="_Cat Obj_Relación_1_Saldos Obj_ER previo 09 5" xfId="9123" xr:uid="{8AA53409-0C3E-492E-A643-CBBAFA94A9C0}"/>
    <cellStyle name="_Cat Obj_Relación_1_Saldos Obj_ER previo 09 5 2" xfId="9124" xr:uid="{081F43CB-1407-4FB8-B51C-3897D9DFA761}"/>
    <cellStyle name="_Cat Obj_Relación_1_Saldos Obj_ER previo 09 6" xfId="9125" xr:uid="{DC79EA65-7145-4FB0-BD77-B8BED6757BC0}"/>
    <cellStyle name="_Cat Obj_Relación_1_Saldos Obj_ER previo 09 6 2" xfId="9126" xr:uid="{594CF1BB-3EE3-4B69-8CCF-CAB923BF7BA9}"/>
    <cellStyle name="_Cat Obj_Relación_1_Saldos Obj_ER previo 09 7" xfId="9127" xr:uid="{9EC1869C-0804-4AA1-8996-C591C967C437}"/>
    <cellStyle name="_Cat Obj_Relación_1_Saldos Obj_ER previo 09 7 2" xfId="9128" xr:uid="{CCD33B76-32A1-4082-8FED-BDB74B510DC6}"/>
    <cellStyle name="_Cat Obj_Relación_1_Saldos Obj_ER previo 09 8" xfId="9129" xr:uid="{F3DD6707-C830-4A85-BB00-E0C56F975CE4}"/>
    <cellStyle name="_Cat Obj_Relación_1_Saldos Obj_ER previo 09 8 2" xfId="9130" xr:uid="{B51F7C66-EA29-4F09-A31E-7E5B78447FEC}"/>
    <cellStyle name="_Cat Obj_Relación_1_Saldos Obj_ER previo 09 9" xfId="9131" xr:uid="{70466975-ACAD-4B81-93E7-DA3434591489}"/>
    <cellStyle name="_Cat Obj_Relación_1_Saldos Obj_ER previo 09 9 2" xfId="9132" xr:uid="{103172CD-EF2E-48A0-89EE-54C9671E1FE6}"/>
    <cellStyle name="_Cat Obj_Relación_1_Saldos Obj_Jun 09" xfId="9133" xr:uid="{3196D4B8-435F-4844-9485-6EF356901DC0}"/>
    <cellStyle name="_Cat Obj_Relación_1_Saldos Obj_Jun 09 2" xfId="9134" xr:uid="{370FB80D-8657-42CC-B31F-C85579092D16}"/>
    <cellStyle name="_Cat Obj_Relación_1_TablaD" xfId="9135" xr:uid="{2EFC671B-FDBA-4E48-8E89-02DC82F69A87}"/>
    <cellStyle name="_Cat Obj_Relación_1_TablaD 10" xfId="9136" xr:uid="{73FDBC59-C98E-4E5C-BE06-7F5FA18DF900}"/>
    <cellStyle name="_Cat Obj_Relación_1_TablaD 10 2" xfId="9137" xr:uid="{DD2A66AD-8582-45C3-B841-E83F02BA408E}"/>
    <cellStyle name="_Cat Obj_Relación_1_TablaD 11" xfId="9138" xr:uid="{7B67CEFF-36EF-436C-BD57-B3EB750CE238}"/>
    <cellStyle name="_Cat Obj_Relación_1_TablaD 11 2" xfId="9139" xr:uid="{A2F47823-3E55-4FBF-8C7D-1BD69DBBD7E7}"/>
    <cellStyle name="_Cat Obj_Relación_1_TablaD 12" xfId="9140" xr:uid="{4E0AC408-3563-4280-851F-0A0BCBF15AD7}"/>
    <cellStyle name="_Cat Obj_Relación_1_TablaD 12 2" xfId="9141" xr:uid="{B6FB5594-7230-4A8C-821A-3F4D961C3ADB}"/>
    <cellStyle name="_Cat Obj_Relación_1_TablaD 13" xfId="9142" xr:uid="{CDCF912E-45BB-4C8F-A34C-FB854FBDEDBA}"/>
    <cellStyle name="_Cat Obj_Relación_1_TablaD 13 2" xfId="9143" xr:uid="{ECAB5733-7D77-49CE-AEB3-82BF84A4050B}"/>
    <cellStyle name="_Cat Obj_Relación_1_TablaD 14" xfId="9144" xr:uid="{375F4E57-63FD-4BDE-AA28-93D4CAD05B9B}"/>
    <cellStyle name="_Cat Obj_Relación_1_TablaD 2" xfId="9145" xr:uid="{BC15A0E8-CE1A-4DE6-BC66-1AE68DA7300A}"/>
    <cellStyle name="_Cat Obj_Relación_1_TablaD 2 2" xfId="9146" xr:uid="{FE52BDED-372B-46F5-B867-0A1AA514ADDB}"/>
    <cellStyle name="_Cat Obj_Relación_1_TablaD 3" xfId="9147" xr:uid="{DB40718E-8889-488D-BF97-F6477A9241D0}"/>
    <cellStyle name="_Cat Obj_Relación_1_TablaD 3 2" xfId="9148" xr:uid="{CFC350EE-7779-4DFC-8DBB-A92DEF853EB2}"/>
    <cellStyle name="_Cat Obj_Relación_1_TablaD 4" xfId="9149" xr:uid="{B2CE2A8B-D6DC-420F-9588-9D56FCC3F5F7}"/>
    <cellStyle name="_Cat Obj_Relación_1_TablaD 4 2" xfId="9150" xr:uid="{350437CC-8AE9-49FF-A2A7-A3B3FCAFB5D7}"/>
    <cellStyle name="_Cat Obj_Relación_1_TablaD 5" xfId="9151" xr:uid="{5221CD45-12DA-426F-A24E-D6494A7292F2}"/>
    <cellStyle name="_Cat Obj_Relación_1_TablaD 5 2" xfId="9152" xr:uid="{4CCCF75F-7FA0-464E-B75D-226029EAF208}"/>
    <cellStyle name="_Cat Obj_Relación_1_TablaD 6" xfId="9153" xr:uid="{0F5EB77E-32FE-496D-ADA6-D7D6D6FECF0F}"/>
    <cellStyle name="_Cat Obj_Relación_1_TablaD 6 2" xfId="9154" xr:uid="{AAA02356-3FF7-46CB-8A28-0DFA493F0BBF}"/>
    <cellStyle name="_Cat Obj_Relación_1_TablaD 7" xfId="9155" xr:uid="{1F3F9E83-DB0C-487E-B818-E6BA6CA36256}"/>
    <cellStyle name="_Cat Obj_Relación_1_TablaD 7 2" xfId="9156" xr:uid="{C3379A4B-D671-48C2-9C0F-A764308F8DC1}"/>
    <cellStyle name="_Cat Obj_Relación_1_TablaD 8" xfId="9157" xr:uid="{E66F3236-2F9C-46B6-9C32-1CE04681FEDD}"/>
    <cellStyle name="_Cat Obj_Relación_1_TablaD 8 2" xfId="9158" xr:uid="{7D90E45C-3BCD-4D60-8B65-A5F377C955EF}"/>
    <cellStyle name="_Cat Obj_Relación_1_TablaD 9" xfId="9159" xr:uid="{61D53F21-1398-4C6D-98B8-0D7F19824EA6}"/>
    <cellStyle name="_Cat Obj_Relación_1_TablaD 9 2" xfId="9160" xr:uid="{508B1146-8244-486B-8CA5-4AE6EA85AFB6}"/>
    <cellStyle name="_Cat Obj_Relación_1_TablaD_ESF. Hist." xfId="9161" xr:uid="{F9605E49-2BA8-4B22-BEBA-47BC9D6D8406}"/>
    <cellStyle name="_Cat Obj_Relación_1_TablaD_ESF. Hist. 10" xfId="9162" xr:uid="{C9FD778E-9F8D-4ECC-B727-7449FE39C1B9}"/>
    <cellStyle name="_Cat Obj_Relación_1_TablaD_ESF. Hist. 11" xfId="9163" xr:uid="{47DD6C6D-D447-4394-A59E-77B5417E22B3}"/>
    <cellStyle name="_Cat Obj_Relación_1_TablaD_ESF. Hist. 2" xfId="9164" xr:uid="{97007D4E-1B8E-49E7-AF8D-8AF9E13B0121}"/>
    <cellStyle name="_Cat Obj_Relación_1_TablaD_ESF. Hist. 2 2" xfId="9165" xr:uid="{9034F34A-078A-454C-AE37-7E45D5DB06ED}"/>
    <cellStyle name="_Cat Obj_Relación_1_TablaD_ESF. Hist. 3" xfId="9166" xr:uid="{D0A541AE-55DA-481F-A76F-051FB905B563}"/>
    <cellStyle name="_Cat Obj_Relación_1_TablaD_ESF. Hist. 3 2" xfId="9167" xr:uid="{50ED4570-E0F2-42BC-A074-7F020CF7DDDB}"/>
    <cellStyle name="_Cat Obj_Relación_1_TablaD_ESF. Hist. 4" xfId="9168" xr:uid="{0944DF30-95B1-4127-98E1-45EC13352916}"/>
    <cellStyle name="_Cat Obj_Relación_1_TablaD_ESF. Hist. 4 2" xfId="9169" xr:uid="{BEF25914-7C11-41ED-A00B-FD85E31CFA28}"/>
    <cellStyle name="_Cat Obj_Relación_1_TablaD_ESF. Hist. 5" xfId="9170" xr:uid="{45B5BAEF-E301-441F-9289-530397DE95EB}"/>
    <cellStyle name="_Cat Obj_Relación_1_TablaD_ESF. Hist. 5 2" xfId="9171" xr:uid="{69BCA423-42FF-48B6-910F-C845BC2FE0A4}"/>
    <cellStyle name="_Cat Obj_Relación_1_TablaD_ESF. Hist. 6" xfId="9172" xr:uid="{ED5C664F-B900-4F52-8A44-7F3B2299A1F8}"/>
    <cellStyle name="_Cat Obj_Relación_1_TablaD_ESF. Hist. 6 2" xfId="9173" xr:uid="{BD5EA5E0-A3ED-48CD-A135-4D0D8470E431}"/>
    <cellStyle name="_Cat Obj_Relación_1_TablaD_ESF. Hist. 7" xfId="9174" xr:uid="{43224D11-A03E-4942-8752-2FC3665EA318}"/>
    <cellStyle name="_Cat Obj_Relación_1_TablaD_ESF. Hist. 7 2" xfId="9175" xr:uid="{A8DBD6D4-65FA-4390-A453-FB7E5EB25241}"/>
    <cellStyle name="_Cat Obj_Relación_1_TablaD_ESF. Hist. 8" xfId="9176" xr:uid="{7E087FD8-7DA1-4D78-ACA5-CEEDE6D6A250}"/>
    <cellStyle name="_Cat Obj_Relación_1_TablaD_ESF. Hist. 8 2" xfId="9177" xr:uid="{DAA8D20B-9B15-44E8-8700-702EDDDB6AA5}"/>
    <cellStyle name="_Cat Obj_Relación_1_TablaD_ESF. Hist. 9" xfId="9178" xr:uid="{5446E815-872A-4998-929C-62607A4222EF}"/>
    <cellStyle name="_Cat Obj_Relación_1_TablaD_Saldos Obj" xfId="9179" xr:uid="{233644CF-FEDE-47AF-B0A7-995BB8418112}"/>
    <cellStyle name="_Cat Obj_Relación_1_TablaD_Saldos Obj 2" xfId="9180" xr:uid="{DEA26B14-5482-4F7C-A478-B551256DFB18}"/>
    <cellStyle name="_Cat Obj_Relación_1_TD" xfId="9181" xr:uid="{96FF117A-6801-41F8-A173-FB19DD147F02}"/>
    <cellStyle name="_Cat Obj_Relación_1_TD 10" xfId="9182" xr:uid="{E2995E65-A4FC-46BA-BD39-9E21AC421B50}"/>
    <cellStyle name="_Cat Obj_Relación_1_TD 10 2" xfId="9183" xr:uid="{5BD6D3E7-C0B0-44FC-9A43-F9BE66DE581A}"/>
    <cellStyle name="_Cat Obj_Relación_1_TD 11" xfId="9184" xr:uid="{D4DAD09B-A76C-4100-8ACA-DB15B6F7E9C9}"/>
    <cellStyle name="_Cat Obj_Relación_1_TD 11 2" xfId="9185" xr:uid="{0D91C665-F3E0-41EE-B741-D5D861FD8617}"/>
    <cellStyle name="_Cat Obj_Relación_1_TD 12" xfId="9186" xr:uid="{478DA761-2968-45CA-A78E-A95E97C62030}"/>
    <cellStyle name="_Cat Obj_Relación_1_TD 12 2" xfId="9187" xr:uid="{56104CBD-9767-4E98-8A64-3A0234305F1F}"/>
    <cellStyle name="_Cat Obj_Relación_1_TD 13" xfId="9188" xr:uid="{F24889CC-6527-4277-BBA8-9C8B1AD33178}"/>
    <cellStyle name="_Cat Obj_Relación_1_TD 13 2" xfId="9189" xr:uid="{33B69F1E-290A-4EC5-9012-66BA58725A42}"/>
    <cellStyle name="_Cat Obj_Relación_1_TD 14" xfId="9190" xr:uid="{FE25C8A7-49C1-47D6-AB3B-2B0DBFFC2590}"/>
    <cellStyle name="_Cat Obj_Relación_1_TD 15" xfId="9191" xr:uid="{131F6937-F317-432F-BCAB-D9E0455BC40A}"/>
    <cellStyle name="_Cat Obj_Relación_1_TD 16" xfId="9192" xr:uid="{39F6FFBE-4CC4-42E3-BA83-F03A1CBE240D}"/>
    <cellStyle name="_Cat Obj_Relación_1_TD 2" xfId="9193" xr:uid="{D041D8C2-D403-4BA4-A5D5-5C2AA99AB31B}"/>
    <cellStyle name="_Cat Obj_Relación_1_TD 2 2" xfId="9194" xr:uid="{D1E1254B-CE4F-4746-A36F-9D023D48CA5E}"/>
    <cellStyle name="_Cat Obj_Relación_1_TD 3" xfId="9195" xr:uid="{0184207F-A941-462E-A5A8-3199E6D402DA}"/>
    <cellStyle name="_Cat Obj_Relación_1_TD 3 2" xfId="9196" xr:uid="{F43CAF1F-B398-4C35-B36C-5E611EED4F3B}"/>
    <cellStyle name="_Cat Obj_Relación_1_TD 4" xfId="9197" xr:uid="{C36817B6-53BF-47C2-ACAE-EBBCE93F7810}"/>
    <cellStyle name="_Cat Obj_Relación_1_TD 4 2" xfId="9198" xr:uid="{8831C215-B827-4957-B251-0BBBB053DC8B}"/>
    <cellStyle name="_Cat Obj_Relación_1_TD 5" xfId="9199" xr:uid="{16FCBC3E-EA6C-42D0-91AE-8F30F284FAEC}"/>
    <cellStyle name="_Cat Obj_Relación_1_TD 5 2" xfId="9200" xr:uid="{46CBF1DE-F1A9-49D1-BA4C-97E514CF1E65}"/>
    <cellStyle name="_Cat Obj_Relación_1_TD 6" xfId="9201" xr:uid="{2C104AA8-F0D4-44A7-91A5-99497C4F061F}"/>
    <cellStyle name="_Cat Obj_Relación_1_TD 6 2" xfId="9202" xr:uid="{F161EF48-07E7-4F3D-B571-D8231B783E9C}"/>
    <cellStyle name="_Cat Obj_Relación_1_TD 7" xfId="9203" xr:uid="{5C5A2493-A73E-43DC-BEF3-AE126ECC596A}"/>
    <cellStyle name="_Cat Obj_Relación_1_TD 7 2" xfId="9204" xr:uid="{D64CC780-5682-4D87-86D8-A900A9160B34}"/>
    <cellStyle name="_Cat Obj_Relación_1_TD 8" xfId="9205" xr:uid="{86480BE5-24F1-47C1-A312-95A75D7264BE}"/>
    <cellStyle name="_Cat Obj_Relación_1_TD 8 2" xfId="9206" xr:uid="{B2803A83-7AF7-4914-9138-607870E5DB7F}"/>
    <cellStyle name="_Cat Obj_Relación_1_TD 9" xfId="9207" xr:uid="{C79709EE-D35B-417F-B4D2-77A1544AEC7A}"/>
    <cellStyle name="_Cat Obj_Relación_1_TD 9 2" xfId="9208" xr:uid="{93025E25-AB86-4FFB-B77F-E494FD1D5783}"/>
    <cellStyle name="_Cat Obj_Relación_2" xfId="9209" xr:uid="{46D924A4-1EEE-4448-AA88-0E25F44BBFE4}"/>
    <cellStyle name="_Cat Obj_Relación_2 10" xfId="9210" xr:uid="{78D050AE-28E9-4E5A-BDDC-A32C1A4D0258}"/>
    <cellStyle name="_Cat Obj_Relación_2 10 2" xfId="9211" xr:uid="{4FAE86EB-E501-41DE-9A06-7F4B172190DD}"/>
    <cellStyle name="_Cat Obj_Relación_2 11" xfId="9212" xr:uid="{81789364-64A0-4571-A05E-867472450ED4}"/>
    <cellStyle name="_Cat Obj_Relación_2 11 2" xfId="9213" xr:uid="{AF192842-80EC-4AA1-A74C-01E31B98D4FE}"/>
    <cellStyle name="_Cat Obj_Relación_2 12" xfId="9214" xr:uid="{B0ED523B-B70F-453A-A850-FC83C86DFDCB}"/>
    <cellStyle name="_Cat Obj_Relación_2 12 2" xfId="9215" xr:uid="{5985EACA-F402-422B-9B34-7C2151195F6D}"/>
    <cellStyle name="_Cat Obj_Relación_2 13" xfId="9216" xr:uid="{46957F15-EBB8-4513-B0D7-400A7D382C4A}"/>
    <cellStyle name="_Cat Obj_Relación_2 13 2" xfId="9217" xr:uid="{90E4AC6A-E682-45F0-80E8-91BE904DF13A}"/>
    <cellStyle name="_Cat Obj_Relación_2 14" xfId="9218" xr:uid="{6F0F029F-9208-4FA8-B4ED-13C5CFF50084}"/>
    <cellStyle name="_Cat Obj_Relación_2 14 2" xfId="9219" xr:uid="{D95E8330-DDD0-4060-BB35-BFF9E37F6D32}"/>
    <cellStyle name="_Cat Obj_Relación_2 15" xfId="9220" xr:uid="{A13F02DB-D9E3-4B7B-B96E-BC41918E44FE}"/>
    <cellStyle name="_Cat Obj_Relación_2 2" xfId="9221" xr:uid="{E06F73B6-F7BB-44BE-8B75-C47220ECDF68}"/>
    <cellStyle name="_Cat Obj_Relación_2 2 10" xfId="9222" xr:uid="{1B79F63B-F47A-475B-9340-7F3A7B50525C}"/>
    <cellStyle name="_Cat Obj_Relación_2 2 11" xfId="9223" xr:uid="{F62DB37C-4919-4FE5-A9DC-B32A93B0CA5D}"/>
    <cellStyle name="_Cat Obj_Relación_2 2 12" xfId="9224" xr:uid="{97F1C276-C88F-4BDC-B86D-05B2957E6D59}"/>
    <cellStyle name="_Cat Obj_Relación_2 2 2" xfId="9225" xr:uid="{EA087773-307B-4FEE-9CB5-AE64915127C2}"/>
    <cellStyle name="_Cat Obj_Relación_2 2 3" xfId="9226" xr:uid="{70CDC4D8-114A-481D-968A-8D5804889C40}"/>
    <cellStyle name="_Cat Obj_Relación_2 2 4" xfId="9227" xr:uid="{27D94381-274D-43AE-8999-5F95993878AF}"/>
    <cellStyle name="_Cat Obj_Relación_2 2 5" xfId="9228" xr:uid="{61F89DF8-23A4-4019-ABEA-FC5FC1A01ADD}"/>
    <cellStyle name="_Cat Obj_Relación_2 2 6" xfId="9229" xr:uid="{63FAC6FE-2444-47CF-AAAE-310F3BF28884}"/>
    <cellStyle name="_Cat Obj_Relación_2 2 7" xfId="9230" xr:uid="{F709E8A9-FA7F-4490-9CB7-002F7C0AF4F0}"/>
    <cellStyle name="_Cat Obj_Relación_2 2 8" xfId="9231" xr:uid="{A50AC7EE-46D8-4B9B-932C-047C055730A9}"/>
    <cellStyle name="_Cat Obj_Relación_2 2 9" xfId="9232" xr:uid="{8E474808-464C-43FA-9C84-E67F83C740FD}"/>
    <cellStyle name="_Cat Obj_Relación_2 3" xfId="9233" xr:uid="{F0F0D225-4FF7-407E-AFB3-00167A0AE71B}"/>
    <cellStyle name="_Cat Obj_Relación_2 3 2" xfId="9234" xr:uid="{83886221-1EF2-4C7F-AE74-BFECE37611E3}"/>
    <cellStyle name="_Cat Obj_Relación_2 4" xfId="9235" xr:uid="{70F5D836-6954-497F-958A-4BD87C117666}"/>
    <cellStyle name="_Cat Obj_Relación_2 4 2" xfId="9236" xr:uid="{410EA288-9A13-4EA3-B0B2-FAF7C6386EC1}"/>
    <cellStyle name="_Cat Obj_Relación_2 5" xfId="9237" xr:uid="{80D9DB9E-E66D-47D5-9733-DC0DBFA12B36}"/>
    <cellStyle name="_Cat Obj_Relación_2 5 2" xfId="9238" xr:uid="{8FC340F7-0EBB-463A-BCFD-DF0C1C59E347}"/>
    <cellStyle name="_Cat Obj_Relación_2 6" xfId="9239" xr:uid="{517B10F4-68BB-461A-94D1-D703E7BD2A3C}"/>
    <cellStyle name="_Cat Obj_Relación_2 6 2" xfId="9240" xr:uid="{689F3E5A-19A7-4808-937D-E5C37C84BE28}"/>
    <cellStyle name="_Cat Obj_Relación_2 7" xfId="9241" xr:uid="{BC0C4AA9-B616-42F5-AFA2-06D96BA779C9}"/>
    <cellStyle name="_Cat Obj_Relación_2 7 2" xfId="9242" xr:uid="{7C8F6259-8F7F-4E57-86CE-B1E81E7B3EEE}"/>
    <cellStyle name="_Cat Obj_Relación_2 8" xfId="9243" xr:uid="{1D98B822-37A9-49EC-AE7E-6A9C755FED42}"/>
    <cellStyle name="_Cat Obj_Relación_2 8 2" xfId="9244" xr:uid="{BEF4CE88-8F12-4FFD-9BD7-B510C3608F95}"/>
    <cellStyle name="_Cat Obj_Relación_2 9" xfId="9245" xr:uid="{11D02E26-0AC6-4CFE-A10A-0F60F449FBF0}"/>
    <cellStyle name="_Cat Obj_Relación_2 9 2" xfId="9246" xr:uid="{3E67CCD0-A1E1-4C91-B540-93BAE5B19BF1}"/>
    <cellStyle name="_Cat Obj_Relación_2_ESF. Hist." xfId="9247" xr:uid="{7C782573-80B6-4221-9404-07362792379A}"/>
    <cellStyle name="_Cat Obj_Relación_2_ESF. Hist. 10" xfId="9248" xr:uid="{B5F1B5E2-1638-4005-A746-BEBEDBAB2E67}"/>
    <cellStyle name="_Cat Obj_Relación_2_ESF. Hist. 11" xfId="9249" xr:uid="{12369324-A4F5-49E1-8260-CF38E15BE2A6}"/>
    <cellStyle name="_Cat Obj_Relación_2_ESF. Hist. 2" xfId="9250" xr:uid="{A52DF440-3580-48FA-BEC2-FA54232AD2F8}"/>
    <cellStyle name="_Cat Obj_Relación_2_ESF. Hist. 2 2" xfId="9251" xr:uid="{69ACF233-4D85-482D-B545-B415FD22A99F}"/>
    <cellStyle name="_Cat Obj_Relación_2_ESF. Hist. 3" xfId="9252" xr:uid="{1975C0A4-DF57-4EC4-BBB7-0183B4E195E4}"/>
    <cellStyle name="_Cat Obj_Relación_2_ESF. Hist. 3 2" xfId="9253" xr:uid="{571D07AE-DE8C-45C9-9268-DC9A40D404C6}"/>
    <cellStyle name="_Cat Obj_Relación_2_ESF. Hist. 4" xfId="9254" xr:uid="{8D1229D6-2B45-4443-996D-38FAB6590EFF}"/>
    <cellStyle name="_Cat Obj_Relación_2_ESF. Hist. 4 2" xfId="9255" xr:uid="{1412757B-9519-46AE-AEA6-C2D6840FF1FC}"/>
    <cellStyle name="_Cat Obj_Relación_2_ESF. Hist. 5" xfId="9256" xr:uid="{FBA38522-D6B9-4537-82FE-88C1D780AB46}"/>
    <cellStyle name="_Cat Obj_Relación_2_ESF. Hist. 5 2" xfId="9257" xr:uid="{5C5385EE-045E-43CF-B8CA-28CA2A002791}"/>
    <cellStyle name="_Cat Obj_Relación_2_ESF. Hist. 6" xfId="9258" xr:uid="{9CE05B6B-4AA7-450B-9902-75CE78B58DF8}"/>
    <cellStyle name="_Cat Obj_Relación_2_ESF. Hist. 6 2" xfId="9259" xr:uid="{21814AC9-45AA-464C-9F70-396A7F017350}"/>
    <cellStyle name="_Cat Obj_Relación_2_ESF. Hist. 7" xfId="9260" xr:uid="{DEE0A2BF-6DF3-4F92-88BC-87E3C0882507}"/>
    <cellStyle name="_Cat Obj_Relación_2_ESF. Hist. 7 2" xfId="9261" xr:uid="{8020CB97-6DF7-46C9-8418-599F694758A3}"/>
    <cellStyle name="_Cat Obj_Relación_2_ESF. Hist. 8" xfId="9262" xr:uid="{487E8305-4951-4232-BBF6-958815C838BC}"/>
    <cellStyle name="_Cat Obj_Relación_2_ESF. Hist. 8 2" xfId="9263" xr:uid="{E6BD7475-E5DF-4436-B8E1-11DF143E6092}"/>
    <cellStyle name="_Cat Obj_Relación_2_ESF. Hist. 9" xfId="9264" xr:uid="{C3F5C933-5D07-4A9C-9F3A-CFCA56B3D818}"/>
    <cellStyle name="_Cat Obj_Relación_2_Saldos Obj" xfId="9265" xr:uid="{4F1640DD-55E4-4DF6-A5E4-47AF45713A5C}"/>
    <cellStyle name="_Cat Obj_Relación_2_Saldos Obj 10" xfId="9266" xr:uid="{B2708214-A05F-4B1F-9FA6-ED48BE68BC2E}"/>
    <cellStyle name="_Cat Obj_Relación_2_Saldos Obj 10 2" xfId="9267" xr:uid="{0087E9B0-7D0E-4669-B293-DCCD4670C3E0}"/>
    <cellStyle name="_Cat Obj_Relación_2_Saldos Obj 11" xfId="9268" xr:uid="{74434B15-015E-4450-A496-C9F97788E4A4}"/>
    <cellStyle name="_Cat Obj_Relación_2_Saldos Obj 11 2" xfId="9269" xr:uid="{EC29F6BD-7E25-44D1-AC78-E7F619AFB332}"/>
    <cellStyle name="_Cat Obj_Relación_2_Saldos Obj 12" xfId="9270" xr:uid="{E99B43D4-523F-4AF4-8811-C3DE6296C229}"/>
    <cellStyle name="_Cat Obj_Relación_2_Saldos Obj 12 2" xfId="9271" xr:uid="{3930DA06-B9E9-44AA-9155-55CA6D9097DC}"/>
    <cellStyle name="_Cat Obj_Relación_2_Saldos Obj 13" xfId="9272" xr:uid="{80BD6979-A6CE-4FDA-9166-6BC31660E916}"/>
    <cellStyle name="_Cat Obj_Relación_2_Saldos Obj 13 2" xfId="9273" xr:uid="{530A1867-B0A0-4174-8973-E02D82548BBC}"/>
    <cellStyle name="_Cat Obj_Relación_2_Saldos Obj 14" xfId="9274" xr:uid="{5F063390-549A-419E-8FAB-94CF9AFA4020}"/>
    <cellStyle name="_Cat Obj_Relación_2_Saldos Obj 15" xfId="9275" xr:uid="{CC5E0687-C178-48F8-A90E-5F333F8A186B}"/>
    <cellStyle name="_Cat Obj_Relación_2_Saldos Obj 16" xfId="9276" xr:uid="{BBC7EFB7-1C84-45A2-9C99-8992554D23D6}"/>
    <cellStyle name="_Cat Obj_Relación_2_Saldos Obj 2" xfId="9277" xr:uid="{58479F14-9322-4213-B04F-C99C6A1A7AC5}"/>
    <cellStyle name="_Cat Obj_Relación_2_Saldos Obj 2 2" xfId="9278" xr:uid="{65660CAE-9EEC-4F26-A116-015E2ECBF7D3}"/>
    <cellStyle name="_Cat Obj_Relación_2_Saldos Obj 3" xfId="9279" xr:uid="{1DB726AE-D2B3-4371-B3ED-A5B135FDBF27}"/>
    <cellStyle name="_Cat Obj_Relación_2_Saldos Obj 3 2" xfId="9280" xr:uid="{46737971-A999-4148-B08C-F01CB5443D9E}"/>
    <cellStyle name="_Cat Obj_Relación_2_Saldos Obj 4" xfId="9281" xr:uid="{186D0E82-5625-4711-A247-A7BC9784BC54}"/>
    <cellStyle name="_Cat Obj_Relación_2_Saldos Obj 4 2" xfId="9282" xr:uid="{0A550E85-CC01-43D1-8D83-6D261B303171}"/>
    <cellStyle name="_Cat Obj_Relación_2_Saldos Obj 5" xfId="9283" xr:uid="{F1669ECA-C373-4B70-B802-F7DFEEB93A9D}"/>
    <cellStyle name="_Cat Obj_Relación_2_Saldos Obj 5 2" xfId="9284" xr:uid="{BC6D34F8-68CC-45AA-8629-71419E114E28}"/>
    <cellStyle name="_Cat Obj_Relación_2_Saldos Obj 6" xfId="9285" xr:uid="{379512B7-8933-4568-BDD5-CBBC3BBD7D58}"/>
    <cellStyle name="_Cat Obj_Relación_2_Saldos Obj 6 2" xfId="9286" xr:uid="{E1738ABA-4985-49DA-8A5B-33A91D4806F7}"/>
    <cellStyle name="_Cat Obj_Relación_2_Saldos Obj 7" xfId="9287" xr:uid="{E3FD1AB1-D9FD-4F9B-AF7F-4D7F9C7C4797}"/>
    <cellStyle name="_Cat Obj_Relación_2_Saldos Obj 7 2" xfId="9288" xr:uid="{DD9395B4-679A-4A4F-B242-9A107556DF06}"/>
    <cellStyle name="_Cat Obj_Relación_2_Saldos Obj 8" xfId="9289" xr:uid="{9110AF98-71CD-44E3-9703-97462B650185}"/>
    <cellStyle name="_Cat Obj_Relación_2_Saldos Obj 8 2" xfId="9290" xr:uid="{7690A82E-4DB1-43A4-9B2F-4B7A28D3F249}"/>
    <cellStyle name="_Cat Obj_Relación_2_Saldos Obj 9" xfId="9291" xr:uid="{2DE49656-482F-4E54-B849-104C14E4F644}"/>
    <cellStyle name="_Cat Obj_Relación_2_Saldos Obj 9 2" xfId="9292" xr:uid="{15916DFA-A0F4-483D-9BAB-7C04481EB684}"/>
    <cellStyle name="_Cat Obj_Relación_2_Saldos Obj_1" xfId="9293" xr:uid="{EB1F83D9-10AB-4D1F-B9E2-8650168FE086}"/>
    <cellStyle name="_Cat Obj_Relación_2_Saldos Obj_1 2" xfId="9294" xr:uid="{3BD51E08-217B-4B67-9CE2-D784C5165849}"/>
    <cellStyle name="_Cat Obj_Relación_3" xfId="9295" xr:uid="{5ADEBA10-D377-4E4E-B449-7500F389677F}"/>
    <cellStyle name="_Cat Obj_Relación_3 10" xfId="9296" xr:uid="{B25D094B-7462-4428-9205-31F1637D22B4}"/>
    <cellStyle name="_Cat Obj_Relación_3 10 2" xfId="9297" xr:uid="{E976F75E-C35E-4BA1-9280-EB7FD27F9796}"/>
    <cellStyle name="_Cat Obj_Relación_3 11" xfId="9298" xr:uid="{BA46A161-A1BC-49DB-9EF2-E16B32EFD25E}"/>
    <cellStyle name="_Cat Obj_Relación_3 11 2" xfId="9299" xr:uid="{823C582E-EE9A-4686-9CED-573FE8FE7C37}"/>
    <cellStyle name="_Cat Obj_Relación_3 12" xfId="9300" xr:uid="{41805FE7-DBB6-401B-A198-B2AB9BA7DFBB}"/>
    <cellStyle name="_Cat Obj_Relación_3 12 2" xfId="9301" xr:uid="{C5FFA04C-0B0C-43EC-84CB-9C29B5270416}"/>
    <cellStyle name="_Cat Obj_Relación_3 13" xfId="9302" xr:uid="{A0E6E8B5-4E38-433B-843D-B02FB3799824}"/>
    <cellStyle name="_Cat Obj_Relación_3 13 2" xfId="9303" xr:uid="{62295D44-437F-461E-ABF2-3B7B4CB001AE}"/>
    <cellStyle name="_Cat Obj_Relación_3 14" xfId="9304" xr:uid="{CF9A35C3-6512-4504-A96F-8176A03941AE}"/>
    <cellStyle name="_Cat Obj_Relación_3 2" xfId="9305" xr:uid="{B3A56BF0-D033-4D72-8352-338FB523A7BB}"/>
    <cellStyle name="_Cat Obj_Relación_3 2 2" xfId="9306" xr:uid="{80984295-35E7-418E-8B20-AD10A72042CC}"/>
    <cellStyle name="_Cat Obj_Relación_3 3" xfId="9307" xr:uid="{177CC3BE-592E-48EC-B052-BBC9A07B3657}"/>
    <cellStyle name="_Cat Obj_Relación_3 3 2" xfId="9308" xr:uid="{E8F234D8-B862-43A0-AFB3-C7AD4D7841F8}"/>
    <cellStyle name="_Cat Obj_Relación_3 4" xfId="9309" xr:uid="{8BBBE0BF-C7F4-4AC4-8F4D-E5615761B9B9}"/>
    <cellStyle name="_Cat Obj_Relación_3 4 2" xfId="9310" xr:uid="{5C2BB645-5EBF-4F17-88B6-F67E935339A0}"/>
    <cellStyle name="_Cat Obj_Relación_3 5" xfId="9311" xr:uid="{5C1069BC-AA30-471E-8D46-63F589C9BB1D}"/>
    <cellStyle name="_Cat Obj_Relación_3 5 2" xfId="9312" xr:uid="{4411C864-8E02-40A1-A90B-68B93F5F5418}"/>
    <cellStyle name="_Cat Obj_Relación_3 6" xfId="9313" xr:uid="{CE26A7CA-ECD8-4CC5-89E5-26779310D78D}"/>
    <cellStyle name="_Cat Obj_Relación_3 6 2" xfId="9314" xr:uid="{18A2A62E-4B44-4586-884F-18AB78E5ED0E}"/>
    <cellStyle name="_Cat Obj_Relación_3 7" xfId="9315" xr:uid="{8BB5A7E6-1DC7-4022-9A80-945065A2F0FA}"/>
    <cellStyle name="_Cat Obj_Relación_3 7 2" xfId="9316" xr:uid="{378D0535-E3D7-40C7-A76F-D0F1BD44D024}"/>
    <cellStyle name="_Cat Obj_Relación_3 8" xfId="9317" xr:uid="{2CD165B9-7D54-47D7-9D4F-D125891A1073}"/>
    <cellStyle name="_Cat Obj_Relación_3 8 2" xfId="9318" xr:uid="{0AE43748-764C-414B-AEDB-D0EFDD02CDD1}"/>
    <cellStyle name="_Cat Obj_Relación_3 9" xfId="9319" xr:uid="{257F6C48-0FE0-41B1-B15E-608B16BC1A37}"/>
    <cellStyle name="_Cat Obj_Relación_3 9 2" xfId="9320" xr:uid="{8C7D4D07-FC95-41BE-9AF5-745C83DD9E8C}"/>
    <cellStyle name="_Cat Obj_Relación_3_ESF. Hist." xfId="9321" xr:uid="{A68365B2-E50C-47F1-B897-C7262018A4B7}"/>
    <cellStyle name="_Cat Obj_Relación_3_ESF. Hist. 10" xfId="9322" xr:uid="{FAFD3772-7DCA-4B61-B822-0B534A795CA1}"/>
    <cellStyle name="_Cat Obj_Relación_3_ESF. Hist. 11" xfId="9323" xr:uid="{F39B0299-6A97-40CB-9964-E8600FD7925F}"/>
    <cellStyle name="_Cat Obj_Relación_3_ESF. Hist. 12" xfId="9324" xr:uid="{475AE35D-A17A-440B-9453-02E312268D09}"/>
    <cellStyle name="_Cat Obj_Relación_3_ESF. Hist. 13" xfId="9325" xr:uid="{4BD5A39D-8370-4AAF-9667-43B713EA1991}"/>
    <cellStyle name="_Cat Obj_Relación_3_ESF. Hist. 14" xfId="9326" xr:uid="{C7078BA1-54FE-48E3-A8D2-755365CF4DC9}"/>
    <cellStyle name="_Cat Obj_Relación_3_ESF. Hist. 15" xfId="9327" xr:uid="{2A896415-E926-4243-AF42-11DD678D3C98}"/>
    <cellStyle name="_Cat Obj_Relación_3_ESF. Hist. 16" xfId="9328" xr:uid="{7592DD95-C219-41C5-810F-A1E221C9EEA6}"/>
    <cellStyle name="_Cat Obj_Relación_3_ESF. Hist. 17" xfId="9329" xr:uid="{8B5C15B9-CD4E-4970-9C2D-8A0B820DBD97}"/>
    <cellStyle name="_Cat Obj_Relación_3_ESF. Hist. 18" xfId="9330" xr:uid="{D5E3EEB9-6202-4250-81D4-77324EFB6436}"/>
    <cellStyle name="_Cat Obj_Relación_3_ESF. Hist. 19" xfId="9331" xr:uid="{0465EA30-BB98-4936-B101-777615F467DC}"/>
    <cellStyle name="_Cat Obj_Relación_3_ESF. Hist. 2" xfId="9332" xr:uid="{08F18207-F835-418F-94FE-38214E565C21}"/>
    <cellStyle name="_Cat Obj_Relación_3_ESF. Hist. 2 2" xfId="9333" xr:uid="{67EBF07A-636D-431F-A79D-756C0AE809E5}"/>
    <cellStyle name="_Cat Obj_Relación_3_ESF. Hist. 20" xfId="9334" xr:uid="{C1E62043-423E-4C9D-8A0E-9372A2FEA581}"/>
    <cellStyle name="_Cat Obj_Relación_3_ESF. Hist. 21" xfId="9335" xr:uid="{E0A3C37A-36DC-4522-BF82-420CCA27EDA4}"/>
    <cellStyle name="_Cat Obj_Relación_3_ESF. Hist. 3" xfId="9336" xr:uid="{6D3A03A6-0FEE-4DBD-B684-12DC66EEE28E}"/>
    <cellStyle name="_Cat Obj_Relación_3_ESF. Hist. 3 2" xfId="9337" xr:uid="{51FECAEC-68C7-4360-BB71-E6F70F9748D0}"/>
    <cellStyle name="_Cat Obj_Relación_3_ESF. Hist. 4" xfId="9338" xr:uid="{C231D40A-0AD3-4EE4-9BBE-F5FA0EED7920}"/>
    <cellStyle name="_Cat Obj_Relación_3_ESF. Hist. 4 2" xfId="9339" xr:uid="{AEAE0A58-3E43-4BF8-8892-520105D2DB68}"/>
    <cellStyle name="_Cat Obj_Relación_3_ESF. Hist. 5" xfId="9340" xr:uid="{7D9EC802-DFA0-4FDA-AF28-C5A0453CEF2B}"/>
    <cellStyle name="_Cat Obj_Relación_3_ESF. Hist. 5 2" xfId="9341" xr:uid="{07BA3390-9019-4914-A9D8-77268CB80CF5}"/>
    <cellStyle name="_Cat Obj_Relación_3_ESF. Hist. 6" xfId="9342" xr:uid="{9D73885D-0B01-4050-B089-5D8FA255865A}"/>
    <cellStyle name="_Cat Obj_Relación_3_ESF. Hist. 6 2" xfId="9343" xr:uid="{8A7F4DA5-73D1-4661-AEA2-55800039FEC9}"/>
    <cellStyle name="_Cat Obj_Relación_3_ESF. Hist. 7" xfId="9344" xr:uid="{029058D3-45BB-46BD-88EB-0608D29BF641}"/>
    <cellStyle name="_Cat Obj_Relación_3_ESF. Hist. 7 2" xfId="9345" xr:uid="{5D307749-ED12-442C-A498-C59951202418}"/>
    <cellStyle name="_Cat Obj_Relación_3_ESF. Hist. 8" xfId="9346" xr:uid="{640156B2-5DF1-4451-9DD4-D67593078245}"/>
    <cellStyle name="_Cat Obj_Relación_3_ESF. Hist. 8 2" xfId="9347" xr:uid="{9E940007-2CCD-4BF1-BC08-11D53A38CC9E}"/>
    <cellStyle name="_Cat Obj_Relación_3_ESF. Hist. 9" xfId="9348" xr:uid="{6005EE69-4ED8-4379-BA3B-F8C5D60825D5}"/>
    <cellStyle name="_Cat Obj_Relación_3_Saldos Obj" xfId="9349" xr:uid="{5D00EA07-843E-4270-BF6E-CAFE85020BEE}"/>
    <cellStyle name="_Cat Obj_Relación_3_Saldos Obj 2" xfId="9350" xr:uid="{94364B8E-6249-4E38-96C7-509B49BCE19F}"/>
    <cellStyle name="_Cat Obj_Relación_Abr 09" xfId="9351" xr:uid="{19E3806F-E446-4EBD-9BEA-ED14A9B7EE39}"/>
    <cellStyle name="_Cat Obj_Relación_Abr 09 2" xfId="9352" xr:uid="{83AD9C05-A2A0-4425-9CBE-EDFB014815B2}"/>
    <cellStyle name="_Cat Obj_Relación_Feb 09" xfId="9353" xr:uid="{3A55CF68-3732-459D-9742-41C3A0A7B7CE}"/>
    <cellStyle name="_Cat Obj_Relación_Feb 09 10" xfId="9354" xr:uid="{495846CB-C00A-4749-A8B3-4E78965F4470}"/>
    <cellStyle name="_Cat Obj_Relación_Feb 09 10 2" xfId="9355" xr:uid="{F28F625C-FD16-44AB-B8A6-CE9A346C9FE1}"/>
    <cellStyle name="_Cat Obj_Relación_Feb 09 11" xfId="9356" xr:uid="{30770525-76BD-493B-A74F-05B7B1EB070F}"/>
    <cellStyle name="_Cat Obj_Relación_Feb 09 11 2" xfId="9357" xr:uid="{C2FF32CF-65F4-43F9-8FB3-601E5A38AA1F}"/>
    <cellStyle name="_Cat Obj_Relación_Feb 09 12" xfId="9358" xr:uid="{1C207AA9-DBFA-4761-AFD0-6D8B86BF001B}"/>
    <cellStyle name="_Cat Obj_Relación_Feb 09 12 2" xfId="9359" xr:uid="{44F0E24F-C11E-4908-B78E-98A205B740C0}"/>
    <cellStyle name="_Cat Obj_Relación_Feb 09 13" xfId="9360" xr:uid="{6CD7958A-9022-45CF-85C4-76031848C57A}"/>
    <cellStyle name="_Cat Obj_Relación_Feb 09 13 2" xfId="9361" xr:uid="{16C46F47-2329-42BB-B800-25E7B9F7E71A}"/>
    <cellStyle name="_Cat Obj_Relación_Feb 09 14" xfId="9362" xr:uid="{7DE47F28-AE57-46A8-8FA7-B5189D641683}"/>
    <cellStyle name="_Cat Obj_Relación_Feb 09 15" xfId="9363" xr:uid="{FA8A72F7-E077-4805-AD52-EF65B5D59FE5}"/>
    <cellStyle name="_Cat Obj_Relación_Feb 09 16" xfId="9364" xr:uid="{FA218371-1BEF-4A45-9337-BE99AB47F72A}"/>
    <cellStyle name="_Cat Obj_Relación_Feb 09 2" xfId="9365" xr:uid="{3FB25663-B1DC-4C0C-915A-D2F8BB06F748}"/>
    <cellStyle name="_Cat Obj_Relación_Feb 09 2 10" xfId="9366" xr:uid="{0DB3DA45-627B-47BA-8E1A-085A9ABB53AA}"/>
    <cellStyle name="_Cat Obj_Relación_Feb 09 2 11" xfId="9367" xr:uid="{92E31510-9801-4A5A-908D-D856118E3758}"/>
    <cellStyle name="_Cat Obj_Relación_Feb 09 2 12" xfId="9368" xr:uid="{CDCCD013-685B-4743-AFA7-04C0B852ABB6}"/>
    <cellStyle name="_Cat Obj_Relación_Feb 09 2 2" xfId="9369" xr:uid="{38D2AD2E-1EAE-446F-9C47-39DA66BA2D42}"/>
    <cellStyle name="_Cat Obj_Relación_Feb 09 2 3" xfId="9370" xr:uid="{1A050E6C-115D-4889-AE3B-B1647C2F706C}"/>
    <cellStyle name="_Cat Obj_Relación_Feb 09 2 4" xfId="9371" xr:uid="{3BE5D280-504C-4545-B878-1591A24E328C}"/>
    <cellStyle name="_Cat Obj_Relación_Feb 09 2 5" xfId="9372" xr:uid="{A62825A7-8692-4DCA-8E7C-45D6C75F50C4}"/>
    <cellStyle name="_Cat Obj_Relación_Feb 09 2 6" xfId="9373" xr:uid="{0CF63F40-9E32-4890-94D3-A0BD016B7966}"/>
    <cellStyle name="_Cat Obj_Relación_Feb 09 2 7" xfId="9374" xr:uid="{652F11E2-C296-48A8-9666-76163DA68E18}"/>
    <cellStyle name="_Cat Obj_Relación_Feb 09 2 8" xfId="9375" xr:uid="{3CD80C3C-65B8-4F6C-93D2-FB7A1C851EE2}"/>
    <cellStyle name="_Cat Obj_Relación_Feb 09 2 9" xfId="9376" xr:uid="{D86D1CE3-1863-4A0D-A3F3-476807E47CD7}"/>
    <cellStyle name="_Cat Obj_Relación_Feb 09 3" xfId="9377" xr:uid="{79A4EC45-394A-403F-93AB-B7F12EB976D4}"/>
    <cellStyle name="_Cat Obj_Relación_Feb 09 3 2" xfId="9378" xr:uid="{A696F37D-1FDB-4623-8260-DADB6193DF6C}"/>
    <cellStyle name="_Cat Obj_Relación_Feb 09 4" xfId="9379" xr:uid="{2168517C-8D8C-4419-8E3F-D7EF30B7D700}"/>
    <cellStyle name="_Cat Obj_Relación_Feb 09 4 2" xfId="9380" xr:uid="{46A28DDD-2E3A-4A43-BA32-99BEB9A088B6}"/>
    <cellStyle name="_Cat Obj_Relación_Feb 09 5" xfId="9381" xr:uid="{6EFC4E0F-A708-4478-937D-938E1835AD01}"/>
    <cellStyle name="_Cat Obj_Relación_Feb 09 5 2" xfId="9382" xr:uid="{8241D266-DD7D-4E27-973D-B67D47B5E0C9}"/>
    <cellStyle name="_Cat Obj_Relación_Feb 09 6" xfId="9383" xr:uid="{F814B2C1-9F31-4C3B-922A-87AA1C4CC76C}"/>
    <cellStyle name="_Cat Obj_Relación_Feb 09 6 2" xfId="9384" xr:uid="{93489D3B-9369-4EB2-884D-825D3148B99C}"/>
    <cellStyle name="_Cat Obj_Relación_Feb 09 7" xfId="9385" xr:uid="{DB8942C9-18FF-4126-8602-F6674A269A4B}"/>
    <cellStyle name="_Cat Obj_Relación_Feb 09 7 2" xfId="9386" xr:uid="{D0595B67-271D-47E6-936D-5AC71175B5C9}"/>
    <cellStyle name="_Cat Obj_Relación_Feb 09 8" xfId="9387" xr:uid="{11D7AF51-6FC7-4694-8E94-E9439EF9E6ED}"/>
    <cellStyle name="_Cat Obj_Relación_Feb 09 8 2" xfId="9388" xr:uid="{30D2820A-519F-4C32-B8D8-1D639AFE027A}"/>
    <cellStyle name="_Cat Obj_Relación_Feb 09 9" xfId="9389" xr:uid="{C01FBF9E-606F-4118-AB4F-D39708D5C062}"/>
    <cellStyle name="_Cat Obj_Relación_Feb 09 9 2" xfId="9390" xr:uid="{3EEFAD59-28C5-4A31-A949-2635F34F699C}"/>
    <cellStyle name="_Cat Obj_Relación_Feb 09_Abr 09" xfId="9391" xr:uid="{CAABC0C3-762B-4A0C-A149-DDB992E4DE65}"/>
    <cellStyle name="_Cat Obj_Relación_Feb 09_Abr 09 10" xfId="9392" xr:uid="{A32C3209-9F9E-4734-89F3-15613BDAAC8A}"/>
    <cellStyle name="_Cat Obj_Relación_Feb 09_Abr 09 10 2" xfId="9393" xr:uid="{F05EFD68-1D28-4EC6-B320-60193355E9E3}"/>
    <cellStyle name="_Cat Obj_Relación_Feb 09_Abr 09 11" xfId="9394" xr:uid="{AC2B7788-170A-499A-8C79-E85091615B97}"/>
    <cellStyle name="_Cat Obj_Relación_Feb 09_Abr 09 11 2" xfId="9395" xr:uid="{6718B6A2-0CAA-4827-A4FD-35114C00B971}"/>
    <cellStyle name="_Cat Obj_Relación_Feb 09_Abr 09 12" xfId="9396" xr:uid="{281CEDAB-FE8C-4552-87D3-DEBE2A6AC7E6}"/>
    <cellStyle name="_Cat Obj_Relación_Feb 09_Abr 09 13" xfId="9397" xr:uid="{F87E3B5A-5BA7-4032-86C6-B409C13DA480}"/>
    <cellStyle name="_Cat Obj_Relación_Feb 09_Abr 09 14" xfId="9398" xr:uid="{F5B5EF88-CE48-4621-B34F-671C4FD7DBDC}"/>
    <cellStyle name="_Cat Obj_Relación_Feb 09_Abr 09 2" xfId="9399" xr:uid="{6DD07B0B-DDF9-4AD8-9F59-CFD63FAE9885}"/>
    <cellStyle name="_Cat Obj_Relación_Feb 09_Abr 09 2 2" xfId="9400" xr:uid="{23A7B54E-5249-4A19-B052-4F5736951805}"/>
    <cellStyle name="_Cat Obj_Relación_Feb 09_Abr 09 3" xfId="9401" xr:uid="{A645574B-19C4-4A05-B56E-5B562BAF4EA8}"/>
    <cellStyle name="_Cat Obj_Relación_Feb 09_Abr 09 3 2" xfId="9402" xr:uid="{92E62267-1914-4DFA-AFCC-D7B96679BB5E}"/>
    <cellStyle name="_Cat Obj_Relación_Feb 09_Abr 09 4" xfId="9403" xr:uid="{D7C918A8-8953-46EC-88B0-5386B40DE566}"/>
    <cellStyle name="_Cat Obj_Relación_Feb 09_Abr 09 4 2" xfId="9404" xr:uid="{BBD95BE0-8318-4CD3-A29B-8EB4E99556C5}"/>
    <cellStyle name="_Cat Obj_Relación_Feb 09_Abr 09 5" xfId="9405" xr:uid="{7C686233-92FA-4D08-A59D-3BF0359A465E}"/>
    <cellStyle name="_Cat Obj_Relación_Feb 09_Abr 09 5 2" xfId="9406" xr:uid="{D54A8C77-C592-4208-B31F-40E66E0593F6}"/>
    <cellStyle name="_Cat Obj_Relación_Feb 09_Abr 09 6" xfId="9407" xr:uid="{48206004-A63A-4AB6-A0CB-298E51FCF806}"/>
    <cellStyle name="_Cat Obj_Relación_Feb 09_Abr 09 6 2" xfId="9408" xr:uid="{38555A0D-7068-42D6-87D4-3164FD488C82}"/>
    <cellStyle name="_Cat Obj_Relación_Feb 09_Abr 09 7" xfId="9409" xr:uid="{E2BD3CDC-11B8-4D7C-890F-6284BF8531E1}"/>
    <cellStyle name="_Cat Obj_Relación_Feb 09_Abr 09 7 2" xfId="9410" xr:uid="{140227EF-6E6D-4D95-A5B4-513D28BF398C}"/>
    <cellStyle name="_Cat Obj_Relación_Feb 09_Abr 09 8" xfId="9411" xr:uid="{808DFEA0-535C-4D27-8614-3391FB4E1BE4}"/>
    <cellStyle name="_Cat Obj_Relación_Feb 09_Abr 09 8 2" xfId="9412" xr:uid="{3B9C5F27-2F1B-4E6B-926D-E739B53950A8}"/>
    <cellStyle name="_Cat Obj_Relación_Feb 09_Abr 09 9" xfId="9413" xr:uid="{AAE0B69B-CA9B-4E54-82EF-A1CFE27DD8F8}"/>
    <cellStyle name="_Cat Obj_Relación_Feb 09_Abr 09 9 2" xfId="9414" xr:uid="{8C7CA8F9-860D-443C-A000-2B3157DA0B02}"/>
    <cellStyle name="_Cat Obj_Relación_Feb 09_ER previo 09" xfId="9415" xr:uid="{9216E9D4-AAF2-43B9-8683-3BF3DBE3DC31}"/>
    <cellStyle name="_Cat Obj_Relación_Feb 09_ER previo 09 10" xfId="9416" xr:uid="{B4821412-3CB3-43F8-90FC-807A30679C71}"/>
    <cellStyle name="_Cat Obj_Relación_Feb 09_ER previo 09 10 2" xfId="9417" xr:uid="{276ED376-728E-40E4-8EF2-802A9B7F1E7B}"/>
    <cellStyle name="_Cat Obj_Relación_Feb 09_ER previo 09 11" xfId="9418" xr:uid="{04057D6A-F2AC-4A74-B368-490BF16B4377}"/>
    <cellStyle name="_Cat Obj_Relación_Feb 09_ER previo 09 11 2" xfId="9419" xr:uid="{5AF26E3D-C997-4AB4-B04B-9C45D65E7F84}"/>
    <cellStyle name="_Cat Obj_Relación_Feb 09_ER previo 09 12" xfId="9420" xr:uid="{255D3244-3BFF-49F9-8EBA-4B0E01734655}"/>
    <cellStyle name="_Cat Obj_Relación_Feb 09_ER previo 09 13" xfId="9421" xr:uid="{DFB7ADE8-3ED3-43ED-987E-002C9E26D771}"/>
    <cellStyle name="_Cat Obj_Relación_Feb 09_ER previo 09 14" xfId="9422" xr:uid="{21EA4CAA-E9D2-4F04-B54C-452F0A963AC8}"/>
    <cellStyle name="_Cat Obj_Relación_Feb 09_ER previo 09 2" xfId="9423" xr:uid="{082DF9D8-8F8E-4D62-A4E9-C2E41D0E3ECF}"/>
    <cellStyle name="_Cat Obj_Relación_Feb 09_ER previo 09 2 2" xfId="9424" xr:uid="{98DC42A0-9E04-472B-B450-35CD391C2637}"/>
    <cellStyle name="_Cat Obj_Relación_Feb 09_ER previo 09 3" xfId="9425" xr:uid="{2CC50AB6-ABCC-46AD-B533-5BF6DA2F0EEC}"/>
    <cellStyle name="_Cat Obj_Relación_Feb 09_ER previo 09 3 2" xfId="9426" xr:uid="{0C4EBAAB-5CBA-490A-93C4-EB93D9D2355F}"/>
    <cellStyle name="_Cat Obj_Relación_Feb 09_ER previo 09 4" xfId="9427" xr:uid="{C10B48DC-A761-43D9-B48F-967377A64F7C}"/>
    <cellStyle name="_Cat Obj_Relación_Feb 09_ER previo 09 4 2" xfId="9428" xr:uid="{2268DB91-668F-46FC-999A-DC832722CF29}"/>
    <cellStyle name="_Cat Obj_Relación_Feb 09_ER previo 09 5" xfId="9429" xr:uid="{7696137F-BB43-4E2C-95A6-161F5C8323FF}"/>
    <cellStyle name="_Cat Obj_Relación_Feb 09_ER previo 09 5 2" xfId="9430" xr:uid="{93D655F0-21D6-4B83-ADEB-821449AEBED4}"/>
    <cellStyle name="_Cat Obj_Relación_Feb 09_ER previo 09 6" xfId="9431" xr:uid="{A5F8119C-0B84-4345-8031-043A644FE940}"/>
    <cellStyle name="_Cat Obj_Relación_Feb 09_ER previo 09 6 2" xfId="9432" xr:uid="{0DB62A69-5D7D-43C4-BC78-F142BC194E47}"/>
    <cellStyle name="_Cat Obj_Relación_Feb 09_ER previo 09 7" xfId="9433" xr:uid="{79B62AEF-CA7F-4E08-9DB5-41C412931BCF}"/>
    <cellStyle name="_Cat Obj_Relación_Feb 09_ER previo 09 7 2" xfId="9434" xr:uid="{33DFD13F-7DFC-4427-A72E-6595F89CFFA4}"/>
    <cellStyle name="_Cat Obj_Relación_Feb 09_ER previo 09 8" xfId="9435" xr:uid="{D65E8F3F-3662-4396-BEFF-EE9C53E3CA67}"/>
    <cellStyle name="_Cat Obj_Relación_Feb 09_ER previo 09 8 2" xfId="9436" xr:uid="{B020790F-9CE3-4EFE-B8FC-C46AD9551A4A}"/>
    <cellStyle name="_Cat Obj_Relación_Feb 09_ER previo 09 9" xfId="9437" xr:uid="{73E0F642-A83F-4743-BB35-67C815766274}"/>
    <cellStyle name="_Cat Obj_Relación_Feb 09_ER previo 09 9 2" xfId="9438" xr:uid="{8FC0BCCF-7669-475C-B17C-24AD8CBF3EA2}"/>
    <cellStyle name="_Cat Obj_Relación_Feb 09_Jun 09" xfId="9439" xr:uid="{924A1956-229B-47D6-AADF-5AAA6478683D}"/>
    <cellStyle name="_Cat Obj_Relación_Feb 09_Jun 09 2" xfId="9440" xr:uid="{7D22DCBF-3D08-4EFC-A526-F9C32CF652C5}"/>
    <cellStyle name="_Cat Obj_Relación_Hoja2" xfId="9441" xr:uid="{4CD89D4E-0A13-4F94-9D53-8C525E28AE18}"/>
    <cellStyle name="_Cat Obj_Relación_Hoja2 10" xfId="9442" xr:uid="{AFA0E584-05EA-44EF-8696-C91B3D8E53B6}"/>
    <cellStyle name="_Cat Obj_Relación_Hoja2 10 2" xfId="9443" xr:uid="{F7ABC816-8426-4F23-9982-ED6A6238E5A1}"/>
    <cellStyle name="_Cat Obj_Relación_Hoja2 11" xfId="9444" xr:uid="{8D38B27E-5474-46E6-8E67-4AE0F95C4B2E}"/>
    <cellStyle name="_Cat Obj_Relación_Hoja2 11 2" xfId="9445" xr:uid="{E7942D91-D36C-411C-AF49-2BE93D726E9F}"/>
    <cellStyle name="_Cat Obj_Relación_Hoja2 12" xfId="9446" xr:uid="{F3537248-508C-469A-B274-E98F784095C7}"/>
    <cellStyle name="_Cat Obj_Relación_Hoja2 12 2" xfId="9447" xr:uid="{01F9FE79-054C-4D4F-8F94-5CDE89A392BD}"/>
    <cellStyle name="_Cat Obj_Relación_Hoja2 13" xfId="9448" xr:uid="{78201AFD-20A8-4671-B51D-1BC998825CBA}"/>
    <cellStyle name="_Cat Obj_Relación_Hoja2 13 2" xfId="9449" xr:uid="{57A6F0A9-A876-41CD-BEF6-F08F6C4353FA}"/>
    <cellStyle name="_Cat Obj_Relación_Hoja2 14" xfId="9450" xr:uid="{69D2DA19-11E8-45D4-B465-393382491CD5}"/>
    <cellStyle name="_Cat Obj_Relación_Hoja2 15" xfId="9451" xr:uid="{977F2463-6597-41A8-B631-C309A4809CA4}"/>
    <cellStyle name="_Cat Obj_Relación_Hoja2 16" xfId="9452" xr:uid="{84BD1314-4B7B-477F-92F3-992B5041D14E}"/>
    <cellStyle name="_Cat Obj_Relación_Hoja2 2" xfId="9453" xr:uid="{3BCF9DB1-0AD9-4D4F-BE58-95C84DDC4FE1}"/>
    <cellStyle name="_Cat Obj_Relación_Hoja2 2 10" xfId="9454" xr:uid="{D8C0AF9A-A05B-462C-B39F-C17D27AEB9D4}"/>
    <cellStyle name="_Cat Obj_Relación_Hoja2 2 11" xfId="9455" xr:uid="{5B369891-EBA7-4F14-BA18-1D0824BCC344}"/>
    <cellStyle name="_Cat Obj_Relación_Hoja2 2 12" xfId="9456" xr:uid="{5457995B-6B06-4385-8B1E-4D3192358422}"/>
    <cellStyle name="_Cat Obj_Relación_Hoja2 2 2" xfId="9457" xr:uid="{A10105FD-7705-431E-AAE5-6AFF2A780F21}"/>
    <cellStyle name="_Cat Obj_Relación_Hoja2 2 3" xfId="9458" xr:uid="{AD004BD1-C6B5-4ECC-B9B8-6BFE1643DFE9}"/>
    <cellStyle name="_Cat Obj_Relación_Hoja2 2 4" xfId="9459" xr:uid="{09545EDD-52AB-440F-A34C-E2BB69093164}"/>
    <cellStyle name="_Cat Obj_Relación_Hoja2 2 5" xfId="9460" xr:uid="{6E344942-AEEA-4169-80DE-C147079A5F2D}"/>
    <cellStyle name="_Cat Obj_Relación_Hoja2 2 6" xfId="9461" xr:uid="{E949C03F-29D6-47EB-A598-4087D4F08B93}"/>
    <cellStyle name="_Cat Obj_Relación_Hoja2 2 7" xfId="9462" xr:uid="{921FD53D-0B1B-4A0C-A503-3E1C9C18E4FC}"/>
    <cellStyle name="_Cat Obj_Relación_Hoja2 2 8" xfId="9463" xr:uid="{8C6D2883-75F7-4CC8-85C8-AD6AF9D4C1CD}"/>
    <cellStyle name="_Cat Obj_Relación_Hoja2 2 9" xfId="9464" xr:uid="{8CF08491-644D-443A-BC13-E185F69B5998}"/>
    <cellStyle name="_Cat Obj_Relación_Hoja2 3" xfId="9465" xr:uid="{2E876D40-9F28-4707-8502-1F4E16117AB3}"/>
    <cellStyle name="_Cat Obj_Relación_Hoja2 3 2" xfId="9466" xr:uid="{BB25E9C2-22DE-4FA6-B146-72F1D54E387E}"/>
    <cellStyle name="_Cat Obj_Relación_Hoja2 4" xfId="9467" xr:uid="{0353947E-2F7E-4C5E-A155-1B8E4DBF3360}"/>
    <cellStyle name="_Cat Obj_Relación_Hoja2 4 2" xfId="9468" xr:uid="{CCBC8283-0C9B-41FB-BE90-89AE32B266AB}"/>
    <cellStyle name="_Cat Obj_Relación_Hoja2 5" xfId="9469" xr:uid="{86A645E7-640A-4889-8842-DCDADC1A2680}"/>
    <cellStyle name="_Cat Obj_Relación_Hoja2 5 2" xfId="9470" xr:uid="{0456D220-A4A6-429D-92E1-BE2CCDA7E0FF}"/>
    <cellStyle name="_Cat Obj_Relación_Hoja2 6" xfId="9471" xr:uid="{1CCB2005-C70A-42FF-9F4B-7D49BF62F529}"/>
    <cellStyle name="_Cat Obj_Relación_Hoja2 6 2" xfId="9472" xr:uid="{80E8A158-2CBE-43BB-A438-E1CA7D52058D}"/>
    <cellStyle name="_Cat Obj_Relación_Hoja2 7" xfId="9473" xr:uid="{987B1B7D-9F80-4ABB-ABD2-DCB9B5D57DAE}"/>
    <cellStyle name="_Cat Obj_Relación_Hoja2 7 2" xfId="9474" xr:uid="{EAD58964-020C-4F7F-A3D1-71CEEFD7B0C5}"/>
    <cellStyle name="_Cat Obj_Relación_Hoja2 8" xfId="9475" xr:uid="{3A82E29A-6CC6-4CBA-82B1-F5DE9EF11EE5}"/>
    <cellStyle name="_Cat Obj_Relación_Hoja2 8 2" xfId="9476" xr:uid="{93E09636-A047-459D-A8DF-A49EF48C7757}"/>
    <cellStyle name="_Cat Obj_Relación_Hoja2 9" xfId="9477" xr:uid="{1DD1954F-0CC6-4C34-81B1-7978C48569AA}"/>
    <cellStyle name="_Cat Obj_Relación_Hoja2 9 2" xfId="9478" xr:uid="{90827B8F-F26A-4901-A316-648B83A61B15}"/>
    <cellStyle name="_Cat Obj_Relación_Relación" xfId="9479" xr:uid="{7E6639BA-E60D-45D6-A158-9FB1F69D4B40}"/>
    <cellStyle name="_Cat Obj_Relación_Relación 10" xfId="9480" xr:uid="{A12E2DE9-5852-4A1F-8F88-17AFCAD18D72}"/>
    <cellStyle name="_Cat Obj_Relación_Relación 10 10" xfId="9481" xr:uid="{F8B50F38-2BF1-42B4-A3AD-E3605A96475C}"/>
    <cellStyle name="_Cat Obj_Relación_Relación 10 11" xfId="9482" xr:uid="{6E6B3548-BAC3-4548-90E6-2505367346B3}"/>
    <cellStyle name="_Cat Obj_Relación_Relación 10 2" xfId="9483" xr:uid="{1DDB2A92-0724-45BF-90AB-EF3E349093E6}"/>
    <cellStyle name="_Cat Obj_Relación_Relación 10 2 2" xfId="9484" xr:uid="{C8FD0A44-F683-4DDA-8EE3-AFD1285E341D}"/>
    <cellStyle name="_Cat Obj_Relación_Relación 10 3" xfId="9485" xr:uid="{C4D3E6D9-39C5-4140-B691-A07378CEEE80}"/>
    <cellStyle name="_Cat Obj_Relación_Relación 10 3 2" xfId="9486" xr:uid="{FB8EF8DA-E354-41DD-A3A0-2C1D310715DE}"/>
    <cellStyle name="_Cat Obj_Relación_Relación 10 4" xfId="9487" xr:uid="{E81DCE6A-E4F6-4C96-9E11-BEFFC1833F69}"/>
    <cellStyle name="_Cat Obj_Relación_Relación 10 4 2" xfId="9488" xr:uid="{D1373BA8-7022-41B6-9FFC-CF63F692A481}"/>
    <cellStyle name="_Cat Obj_Relación_Relación 10 5" xfId="9489" xr:uid="{4919AEA1-5B0B-494E-8E13-F67DD12F9D7D}"/>
    <cellStyle name="_Cat Obj_Relación_Relación 10 5 2" xfId="9490" xr:uid="{A25C51EB-393A-4C09-BCBB-1AAB319524F0}"/>
    <cellStyle name="_Cat Obj_Relación_Relación 10 6" xfId="9491" xr:uid="{BF7199BF-0D2E-46DD-AE9E-069B55033947}"/>
    <cellStyle name="_Cat Obj_Relación_Relación 10 6 2" xfId="9492" xr:uid="{394900C4-C079-46C7-AF02-1A021A71BA1C}"/>
    <cellStyle name="_Cat Obj_Relación_Relación 10 7" xfId="9493" xr:uid="{244606D7-ED5B-4F43-921F-6CA00A05C1E7}"/>
    <cellStyle name="_Cat Obj_Relación_Relación 10 7 2" xfId="9494" xr:uid="{27E32D39-7535-4250-98E3-DC668E3FF95C}"/>
    <cellStyle name="_Cat Obj_Relación_Relación 10 8" xfId="9495" xr:uid="{2234B3FA-A5BE-4C97-8744-7F2AA967476F}"/>
    <cellStyle name="_Cat Obj_Relación_Relación 10 8 2" xfId="9496" xr:uid="{D5DC1B33-9473-4FA2-B0CE-8A64543CB21B}"/>
    <cellStyle name="_Cat Obj_Relación_Relación 10 9" xfId="9497" xr:uid="{AA69F463-FE52-433F-A961-C46AD5E95EC2}"/>
    <cellStyle name="_Cat Obj_Relación_Relación 11" xfId="9498" xr:uid="{9A56C933-63BB-4E07-B8F9-709273A4F458}"/>
    <cellStyle name="_Cat Obj_Relación_Relación 11 10" xfId="9499" xr:uid="{418472CB-0E66-4B3A-B5D0-227A404437C9}"/>
    <cellStyle name="_Cat Obj_Relación_Relación 11 11" xfId="9500" xr:uid="{F6186E72-62AA-4F8B-A10F-5A304FAAAFE5}"/>
    <cellStyle name="_Cat Obj_Relación_Relación 11 12" xfId="9501" xr:uid="{1BF2328A-7E96-4877-92E3-B6611DB9D20C}"/>
    <cellStyle name="_Cat Obj_Relación_Relación 11 13" xfId="9502" xr:uid="{BCCAF821-C8C6-49DB-8382-D21CE807FB2A}"/>
    <cellStyle name="_Cat Obj_Relación_Relación 11 14" xfId="9503" xr:uid="{2ADD0425-6219-416F-B0E5-D14F17ACD620}"/>
    <cellStyle name="_Cat Obj_Relación_Relación 11 15" xfId="9504" xr:uid="{5AEE91E9-EAB8-436B-9B62-6D6753F268F3}"/>
    <cellStyle name="_Cat Obj_Relación_Relación 11 16" xfId="9505" xr:uid="{99B253E1-78E3-4718-A2BD-34D0E54D9DF5}"/>
    <cellStyle name="_Cat Obj_Relación_Relación 11 17" xfId="9506" xr:uid="{7C576C8F-D194-4BE7-85B1-A7666F5DFF56}"/>
    <cellStyle name="_Cat Obj_Relación_Relación 11 18" xfId="9507" xr:uid="{BCBDA4FC-C1F4-486C-A0D1-E3A7DEF1761C}"/>
    <cellStyle name="_Cat Obj_Relación_Relación 11 19" xfId="9508" xr:uid="{BA2DE83D-BAF4-44F9-AD21-4DD56BBC84EB}"/>
    <cellStyle name="_Cat Obj_Relación_Relación 11 2" xfId="9509" xr:uid="{0267AE1D-4406-4F29-B29D-338DC76AB249}"/>
    <cellStyle name="_Cat Obj_Relación_Relación 11 2 2" xfId="9510" xr:uid="{237A092C-47D9-452F-B087-C4F2075C4390}"/>
    <cellStyle name="_Cat Obj_Relación_Relación 11 20" xfId="9511" xr:uid="{547125C1-1929-4D0A-8183-1ECC83BA4EE7}"/>
    <cellStyle name="_Cat Obj_Relación_Relación 11 21" xfId="9512" xr:uid="{D99DF8AD-CA07-4F9A-886E-3296827088E0}"/>
    <cellStyle name="_Cat Obj_Relación_Relación 11 3" xfId="9513" xr:uid="{855DA75F-A59F-4556-8BA9-96B327BA0DF2}"/>
    <cellStyle name="_Cat Obj_Relación_Relación 11 3 2" xfId="9514" xr:uid="{F31A71CD-A416-4B29-8372-2FBFB747A97C}"/>
    <cellStyle name="_Cat Obj_Relación_Relación 11 4" xfId="9515" xr:uid="{2BB013BA-042C-4DD4-AC3E-66F78C32A64D}"/>
    <cellStyle name="_Cat Obj_Relación_Relación 11 4 2" xfId="9516" xr:uid="{0513F6B2-DFC0-4AE1-ADF1-EC9F642A7705}"/>
    <cellStyle name="_Cat Obj_Relación_Relación 11 5" xfId="9517" xr:uid="{648E8850-63C2-461B-AC2B-5BA35DF8A446}"/>
    <cellStyle name="_Cat Obj_Relación_Relación 11 5 2" xfId="9518" xr:uid="{1F1BA482-A469-4C2B-BC92-1C2ACD720BA6}"/>
    <cellStyle name="_Cat Obj_Relación_Relación 11 6" xfId="9519" xr:uid="{ED7BC933-B54F-4A9B-A65D-F154504465A5}"/>
    <cellStyle name="_Cat Obj_Relación_Relación 11 6 2" xfId="9520" xr:uid="{1EB1E017-7083-4474-B638-19589554D521}"/>
    <cellStyle name="_Cat Obj_Relación_Relación 11 7" xfId="9521" xr:uid="{13A74AB1-2CB0-4608-99D0-28F779EDB2A6}"/>
    <cellStyle name="_Cat Obj_Relación_Relación 11 7 2" xfId="9522" xr:uid="{06CF4FB6-6739-4BE9-A5A0-6667012353B2}"/>
    <cellStyle name="_Cat Obj_Relación_Relación 11 8" xfId="9523" xr:uid="{FAA04332-D80A-4F5F-B0E0-A56F26BB47A4}"/>
    <cellStyle name="_Cat Obj_Relación_Relación 11 8 2" xfId="9524" xr:uid="{F5486257-1184-4387-A81A-445FF9BCD491}"/>
    <cellStyle name="_Cat Obj_Relación_Relación 11 9" xfId="9525" xr:uid="{E6B051D2-1757-4E98-BE14-9CEC290D4AB1}"/>
    <cellStyle name="_Cat Obj_Relación_Relación 12" xfId="9526" xr:uid="{4A1A7B17-9911-4514-AF14-2866951AF90D}"/>
    <cellStyle name="_Cat Obj_Relación_Relación 12 10" xfId="9527" xr:uid="{BAE21F2F-F9FB-4F2A-901E-3040D411F916}"/>
    <cellStyle name="_Cat Obj_Relación_Relación 12 11" xfId="9528" xr:uid="{6D864D15-5C90-4F36-B5A8-8BF5958BCCF7}"/>
    <cellStyle name="_Cat Obj_Relación_Relación 12 2" xfId="9529" xr:uid="{97ACDAE5-967C-4B35-8548-E88C96565731}"/>
    <cellStyle name="_Cat Obj_Relación_Relación 12 2 2" xfId="9530" xr:uid="{ECA403C2-671F-489A-A4AE-3F380360533D}"/>
    <cellStyle name="_Cat Obj_Relación_Relación 12 3" xfId="9531" xr:uid="{75721EA2-4A31-4CF2-BE26-0051C08CA9A4}"/>
    <cellStyle name="_Cat Obj_Relación_Relación 12 3 2" xfId="9532" xr:uid="{0A34FF31-13A8-4EDA-8905-9F45F9C34770}"/>
    <cellStyle name="_Cat Obj_Relación_Relación 12 4" xfId="9533" xr:uid="{351A5F1E-6BC5-4A0A-BF0D-F19A43DA1BDA}"/>
    <cellStyle name="_Cat Obj_Relación_Relación 12 4 2" xfId="9534" xr:uid="{BF5C096A-D784-4F34-930E-FF211D85DC73}"/>
    <cellStyle name="_Cat Obj_Relación_Relación 12 5" xfId="9535" xr:uid="{579515DA-96B1-436E-A004-5C8445A78B6E}"/>
    <cellStyle name="_Cat Obj_Relación_Relación 12 5 2" xfId="9536" xr:uid="{D30DF399-56A9-459F-86FB-16C3637DDFB9}"/>
    <cellStyle name="_Cat Obj_Relación_Relación 12 6" xfId="9537" xr:uid="{3515ACC3-66B4-43E6-BBCF-BE9334E7E42B}"/>
    <cellStyle name="_Cat Obj_Relación_Relación 12 6 2" xfId="9538" xr:uid="{AFF8E0AD-AF43-47A8-9CB8-236012CFD897}"/>
    <cellStyle name="_Cat Obj_Relación_Relación 12 7" xfId="9539" xr:uid="{05095D66-BB65-4A0A-B5EF-52AF7ACB8710}"/>
    <cellStyle name="_Cat Obj_Relación_Relación 12 7 2" xfId="9540" xr:uid="{CC4661A4-2CBA-4266-B0FD-A2041283E694}"/>
    <cellStyle name="_Cat Obj_Relación_Relación 12 8" xfId="9541" xr:uid="{8C810CC6-5A72-4063-9F2B-0F0CD43E336A}"/>
    <cellStyle name="_Cat Obj_Relación_Relación 12 8 2" xfId="9542" xr:uid="{4642B165-5000-4678-8BE6-586D8B979E02}"/>
    <cellStyle name="_Cat Obj_Relación_Relación 12 9" xfId="9543" xr:uid="{B0089FFB-6D94-4D8B-9799-95626DC9C1E5}"/>
    <cellStyle name="_Cat Obj_Relación_Relación 13" xfId="9544" xr:uid="{520C7BE2-A7CF-4DA2-86BC-5142AB5963C0}"/>
    <cellStyle name="_Cat Obj_Relación_Relación 13 10" xfId="9545" xr:uid="{9BF697AF-1CA4-4CB7-80C0-0EF24A546BE4}"/>
    <cellStyle name="_Cat Obj_Relación_Relación 13 11" xfId="9546" xr:uid="{6BB6E5F9-62F2-42AB-9ADC-C7123272D83A}"/>
    <cellStyle name="_Cat Obj_Relación_Relación 13 2" xfId="9547" xr:uid="{B71EC16D-D7A2-4DB0-BF51-6AF1CD39AD2B}"/>
    <cellStyle name="_Cat Obj_Relación_Relación 13 2 2" xfId="9548" xr:uid="{833C5C27-50DE-4D94-9332-56C0277F7DF9}"/>
    <cellStyle name="_Cat Obj_Relación_Relación 13 3" xfId="9549" xr:uid="{7DBADD40-04AD-472D-A04D-576483C06459}"/>
    <cellStyle name="_Cat Obj_Relación_Relación 13 3 2" xfId="9550" xr:uid="{2C053E11-8D92-406A-B8BF-32A67D220499}"/>
    <cellStyle name="_Cat Obj_Relación_Relación 13 4" xfId="9551" xr:uid="{42B75B11-3E20-4003-B8BF-390B428B5843}"/>
    <cellStyle name="_Cat Obj_Relación_Relación 13 4 2" xfId="9552" xr:uid="{2293BC62-613B-43DD-B957-95006B6F388B}"/>
    <cellStyle name="_Cat Obj_Relación_Relación 13 5" xfId="9553" xr:uid="{C9146A32-8AEE-4BFE-AC96-226E88C9D4AB}"/>
    <cellStyle name="_Cat Obj_Relación_Relación 13 5 2" xfId="9554" xr:uid="{357E2D47-8391-4127-9D3B-8C24037CE8E1}"/>
    <cellStyle name="_Cat Obj_Relación_Relación 13 6" xfId="9555" xr:uid="{2DA1D1DC-65FF-4F27-B994-2F1D752C4643}"/>
    <cellStyle name="_Cat Obj_Relación_Relación 13 6 2" xfId="9556" xr:uid="{A2171EBE-E1E5-453E-829B-09E9EED3D5BE}"/>
    <cellStyle name="_Cat Obj_Relación_Relación 13 7" xfId="9557" xr:uid="{79A3F105-8941-4FAD-9867-CD8F923F8892}"/>
    <cellStyle name="_Cat Obj_Relación_Relación 13 7 2" xfId="9558" xr:uid="{A5CECABD-2764-4FA4-A41F-E454791C7DA1}"/>
    <cellStyle name="_Cat Obj_Relación_Relación 13 8" xfId="9559" xr:uid="{49106D26-FD4B-4896-B2E2-707FFEBAB5D4}"/>
    <cellStyle name="_Cat Obj_Relación_Relación 13 8 2" xfId="9560" xr:uid="{06C0EF0A-B568-41A9-AAC7-A78F65F31472}"/>
    <cellStyle name="_Cat Obj_Relación_Relación 13 9" xfId="9561" xr:uid="{EA85F63C-4193-4920-80C3-5C22B3C53231}"/>
    <cellStyle name="_Cat Obj_Relación_Relación 14" xfId="9562" xr:uid="{E0DA391D-5905-40BA-8771-FA9DABD5F803}"/>
    <cellStyle name="_Cat Obj_Relación_Relación 2" xfId="9563" xr:uid="{EB424EBA-B1E4-4143-B82D-2DC45A97CB96}"/>
    <cellStyle name="_Cat Obj_Relación_Relación 2 10" xfId="9564" xr:uid="{92791FD1-C855-4C48-A9B0-57E52E79846A}"/>
    <cellStyle name="_Cat Obj_Relación_Relación 2 10 2" xfId="9565" xr:uid="{DD0A3BCA-75C7-4951-8D0D-DB2A7ECB694F}"/>
    <cellStyle name="_Cat Obj_Relación_Relación 2 11" xfId="9566" xr:uid="{D84FF8E4-7E03-4DFD-A654-C2399E557900}"/>
    <cellStyle name="_Cat Obj_Relación_Relación 2 11 2" xfId="9567" xr:uid="{00AD90E8-5ACD-46BB-85D0-D82407807C09}"/>
    <cellStyle name="_Cat Obj_Relación_Relación 2 12" xfId="9568" xr:uid="{A2F5C325-F8EA-4C3B-9B09-AB91B5F0C194}"/>
    <cellStyle name="_Cat Obj_Relación_Relación 2 12 2" xfId="9569" xr:uid="{88D14EFC-F35D-491C-8D87-9C4BA7BA1B40}"/>
    <cellStyle name="_Cat Obj_Relación_Relación 2 13" xfId="9570" xr:uid="{07C2242B-FDDD-4361-A81D-0747BC985C1F}"/>
    <cellStyle name="_Cat Obj_Relación_Relación 2 13 2" xfId="9571" xr:uid="{92A5E30F-4722-44AD-A810-26E0E57D9EEF}"/>
    <cellStyle name="_Cat Obj_Relación_Relación 2 14" xfId="9572" xr:uid="{1F33D42D-644D-4CAB-9793-66A8E3F8075E}"/>
    <cellStyle name="_Cat Obj_Relación_Relación 2 15" xfId="9573" xr:uid="{74D856F3-3CB3-438C-A4D4-665EED5D4B81}"/>
    <cellStyle name="_Cat Obj_Relación_Relación 2 16" xfId="9574" xr:uid="{3B7AFF23-32C5-4B60-80B0-300DCFE81AB1}"/>
    <cellStyle name="_Cat Obj_Relación_Relación 2 2" xfId="9575" xr:uid="{2B77FF55-7B9C-43DA-A72B-9822C55EB189}"/>
    <cellStyle name="_Cat Obj_Relación_Relación 2 2 10" xfId="9576" xr:uid="{6E2DFCFA-64B0-4FF7-8CF6-2FC4C93A5A06}"/>
    <cellStyle name="_Cat Obj_Relación_Relación 2 2 11" xfId="9577" xr:uid="{2D7CFB68-86C8-4028-9B86-223403876658}"/>
    <cellStyle name="_Cat Obj_Relación_Relación 2 2 12" xfId="9578" xr:uid="{4654B933-293A-4BB3-865B-BE8C056FD584}"/>
    <cellStyle name="_Cat Obj_Relación_Relación 2 2 2" xfId="9579" xr:uid="{21437567-CBBB-4EF6-9138-AA5C5A3AB156}"/>
    <cellStyle name="_Cat Obj_Relación_Relación 2 2 3" xfId="9580" xr:uid="{F4913C14-1157-4B17-99B9-7DF8A9FFEB57}"/>
    <cellStyle name="_Cat Obj_Relación_Relación 2 2 4" xfId="9581" xr:uid="{8A957AC2-366E-4536-96B1-7763D706C586}"/>
    <cellStyle name="_Cat Obj_Relación_Relación 2 2 5" xfId="9582" xr:uid="{B108AEA6-FFEF-4915-83F9-3D184D39422C}"/>
    <cellStyle name="_Cat Obj_Relación_Relación 2 2 6" xfId="9583" xr:uid="{244B95E3-D4D6-4410-A6E2-DBF110C33414}"/>
    <cellStyle name="_Cat Obj_Relación_Relación 2 2 7" xfId="9584" xr:uid="{8B9FFC09-85A0-4D19-8F9E-55627A843A8A}"/>
    <cellStyle name="_Cat Obj_Relación_Relación 2 2 8" xfId="9585" xr:uid="{DAE65F29-41CF-4565-9433-9446E027E0DC}"/>
    <cellStyle name="_Cat Obj_Relación_Relación 2 2 9" xfId="9586" xr:uid="{8A5A29B5-58C0-45D6-8918-621E6D9507F1}"/>
    <cellStyle name="_Cat Obj_Relación_Relación 2 3" xfId="9587" xr:uid="{F8DB0152-0092-41F0-82B7-B3467371B0C4}"/>
    <cellStyle name="_Cat Obj_Relación_Relación 2 3 2" xfId="9588" xr:uid="{AB7195F1-9309-4F96-8F81-6A524100EAE4}"/>
    <cellStyle name="_Cat Obj_Relación_Relación 2 4" xfId="9589" xr:uid="{0E08546F-E036-40C0-AD55-02D6F55F0FED}"/>
    <cellStyle name="_Cat Obj_Relación_Relación 2 4 2" xfId="9590" xr:uid="{DED0DA81-1EDE-4B82-BB16-6C7F55442F1B}"/>
    <cellStyle name="_Cat Obj_Relación_Relación 2 5" xfId="9591" xr:uid="{CDF9F7E5-AFC9-49EB-8B79-A6645A202C78}"/>
    <cellStyle name="_Cat Obj_Relación_Relación 2 5 2" xfId="9592" xr:uid="{7D81C8CD-97B4-4D7B-AA03-A2400C42092B}"/>
    <cellStyle name="_Cat Obj_Relación_Relación 2 6" xfId="9593" xr:uid="{9C6CD003-5A69-4A62-B07F-5DBFE4992111}"/>
    <cellStyle name="_Cat Obj_Relación_Relación 2 6 2" xfId="9594" xr:uid="{CA5F015B-03FA-4616-966F-D9604B1F6816}"/>
    <cellStyle name="_Cat Obj_Relación_Relación 2 7" xfId="9595" xr:uid="{9B018EF2-CA4E-4856-893D-45EFE5C38F3B}"/>
    <cellStyle name="_Cat Obj_Relación_Relación 2 7 2" xfId="9596" xr:uid="{949B78EF-59BA-44B4-9F2D-3BBE3621F33D}"/>
    <cellStyle name="_Cat Obj_Relación_Relación 2 8" xfId="9597" xr:uid="{5D55B4D2-A3AE-4980-A5A4-FEA96BC805B4}"/>
    <cellStyle name="_Cat Obj_Relación_Relación 2 8 2" xfId="9598" xr:uid="{357B7ED6-DB45-44CF-822C-2B0057E4239D}"/>
    <cellStyle name="_Cat Obj_Relación_Relación 2 9" xfId="9599" xr:uid="{F6F821C8-6860-4DA6-A78A-35C4128323F8}"/>
    <cellStyle name="_Cat Obj_Relación_Relación 2 9 2" xfId="9600" xr:uid="{45BF5A59-F114-43CC-BED6-6043537C0F0C}"/>
    <cellStyle name="_Cat Obj_Relación_Relación 3" xfId="9601" xr:uid="{B618E2C7-7E27-4D38-ABB5-168C2B7F92E0}"/>
    <cellStyle name="_Cat Obj_Relación_Relación 3 10" xfId="9602" xr:uid="{685DF9E3-05DB-4072-A687-778E82C38CF4}"/>
    <cellStyle name="_Cat Obj_Relación_Relación 3 10 2" xfId="9603" xr:uid="{C27DC397-06DD-4E0C-97AE-31A5AAAB0C05}"/>
    <cellStyle name="_Cat Obj_Relación_Relación 3 11" xfId="9604" xr:uid="{14A5F9E7-E8F0-4415-9D93-9D850E51AD4A}"/>
    <cellStyle name="_Cat Obj_Relación_Relación 3 11 2" xfId="9605" xr:uid="{B905EF9D-44F6-4167-9393-66ACC6D791AF}"/>
    <cellStyle name="_Cat Obj_Relación_Relación 3 12" xfId="9606" xr:uid="{C0018444-7FFF-4CE3-BA6E-EC00C6580657}"/>
    <cellStyle name="_Cat Obj_Relación_Relación 3 12 2" xfId="9607" xr:uid="{C1C766DA-8FA3-4508-9E1C-EAB9A8D48988}"/>
    <cellStyle name="_Cat Obj_Relación_Relación 3 13" xfId="9608" xr:uid="{CD45F28F-87CE-48B1-BEE4-987C509792A5}"/>
    <cellStyle name="_Cat Obj_Relación_Relación 3 13 2" xfId="9609" xr:uid="{5B771A9F-76D7-40FB-B9DB-BF9A1ED6F23B}"/>
    <cellStyle name="_Cat Obj_Relación_Relación 3 14" xfId="9610" xr:uid="{94FB6585-AD66-418D-BE53-DBB03601AFF7}"/>
    <cellStyle name="_Cat Obj_Relación_Relación 3 15" xfId="9611" xr:uid="{A61A5ABA-0B75-48F9-9CD8-8F8166F53204}"/>
    <cellStyle name="_Cat Obj_Relación_Relación 3 16" xfId="9612" xr:uid="{019FB754-EAAF-44CD-A4C8-F5E580174ED3}"/>
    <cellStyle name="_Cat Obj_Relación_Relación 3 2" xfId="9613" xr:uid="{F2DD0354-F4C5-456E-B1F4-B2E78E3D4F69}"/>
    <cellStyle name="_Cat Obj_Relación_Relación 3 2 2" xfId="9614" xr:uid="{6BB35A3A-3A48-49A5-9B3A-AC1DEC633267}"/>
    <cellStyle name="_Cat Obj_Relación_Relación 3 3" xfId="9615" xr:uid="{919C2DDF-87C2-4366-8F5D-079E0BADC9B4}"/>
    <cellStyle name="_Cat Obj_Relación_Relación 3 3 2" xfId="9616" xr:uid="{FDE51857-F1F8-4F4C-83E0-4B7045C05CB0}"/>
    <cellStyle name="_Cat Obj_Relación_Relación 3 4" xfId="9617" xr:uid="{9FF028D1-AEA7-4618-814E-5F31920410EB}"/>
    <cellStyle name="_Cat Obj_Relación_Relación 3 4 2" xfId="9618" xr:uid="{221FA647-1873-456D-B6F2-6A573DAA8877}"/>
    <cellStyle name="_Cat Obj_Relación_Relación 3 5" xfId="9619" xr:uid="{40AB5CF6-F1D7-4D1C-BB0F-12D701912BA5}"/>
    <cellStyle name="_Cat Obj_Relación_Relación 3 5 2" xfId="9620" xr:uid="{728D3C5F-C387-44D5-8BDA-C238DD2430CC}"/>
    <cellStyle name="_Cat Obj_Relación_Relación 3 6" xfId="9621" xr:uid="{EFB2DC1E-BB81-4A11-823C-B76A813B25BD}"/>
    <cellStyle name="_Cat Obj_Relación_Relación 3 6 2" xfId="9622" xr:uid="{00CFA063-FF09-4BB6-9E4B-0880553944F7}"/>
    <cellStyle name="_Cat Obj_Relación_Relación 3 7" xfId="9623" xr:uid="{654FFD2B-3B8C-4889-AE95-079DBD83A102}"/>
    <cellStyle name="_Cat Obj_Relación_Relación 3 7 2" xfId="9624" xr:uid="{5252F643-0E2C-4D3A-B2F3-57512EBA148A}"/>
    <cellStyle name="_Cat Obj_Relación_Relación 3 8" xfId="9625" xr:uid="{DDFB2044-2BB4-44AD-B412-1D9CA0DA7D4C}"/>
    <cellStyle name="_Cat Obj_Relación_Relación 3 8 2" xfId="9626" xr:uid="{2C25FCC2-3C6B-4180-931A-3833D379D170}"/>
    <cellStyle name="_Cat Obj_Relación_Relación 3 9" xfId="9627" xr:uid="{C6600A57-2315-48A3-8607-3AC1D4E6B653}"/>
    <cellStyle name="_Cat Obj_Relación_Relación 3 9 2" xfId="9628" xr:uid="{3E2A672E-B9FD-4887-8D31-DE234134EEA9}"/>
    <cellStyle name="_Cat Obj_Relación_Relación 4" xfId="9629" xr:uid="{2029A8F5-2015-4802-8A2B-87DA1AD0CD97}"/>
    <cellStyle name="_Cat Obj_Relación_Relación 4 10" xfId="9630" xr:uid="{45D4A499-D1A8-4E2D-A40C-CF9EC3B6D6E2}"/>
    <cellStyle name="_Cat Obj_Relación_Relación 4 10 2" xfId="9631" xr:uid="{A28D7274-AE20-459B-9A4F-FCCA1E88A57F}"/>
    <cellStyle name="_Cat Obj_Relación_Relación 4 11" xfId="9632" xr:uid="{452C853C-15C7-411F-9B4E-B6CFC95E883B}"/>
    <cellStyle name="_Cat Obj_Relación_Relación 4 11 2" xfId="9633" xr:uid="{0AE37942-23CA-4A33-9DD5-3DECE209394A}"/>
    <cellStyle name="_Cat Obj_Relación_Relación 4 12" xfId="9634" xr:uid="{80E44584-D13C-4637-AD52-79F592BB58B6}"/>
    <cellStyle name="_Cat Obj_Relación_Relación 4 12 2" xfId="9635" xr:uid="{56558BB1-2F21-4CE5-86E9-67C72E9A7A7E}"/>
    <cellStyle name="_Cat Obj_Relación_Relación 4 13" xfId="9636" xr:uid="{3240BBBB-57CD-45AF-974F-793460ACC12D}"/>
    <cellStyle name="_Cat Obj_Relación_Relación 4 13 2" xfId="9637" xr:uid="{78A222BC-7F2B-422C-8904-C4350918E513}"/>
    <cellStyle name="_Cat Obj_Relación_Relación 4 14" xfId="9638" xr:uid="{668774E7-91B6-4DD4-89C9-6979EDC2A849}"/>
    <cellStyle name="_Cat Obj_Relación_Relación 4 15" xfId="9639" xr:uid="{E8D26001-24DF-46BA-9196-8ADF2C754005}"/>
    <cellStyle name="_Cat Obj_Relación_Relación 4 16" xfId="9640" xr:uid="{ACC73EA1-FC27-442B-A4B6-B4930118B855}"/>
    <cellStyle name="_Cat Obj_Relación_Relación 4 2" xfId="9641" xr:uid="{803ECD58-175C-4077-B12F-EDD7BED35F4A}"/>
    <cellStyle name="_Cat Obj_Relación_Relación 4 2 2" xfId="9642" xr:uid="{A5CF3C35-0E03-423E-84D4-A463C1928D95}"/>
    <cellStyle name="_Cat Obj_Relación_Relación 4 3" xfId="9643" xr:uid="{C1F9CA3F-0ED6-42A1-A1FD-667D7ABA864D}"/>
    <cellStyle name="_Cat Obj_Relación_Relación 4 3 2" xfId="9644" xr:uid="{55C4ACAF-5682-4E5B-BCD0-4AC26EBAEA81}"/>
    <cellStyle name="_Cat Obj_Relación_Relación 4 4" xfId="9645" xr:uid="{754A9151-06CE-4AAC-B265-0A3EF122E894}"/>
    <cellStyle name="_Cat Obj_Relación_Relación 4 4 2" xfId="9646" xr:uid="{3BFA3682-CD84-435D-96A7-515FADA5D546}"/>
    <cellStyle name="_Cat Obj_Relación_Relación 4 5" xfId="9647" xr:uid="{5827843B-FD81-405A-8EBF-BFB8129E76E9}"/>
    <cellStyle name="_Cat Obj_Relación_Relación 4 5 2" xfId="9648" xr:uid="{B0FF58B9-4800-41C5-BA47-4782734BD107}"/>
    <cellStyle name="_Cat Obj_Relación_Relación 4 6" xfId="9649" xr:uid="{8C1ACC7B-2829-439E-90DA-12301705390D}"/>
    <cellStyle name="_Cat Obj_Relación_Relación 4 6 2" xfId="9650" xr:uid="{967B365A-C2CC-4676-A9CC-46FC85240320}"/>
    <cellStyle name="_Cat Obj_Relación_Relación 4 7" xfId="9651" xr:uid="{43A6711C-78AF-411E-B7F5-6B39BA7EFE69}"/>
    <cellStyle name="_Cat Obj_Relación_Relación 4 7 2" xfId="9652" xr:uid="{D9BA256C-633C-42DD-9B1B-367B01346131}"/>
    <cellStyle name="_Cat Obj_Relación_Relación 4 8" xfId="9653" xr:uid="{69645570-0A44-4954-A6AA-8B07C7B6245B}"/>
    <cellStyle name="_Cat Obj_Relación_Relación 4 8 2" xfId="9654" xr:uid="{B2787B3D-D8A8-46B8-B794-01170EB88A1C}"/>
    <cellStyle name="_Cat Obj_Relación_Relación 4 9" xfId="9655" xr:uid="{E094928C-4105-41AE-9AC1-FF65449C42C5}"/>
    <cellStyle name="_Cat Obj_Relación_Relación 4 9 2" xfId="9656" xr:uid="{77F205A6-8FC0-4420-981D-5FA2244330AE}"/>
    <cellStyle name="_Cat Obj_Relación_Relación 5" xfId="9657" xr:uid="{8E7D79B7-B16D-4CD0-B5B4-47A5F025CEBE}"/>
    <cellStyle name="_Cat Obj_Relación_Relación 5 10" xfId="9658" xr:uid="{DB1446E3-E391-4D4A-B8C7-740D7A642BD5}"/>
    <cellStyle name="_Cat Obj_Relación_Relación 5 10 2" xfId="9659" xr:uid="{3D4A9ABE-B493-4B04-AD5D-C32FBBCBB01B}"/>
    <cellStyle name="_Cat Obj_Relación_Relación 5 11" xfId="9660" xr:uid="{D10E0D68-2BC6-4F01-B23D-27C7F9693DBF}"/>
    <cellStyle name="_Cat Obj_Relación_Relación 5 11 2" xfId="9661" xr:uid="{C358FDC9-1069-4795-AEB0-CF068EFF2D58}"/>
    <cellStyle name="_Cat Obj_Relación_Relación 5 12" xfId="9662" xr:uid="{97743685-DD1A-48DA-A598-C4B88A8C8A48}"/>
    <cellStyle name="_Cat Obj_Relación_Relación 5 12 2" xfId="9663" xr:uid="{E9785C63-3EB9-409A-9715-2A36CAF21E9C}"/>
    <cellStyle name="_Cat Obj_Relación_Relación 5 13" xfId="9664" xr:uid="{9EFCFB7F-556B-4DFE-923C-F38E2976BBD5}"/>
    <cellStyle name="_Cat Obj_Relación_Relación 5 13 2" xfId="9665" xr:uid="{58FF5FCA-64FE-493B-9D4F-A8E4F7A887FB}"/>
    <cellStyle name="_Cat Obj_Relación_Relación 5 14" xfId="9666" xr:uid="{EB36EA9E-D8F6-4047-8ACB-8A019D131B85}"/>
    <cellStyle name="_Cat Obj_Relación_Relación 5 15" xfId="9667" xr:uid="{F56D678C-D881-4DB8-9226-DC860D0A83C1}"/>
    <cellStyle name="_Cat Obj_Relación_Relación 5 16" xfId="9668" xr:uid="{CDC1B536-C644-4752-A741-B0C379D49F8B}"/>
    <cellStyle name="_Cat Obj_Relación_Relación 5 2" xfId="9669" xr:uid="{B29A7591-6AFA-4122-BD55-C2A4D46924D6}"/>
    <cellStyle name="_Cat Obj_Relación_Relación 5 2 10" xfId="9670" xr:uid="{CB4F314E-0A48-4A4E-9AB6-8C1810030830}"/>
    <cellStyle name="_Cat Obj_Relación_Relación 5 2 11" xfId="9671" xr:uid="{2CD9603E-F212-4EB7-9F07-0CA1CA06223E}"/>
    <cellStyle name="_Cat Obj_Relación_Relación 5 2 12" xfId="9672" xr:uid="{BBAED9F3-4FD3-4EE9-B440-3D3E86C7714A}"/>
    <cellStyle name="_Cat Obj_Relación_Relación 5 2 2" xfId="9673" xr:uid="{66624207-551D-410B-9F43-AFFB1E4F7D7A}"/>
    <cellStyle name="_Cat Obj_Relación_Relación 5 2 3" xfId="9674" xr:uid="{31234320-38BF-48ED-9F3D-D5D1638FBE02}"/>
    <cellStyle name="_Cat Obj_Relación_Relación 5 2 4" xfId="9675" xr:uid="{57AABEE8-3042-40F0-9B7D-2367F041C9A5}"/>
    <cellStyle name="_Cat Obj_Relación_Relación 5 2 5" xfId="9676" xr:uid="{E80DFC48-186A-427B-84CA-046005413B71}"/>
    <cellStyle name="_Cat Obj_Relación_Relación 5 2 6" xfId="9677" xr:uid="{3EC3868D-1939-48DE-AC90-3FF704EAB6B6}"/>
    <cellStyle name="_Cat Obj_Relación_Relación 5 2 7" xfId="9678" xr:uid="{1C9B534C-EE90-45FE-8313-6B813D1C482B}"/>
    <cellStyle name="_Cat Obj_Relación_Relación 5 2 8" xfId="9679" xr:uid="{4F055660-1A14-4FA2-832B-19EBA2A4C3F8}"/>
    <cellStyle name="_Cat Obj_Relación_Relación 5 2 9" xfId="9680" xr:uid="{1BE6D223-05A1-41CA-A9DC-707F31C31CA3}"/>
    <cellStyle name="_Cat Obj_Relación_Relación 5 3" xfId="9681" xr:uid="{B5A23136-B5D0-4FEA-AF8E-A60367A63C82}"/>
    <cellStyle name="_Cat Obj_Relación_Relación 5 3 2" xfId="9682" xr:uid="{B0460572-E900-46BB-9DD1-F545FFB0DEB8}"/>
    <cellStyle name="_Cat Obj_Relación_Relación 5 4" xfId="9683" xr:uid="{B6BC62F8-BC94-4AFF-9E33-29FA7B30C7FA}"/>
    <cellStyle name="_Cat Obj_Relación_Relación 5 4 2" xfId="9684" xr:uid="{A283F100-6697-4284-A256-E25ABE667C07}"/>
    <cellStyle name="_Cat Obj_Relación_Relación 5 5" xfId="9685" xr:uid="{0AD82E04-9BCD-4A40-888F-98253C699707}"/>
    <cellStyle name="_Cat Obj_Relación_Relación 5 5 2" xfId="9686" xr:uid="{80939EB9-19FA-4437-AC61-53FB1E56889A}"/>
    <cellStyle name="_Cat Obj_Relación_Relación 5 6" xfId="9687" xr:uid="{DCDBCC25-7CE9-4203-ACDD-9414D4C0FE88}"/>
    <cellStyle name="_Cat Obj_Relación_Relación 5 6 2" xfId="9688" xr:uid="{40BE531D-105E-47D8-9CF0-92850C03FD72}"/>
    <cellStyle name="_Cat Obj_Relación_Relación 5 7" xfId="9689" xr:uid="{C1B76BD4-F9DF-42BD-8BAF-E730979BA44E}"/>
    <cellStyle name="_Cat Obj_Relación_Relación 5 7 2" xfId="9690" xr:uid="{BD7CD29F-B4CA-4E71-841E-2FF8B81CED89}"/>
    <cellStyle name="_Cat Obj_Relación_Relación 5 8" xfId="9691" xr:uid="{52822390-7E85-4929-9494-AAB53EEA25E4}"/>
    <cellStyle name="_Cat Obj_Relación_Relación 5 8 2" xfId="9692" xr:uid="{3CB85AF2-38C8-40DA-ADA3-DA083B3981A0}"/>
    <cellStyle name="_Cat Obj_Relación_Relación 5 9" xfId="9693" xr:uid="{D19C4883-DAC6-43F7-BE77-6F5EF6A9218C}"/>
    <cellStyle name="_Cat Obj_Relación_Relación 5 9 2" xfId="9694" xr:uid="{FB5257F1-F970-44ED-825C-A3CAC7A68549}"/>
    <cellStyle name="_Cat Obj_Relación_Relación 6" xfId="9695" xr:uid="{2BEEB4D8-E21C-479C-A49C-DDF5B6AF3F00}"/>
    <cellStyle name="_Cat Obj_Relación_Relación 6 10" xfId="9696" xr:uid="{7226562D-A76E-4173-86F7-BAA3C4D5B0C8}"/>
    <cellStyle name="_Cat Obj_Relación_Relación 6 10 2" xfId="9697" xr:uid="{79A580F5-3CD3-4DC3-86D5-17E1755612A6}"/>
    <cellStyle name="_Cat Obj_Relación_Relación 6 11" xfId="9698" xr:uid="{BAF87C69-8297-45EB-B0ED-638725862B4C}"/>
    <cellStyle name="_Cat Obj_Relación_Relación 6 11 2" xfId="9699" xr:uid="{CE51F941-8537-44A0-A2CE-A71E94B8FC55}"/>
    <cellStyle name="_Cat Obj_Relación_Relación 6 12" xfId="9700" xr:uid="{64D13863-49E9-472C-9FDA-67D121FE767D}"/>
    <cellStyle name="_Cat Obj_Relación_Relación 6 12 2" xfId="9701" xr:uid="{8BF320FA-F7A9-484D-93C4-1E8447996EB3}"/>
    <cellStyle name="_Cat Obj_Relación_Relación 6 13" xfId="9702" xr:uid="{5E33520F-C627-4791-B42E-2BDD74194F5C}"/>
    <cellStyle name="_Cat Obj_Relación_Relación 6 13 2" xfId="9703" xr:uid="{791F29EA-B187-47B5-B729-D50B501D6E98}"/>
    <cellStyle name="_Cat Obj_Relación_Relación 6 14" xfId="9704" xr:uid="{215584A2-27C9-4A8D-941F-9AAC23FDB864}"/>
    <cellStyle name="_Cat Obj_Relación_Relación 6 15" xfId="9705" xr:uid="{13F34ADA-DBBB-4FD4-AB2C-0ABF887F9581}"/>
    <cellStyle name="_Cat Obj_Relación_Relación 6 16" xfId="9706" xr:uid="{D05F7423-9381-45B9-8C44-2027CF446EF3}"/>
    <cellStyle name="_Cat Obj_Relación_Relación 6 2" xfId="9707" xr:uid="{2912C8CD-8EEE-43C5-B2C9-4E215E82DB0B}"/>
    <cellStyle name="_Cat Obj_Relación_Relación 6 2 2" xfId="9708" xr:uid="{2B4F4A67-08BA-4962-9F65-D7A11237A03B}"/>
    <cellStyle name="_Cat Obj_Relación_Relación 6 3" xfId="9709" xr:uid="{33A169B9-5C1D-442A-8B85-01DCA139FB81}"/>
    <cellStyle name="_Cat Obj_Relación_Relación 6 3 2" xfId="9710" xr:uid="{7DE4D813-12B9-432B-86E0-87A3D73110EB}"/>
    <cellStyle name="_Cat Obj_Relación_Relación 6 4" xfId="9711" xr:uid="{04F227F4-58B6-4BBE-9428-3EE170FC906B}"/>
    <cellStyle name="_Cat Obj_Relación_Relación 6 4 2" xfId="9712" xr:uid="{E1BE1C62-62F6-4A9C-828C-AFCCF5267D77}"/>
    <cellStyle name="_Cat Obj_Relación_Relación 6 5" xfId="9713" xr:uid="{46911B12-E341-423C-AD9B-AA5192383463}"/>
    <cellStyle name="_Cat Obj_Relación_Relación 6 5 2" xfId="9714" xr:uid="{CEDEC728-5C7A-43EB-8EAB-4AFCF4DD2E2F}"/>
    <cellStyle name="_Cat Obj_Relación_Relación 6 6" xfId="9715" xr:uid="{3B223DDE-A46F-45D5-9A26-CD4A9F563965}"/>
    <cellStyle name="_Cat Obj_Relación_Relación 6 6 2" xfId="9716" xr:uid="{16A5F09D-528D-4818-80F5-D6A6F8F7DE0C}"/>
    <cellStyle name="_Cat Obj_Relación_Relación 6 7" xfId="9717" xr:uid="{78CD3B9B-46B3-4735-835A-A30BAE3B4254}"/>
    <cellStyle name="_Cat Obj_Relación_Relación 6 7 2" xfId="9718" xr:uid="{31BDA90B-0723-4146-84C7-1D97296FB940}"/>
    <cellStyle name="_Cat Obj_Relación_Relación 6 8" xfId="9719" xr:uid="{CD7C1A98-5B58-461B-8D3B-68D99CEC5343}"/>
    <cellStyle name="_Cat Obj_Relación_Relación 6 8 2" xfId="9720" xr:uid="{2AF515A7-8C02-413B-BEBB-52190B448361}"/>
    <cellStyle name="_Cat Obj_Relación_Relación 6 9" xfId="9721" xr:uid="{C3623829-5EE7-434A-BCC2-354AE2D70EC4}"/>
    <cellStyle name="_Cat Obj_Relación_Relación 6 9 2" xfId="9722" xr:uid="{2186B0F8-C4D1-4E44-ABBB-5348B84EF16D}"/>
    <cellStyle name="_Cat Obj_Relación_Relación 7" xfId="9723" xr:uid="{DE9AFF45-3D5C-4FAD-A588-862DE7169192}"/>
    <cellStyle name="_Cat Obj_Relación_Relación 7 10" xfId="9724" xr:uid="{0D3F0F28-D7EC-44D4-8866-B03C1A028D1C}"/>
    <cellStyle name="_Cat Obj_Relación_Relación 7 10 2" xfId="9725" xr:uid="{206700F9-92C2-4774-A01B-889688354CCC}"/>
    <cellStyle name="_Cat Obj_Relación_Relación 7 11" xfId="9726" xr:uid="{55E2205B-29AF-4081-8022-EC7CD6A5EC03}"/>
    <cellStyle name="_Cat Obj_Relación_Relación 7 11 2" xfId="9727" xr:uid="{9D59CD18-C85B-4BF0-ACFE-AC223B29E3E1}"/>
    <cellStyle name="_Cat Obj_Relación_Relación 7 12" xfId="9728" xr:uid="{F2AD9A26-18DD-492D-B0CC-1ECB873C8633}"/>
    <cellStyle name="_Cat Obj_Relación_Relación 7 12 2" xfId="9729" xr:uid="{9432638B-10AB-4659-8418-EDFE4ADDACD1}"/>
    <cellStyle name="_Cat Obj_Relación_Relación 7 13" xfId="9730" xr:uid="{F61C021E-624F-456C-8526-4A3EB7EED5B8}"/>
    <cellStyle name="_Cat Obj_Relación_Relación 7 13 2" xfId="9731" xr:uid="{72EB9247-D112-42D0-9768-C0968B901A57}"/>
    <cellStyle name="_Cat Obj_Relación_Relación 7 14" xfId="9732" xr:uid="{82C4F86E-2A20-4607-9104-95FC7DEE93B3}"/>
    <cellStyle name="_Cat Obj_Relación_Relación 7 15" xfId="9733" xr:uid="{7CE49802-8B82-4D06-86B4-A06EF41C48F3}"/>
    <cellStyle name="_Cat Obj_Relación_Relación 7 16" xfId="9734" xr:uid="{BCE5E748-7336-4C2D-87CA-1C7E127F6A0B}"/>
    <cellStyle name="_Cat Obj_Relación_Relación 7 2" xfId="9735" xr:uid="{CBE46B0D-448C-4C9E-BE2A-FE3F5CABEED8}"/>
    <cellStyle name="_Cat Obj_Relación_Relación 7 2 10" xfId="9736" xr:uid="{FC3B9645-9A79-4281-9374-6DA9B6518738}"/>
    <cellStyle name="_Cat Obj_Relación_Relación 7 2 11" xfId="9737" xr:uid="{DED35083-2528-4028-83A4-32E01FC3C4D9}"/>
    <cellStyle name="_Cat Obj_Relación_Relación 7 2 12" xfId="9738" xr:uid="{9E6B1FEB-A953-49A8-8A5D-B27BA595DDC4}"/>
    <cellStyle name="_Cat Obj_Relación_Relación 7 2 2" xfId="9739" xr:uid="{52AA8981-4001-4969-8197-329EEF082564}"/>
    <cellStyle name="_Cat Obj_Relación_Relación 7 2 3" xfId="9740" xr:uid="{425E7121-3B6F-4806-A706-4A929A1876E2}"/>
    <cellStyle name="_Cat Obj_Relación_Relación 7 2 4" xfId="9741" xr:uid="{6F1485E6-1A43-4ABB-80C8-E6F476DC5999}"/>
    <cellStyle name="_Cat Obj_Relación_Relación 7 2 5" xfId="9742" xr:uid="{C6B010A9-7AE4-4B09-AD2C-4C81A1F9265D}"/>
    <cellStyle name="_Cat Obj_Relación_Relación 7 2 6" xfId="9743" xr:uid="{4D1D94AE-7F00-4368-A347-072EAEC4B84F}"/>
    <cellStyle name="_Cat Obj_Relación_Relación 7 2 7" xfId="9744" xr:uid="{3FB163C5-EBF0-4B86-ACFE-085F6C66280A}"/>
    <cellStyle name="_Cat Obj_Relación_Relación 7 2 8" xfId="9745" xr:uid="{26CD6995-9C3A-4698-A466-FD50FF0B3073}"/>
    <cellStyle name="_Cat Obj_Relación_Relación 7 2 9" xfId="9746" xr:uid="{88928E5E-3742-4276-AD12-9EDCAA440EB2}"/>
    <cellStyle name="_Cat Obj_Relación_Relación 7 3" xfId="9747" xr:uid="{AC3AE713-80FD-4EE5-A2F9-471C26C75A4A}"/>
    <cellStyle name="_Cat Obj_Relación_Relación 7 3 2" xfId="9748" xr:uid="{59BB6734-A563-469B-9EA6-0CCABF4D85DF}"/>
    <cellStyle name="_Cat Obj_Relación_Relación 7 4" xfId="9749" xr:uid="{0E536585-5CF0-4F0F-87FC-C3306B3A0631}"/>
    <cellStyle name="_Cat Obj_Relación_Relación 7 4 2" xfId="9750" xr:uid="{AB97E9EF-D4F1-4887-816E-3F30BE22C34F}"/>
    <cellStyle name="_Cat Obj_Relación_Relación 7 5" xfId="9751" xr:uid="{70A4F60E-E985-4DA0-8EEA-BAE1F93DD1CF}"/>
    <cellStyle name="_Cat Obj_Relación_Relación 7 5 2" xfId="9752" xr:uid="{E564BB99-457B-463D-B7C3-8FBEB80C9CD8}"/>
    <cellStyle name="_Cat Obj_Relación_Relación 7 6" xfId="9753" xr:uid="{A4319377-9F27-49A0-8C29-18E7511ADB45}"/>
    <cellStyle name="_Cat Obj_Relación_Relación 7 6 2" xfId="9754" xr:uid="{D5DD87FE-79B3-4D3C-A617-D6ECDC968CE4}"/>
    <cellStyle name="_Cat Obj_Relación_Relación 7 7" xfId="9755" xr:uid="{F7333C5E-1D60-48A0-82EF-4FB25AF0E0D1}"/>
    <cellStyle name="_Cat Obj_Relación_Relación 7 7 2" xfId="9756" xr:uid="{2F7FC4FB-63C3-4064-A539-D5CA2074DFFD}"/>
    <cellStyle name="_Cat Obj_Relación_Relación 7 8" xfId="9757" xr:uid="{DB7B5256-52F2-437D-9952-C69D78D43799}"/>
    <cellStyle name="_Cat Obj_Relación_Relación 7 8 2" xfId="9758" xr:uid="{31089AEA-82B4-45DA-BC27-14187A9A3107}"/>
    <cellStyle name="_Cat Obj_Relación_Relación 7 9" xfId="9759" xr:uid="{DFA637EB-43F9-470F-8290-989D2DA996BC}"/>
    <cellStyle name="_Cat Obj_Relación_Relación 7 9 2" xfId="9760" xr:uid="{D295160C-BBD0-4400-BC05-EED8E9663CEC}"/>
    <cellStyle name="_Cat Obj_Relación_Relación 8" xfId="9761" xr:uid="{3C6E410E-FEC6-4C22-A803-C54A0AD8D1B6}"/>
    <cellStyle name="_Cat Obj_Relación_Relación 8 10" xfId="9762" xr:uid="{9F178B62-3E4E-4F93-BECC-024579213116}"/>
    <cellStyle name="_Cat Obj_Relación_Relación 8 11" xfId="9763" xr:uid="{9437F8CE-B089-4F54-ABF3-643CB7CD4CCC}"/>
    <cellStyle name="_Cat Obj_Relación_Relación 8 12" xfId="9764" xr:uid="{418B1FBD-004A-42E1-A670-FB5D04F4A3D8}"/>
    <cellStyle name="_Cat Obj_Relación_Relación 8 2" xfId="9765" xr:uid="{8B34B06F-FA46-4419-A96E-15FF74F9B957}"/>
    <cellStyle name="_Cat Obj_Relación_Relación 8 2 2" xfId="9766" xr:uid="{3BA4AD08-070F-4097-B123-995F6CBF4D59}"/>
    <cellStyle name="_Cat Obj_Relación_Relación 8 3" xfId="9767" xr:uid="{6675B020-7BF2-4D68-B247-72F252A5E355}"/>
    <cellStyle name="_Cat Obj_Relación_Relación 8 3 2" xfId="9768" xr:uid="{2243A72C-F8F0-47B1-8E7B-66D4EB9A3141}"/>
    <cellStyle name="_Cat Obj_Relación_Relación 8 4" xfId="9769" xr:uid="{46790388-7FBE-4AFF-999A-D3B36E143300}"/>
    <cellStyle name="_Cat Obj_Relación_Relación 8 4 2" xfId="9770" xr:uid="{3091633E-DD61-4B95-8AE8-EB4D2DAFBF4C}"/>
    <cellStyle name="_Cat Obj_Relación_Relación 8 5" xfId="9771" xr:uid="{6BAA9793-627F-454C-8088-E6945370597B}"/>
    <cellStyle name="_Cat Obj_Relación_Relación 8 5 2" xfId="9772" xr:uid="{0E853369-51FD-47CC-B070-19C5C631D176}"/>
    <cellStyle name="_Cat Obj_Relación_Relación 8 6" xfId="9773" xr:uid="{1400B668-2225-4B46-8A57-406C6DD2D60F}"/>
    <cellStyle name="_Cat Obj_Relación_Relación 8 6 2" xfId="9774" xr:uid="{68373957-9652-4751-86FB-5AFE3749C695}"/>
    <cellStyle name="_Cat Obj_Relación_Relación 8 7" xfId="9775" xr:uid="{6EDB899E-174A-44BD-B873-5FD3E265F13B}"/>
    <cellStyle name="_Cat Obj_Relación_Relación 8 7 2" xfId="9776" xr:uid="{B3E90D33-3AA5-4FD3-ACFF-A9F8C2166E63}"/>
    <cellStyle name="_Cat Obj_Relación_Relación 8 8" xfId="9777" xr:uid="{92940A78-4634-48EE-B99D-77FBE1631148}"/>
    <cellStyle name="_Cat Obj_Relación_Relación 8 8 2" xfId="9778" xr:uid="{F8111950-A009-4EFB-AC9C-7315E6B6C2D3}"/>
    <cellStyle name="_Cat Obj_Relación_Relación 8 9" xfId="9779" xr:uid="{27103926-25EF-4042-85C9-1BCCC2D105F7}"/>
    <cellStyle name="_Cat Obj_Relación_Relación 8 9 2" xfId="9780" xr:uid="{2DFF60CA-F3A0-4FA7-847E-38B8C7724943}"/>
    <cellStyle name="_Cat Obj_Relación_Relación 9" xfId="9781" xr:uid="{A78161C7-3595-4685-A1D2-D3D6732329C7}"/>
    <cellStyle name="_Cat Obj_Relación_Relación 9 10" xfId="9782" xr:uid="{FD8554A6-8C96-4F46-BDC8-881B8AB38CB1}"/>
    <cellStyle name="_Cat Obj_Relación_Relación 9 11" xfId="9783" xr:uid="{27A61B36-E584-4D13-8348-21EE726ABFE3}"/>
    <cellStyle name="_Cat Obj_Relación_Relación 9 12" xfId="9784" xr:uid="{BDF3AE69-0AFB-4207-83C2-D8BF4E3BEBBD}"/>
    <cellStyle name="_Cat Obj_Relación_Relación 9 13" xfId="9785" xr:uid="{D1F912C1-AEFE-4683-8DF2-4975F4F30EBC}"/>
    <cellStyle name="_Cat Obj_Relación_Relación 9 14" xfId="9786" xr:uid="{98B9C591-4D37-4CF0-B1C5-43F496C34BDB}"/>
    <cellStyle name="_Cat Obj_Relación_Relación 9 15" xfId="9787" xr:uid="{83DA1B8A-FD81-4B85-B7A4-9600F39F3B7B}"/>
    <cellStyle name="_Cat Obj_Relación_Relación 9 16" xfId="9788" xr:uid="{DE386164-E665-4446-805C-BB239EB31235}"/>
    <cellStyle name="_Cat Obj_Relación_Relación 9 17" xfId="9789" xr:uid="{97E8BD95-1F88-44D5-9E28-F996CA0255F1}"/>
    <cellStyle name="_Cat Obj_Relación_Relación 9 18" xfId="9790" xr:uid="{E466C19A-10C3-4654-8163-77D7F2C8439E}"/>
    <cellStyle name="_Cat Obj_Relación_Relación 9 19" xfId="9791" xr:uid="{5B9FAA07-5E83-4931-9884-7B46BEC75C5B}"/>
    <cellStyle name="_Cat Obj_Relación_Relación 9 2" xfId="9792" xr:uid="{316519CE-9E7A-4F3C-B90F-2C8BFAE97BEE}"/>
    <cellStyle name="_Cat Obj_Relación_Relación 9 2 2" xfId="9793" xr:uid="{2BF07483-40DA-43F9-80F7-C91B1600CC9E}"/>
    <cellStyle name="_Cat Obj_Relación_Relación 9 20" xfId="9794" xr:uid="{024A2DE6-905F-4A4F-B0AF-05E0EC21BDE0}"/>
    <cellStyle name="_Cat Obj_Relación_Relación 9 21" xfId="9795" xr:uid="{EC171186-2CA6-4965-BEDA-078F1DA0A663}"/>
    <cellStyle name="_Cat Obj_Relación_Relación 9 3" xfId="9796" xr:uid="{C759317A-C9EC-4DA7-B8BB-2FB00064E7CF}"/>
    <cellStyle name="_Cat Obj_Relación_Relación 9 3 2" xfId="9797" xr:uid="{BC492485-3051-4075-B3B4-7B9D71706B31}"/>
    <cellStyle name="_Cat Obj_Relación_Relación 9 4" xfId="9798" xr:uid="{DF41F59C-FA1A-4FDD-A76A-CDE2FC0E0DD8}"/>
    <cellStyle name="_Cat Obj_Relación_Relación 9 4 2" xfId="9799" xr:uid="{18F08F99-E891-4508-AA2D-066B707FCE4D}"/>
    <cellStyle name="_Cat Obj_Relación_Relación 9 5" xfId="9800" xr:uid="{E39B73B2-1ED9-454F-B364-A94AF94471B9}"/>
    <cellStyle name="_Cat Obj_Relación_Relación 9 5 2" xfId="9801" xr:uid="{039B6317-998C-4B9B-AF06-9E4B8D1D40F4}"/>
    <cellStyle name="_Cat Obj_Relación_Relación 9 6" xfId="9802" xr:uid="{CB138196-C069-4B1F-9B33-E6C1745241B1}"/>
    <cellStyle name="_Cat Obj_Relación_Relación 9 6 2" xfId="9803" xr:uid="{D0781E9E-034B-40C9-AFCC-20437E690C14}"/>
    <cellStyle name="_Cat Obj_Relación_Relación 9 7" xfId="9804" xr:uid="{62FE4F0B-CD54-4578-8BEA-5878CE463180}"/>
    <cellStyle name="_Cat Obj_Relación_Relación 9 7 2" xfId="9805" xr:uid="{0B9361FE-F2CC-42D6-97FA-158816F3E86D}"/>
    <cellStyle name="_Cat Obj_Relación_Relación 9 8" xfId="9806" xr:uid="{A33725E4-B2B1-44DE-8677-B1038730FA71}"/>
    <cellStyle name="_Cat Obj_Relación_Relación 9 8 2" xfId="9807" xr:uid="{CAE28A07-E4F7-4BF6-8F80-F850B14B1E51}"/>
    <cellStyle name="_Cat Obj_Relación_Relación 9 9" xfId="9808" xr:uid="{E3380E06-9FBB-445D-980D-D088A2EB8AE6}"/>
    <cellStyle name="_Cat Obj_Relación_Relación_1" xfId="9809" xr:uid="{319AC33F-685F-42F5-9ED8-79B38375A3FC}"/>
    <cellStyle name="_Cat Obj_Relación_Relación_1 10" xfId="9810" xr:uid="{C1B4C75E-2721-4580-A3AE-3924404BBA42}"/>
    <cellStyle name="_Cat Obj_Relación_Relación_1 10 2" xfId="9811" xr:uid="{6DF63832-369A-4D34-A321-4670B92A84AA}"/>
    <cellStyle name="_Cat Obj_Relación_Relación_1 11" xfId="9812" xr:uid="{F6BA3F07-7604-4EBE-ABED-727A1B249F26}"/>
    <cellStyle name="_Cat Obj_Relación_Relación_1 11 2" xfId="9813" xr:uid="{2DD91CB6-92E9-449E-BD88-8D42A1E50137}"/>
    <cellStyle name="_Cat Obj_Relación_Relación_1 12" xfId="9814" xr:uid="{CED9CF42-CF34-4DF8-8A0A-83AF1A8F8F3F}"/>
    <cellStyle name="_Cat Obj_Relación_Relación_1 12 2" xfId="9815" xr:uid="{5F84F5E2-29DC-4EF1-ADB3-2055A2486ED5}"/>
    <cellStyle name="_Cat Obj_Relación_Relación_1 13" xfId="9816" xr:uid="{8E61F0DB-B652-403E-8C72-318A84729AB6}"/>
    <cellStyle name="_Cat Obj_Relación_Relación_1 13 2" xfId="9817" xr:uid="{C241F24A-5959-4231-AA4C-F81B51978BD0}"/>
    <cellStyle name="_Cat Obj_Relación_Relación_1 14" xfId="9818" xr:uid="{9D26E41B-9E3C-41B3-BAE1-C1CD3F9BF028}"/>
    <cellStyle name="_Cat Obj_Relación_Relación_1 14 2" xfId="9819" xr:uid="{70854569-0202-426B-ACC8-C83811099F8E}"/>
    <cellStyle name="_Cat Obj_Relación_Relación_1 15" xfId="9820" xr:uid="{95C7B128-6751-4A4B-A459-C5705E94B54E}"/>
    <cellStyle name="_Cat Obj_Relación_Relación_1 2" xfId="9821" xr:uid="{E89A0F7F-9F7D-48B3-A2EB-AA38329647B7}"/>
    <cellStyle name="_Cat Obj_Relación_Relación_1 2 2" xfId="9822" xr:uid="{C690331C-9426-4CA1-8A98-3F9EA756628F}"/>
    <cellStyle name="_Cat Obj_Relación_Relación_1 3" xfId="9823" xr:uid="{76FCB116-E197-4D2D-80EC-800082A9BF79}"/>
    <cellStyle name="_Cat Obj_Relación_Relación_1 3 2" xfId="9824" xr:uid="{96372F0F-5391-4AB4-895C-B79DA060CF1D}"/>
    <cellStyle name="_Cat Obj_Relación_Relación_1 4" xfId="9825" xr:uid="{2E07516E-BB90-45C6-9916-160C30E8A3A4}"/>
    <cellStyle name="_Cat Obj_Relación_Relación_1 4 2" xfId="9826" xr:uid="{B3DE4B18-FE4B-4560-A7A8-4D0066DBBE0D}"/>
    <cellStyle name="_Cat Obj_Relación_Relación_1 5" xfId="9827" xr:uid="{DAA9DDF3-2795-4DB5-A630-23D48B44DAD5}"/>
    <cellStyle name="_Cat Obj_Relación_Relación_1 5 2" xfId="9828" xr:uid="{DCDFDC8C-7748-45E6-AFFE-F59D92F9BC08}"/>
    <cellStyle name="_Cat Obj_Relación_Relación_1 6" xfId="9829" xr:uid="{E026D4B0-9651-4CEC-B2AA-1EE6232E6D3B}"/>
    <cellStyle name="_Cat Obj_Relación_Relación_1 6 2" xfId="9830" xr:uid="{964FBC97-34A0-4A58-8060-E5209CA4F4CC}"/>
    <cellStyle name="_Cat Obj_Relación_Relación_1 7" xfId="9831" xr:uid="{BE9DE76F-5A70-4DE3-995A-D2D5597A5987}"/>
    <cellStyle name="_Cat Obj_Relación_Relación_1 7 2" xfId="9832" xr:uid="{4D40ADE2-8887-4BDC-A9BF-9721A2E8AF71}"/>
    <cellStyle name="_Cat Obj_Relación_Relación_1 8" xfId="9833" xr:uid="{8FF30947-8119-42AD-A877-46E293149C77}"/>
    <cellStyle name="_Cat Obj_Relación_Relación_1 8 2" xfId="9834" xr:uid="{780F935E-2BA9-4408-8321-F223BB033D40}"/>
    <cellStyle name="_Cat Obj_Relación_Relación_1 9" xfId="9835" xr:uid="{F22C44D0-B438-4D9E-B3BB-139A235DC439}"/>
    <cellStyle name="_Cat Obj_Relación_Relación_1 9 2" xfId="9836" xr:uid="{5620705B-52E2-42FE-B4BC-55E5AB6BF25F}"/>
    <cellStyle name="_Cat Obj_Relación_Relación_1_ESF. Hist." xfId="9837" xr:uid="{785B41C7-7A67-416D-A768-C5DAEF938B87}"/>
    <cellStyle name="_Cat Obj_Relación_Relación_1_ESF. Hist. 10" xfId="9838" xr:uid="{A53053E5-0B87-4C6B-B614-961A639851B9}"/>
    <cellStyle name="_Cat Obj_Relación_Relación_1_ESF. Hist. 11" xfId="9839" xr:uid="{BA9DE516-7FDC-4DDB-9AA4-1A73B00FD3A5}"/>
    <cellStyle name="_Cat Obj_Relación_Relación_1_ESF. Hist. 12" xfId="9840" xr:uid="{3225954D-9D15-43AD-8F8D-829639385680}"/>
    <cellStyle name="_Cat Obj_Relación_Relación_1_ESF. Hist. 13" xfId="9841" xr:uid="{D0697E0C-4D7E-4AEC-9336-8A8B2D1935A3}"/>
    <cellStyle name="_Cat Obj_Relación_Relación_1_ESF. Hist. 14" xfId="9842" xr:uid="{A69383D4-1C11-4AD8-BDD9-ED89239C1F2B}"/>
    <cellStyle name="_Cat Obj_Relación_Relación_1_ESF. Hist. 15" xfId="9843" xr:uid="{8BC167A4-CCFD-4A53-B421-402E0CBD2734}"/>
    <cellStyle name="_Cat Obj_Relación_Relación_1_ESF. Hist. 16" xfId="9844" xr:uid="{73CD6E54-87B4-4BA7-ADE0-A7185FD0F6FE}"/>
    <cellStyle name="_Cat Obj_Relación_Relación_1_ESF. Hist. 17" xfId="9845" xr:uid="{B0C1AB98-160F-4355-AA16-7BEA3F4D9D6E}"/>
    <cellStyle name="_Cat Obj_Relación_Relación_1_ESF. Hist. 18" xfId="9846" xr:uid="{39436214-E3E5-465E-B6D9-71A7FFCC74E0}"/>
    <cellStyle name="_Cat Obj_Relación_Relación_1_ESF. Hist. 19" xfId="9847" xr:uid="{E5CBC1F8-B390-4410-AADB-E7C97C4E6B49}"/>
    <cellStyle name="_Cat Obj_Relación_Relación_1_ESF. Hist. 2" xfId="9848" xr:uid="{FCD9D4A2-BBC8-4B54-A4D0-66F08326BB3B}"/>
    <cellStyle name="_Cat Obj_Relación_Relación_1_ESF. Hist. 2 2" xfId="9849" xr:uid="{A5F0A46F-6729-42E1-AE4A-3DD87691D414}"/>
    <cellStyle name="_Cat Obj_Relación_Relación_1_ESF. Hist. 20" xfId="9850" xr:uid="{8DD80778-F0D1-4F4B-8B13-752EC978DC4E}"/>
    <cellStyle name="_Cat Obj_Relación_Relación_1_ESF. Hist. 21" xfId="9851" xr:uid="{ACCC0116-1E86-4368-804C-943E87AEC815}"/>
    <cellStyle name="_Cat Obj_Relación_Relación_1_ESF. Hist. 3" xfId="9852" xr:uid="{7B41A386-1269-4B06-A6A3-DF1843110CED}"/>
    <cellStyle name="_Cat Obj_Relación_Relación_1_ESF. Hist. 3 2" xfId="9853" xr:uid="{30C9BBAF-7594-49B3-85A0-AA46F7C1A151}"/>
    <cellStyle name="_Cat Obj_Relación_Relación_1_ESF. Hist. 4" xfId="9854" xr:uid="{1351F222-B2EB-4672-B79B-B2475463A363}"/>
    <cellStyle name="_Cat Obj_Relación_Relación_1_ESF. Hist. 4 2" xfId="9855" xr:uid="{77B67861-FCA7-4008-A285-8C654F33FDBE}"/>
    <cellStyle name="_Cat Obj_Relación_Relación_1_ESF. Hist. 5" xfId="9856" xr:uid="{0AFD20E1-8D45-47DE-9B44-9403A5DFA06D}"/>
    <cellStyle name="_Cat Obj_Relación_Relación_1_ESF. Hist. 5 2" xfId="9857" xr:uid="{1687D146-54EC-41F1-A19C-08037ABA4A9B}"/>
    <cellStyle name="_Cat Obj_Relación_Relación_1_ESF. Hist. 6" xfId="9858" xr:uid="{BA436FCE-D92C-4C4B-A499-22EBADB0B9E5}"/>
    <cellStyle name="_Cat Obj_Relación_Relación_1_ESF. Hist. 6 2" xfId="9859" xr:uid="{F052A138-DF1F-4BFD-8D1A-7B26CF793997}"/>
    <cellStyle name="_Cat Obj_Relación_Relación_1_ESF. Hist. 7" xfId="9860" xr:uid="{023BF4D1-BF9C-4CE0-A51E-1A05B41E01F1}"/>
    <cellStyle name="_Cat Obj_Relación_Relación_1_ESF. Hist. 7 2" xfId="9861" xr:uid="{1512F8B7-8324-4D6F-BFE1-CA9FD6DF35E3}"/>
    <cellStyle name="_Cat Obj_Relación_Relación_1_ESF. Hist. 8" xfId="9862" xr:uid="{152422E6-38A3-4789-9964-F5FFE431D371}"/>
    <cellStyle name="_Cat Obj_Relación_Relación_1_ESF. Hist. 8 2" xfId="9863" xr:uid="{580C802A-989C-4378-BBED-364D641A19F6}"/>
    <cellStyle name="_Cat Obj_Relación_Relación_1_ESF. Hist. 9" xfId="9864" xr:uid="{8A69EA88-90BE-4C3F-8D1F-774E116EB536}"/>
    <cellStyle name="_Cat Obj_Relación_Relación_1_Saldos Obj" xfId="9865" xr:uid="{02D8FE27-B4B7-4112-B179-4074CECC1ADA}"/>
    <cellStyle name="_Cat Obj_Relación_Relación_1_Saldos Obj 10" xfId="9866" xr:uid="{85EBF9E8-78DB-4234-9001-BCEFED654C6C}"/>
    <cellStyle name="_Cat Obj_Relación_Relación_1_Saldos Obj 10 2" xfId="9867" xr:uid="{5A1A6358-DB5F-45FB-94BE-142EA0CB6911}"/>
    <cellStyle name="_Cat Obj_Relación_Relación_1_Saldos Obj 11" xfId="9868" xr:uid="{10E5845A-DCF4-47CB-B1A5-A5DFAB738030}"/>
    <cellStyle name="_Cat Obj_Relación_Relación_1_Saldos Obj 11 2" xfId="9869" xr:uid="{B2B50575-6716-40E3-82C9-56594186DF3C}"/>
    <cellStyle name="_Cat Obj_Relación_Relación_1_Saldos Obj 12" xfId="9870" xr:uid="{9821E5ED-39B7-4F2F-8700-F4DB3C4A4D3C}"/>
    <cellStyle name="_Cat Obj_Relación_Relación_1_Saldos Obj 12 2" xfId="9871" xr:uid="{DDDEF035-E4DB-4D44-BF72-F70559160764}"/>
    <cellStyle name="_Cat Obj_Relación_Relación_1_Saldos Obj 13" xfId="9872" xr:uid="{871D0633-377B-42A9-B43F-C6C60019400A}"/>
    <cellStyle name="_Cat Obj_Relación_Relación_1_Saldos Obj 13 2" xfId="9873" xr:uid="{A1117150-AA77-4EAE-AFB6-61F10E727CDA}"/>
    <cellStyle name="_Cat Obj_Relación_Relación_1_Saldos Obj 14" xfId="9874" xr:uid="{9BDD685D-A755-460B-AAD1-AE269CA4C650}"/>
    <cellStyle name="_Cat Obj_Relación_Relación_1_Saldos Obj 15" xfId="9875" xr:uid="{CC2AC652-5D54-4C2C-ACF1-EFD710BEA2E2}"/>
    <cellStyle name="_Cat Obj_Relación_Relación_1_Saldos Obj 16" xfId="9876" xr:uid="{820543A6-AAAA-4D18-B4F4-68CB475C72FB}"/>
    <cellStyle name="_Cat Obj_Relación_Relación_1_Saldos Obj 2" xfId="9877" xr:uid="{BBDC5817-ABA7-4E4A-9CD1-07B0A105774B}"/>
    <cellStyle name="_Cat Obj_Relación_Relación_1_Saldos Obj 2 2" xfId="9878" xr:uid="{B55AC83D-2CBE-4184-8A0F-CECC2AE11833}"/>
    <cellStyle name="_Cat Obj_Relación_Relación_1_Saldos Obj 3" xfId="9879" xr:uid="{49F9176F-215F-4372-9DB0-885D85632558}"/>
    <cellStyle name="_Cat Obj_Relación_Relación_1_Saldos Obj 3 2" xfId="9880" xr:uid="{5531BDDD-AD1A-45C0-97B1-C08BF0C46082}"/>
    <cellStyle name="_Cat Obj_Relación_Relación_1_Saldos Obj 4" xfId="9881" xr:uid="{9A320F69-5A58-41AC-B2C6-FDBC49FFE056}"/>
    <cellStyle name="_Cat Obj_Relación_Relación_1_Saldos Obj 4 2" xfId="9882" xr:uid="{55B51428-84C9-49E6-A0DC-74C09F4FC3E1}"/>
    <cellStyle name="_Cat Obj_Relación_Relación_1_Saldos Obj 5" xfId="9883" xr:uid="{3D915687-674A-41AB-B087-CB0DAC89B086}"/>
    <cellStyle name="_Cat Obj_Relación_Relación_1_Saldos Obj 5 2" xfId="9884" xr:uid="{5634ACC0-9EE7-4072-8699-6B90320FABB2}"/>
    <cellStyle name="_Cat Obj_Relación_Relación_1_Saldos Obj 6" xfId="9885" xr:uid="{12BE0ACC-CC00-4FED-9619-41CB1BEB6FDA}"/>
    <cellStyle name="_Cat Obj_Relación_Relación_1_Saldos Obj 6 2" xfId="9886" xr:uid="{C9D75E7E-A660-4C79-ACF4-AD791BAEA34F}"/>
    <cellStyle name="_Cat Obj_Relación_Relación_1_Saldos Obj 7" xfId="9887" xr:uid="{7B38C5AE-19F8-4C85-8F98-DEF8324B714A}"/>
    <cellStyle name="_Cat Obj_Relación_Relación_1_Saldos Obj 7 2" xfId="9888" xr:uid="{9F28EC44-A71A-4C45-9C24-E7E49BCA5622}"/>
    <cellStyle name="_Cat Obj_Relación_Relación_1_Saldos Obj 8" xfId="9889" xr:uid="{29CC8764-B9D5-4F9A-BAE6-F165FB9603C7}"/>
    <cellStyle name="_Cat Obj_Relación_Relación_1_Saldos Obj 8 2" xfId="9890" xr:uid="{F31F86AA-BC20-4BF2-AC75-1F85417D6420}"/>
    <cellStyle name="_Cat Obj_Relación_Relación_1_Saldos Obj 9" xfId="9891" xr:uid="{454B5903-8DB6-4D6E-AD45-BDEFF0528A93}"/>
    <cellStyle name="_Cat Obj_Relación_Relación_1_Saldos Obj 9 2" xfId="9892" xr:uid="{BC13A4EE-EA1C-4332-9017-12771B1FD8A3}"/>
    <cellStyle name="_Cat Obj_Relación_Relación_1_Saldos Obj_1" xfId="9893" xr:uid="{3BCE1E15-AA8B-4853-8F6B-0E2FFCBBB830}"/>
    <cellStyle name="_Cat Obj_Relación_Relación_1_Saldos Obj_1 2" xfId="9894" xr:uid="{2A1C2177-1354-46AA-A8C8-010FE8F260B5}"/>
    <cellStyle name="_Cat Obj_Relación_Relación_2" xfId="9895" xr:uid="{4E3DE161-0B81-45AB-8C92-F031FAAAEAA3}"/>
    <cellStyle name="_Cat Obj_Relación_Relación_2 10" xfId="9896" xr:uid="{34983C9B-C1B0-4DFB-9D25-3721E95CA1E4}"/>
    <cellStyle name="_Cat Obj_Relación_Relación_2 10 2" xfId="9897" xr:uid="{97853023-1771-4394-A65E-CDE94EE6DC98}"/>
    <cellStyle name="_Cat Obj_Relación_Relación_2 11" xfId="9898" xr:uid="{55399E8B-A2C2-4D4C-B94F-4FC4BECAF2C2}"/>
    <cellStyle name="_Cat Obj_Relación_Relación_2 11 2" xfId="9899" xr:uid="{C134431D-2C88-4B2E-A500-358B88950194}"/>
    <cellStyle name="_Cat Obj_Relación_Relación_2 12" xfId="9900" xr:uid="{3E3A5356-8FE2-489A-8D1D-FEE308AEDA22}"/>
    <cellStyle name="_Cat Obj_Relación_Relación_2 12 2" xfId="9901" xr:uid="{1696A7DE-59DA-4C44-97F0-6086A08FF1CC}"/>
    <cellStyle name="_Cat Obj_Relación_Relación_2 13" xfId="9902" xr:uid="{DC3F1A8E-972F-4E3A-9032-969CDED6861E}"/>
    <cellStyle name="_Cat Obj_Relación_Relación_2 13 2" xfId="9903" xr:uid="{28709200-4461-42A5-AD32-F830E9978941}"/>
    <cellStyle name="_Cat Obj_Relación_Relación_2 14" xfId="9904" xr:uid="{09B0DD15-D3BB-401E-9B2A-D4884BAC565A}"/>
    <cellStyle name="_Cat Obj_Relación_Relación_2 2" xfId="9905" xr:uid="{40E4781F-A3BD-4CCC-85CA-92D1970973E8}"/>
    <cellStyle name="_Cat Obj_Relación_Relación_2 2 2" xfId="9906" xr:uid="{77F286D8-FA3E-4264-B5B1-06EBCB2B8A42}"/>
    <cellStyle name="_Cat Obj_Relación_Relación_2 3" xfId="9907" xr:uid="{648B578D-5403-40F4-8184-C6E19BFDF7C4}"/>
    <cellStyle name="_Cat Obj_Relación_Relación_2 3 2" xfId="9908" xr:uid="{26071C0C-6663-4FAF-9E7D-2514F9EC0E8E}"/>
    <cellStyle name="_Cat Obj_Relación_Relación_2 4" xfId="9909" xr:uid="{E49BA994-86F0-4EDD-B35E-F113B340F1EA}"/>
    <cellStyle name="_Cat Obj_Relación_Relación_2 4 2" xfId="9910" xr:uid="{29006E85-8658-4F01-A60F-EC89553CC69D}"/>
    <cellStyle name="_Cat Obj_Relación_Relación_2 5" xfId="9911" xr:uid="{35BF1620-A507-4DEF-99CF-6A7476998339}"/>
    <cellStyle name="_Cat Obj_Relación_Relación_2 5 2" xfId="9912" xr:uid="{374EDA54-833B-4167-8509-160B9F158D37}"/>
    <cellStyle name="_Cat Obj_Relación_Relación_2 6" xfId="9913" xr:uid="{144EDC9C-510F-40B9-91E7-5C71B8676E83}"/>
    <cellStyle name="_Cat Obj_Relación_Relación_2 6 2" xfId="9914" xr:uid="{846CC09A-F1D0-4E14-B4EF-0011377DA0FE}"/>
    <cellStyle name="_Cat Obj_Relación_Relación_2 7" xfId="9915" xr:uid="{C5D17D96-1F65-42B3-9FCB-78042B7119BD}"/>
    <cellStyle name="_Cat Obj_Relación_Relación_2 7 2" xfId="9916" xr:uid="{97BABDB5-9597-421C-9203-3D3B2EA83E74}"/>
    <cellStyle name="_Cat Obj_Relación_Relación_2 8" xfId="9917" xr:uid="{A635B9E5-98AC-4373-8D2B-9C2D8EA9ACEE}"/>
    <cellStyle name="_Cat Obj_Relación_Relación_2 8 2" xfId="9918" xr:uid="{15CAB6BF-42F0-4664-9135-6197A1E9F42B}"/>
    <cellStyle name="_Cat Obj_Relación_Relación_2 9" xfId="9919" xr:uid="{FB4738D7-7AD3-4167-9D8F-5086878215CC}"/>
    <cellStyle name="_Cat Obj_Relación_Relación_2 9 2" xfId="9920" xr:uid="{386527CF-E54F-40C2-8A65-8BB4BF629E1C}"/>
    <cellStyle name="_Cat Obj_Relación_Relación_2_ESF. Hist." xfId="9921" xr:uid="{36F56815-9AED-48C1-8895-0DDAC9DE9047}"/>
    <cellStyle name="_Cat Obj_Relación_Relación_2_ESF. Hist. 10" xfId="9922" xr:uid="{90CABEF0-459C-444A-9720-2FA8057F4BF4}"/>
    <cellStyle name="_Cat Obj_Relación_Relación_2_ESF. Hist. 11" xfId="9923" xr:uid="{9961AC4F-A24F-4E12-91CC-23127CC09323}"/>
    <cellStyle name="_Cat Obj_Relación_Relación_2_ESF. Hist. 2" xfId="9924" xr:uid="{C694686D-40BF-436A-9335-CA26CB92774D}"/>
    <cellStyle name="_Cat Obj_Relación_Relación_2_ESF. Hist. 2 2" xfId="9925" xr:uid="{476DAE87-6677-45FB-B902-402DBA48C16E}"/>
    <cellStyle name="_Cat Obj_Relación_Relación_2_ESF. Hist. 3" xfId="9926" xr:uid="{2AAED1DF-3C85-42CA-A1C3-729ACCA01B00}"/>
    <cellStyle name="_Cat Obj_Relación_Relación_2_ESF. Hist. 3 2" xfId="9927" xr:uid="{E1D45599-8175-4397-8399-EB1F288F8C9E}"/>
    <cellStyle name="_Cat Obj_Relación_Relación_2_ESF. Hist. 4" xfId="9928" xr:uid="{0EE94FE8-18F6-4CEA-A826-D3DC800219AF}"/>
    <cellStyle name="_Cat Obj_Relación_Relación_2_ESF. Hist. 4 2" xfId="9929" xr:uid="{FE68626F-E624-4234-BE13-58A2661FD76F}"/>
    <cellStyle name="_Cat Obj_Relación_Relación_2_ESF. Hist. 5" xfId="9930" xr:uid="{0AA450AC-1BCA-4351-82ED-6DE2694850D6}"/>
    <cellStyle name="_Cat Obj_Relación_Relación_2_ESF. Hist. 5 2" xfId="9931" xr:uid="{40E10B05-91DB-4D4B-AC2E-99988693B774}"/>
    <cellStyle name="_Cat Obj_Relación_Relación_2_ESF. Hist. 6" xfId="9932" xr:uid="{43B05D9E-68A5-44B9-9AE1-26EA60CBD8E7}"/>
    <cellStyle name="_Cat Obj_Relación_Relación_2_ESF. Hist. 6 2" xfId="9933" xr:uid="{B4229EB0-3259-4FD4-8D1F-A8BE0C2C984B}"/>
    <cellStyle name="_Cat Obj_Relación_Relación_2_ESF. Hist. 7" xfId="9934" xr:uid="{D84EBC87-5664-464B-BDC6-9B798A497703}"/>
    <cellStyle name="_Cat Obj_Relación_Relación_2_ESF. Hist. 7 2" xfId="9935" xr:uid="{688C5C26-BCA8-4C59-B977-5CA6E9154958}"/>
    <cellStyle name="_Cat Obj_Relación_Relación_2_ESF. Hist. 8" xfId="9936" xr:uid="{17BDF448-64C8-49C5-8A85-F8EDF30D65F3}"/>
    <cellStyle name="_Cat Obj_Relación_Relación_2_ESF. Hist. 8 2" xfId="9937" xr:uid="{D7A07A61-225D-4A2C-B41E-23F9879A661A}"/>
    <cellStyle name="_Cat Obj_Relación_Relación_2_ESF. Hist. 9" xfId="9938" xr:uid="{863D53BE-EF52-431D-A367-61810637E773}"/>
    <cellStyle name="_Cat Obj_Relación_Relación_2_Saldos Obj" xfId="9939" xr:uid="{D1A368CA-1DC8-41BB-A8EA-544EB9D9E89F}"/>
    <cellStyle name="_Cat Obj_Relación_Relación_2_Saldos Obj 2" xfId="9940" xr:uid="{6075428F-54F0-4816-A71B-C6F011602F5D}"/>
    <cellStyle name="_Cat Obj_Relación_Relación_Abr 09" xfId="9941" xr:uid="{1FC81B91-2DF7-4A86-8103-0325399245CD}"/>
    <cellStyle name="_Cat Obj_Relación_Relación_Abr 09 10" xfId="9942" xr:uid="{B9F83C4D-E970-42FC-BAA4-6BADF8EA6FBA}"/>
    <cellStyle name="_Cat Obj_Relación_Relación_Abr 09 11" xfId="9943" xr:uid="{474C5673-DD70-4E3F-BBB5-AB433C8FA8B7}"/>
    <cellStyle name="_Cat Obj_Relación_Relación_Abr 09 12" xfId="9944" xr:uid="{7BEEE770-305E-4CF7-966B-710051CB267D}"/>
    <cellStyle name="_Cat Obj_Relación_Relación_Abr 09 2" xfId="9945" xr:uid="{6E8727CA-7D3F-45E6-91F9-F3BD7198E494}"/>
    <cellStyle name="_Cat Obj_Relación_Relación_Abr 09 3" xfId="9946" xr:uid="{EA0D6D03-80DF-4C7C-9A1F-6A43CB0014D7}"/>
    <cellStyle name="_Cat Obj_Relación_Relación_Abr 09 4" xfId="9947" xr:uid="{06DB67AD-5005-4CE0-AB28-37407059FC54}"/>
    <cellStyle name="_Cat Obj_Relación_Relación_Abr 09 5" xfId="9948" xr:uid="{C0986C2E-D5B3-4473-A9A9-290BEB59EAC8}"/>
    <cellStyle name="_Cat Obj_Relación_Relación_Abr 09 6" xfId="9949" xr:uid="{A0BF5FEA-954E-445D-A024-3D52893FD92C}"/>
    <cellStyle name="_Cat Obj_Relación_Relación_Abr 09 7" xfId="9950" xr:uid="{C0EED3DF-CE0D-43FF-B5DA-D99416F95C10}"/>
    <cellStyle name="_Cat Obj_Relación_Relación_Abr 09 8" xfId="9951" xr:uid="{AF7386E9-62EE-4120-97A8-1487D453BF66}"/>
    <cellStyle name="_Cat Obj_Relación_Relación_Abr 09 9" xfId="9952" xr:uid="{1C0255A7-7E33-4C1C-87C4-22255E9AC549}"/>
    <cellStyle name="_Cat Obj_Relación_Relación_Feb 09" xfId="9953" xr:uid="{D6B98E42-9321-499A-B790-B96548C7423D}"/>
    <cellStyle name="_Cat Obj_Relación_Relación_Feb 09 10" xfId="9954" xr:uid="{1D546E6E-B621-479E-B273-8093014758C0}"/>
    <cellStyle name="_Cat Obj_Relación_Relación_Feb 09 10 2" xfId="9955" xr:uid="{66A871D4-FB7F-4A8F-9C02-CE71C67AB0F0}"/>
    <cellStyle name="_Cat Obj_Relación_Relación_Feb 09 11" xfId="9956" xr:uid="{6CF763C5-8836-4C92-B959-1AB498ABF221}"/>
    <cellStyle name="_Cat Obj_Relación_Relación_Feb 09 11 2" xfId="9957" xr:uid="{AF1E4DC7-62F4-4037-8056-74CA8605EABE}"/>
    <cellStyle name="_Cat Obj_Relación_Relación_Feb 09 12" xfId="9958" xr:uid="{B5CB3177-D1F8-4D83-96F2-7259EE0E8914}"/>
    <cellStyle name="_Cat Obj_Relación_Relación_Feb 09 12 2" xfId="9959" xr:uid="{8A824497-46FA-4431-8168-2403B71AB3D2}"/>
    <cellStyle name="_Cat Obj_Relación_Relación_Feb 09 13" xfId="9960" xr:uid="{7FBA45CB-3546-4514-9C22-BAE6BDDCA1D6}"/>
    <cellStyle name="_Cat Obj_Relación_Relación_Feb 09 13 2" xfId="9961" xr:uid="{52BFCE7D-EC3E-453B-BC9A-ED7201CB021A}"/>
    <cellStyle name="_Cat Obj_Relación_Relación_Feb 09 14" xfId="9962" xr:uid="{575E63D3-77A7-4A01-9E48-170E1DD0C249}"/>
    <cellStyle name="_Cat Obj_Relación_Relación_Feb 09 15" xfId="9963" xr:uid="{E81EE1F5-B94A-4F45-ABB0-69EE0B870CE1}"/>
    <cellStyle name="_Cat Obj_Relación_Relación_Feb 09 16" xfId="9964" xr:uid="{113ADC76-BF6C-43EF-99BD-1AC9834C7FB3}"/>
    <cellStyle name="_Cat Obj_Relación_Relación_Feb 09 2" xfId="9965" xr:uid="{AF19F12E-7E45-4A6D-96E1-F6159605C64B}"/>
    <cellStyle name="_Cat Obj_Relación_Relación_Feb 09 2 2" xfId="9966" xr:uid="{3C260D59-5347-4F68-8C9E-84EC1E4E9F02}"/>
    <cellStyle name="_Cat Obj_Relación_Relación_Feb 09 3" xfId="9967" xr:uid="{234C55E6-DA02-41AA-A6C8-B99806DC5E2A}"/>
    <cellStyle name="_Cat Obj_Relación_Relación_Feb 09 3 2" xfId="9968" xr:uid="{167CBDBA-3D51-4765-98EF-6AEEAE86354C}"/>
    <cellStyle name="_Cat Obj_Relación_Relación_Feb 09 4" xfId="9969" xr:uid="{20A9E77E-195C-4945-9175-3AF21B9C168A}"/>
    <cellStyle name="_Cat Obj_Relación_Relación_Feb 09 4 2" xfId="9970" xr:uid="{044056A1-D3FB-41C7-A688-2ED41584114B}"/>
    <cellStyle name="_Cat Obj_Relación_Relación_Feb 09 5" xfId="9971" xr:uid="{69F35F18-EB7A-430E-B736-7243E1650369}"/>
    <cellStyle name="_Cat Obj_Relación_Relación_Feb 09 5 2" xfId="9972" xr:uid="{FBC862F2-0496-4422-A8C4-25B6AF366DE4}"/>
    <cellStyle name="_Cat Obj_Relación_Relación_Feb 09 6" xfId="9973" xr:uid="{A6ED9A8B-BF02-4066-9349-96F74D35779C}"/>
    <cellStyle name="_Cat Obj_Relación_Relación_Feb 09 6 2" xfId="9974" xr:uid="{22EBD85B-55B3-497C-A241-30555BD2001F}"/>
    <cellStyle name="_Cat Obj_Relación_Relación_Feb 09 7" xfId="9975" xr:uid="{9E81561A-67FA-4CFC-A6BF-D4FC50B9EF1E}"/>
    <cellStyle name="_Cat Obj_Relación_Relación_Feb 09 7 2" xfId="9976" xr:uid="{F41A44FF-3130-4DA9-AFC6-48E43CCF7ABF}"/>
    <cellStyle name="_Cat Obj_Relación_Relación_Feb 09 8" xfId="9977" xr:uid="{DD25E5C7-1E8B-46A8-A56C-B7913A94B54A}"/>
    <cellStyle name="_Cat Obj_Relación_Relación_Feb 09 8 2" xfId="9978" xr:uid="{521BD9C0-43A3-4416-A1BE-8D75F89CF56D}"/>
    <cellStyle name="_Cat Obj_Relación_Relación_Feb 09 9" xfId="9979" xr:uid="{0205EF1A-B65B-479A-B720-7E2FDE10D45B}"/>
    <cellStyle name="_Cat Obj_Relación_Relación_Feb 09 9 2" xfId="9980" xr:uid="{0BBDAD67-A906-46C5-8723-E9AB538B4B2B}"/>
    <cellStyle name="_Cat Obj_Relación_Relación_Feb 09_Abr 09" xfId="9981" xr:uid="{47835908-5876-4D0A-9697-2605B42E8146}"/>
    <cellStyle name="_Cat Obj_Relación_Relación_Feb 09_Abr 09 10" xfId="9982" xr:uid="{460285FA-CE3F-4C11-935C-2FF4CF575BE5}"/>
    <cellStyle name="_Cat Obj_Relación_Relación_Feb 09_Abr 09 10 2" xfId="9983" xr:uid="{1D6CBB23-29ED-4B2B-AF37-1C8EF09D0E70}"/>
    <cellStyle name="_Cat Obj_Relación_Relación_Feb 09_Abr 09 11" xfId="9984" xr:uid="{5E49CB8E-E9CB-4964-8EA3-6CFD8AEB1763}"/>
    <cellStyle name="_Cat Obj_Relación_Relación_Feb 09_Abr 09 11 2" xfId="9985" xr:uid="{3B9E4043-8E25-4372-80CA-78F0EDD9D6C6}"/>
    <cellStyle name="_Cat Obj_Relación_Relación_Feb 09_Abr 09 12" xfId="9986" xr:uid="{A6421539-7541-4DA4-BC18-3E9A26666B04}"/>
    <cellStyle name="_Cat Obj_Relación_Relación_Feb 09_Abr 09 13" xfId="9987" xr:uid="{5405854C-1CF0-4B40-9194-1046BFDFEE66}"/>
    <cellStyle name="_Cat Obj_Relación_Relación_Feb 09_Abr 09 14" xfId="9988" xr:uid="{DB4FC773-05A5-44C6-8C90-DF9362A18CA1}"/>
    <cellStyle name="_Cat Obj_Relación_Relación_Feb 09_Abr 09 2" xfId="9989" xr:uid="{D5F2527F-2B59-49BD-A477-8A25A65C898F}"/>
    <cellStyle name="_Cat Obj_Relación_Relación_Feb 09_Abr 09 2 2" xfId="9990" xr:uid="{CAB60F74-FAE5-45F0-8048-A0C0BDD8B7E2}"/>
    <cellStyle name="_Cat Obj_Relación_Relación_Feb 09_Abr 09 3" xfId="9991" xr:uid="{39777CBF-2039-4D8C-943C-BDEC484557AF}"/>
    <cellStyle name="_Cat Obj_Relación_Relación_Feb 09_Abr 09 3 2" xfId="9992" xr:uid="{37698F8E-D4B2-4801-A5A9-7035A8441A10}"/>
    <cellStyle name="_Cat Obj_Relación_Relación_Feb 09_Abr 09 4" xfId="9993" xr:uid="{E2049CC5-C509-4598-87CD-32485E0C0A69}"/>
    <cellStyle name="_Cat Obj_Relación_Relación_Feb 09_Abr 09 4 2" xfId="9994" xr:uid="{47E57C5A-01D8-4A2A-96EC-823D70E398B2}"/>
    <cellStyle name="_Cat Obj_Relación_Relación_Feb 09_Abr 09 5" xfId="9995" xr:uid="{439C3F59-DB25-44B9-994E-12F389BA9BE4}"/>
    <cellStyle name="_Cat Obj_Relación_Relación_Feb 09_Abr 09 5 2" xfId="9996" xr:uid="{B14A5769-5A2C-4DDB-A613-F320091A43BB}"/>
    <cellStyle name="_Cat Obj_Relación_Relación_Feb 09_Abr 09 6" xfId="9997" xr:uid="{E5773B1E-E08C-49FD-9831-4D8757155614}"/>
    <cellStyle name="_Cat Obj_Relación_Relación_Feb 09_Abr 09 6 2" xfId="9998" xr:uid="{39F48210-2F45-4E17-9A8A-9F3B64BBD936}"/>
    <cellStyle name="_Cat Obj_Relación_Relación_Feb 09_Abr 09 7" xfId="9999" xr:uid="{DC6949A8-2A38-4103-A575-41AB356A14E8}"/>
    <cellStyle name="_Cat Obj_Relación_Relación_Feb 09_Abr 09 7 2" xfId="10000" xr:uid="{1CD6460B-06F0-47DC-8BBB-06C13F9C136B}"/>
    <cellStyle name="_Cat Obj_Relación_Relación_Feb 09_Abr 09 8" xfId="10001" xr:uid="{2163F585-2016-4BA1-9C8F-08F2CB37B1B6}"/>
    <cellStyle name="_Cat Obj_Relación_Relación_Feb 09_Abr 09 8 2" xfId="10002" xr:uid="{E11010E1-BC04-4301-9C63-B63C449D8056}"/>
    <cellStyle name="_Cat Obj_Relación_Relación_Feb 09_Abr 09 9" xfId="10003" xr:uid="{20371248-CE16-43A1-92B2-F571374D1C04}"/>
    <cellStyle name="_Cat Obj_Relación_Relación_Feb 09_Abr 09 9 2" xfId="10004" xr:uid="{332ABC57-43A1-4779-9E62-FD951EEBF28E}"/>
    <cellStyle name="_Cat Obj_Relación_Relación_Feb 09_ER previo 09" xfId="10005" xr:uid="{BDE2A27E-798E-4BB1-8A58-BD1461D2B053}"/>
    <cellStyle name="_Cat Obj_Relación_Relación_Feb 09_ER previo 09 10" xfId="10006" xr:uid="{8EED9C05-EE0B-4341-981E-4D2228E3792C}"/>
    <cellStyle name="_Cat Obj_Relación_Relación_Feb 09_ER previo 09 10 2" xfId="10007" xr:uid="{EDC1E81C-FC8C-4A40-BD28-8DF6B65327A0}"/>
    <cellStyle name="_Cat Obj_Relación_Relación_Feb 09_ER previo 09 11" xfId="10008" xr:uid="{A59061C1-DF26-4B00-B62C-DA7EB183A989}"/>
    <cellStyle name="_Cat Obj_Relación_Relación_Feb 09_ER previo 09 11 2" xfId="10009" xr:uid="{81389E90-995C-4D2A-B470-EE32D9011E77}"/>
    <cellStyle name="_Cat Obj_Relación_Relación_Feb 09_ER previo 09 12" xfId="10010" xr:uid="{F7359795-C664-4873-8134-D0F76B108947}"/>
    <cellStyle name="_Cat Obj_Relación_Relación_Feb 09_ER previo 09 13" xfId="10011" xr:uid="{32C34C28-7B09-4EA5-BC54-6980190228A7}"/>
    <cellStyle name="_Cat Obj_Relación_Relación_Feb 09_ER previo 09 14" xfId="10012" xr:uid="{2749418C-529C-4B8B-9C2E-9F05A488DDD1}"/>
    <cellStyle name="_Cat Obj_Relación_Relación_Feb 09_ER previo 09 15" xfId="10013" xr:uid="{2DFBA4E3-C639-4C2E-BA92-197AFE4E50A3}"/>
    <cellStyle name="_Cat Obj_Relación_Relación_Feb 09_ER previo 09 16" xfId="10014" xr:uid="{2179864A-FE3F-4685-A5D2-C2143FCF50A6}"/>
    <cellStyle name="_Cat Obj_Relación_Relación_Feb 09_ER previo 09 17" xfId="10015" xr:uid="{F36C85EE-6F11-4C14-8239-02030095FD6D}"/>
    <cellStyle name="_Cat Obj_Relación_Relación_Feb 09_ER previo 09 18" xfId="10016" xr:uid="{CCF55B26-823C-4345-9B7E-D6FAF7C392FC}"/>
    <cellStyle name="_Cat Obj_Relación_Relación_Feb 09_ER previo 09 19" xfId="10017" xr:uid="{D422D60F-C66C-4008-B607-C3DE9A0ED495}"/>
    <cellStyle name="_Cat Obj_Relación_Relación_Feb 09_ER previo 09 2" xfId="10018" xr:uid="{16DB407B-6E78-4FEC-A723-CB562865570B}"/>
    <cellStyle name="_Cat Obj_Relación_Relación_Feb 09_ER previo 09 2 2" xfId="10019" xr:uid="{6D4439D3-177E-46A7-A374-353B993A776C}"/>
    <cellStyle name="_Cat Obj_Relación_Relación_Feb 09_ER previo 09 20" xfId="10020" xr:uid="{9360DCFD-2385-46B1-B8CF-34E47104B003}"/>
    <cellStyle name="_Cat Obj_Relación_Relación_Feb 09_ER previo 09 21" xfId="10021" xr:uid="{EC5CF174-3380-41D7-9CDD-9220BFD14702}"/>
    <cellStyle name="_Cat Obj_Relación_Relación_Feb 09_ER previo 09 22" xfId="10022" xr:uid="{8F77B346-C1E5-4DFC-8B13-30D49CF3F567}"/>
    <cellStyle name="_Cat Obj_Relación_Relación_Feb 09_ER previo 09 23" xfId="10023" xr:uid="{9851D668-338F-43AC-A2A2-13FD6B0B01FD}"/>
    <cellStyle name="_Cat Obj_Relación_Relación_Feb 09_ER previo 09 24" xfId="10024" xr:uid="{40DC89AA-2011-4FF0-9765-100E2BB81904}"/>
    <cellStyle name="_Cat Obj_Relación_Relación_Feb 09_ER previo 09 3" xfId="10025" xr:uid="{F722CB84-AD71-45CD-A166-D145F4DAB5CF}"/>
    <cellStyle name="_Cat Obj_Relación_Relación_Feb 09_ER previo 09 3 2" xfId="10026" xr:uid="{BA293BCA-A3F6-4C90-ACB0-8328B0B10DE7}"/>
    <cellStyle name="_Cat Obj_Relación_Relación_Feb 09_ER previo 09 4" xfId="10027" xr:uid="{E637D041-68B6-4531-8CBE-49CF0F9C4D58}"/>
    <cellStyle name="_Cat Obj_Relación_Relación_Feb 09_ER previo 09 4 2" xfId="10028" xr:uid="{16B6363D-883B-4787-BD84-836DDE718B73}"/>
    <cellStyle name="_Cat Obj_Relación_Relación_Feb 09_ER previo 09 5" xfId="10029" xr:uid="{430B1D0F-3D92-4FE0-ABBE-9381DF37B3F9}"/>
    <cellStyle name="_Cat Obj_Relación_Relación_Feb 09_ER previo 09 5 2" xfId="10030" xr:uid="{0F232358-9A18-4A0E-AB88-129A7FBC55E9}"/>
    <cellStyle name="_Cat Obj_Relación_Relación_Feb 09_ER previo 09 6" xfId="10031" xr:uid="{345D6A0A-E0E8-4417-AA79-71126C6A9782}"/>
    <cellStyle name="_Cat Obj_Relación_Relación_Feb 09_ER previo 09 6 2" xfId="10032" xr:uid="{6905AE92-53C1-4940-B232-FEB3DFB842DE}"/>
    <cellStyle name="_Cat Obj_Relación_Relación_Feb 09_ER previo 09 7" xfId="10033" xr:uid="{FAC36CBD-6759-4B32-A303-AA81BE2D26AC}"/>
    <cellStyle name="_Cat Obj_Relación_Relación_Feb 09_ER previo 09 7 2" xfId="10034" xr:uid="{A9082C03-047E-4654-BF61-4251B38997B3}"/>
    <cellStyle name="_Cat Obj_Relación_Relación_Feb 09_ER previo 09 8" xfId="10035" xr:uid="{86B671B0-66EF-4959-8320-0F191C22D026}"/>
    <cellStyle name="_Cat Obj_Relación_Relación_Feb 09_ER previo 09 8 2" xfId="10036" xr:uid="{CA52BCA4-492D-486E-B66C-B328A2BD39B6}"/>
    <cellStyle name="_Cat Obj_Relación_Relación_Feb 09_ER previo 09 9" xfId="10037" xr:uid="{79776CD3-F833-4470-8DD1-B039D68BE9E6}"/>
    <cellStyle name="_Cat Obj_Relación_Relación_Feb 09_ER previo 09 9 2" xfId="10038" xr:uid="{EA643F97-413B-407C-8DC8-99A78A5F2AF4}"/>
    <cellStyle name="_Cat Obj_Relación_Relación_Feb 09_Jun 09" xfId="10039" xr:uid="{7A9F2288-276B-4659-9FFA-2226433DFE59}"/>
    <cellStyle name="_Cat Obj_Relación_Relación_Feb 09_Jun 09 2" xfId="10040" xr:uid="{3A0E4057-23B0-4988-A252-887D3E29E07E}"/>
    <cellStyle name="_Cat Obj_Relación_Relación_Hoja2" xfId="10041" xr:uid="{5F86DD04-DDA1-43AC-8EA5-FB93435E1925}"/>
    <cellStyle name="_Cat Obj_Relación_Relación_Hoja2 10" xfId="10042" xr:uid="{6494A936-6C2E-427A-91F8-79B3CAD97625}"/>
    <cellStyle name="_Cat Obj_Relación_Relación_Hoja2 10 2" xfId="10043" xr:uid="{581202A6-E08A-4664-893E-0FA39CDC3B86}"/>
    <cellStyle name="_Cat Obj_Relación_Relación_Hoja2 11" xfId="10044" xr:uid="{B539FF80-B108-4E36-9519-AE0930D98810}"/>
    <cellStyle name="_Cat Obj_Relación_Relación_Hoja2 11 2" xfId="10045" xr:uid="{EA0B6BFD-38B5-4719-B84F-1883808E1099}"/>
    <cellStyle name="_Cat Obj_Relación_Relación_Hoja2 12" xfId="10046" xr:uid="{F2A9F111-C8D4-46CC-91AC-7C3A23212CFF}"/>
    <cellStyle name="_Cat Obj_Relación_Relación_Hoja2 12 2" xfId="10047" xr:uid="{AF1FD4C5-3D0F-42B1-A24A-B26189B04199}"/>
    <cellStyle name="_Cat Obj_Relación_Relación_Hoja2 13" xfId="10048" xr:uid="{7A2BC66E-69CA-42BB-A49F-33DE767B6EC6}"/>
    <cellStyle name="_Cat Obj_Relación_Relación_Hoja2 13 2" xfId="10049" xr:uid="{F6B197A4-623A-460A-B3DB-B01D158A3231}"/>
    <cellStyle name="_Cat Obj_Relación_Relación_Hoja2 14" xfId="10050" xr:uid="{DD47EB9E-C625-4823-958E-D36C8FA9C1BB}"/>
    <cellStyle name="_Cat Obj_Relación_Relación_Hoja2 15" xfId="10051" xr:uid="{A753305F-DD0A-4158-A8F1-9037F0419E6F}"/>
    <cellStyle name="_Cat Obj_Relación_Relación_Hoja2 16" xfId="10052" xr:uid="{77A1E084-247D-4153-A2FD-C7F7377656A5}"/>
    <cellStyle name="_Cat Obj_Relación_Relación_Hoja2 2" xfId="10053" xr:uid="{555874A9-B792-410A-9837-2C8E66035CE9}"/>
    <cellStyle name="_Cat Obj_Relación_Relación_Hoja2 2 2" xfId="10054" xr:uid="{6E0E7FFD-6115-4974-B2FE-239216C6EA4C}"/>
    <cellStyle name="_Cat Obj_Relación_Relación_Hoja2 3" xfId="10055" xr:uid="{0D5CF7C0-264B-4907-A926-896B1C94BAD2}"/>
    <cellStyle name="_Cat Obj_Relación_Relación_Hoja2 3 2" xfId="10056" xr:uid="{0544497D-B17E-44E8-A4B7-2CF5320C8386}"/>
    <cellStyle name="_Cat Obj_Relación_Relación_Hoja2 4" xfId="10057" xr:uid="{93AE5212-0C4F-4065-A07E-BF8815E24CCB}"/>
    <cellStyle name="_Cat Obj_Relación_Relación_Hoja2 4 2" xfId="10058" xr:uid="{D1631B73-A216-44F2-8F6D-130B42B41697}"/>
    <cellStyle name="_Cat Obj_Relación_Relación_Hoja2 5" xfId="10059" xr:uid="{700B11EF-5A84-4883-A10C-9082EA6918B3}"/>
    <cellStyle name="_Cat Obj_Relación_Relación_Hoja2 5 2" xfId="10060" xr:uid="{B8425C23-1CCE-4577-9EB4-3B168E456F70}"/>
    <cellStyle name="_Cat Obj_Relación_Relación_Hoja2 6" xfId="10061" xr:uid="{A46740FC-5A2E-4138-8501-2ABD0E6F236A}"/>
    <cellStyle name="_Cat Obj_Relación_Relación_Hoja2 6 2" xfId="10062" xr:uid="{9F58319A-BD93-4856-97E6-91326EF80405}"/>
    <cellStyle name="_Cat Obj_Relación_Relación_Hoja2 7" xfId="10063" xr:uid="{69D85C78-2CC4-4DDA-B6B3-1C7EFF63F72C}"/>
    <cellStyle name="_Cat Obj_Relación_Relación_Hoja2 7 2" xfId="10064" xr:uid="{8523947C-434B-43F3-929A-86A11A94D884}"/>
    <cellStyle name="_Cat Obj_Relación_Relación_Hoja2 8" xfId="10065" xr:uid="{9567858D-49F5-447E-A985-3F400C6AFBC7}"/>
    <cellStyle name="_Cat Obj_Relación_Relación_Hoja2 8 2" xfId="10066" xr:uid="{739E5C9D-C02B-41F8-8CE4-5E3FB6576C93}"/>
    <cellStyle name="_Cat Obj_Relación_Relación_Hoja2 9" xfId="10067" xr:uid="{1D46A529-9915-439F-96E7-BF09F364E184}"/>
    <cellStyle name="_Cat Obj_Relación_Relación_Hoja2 9 2" xfId="10068" xr:uid="{566E521F-FB28-41B8-9A44-84A3850A0E36}"/>
    <cellStyle name="_Cat Obj_Relación_Relación_Relación" xfId="10069" xr:uid="{F04B23F0-01A1-4F63-8E4E-26AC18F944D9}"/>
    <cellStyle name="_Cat Obj_Relación_Relación_Relación 10" xfId="10070" xr:uid="{656716A7-B8D8-4B8B-A320-8C89BBAC4D60}"/>
    <cellStyle name="_Cat Obj_Relación_Relación_Relación 10 2" xfId="10071" xr:uid="{638517F4-344B-4E87-9BFE-B1002991378D}"/>
    <cellStyle name="_Cat Obj_Relación_Relación_Relación 11" xfId="10072" xr:uid="{32FBB364-6094-42BB-A453-04EA381A916B}"/>
    <cellStyle name="_Cat Obj_Relación_Relación_Relación 11 2" xfId="10073" xr:uid="{6D80B166-BC14-4248-9B5C-3C7445B6FB5D}"/>
    <cellStyle name="_Cat Obj_Relación_Relación_Relación 12" xfId="10074" xr:uid="{3F778EC2-ED70-41AA-A25A-5AA5D4A8E84C}"/>
    <cellStyle name="_Cat Obj_Relación_Relación_Relación 12 2" xfId="10075" xr:uid="{43AF16B6-6960-47D8-948E-F31BE4AC2D4B}"/>
    <cellStyle name="_Cat Obj_Relación_Relación_Relación 13" xfId="10076" xr:uid="{BD09767F-7461-4003-BA8E-DEAAF49BFD9E}"/>
    <cellStyle name="_Cat Obj_Relación_Relación_Relación 13 2" xfId="10077" xr:uid="{D8D88443-91B1-440D-AC90-179F0390DA52}"/>
    <cellStyle name="_Cat Obj_Relación_Relación_Relación 14" xfId="10078" xr:uid="{FE831D17-201C-4CC8-A4AD-D57E398DF378}"/>
    <cellStyle name="_Cat Obj_Relación_Relación_Relación 14 2" xfId="10079" xr:uid="{63F67D45-FB8C-4CC5-B9DB-AA711FC00F5A}"/>
    <cellStyle name="_Cat Obj_Relación_Relación_Relación 15" xfId="10080" xr:uid="{1B51B5AD-297C-4A0A-8D4D-B9847F1B845A}"/>
    <cellStyle name="_Cat Obj_Relación_Relación_Relación 2" xfId="10081" xr:uid="{1AC61649-41CB-4068-BA9C-F691029C60F5}"/>
    <cellStyle name="_Cat Obj_Relación_Relación_Relación 2 2" xfId="10082" xr:uid="{96BDA67E-0A71-4A56-BE22-0895871C82DD}"/>
    <cellStyle name="_Cat Obj_Relación_Relación_Relación 3" xfId="10083" xr:uid="{BB5B1D8C-A1B2-4AC2-B01E-F24F1E058FE0}"/>
    <cellStyle name="_Cat Obj_Relación_Relación_Relación 3 2" xfId="10084" xr:uid="{E44EC91B-5A9C-46F4-BFDC-11ED24127C49}"/>
    <cellStyle name="_Cat Obj_Relación_Relación_Relación 4" xfId="10085" xr:uid="{D38BF052-1EBC-4B73-ACF6-0C12C14A4987}"/>
    <cellStyle name="_Cat Obj_Relación_Relación_Relación 4 2" xfId="10086" xr:uid="{D89E9AE5-ACA7-4B3C-A946-BC3DD8C84010}"/>
    <cellStyle name="_Cat Obj_Relación_Relación_Relación 5" xfId="10087" xr:uid="{B86B6CC0-1B65-4622-8601-73B84764549B}"/>
    <cellStyle name="_Cat Obj_Relación_Relación_Relación 5 2" xfId="10088" xr:uid="{40ED6AEA-52A1-4B70-A5D7-804AF9014EAC}"/>
    <cellStyle name="_Cat Obj_Relación_Relación_Relación 6" xfId="10089" xr:uid="{B1BEF82D-3E05-428B-B5F5-D766493869AF}"/>
    <cellStyle name="_Cat Obj_Relación_Relación_Relación 6 2" xfId="10090" xr:uid="{9659E545-FE80-463C-8A7F-1711117D76DC}"/>
    <cellStyle name="_Cat Obj_Relación_Relación_Relación 7" xfId="10091" xr:uid="{92F95797-3A60-4EB3-8E11-2FC8703ED685}"/>
    <cellStyle name="_Cat Obj_Relación_Relación_Relación 7 2" xfId="10092" xr:uid="{00A59254-04F3-4FF1-AA75-6851D0B1EC27}"/>
    <cellStyle name="_Cat Obj_Relación_Relación_Relación 8" xfId="10093" xr:uid="{F0554603-FE61-45CD-A625-C351A86DFC1B}"/>
    <cellStyle name="_Cat Obj_Relación_Relación_Relación 8 2" xfId="10094" xr:uid="{FE9BF913-E26E-4FA9-AA9D-B178ADB4D836}"/>
    <cellStyle name="_Cat Obj_Relación_Relación_Relación 9" xfId="10095" xr:uid="{EBEB3C81-BA07-44B7-9E86-B62CF2ABA28F}"/>
    <cellStyle name="_Cat Obj_Relación_Relación_Relación 9 2" xfId="10096" xr:uid="{F945C058-6391-4C8A-8AA9-A9D5F07BF081}"/>
    <cellStyle name="_Cat Obj_Relación_Relación_Relación_1" xfId="10097" xr:uid="{96282251-6641-4373-A21C-970CECB66273}"/>
    <cellStyle name="_Cat Obj_Relación_Relación_Relación_1 10" xfId="10098" xr:uid="{FEC6F986-6F31-4269-923B-EB23A048C1D8}"/>
    <cellStyle name="_Cat Obj_Relación_Relación_Relación_1 10 2" xfId="10099" xr:uid="{D8A02A8D-7D7A-4FED-943F-6AF85A88E8ED}"/>
    <cellStyle name="_Cat Obj_Relación_Relación_Relación_1 11" xfId="10100" xr:uid="{C99790B1-5806-4945-8AD0-D50F4684D31E}"/>
    <cellStyle name="_Cat Obj_Relación_Relación_Relación_1 11 2" xfId="10101" xr:uid="{AC33F1A0-9639-4B7D-9812-6F4AD894F49D}"/>
    <cellStyle name="_Cat Obj_Relación_Relación_Relación_1 12" xfId="10102" xr:uid="{CF68724A-DDEC-412E-8FBD-74B17576F60C}"/>
    <cellStyle name="_Cat Obj_Relación_Relación_Relación_1 12 2" xfId="10103" xr:uid="{22CA66C8-3553-4C0E-969B-20F7B41748AB}"/>
    <cellStyle name="_Cat Obj_Relación_Relación_Relación_1 13" xfId="10104" xr:uid="{BA94F570-B30C-4132-9A44-483F8C52A2DA}"/>
    <cellStyle name="_Cat Obj_Relación_Relación_Relación_1 13 2" xfId="10105" xr:uid="{CE6B3DDC-6838-4C54-8629-06DDA45502D9}"/>
    <cellStyle name="_Cat Obj_Relación_Relación_Relación_1 14" xfId="10106" xr:uid="{58FC78EF-F8A2-4AFF-AE0F-D8224945230D}"/>
    <cellStyle name="_Cat Obj_Relación_Relación_Relación_1 2" xfId="10107" xr:uid="{CC1DED0D-516A-4844-A3E3-51AEC284BF0A}"/>
    <cellStyle name="_Cat Obj_Relación_Relación_Relación_1 2 10" xfId="10108" xr:uid="{BD72918C-D795-4BC5-8F3F-E7C733CD5BB3}"/>
    <cellStyle name="_Cat Obj_Relación_Relación_Relación_1 2 11" xfId="10109" xr:uid="{53DB913B-1EAB-42FF-9D54-C114C159E924}"/>
    <cellStyle name="_Cat Obj_Relación_Relación_Relación_1 2 12" xfId="10110" xr:uid="{673F8502-2F10-4DE2-8DD7-8D49A66115D7}"/>
    <cellStyle name="_Cat Obj_Relación_Relación_Relación_1 2 2" xfId="10111" xr:uid="{E85F4D73-D3C2-47B1-B000-CF0D3462C672}"/>
    <cellStyle name="_Cat Obj_Relación_Relación_Relación_1 2 3" xfId="10112" xr:uid="{ECE59019-8462-4D67-86A9-0761D51599B7}"/>
    <cellStyle name="_Cat Obj_Relación_Relación_Relación_1 2 4" xfId="10113" xr:uid="{74F9C9CC-403B-43A2-84E4-E7EA4C993C8A}"/>
    <cellStyle name="_Cat Obj_Relación_Relación_Relación_1 2 5" xfId="10114" xr:uid="{E13E1D63-FDD0-4185-BE38-7AA361CCF473}"/>
    <cellStyle name="_Cat Obj_Relación_Relación_Relación_1 2 6" xfId="10115" xr:uid="{DEB3D56A-2D62-4A47-8153-EB782A40B34A}"/>
    <cellStyle name="_Cat Obj_Relación_Relación_Relación_1 2 7" xfId="10116" xr:uid="{7412BD1D-1076-4389-BD08-1AF48931695E}"/>
    <cellStyle name="_Cat Obj_Relación_Relación_Relación_1 2 8" xfId="10117" xr:uid="{7B340069-D193-4311-8A1A-8A768628697E}"/>
    <cellStyle name="_Cat Obj_Relación_Relación_Relación_1 2 9" xfId="10118" xr:uid="{2AB54651-98FF-49BF-B5E2-C0712DCBF464}"/>
    <cellStyle name="_Cat Obj_Relación_Relación_Relación_1 3" xfId="10119" xr:uid="{8A39CCA0-81C7-49B8-A15E-1E86583D4E49}"/>
    <cellStyle name="_Cat Obj_Relación_Relación_Relación_1 3 2" xfId="10120" xr:uid="{5472292E-9785-44FA-B49A-0DCA51556EC6}"/>
    <cellStyle name="_Cat Obj_Relación_Relación_Relación_1 4" xfId="10121" xr:uid="{A7688477-B119-4C3E-B267-2B746C8A03D9}"/>
    <cellStyle name="_Cat Obj_Relación_Relación_Relación_1 4 2" xfId="10122" xr:uid="{EF9941B0-3B9E-4F89-BF31-9FD13E958E96}"/>
    <cellStyle name="_Cat Obj_Relación_Relación_Relación_1 5" xfId="10123" xr:uid="{6CBAFDFA-5279-44A4-B3F0-CE46CAAEB1B5}"/>
    <cellStyle name="_Cat Obj_Relación_Relación_Relación_1 5 2" xfId="10124" xr:uid="{FA92716C-E078-494C-B0B3-F6172AE852D4}"/>
    <cellStyle name="_Cat Obj_Relación_Relación_Relación_1 6" xfId="10125" xr:uid="{55F464C3-2E38-4FE6-87FF-3B5B7E84B134}"/>
    <cellStyle name="_Cat Obj_Relación_Relación_Relación_1 6 2" xfId="10126" xr:uid="{39B7EA8A-1FF8-4EAF-92D6-26CBB142379E}"/>
    <cellStyle name="_Cat Obj_Relación_Relación_Relación_1 7" xfId="10127" xr:uid="{7149F952-5BED-494B-BC42-32821ACEC865}"/>
    <cellStyle name="_Cat Obj_Relación_Relación_Relación_1 7 2" xfId="10128" xr:uid="{C0382324-F2CB-4FC9-89F1-65B4C7B438CF}"/>
    <cellStyle name="_Cat Obj_Relación_Relación_Relación_1 8" xfId="10129" xr:uid="{83C3EBC6-3B60-4BD6-8708-62BE35A5D88A}"/>
    <cellStyle name="_Cat Obj_Relación_Relación_Relación_1 8 2" xfId="10130" xr:uid="{0BDE0B0D-0007-4490-98AA-D7CC54BD17D5}"/>
    <cellStyle name="_Cat Obj_Relación_Relación_Relación_1 9" xfId="10131" xr:uid="{5460DF71-AA75-4673-BEFD-EE30799E2605}"/>
    <cellStyle name="_Cat Obj_Relación_Relación_Relación_1 9 2" xfId="10132" xr:uid="{BD99110F-D4C0-4547-9743-E416B0865836}"/>
    <cellStyle name="_Cat Obj_Relación_Relación_Relación_1_ESF. Hist." xfId="10133" xr:uid="{70A99A81-37E3-4272-BD8A-1D33C2E6260A}"/>
    <cellStyle name="_Cat Obj_Relación_Relación_Relación_1_ESF. Hist. 10" xfId="10134" xr:uid="{01053B9D-3733-442E-B48A-A88E89CDA138}"/>
    <cellStyle name="_Cat Obj_Relación_Relación_Relación_1_ESF. Hist. 11" xfId="10135" xr:uid="{FD31396F-13EE-4208-8134-426E4BC957B7}"/>
    <cellStyle name="_Cat Obj_Relación_Relación_Relación_1_ESF. Hist. 2" xfId="10136" xr:uid="{78BD3EE3-4820-4AFA-A067-C7E66F4FB5D0}"/>
    <cellStyle name="_Cat Obj_Relación_Relación_Relación_1_ESF. Hist. 2 2" xfId="10137" xr:uid="{42982E5E-84B9-40DF-A87A-BEC57632CC8F}"/>
    <cellStyle name="_Cat Obj_Relación_Relación_Relación_1_ESF. Hist. 3" xfId="10138" xr:uid="{A0C96098-FD4C-4952-9238-6339A8BDC68F}"/>
    <cellStyle name="_Cat Obj_Relación_Relación_Relación_1_ESF. Hist. 3 2" xfId="10139" xr:uid="{429FAEFE-ECBB-44FF-AB16-F7D9E9882C1E}"/>
    <cellStyle name="_Cat Obj_Relación_Relación_Relación_1_ESF. Hist. 4" xfId="10140" xr:uid="{69B3D629-4DE2-4306-8847-468F0B1870BF}"/>
    <cellStyle name="_Cat Obj_Relación_Relación_Relación_1_ESF. Hist. 4 2" xfId="10141" xr:uid="{7BA51DE7-A761-4B20-B3AD-67C68F9D22D3}"/>
    <cellStyle name="_Cat Obj_Relación_Relación_Relación_1_ESF. Hist. 5" xfId="10142" xr:uid="{E4D0237B-6891-4D17-8DF4-598B6EBC9E3A}"/>
    <cellStyle name="_Cat Obj_Relación_Relación_Relación_1_ESF. Hist. 5 2" xfId="10143" xr:uid="{8F7AEC0F-B2E5-4711-84E6-2FDF13EAC231}"/>
    <cellStyle name="_Cat Obj_Relación_Relación_Relación_1_ESF. Hist. 6" xfId="10144" xr:uid="{68DF133E-FF48-41C6-94CF-C4AB761F12DA}"/>
    <cellStyle name="_Cat Obj_Relación_Relación_Relación_1_ESF. Hist. 6 2" xfId="10145" xr:uid="{84FC9AE0-ED42-4527-A5EF-1E926F178856}"/>
    <cellStyle name="_Cat Obj_Relación_Relación_Relación_1_ESF. Hist. 7" xfId="10146" xr:uid="{18A1E746-61BD-4B75-990C-FF52C47C1773}"/>
    <cellStyle name="_Cat Obj_Relación_Relación_Relación_1_ESF. Hist. 7 2" xfId="10147" xr:uid="{F30132BD-88E2-4A8D-BB4B-713AB735E88C}"/>
    <cellStyle name="_Cat Obj_Relación_Relación_Relación_1_ESF. Hist. 8" xfId="10148" xr:uid="{E8962852-3924-4E45-8D73-079EE834A32D}"/>
    <cellStyle name="_Cat Obj_Relación_Relación_Relación_1_ESF. Hist. 8 2" xfId="10149" xr:uid="{9295DB40-3076-4F3B-BA39-A8136C2D5FC8}"/>
    <cellStyle name="_Cat Obj_Relación_Relación_Relación_1_ESF. Hist. 9" xfId="10150" xr:uid="{B914BE7C-275A-4BAD-BE4E-0980EE6CA686}"/>
    <cellStyle name="_Cat Obj_Relación_Relación_Relación_1_Saldos Obj" xfId="10151" xr:uid="{1C342331-A0C1-4327-AF71-0C5216D78C35}"/>
    <cellStyle name="_Cat Obj_Relación_Relación_Relación_1_Saldos Obj 2" xfId="10152" xr:uid="{D15543EF-18C7-4B60-8F52-41BAB0F342DD}"/>
    <cellStyle name="_Cat Obj_Relación_Relación_Relación_ESF. Hist." xfId="10153" xr:uid="{6ADAD79E-0B05-417E-BED1-72258F201AF9}"/>
    <cellStyle name="_Cat Obj_Relación_Relación_Relación_ESF. Hist. 10" xfId="10154" xr:uid="{0A7C48C0-C529-409D-84E8-8525FD04EE9C}"/>
    <cellStyle name="_Cat Obj_Relación_Relación_Relación_ESF. Hist. 11" xfId="10155" xr:uid="{58C9F26C-38F9-4D19-9AB6-A5DB11D36ACF}"/>
    <cellStyle name="_Cat Obj_Relación_Relación_Relación_ESF. Hist. 12" xfId="10156" xr:uid="{3E437F0C-2509-42D1-87C7-F8D254075075}"/>
    <cellStyle name="_Cat Obj_Relación_Relación_Relación_ESF. Hist. 13" xfId="10157" xr:uid="{1A59CCE2-5E8A-4B72-B8BE-2D67044B2AB1}"/>
    <cellStyle name="_Cat Obj_Relación_Relación_Relación_ESF. Hist. 14" xfId="10158" xr:uid="{06CF6DA9-29B4-426A-BDB4-B8FDFB3D2C33}"/>
    <cellStyle name="_Cat Obj_Relación_Relación_Relación_ESF. Hist. 15" xfId="10159" xr:uid="{4F0F5168-60F4-4838-9C91-A5EEA4A7D800}"/>
    <cellStyle name="_Cat Obj_Relación_Relación_Relación_ESF. Hist. 16" xfId="10160" xr:uid="{311B5BDC-34E1-4034-9AC2-20993C220075}"/>
    <cellStyle name="_Cat Obj_Relación_Relación_Relación_ESF. Hist. 17" xfId="10161" xr:uid="{70D60A98-C330-4163-A2F0-FE023689ED78}"/>
    <cellStyle name="_Cat Obj_Relación_Relación_Relación_ESF. Hist. 18" xfId="10162" xr:uid="{664A3328-96CA-4EA7-B579-EF3F1E0602C9}"/>
    <cellStyle name="_Cat Obj_Relación_Relación_Relación_ESF. Hist. 19" xfId="10163" xr:uid="{B1081A19-CB16-4176-905F-287B08BBA320}"/>
    <cellStyle name="_Cat Obj_Relación_Relación_Relación_ESF. Hist. 2" xfId="10164" xr:uid="{AADEE0DD-10FC-43FD-94A7-166A9A248652}"/>
    <cellStyle name="_Cat Obj_Relación_Relación_Relación_ESF. Hist. 2 2" xfId="10165" xr:uid="{BF6C48C4-B755-43FC-A911-8E6A4D447B01}"/>
    <cellStyle name="_Cat Obj_Relación_Relación_Relación_ESF. Hist. 20" xfId="10166" xr:uid="{A189694B-04F3-4343-953B-DBCC047CC49E}"/>
    <cellStyle name="_Cat Obj_Relación_Relación_Relación_ESF. Hist. 21" xfId="10167" xr:uid="{71F5E4BD-3D4C-4ED2-B739-0D758D1EF070}"/>
    <cellStyle name="_Cat Obj_Relación_Relación_Relación_ESF. Hist. 3" xfId="10168" xr:uid="{1AA919B8-98A5-448C-B827-76AC8B0F3D48}"/>
    <cellStyle name="_Cat Obj_Relación_Relación_Relación_ESF. Hist. 3 2" xfId="10169" xr:uid="{DDAED062-C53B-4199-BDAD-B6D7ED26853E}"/>
    <cellStyle name="_Cat Obj_Relación_Relación_Relación_ESF. Hist. 4" xfId="10170" xr:uid="{D0F793C7-1D24-4452-89A8-F058D106A1FD}"/>
    <cellStyle name="_Cat Obj_Relación_Relación_Relación_ESF. Hist. 4 2" xfId="10171" xr:uid="{8238B267-9797-4BF7-96C9-7E12912DDCCD}"/>
    <cellStyle name="_Cat Obj_Relación_Relación_Relación_ESF. Hist. 5" xfId="10172" xr:uid="{C4BE08A8-5614-47FC-B96A-7EA3C46639BA}"/>
    <cellStyle name="_Cat Obj_Relación_Relación_Relación_ESF. Hist. 5 2" xfId="10173" xr:uid="{4841B2E7-A60C-46E2-B22A-835CA7724833}"/>
    <cellStyle name="_Cat Obj_Relación_Relación_Relación_ESF. Hist. 6" xfId="10174" xr:uid="{14235189-15E6-497D-9EE7-2FCB0436B266}"/>
    <cellStyle name="_Cat Obj_Relación_Relación_Relación_ESF. Hist. 6 2" xfId="10175" xr:uid="{AD7AEB82-DBA7-4A8C-8160-2CBED564F6D8}"/>
    <cellStyle name="_Cat Obj_Relación_Relación_Relación_ESF. Hist. 7" xfId="10176" xr:uid="{9D2C9F67-E0A8-4F10-A4C9-076B8CE1CB71}"/>
    <cellStyle name="_Cat Obj_Relación_Relación_Relación_ESF. Hist. 7 2" xfId="10177" xr:uid="{0B62F200-1BA2-4847-8F16-3D583D9D4F41}"/>
    <cellStyle name="_Cat Obj_Relación_Relación_Relación_ESF. Hist. 8" xfId="10178" xr:uid="{3E23E746-4C8F-4766-9816-946741267FA3}"/>
    <cellStyle name="_Cat Obj_Relación_Relación_Relación_ESF. Hist. 8 2" xfId="10179" xr:uid="{48F344BC-75B5-4444-B633-B8EAA2848384}"/>
    <cellStyle name="_Cat Obj_Relación_Relación_Relación_ESF. Hist. 9" xfId="10180" xr:uid="{3CD7837A-1ACD-43FD-9297-62A9E730D8FF}"/>
    <cellStyle name="_Cat Obj_Relación_Relación_Relación_Saldos Obj" xfId="10181" xr:uid="{14641F69-3D09-49BA-AA23-325AA55693F3}"/>
    <cellStyle name="_Cat Obj_Relación_Relación_Relación_Saldos Obj 10" xfId="10182" xr:uid="{27BD283E-DF16-41AF-AA94-850F1F54A8F8}"/>
    <cellStyle name="_Cat Obj_Relación_Relación_Relación_Saldos Obj 10 2" xfId="10183" xr:uid="{0147BABE-D0AD-48BB-8E99-785250B3E84C}"/>
    <cellStyle name="_Cat Obj_Relación_Relación_Relación_Saldos Obj 11" xfId="10184" xr:uid="{4DB624C3-50C5-4658-A01C-9450A94BE850}"/>
    <cellStyle name="_Cat Obj_Relación_Relación_Relación_Saldos Obj 11 2" xfId="10185" xr:uid="{2F0A4F36-22FC-418E-BB2A-BA96011C6969}"/>
    <cellStyle name="_Cat Obj_Relación_Relación_Relación_Saldos Obj 12" xfId="10186" xr:uid="{F49BC909-E0CA-4D77-8A47-00C1678B06AB}"/>
    <cellStyle name="_Cat Obj_Relación_Relación_Relación_Saldos Obj 12 2" xfId="10187" xr:uid="{D3846D9E-0100-44F8-8C63-F26B079E6AE9}"/>
    <cellStyle name="_Cat Obj_Relación_Relación_Relación_Saldos Obj 13" xfId="10188" xr:uid="{F22F1497-1886-47E4-ACE2-B0171525D17D}"/>
    <cellStyle name="_Cat Obj_Relación_Relación_Relación_Saldos Obj 13 2" xfId="10189" xr:uid="{95AD8D21-F836-4178-8882-907635C27294}"/>
    <cellStyle name="_Cat Obj_Relación_Relación_Relación_Saldos Obj 14" xfId="10190" xr:uid="{3A47F6D0-8F28-4057-972D-AF06DC815941}"/>
    <cellStyle name="_Cat Obj_Relación_Relación_Relación_Saldos Obj 15" xfId="10191" xr:uid="{54605997-5768-4D4F-9E5E-FC3D9F535E8A}"/>
    <cellStyle name="_Cat Obj_Relación_Relación_Relación_Saldos Obj 16" xfId="10192" xr:uid="{543D8FA7-D585-4803-9B57-A2EBBCC725FC}"/>
    <cellStyle name="_Cat Obj_Relación_Relación_Relación_Saldos Obj 2" xfId="10193" xr:uid="{176BC556-145A-4AD5-A416-689F3FD5B947}"/>
    <cellStyle name="_Cat Obj_Relación_Relación_Relación_Saldos Obj 2 2" xfId="10194" xr:uid="{7CAD6B5F-4F27-423D-8A84-23350F187127}"/>
    <cellStyle name="_Cat Obj_Relación_Relación_Relación_Saldos Obj 3" xfId="10195" xr:uid="{2973BC3C-E07D-4281-AE87-F9DF0FE9628E}"/>
    <cellStyle name="_Cat Obj_Relación_Relación_Relación_Saldos Obj 3 2" xfId="10196" xr:uid="{B13EC8F6-070C-4D36-949D-A21116988041}"/>
    <cellStyle name="_Cat Obj_Relación_Relación_Relación_Saldos Obj 4" xfId="10197" xr:uid="{B9DBD9FA-4AEE-4F44-9CED-40D2AEC87A1F}"/>
    <cellStyle name="_Cat Obj_Relación_Relación_Relación_Saldos Obj 4 2" xfId="10198" xr:uid="{8535C249-C10B-48EB-8EAD-290FDDE1EBB5}"/>
    <cellStyle name="_Cat Obj_Relación_Relación_Relación_Saldos Obj 5" xfId="10199" xr:uid="{FC8824B1-8594-4F7F-92AE-5CAAFEA7E471}"/>
    <cellStyle name="_Cat Obj_Relación_Relación_Relación_Saldos Obj 5 2" xfId="10200" xr:uid="{7BFBFAE0-5C29-4B48-9725-198B1B6B16EF}"/>
    <cellStyle name="_Cat Obj_Relación_Relación_Relación_Saldos Obj 6" xfId="10201" xr:uid="{8C7D9173-BE6C-44DB-8983-79391270763C}"/>
    <cellStyle name="_Cat Obj_Relación_Relación_Relación_Saldos Obj 6 2" xfId="10202" xr:uid="{50EC5562-F501-4BDA-9945-AB596B69096C}"/>
    <cellStyle name="_Cat Obj_Relación_Relación_Relación_Saldos Obj 7" xfId="10203" xr:uid="{601BF396-9887-4239-888E-682220F0482C}"/>
    <cellStyle name="_Cat Obj_Relación_Relación_Relación_Saldos Obj 7 2" xfId="10204" xr:uid="{787C16A7-9387-49B5-BD1F-4C5605420781}"/>
    <cellStyle name="_Cat Obj_Relación_Relación_Relación_Saldos Obj 8" xfId="10205" xr:uid="{8DD3D898-F458-4AE1-9ACE-39BCF09A4B19}"/>
    <cellStyle name="_Cat Obj_Relación_Relación_Relación_Saldos Obj 8 2" xfId="10206" xr:uid="{C21BF0DB-3172-4B3C-B4AB-835D6821CD43}"/>
    <cellStyle name="_Cat Obj_Relación_Relación_Relación_Saldos Obj 9" xfId="10207" xr:uid="{306617B3-D3CB-40A9-B62A-3F5F34BC8572}"/>
    <cellStyle name="_Cat Obj_Relación_Relación_Relación_Saldos Obj 9 2" xfId="10208" xr:uid="{B2841755-6E3C-4C57-BD16-EFD465F07B16}"/>
    <cellStyle name="_Cat Obj_Relación_Relación_Relación_Saldos Obj_1" xfId="10209" xr:uid="{85FE1E19-0CCF-4D8A-9ABE-7D54C61EBAF9}"/>
    <cellStyle name="_Cat Obj_Relación_Relación_Relación_Saldos Obj_1 2" xfId="10210" xr:uid="{BEC4ABE3-27EC-402F-98F8-565859BBEA76}"/>
    <cellStyle name="_Cat Obj_Relación_Relación_Saldos Obj" xfId="10211" xr:uid="{082BD710-4323-4609-950C-9DE6652F341A}"/>
    <cellStyle name="_Cat Obj_Relación_Relación_Saldos Obj 10" xfId="10212" xr:uid="{AE0899A2-8E39-4CB6-9414-B0BFA752207A}"/>
    <cellStyle name="_Cat Obj_Relación_Relación_Saldos Obj 10 2" xfId="10213" xr:uid="{D0B5BB51-BA02-4623-94FD-48813BC924B5}"/>
    <cellStyle name="_Cat Obj_Relación_Relación_Saldos Obj 11" xfId="10214" xr:uid="{2CCD5B31-B956-45BB-BDA9-FD12156C0A25}"/>
    <cellStyle name="_Cat Obj_Relación_Relación_Saldos Obj 11 2" xfId="10215" xr:uid="{04F20A89-CC42-4478-A673-5A0B38F57DA1}"/>
    <cellStyle name="_Cat Obj_Relación_Relación_Saldos Obj 12" xfId="10216" xr:uid="{9F49A165-B4AF-4447-B2F4-D81E818D159C}"/>
    <cellStyle name="_Cat Obj_Relación_Relación_Saldos Obj 12 2" xfId="10217" xr:uid="{13A76AC5-A6EC-45F1-A808-00BE265E173C}"/>
    <cellStyle name="_Cat Obj_Relación_Relación_Saldos Obj 13" xfId="10218" xr:uid="{EC11977D-2287-4D62-B60C-1A9FE9AE3FF8}"/>
    <cellStyle name="_Cat Obj_Relación_Relación_Saldos Obj 13 2" xfId="10219" xr:uid="{F55E08CB-6EA7-4EFF-AFE1-F7D9E9D1F2EE}"/>
    <cellStyle name="_Cat Obj_Relación_Relación_Saldos Obj 14" xfId="10220" xr:uid="{E39F2173-95CE-4A61-AABD-8786C86153EC}"/>
    <cellStyle name="_Cat Obj_Relación_Relación_Saldos Obj 15" xfId="10221" xr:uid="{4AA92E1A-742A-492F-9BD4-CEA5108FF32F}"/>
    <cellStyle name="_Cat Obj_Relación_Relación_Saldos Obj 16" xfId="10222" xr:uid="{6AF58BA5-D11A-43E8-A341-1FD400AFA491}"/>
    <cellStyle name="_Cat Obj_Relación_Relación_Saldos Obj 2" xfId="10223" xr:uid="{1F841D15-26BA-481C-BBFC-F90691B6CED8}"/>
    <cellStyle name="_Cat Obj_Relación_Relación_Saldos Obj 2 2" xfId="10224" xr:uid="{CF913C79-AFD4-4A39-B014-E3402DDF699F}"/>
    <cellStyle name="_Cat Obj_Relación_Relación_Saldos Obj 3" xfId="10225" xr:uid="{2F484547-24FB-4CF0-A4FB-C8347E9D516D}"/>
    <cellStyle name="_Cat Obj_Relación_Relación_Saldos Obj 3 2" xfId="10226" xr:uid="{4BECA8BE-45B3-4F28-99CF-344576F67ED5}"/>
    <cellStyle name="_Cat Obj_Relación_Relación_Saldos Obj 4" xfId="10227" xr:uid="{8B454BEC-3900-40D9-BE6A-22302E17BD97}"/>
    <cellStyle name="_Cat Obj_Relación_Relación_Saldos Obj 4 2" xfId="10228" xr:uid="{B799DBD2-FB70-4FF8-B38B-1F1EB3BAB488}"/>
    <cellStyle name="_Cat Obj_Relación_Relación_Saldos Obj 5" xfId="10229" xr:uid="{ADE1DB78-88F3-47C9-9C98-DA5F8F952BA5}"/>
    <cellStyle name="_Cat Obj_Relación_Relación_Saldos Obj 5 2" xfId="10230" xr:uid="{B15862EA-C815-40D2-AC40-00D4EE04EA3C}"/>
    <cellStyle name="_Cat Obj_Relación_Relación_Saldos Obj 6" xfId="10231" xr:uid="{6095571B-17BE-4E03-A086-E94B3EAF515E}"/>
    <cellStyle name="_Cat Obj_Relación_Relación_Saldos Obj 6 2" xfId="10232" xr:uid="{F022DDA5-F058-4501-AFFA-98B45F923AE8}"/>
    <cellStyle name="_Cat Obj_Relación_Relación_Saldos Obj 7" xfId="10233" xr:uid="{2433D4D8-52A9-43B3-8F82-39A0660A2AEB}"/>
    <cellStyle name="_Cat Obj_Relación_Relación_Saldos Obj 7 2" xfId="10234" xr:uid="{7FD62BD1-5F5C-43A3-A8F5-696D5E8BBB98}"/>
    <cellStyle name="_Cat Obj_Relación_Relación_Saldos Obj 8" xfId="10235" xr:uid="{865DD69B-6B08-4172-8DBB-E2504E2F0E33}"/>
    <cellStyle name="_Cat Obj_Relación_Relación_Saldos Obj 8 2" xfId="10236" xr:uid="{12B9F8E0-4BC5-4776-97E9-55426A551D25}"/>
    <cellStyle name="_Cat Obj_Relación_Relación_Saldos Obj 9" xfId="10237" xr:uid="{0359208C-D341-43A4-B958-48D85317EAE9}"/>
    <cellStyle name="_Cat Obj_Relación_Relación_Saldos Obj 9 2" xfId="10238" xr:uid="{998A00B1-A8F0-48F0-B292-73520EA35A6F}"/>
    <cellStyle name="_Cat Obj_Relación_Relación_Saldos Obj_Abr 09" xfId="10239" xr:uid="{B7F3E678-C312-46AB-96A4-A30B8DC46824}"/>
    <cellStyle name="_Cat Obj_Relación_Relación_Saldos Obj_Abr 09 10" xfId="10240" xr:uid="{FF2F3427-8157-4F1B-9D70-1C6B14C6BED5}"/>
    <cellStyle name="_Cat Obj_Relación_Relación_Saldos Obj_Abr 09 10 2" xfId="10241" xr:uid="{AAF8CC48-88E9-4547-A9D5-5B941D785F39}"/>
    <cellStyle name="_Cat Obj_Relación_Relación_Saldos Obj_Abr 09 11" xfId="10242" xr:uid="{9BD18A80-9788-4095-A2EC-A323E7D07C0F}"/>
    <cellStyle name="_Cat Obj_Relación_Relación_Saldos Obj_Abr 09 11 2" xfId="10243" xr:uid="{19B6EB90-7705-4E66-A9F2-93DD1FE983C2}"/>
    <cellStyle name="_Cat Obj_Relación_Relación_Saldos Obj_Abr 09 12" xfId="10244" xr:uid="{9BAF6B00-088C-499C-9852-BED730843D04}"/>
    <cellStyle name="_Cat Obj_Relación_Relación_Saldos Obj_Abr 09 13" xfId="10245" xr:uid="{43893A55-D8CB-468F-A112-3994C11C6330}"/>
    <cellStyle name="_Cat Obj_Relación_Relación_Saldos Obj_Abr 09 14" xfId="10246" xr:uid="{1ED9E874-A9B7-438D-838C-7D427D69887A}"/>
    <cellStyle name="_Cat Obj_Relación_Relación_Saldos Obj_Abr 09 2" xfId="10247" xr:uid="{2AF0DFC0-19B4-4AD9-A0FE-2A26E1DCE618}"/>
    <cellStyle name="_Cat Obj_Relación_Relación_Saldos Obj_Abr 09 2 2" xfId="10248" xr:uid="{1C5DF604-8FA2-4825-907C-BC3FD8BEC396}"/>
    <cellStyle name="_Cat Obj_Relación_Relación_Saldos Obj_Abr 09 3" xfId="10249" xr:uid="{9C7FAD80-959D-49F1-AB3F-C7A4C3D13962}"/>
    <cellStyle name="_Cat Obj_Relación_Relación_Saldos Obj_Abr 09 3 2" xfId="10250" xr:uid="{C509F4DC-DE6A-49F4-AC95-FD973F73354B}"/>
    <cellStyle name="_Cat Obj_Relación_Relación_Saldos Obj_Abr 09 4" xfId="10251" xr:uid="{C28D4B35-AE50-4C49-BB61-8FCC862BE339}"/>
    <cellStyle name="_Cat Obj_Relación_Relación_Saldos Obj_Abr 09 4 2" xfId="10252" xr:uid="{159C2B0A-2754-4523-8E2A-BD2F0F73A37F}"/>
    <cellStyle name="_Cat Obj_Relación_Relación_Saldos Obj_Abr 09 5" xfId="10253" xr:uid="{F5C58EF6-4146-488C-956A-BFC1CCF2BE35}"/>
    <cellStyle name="_Cat Obj_Relación_Relación_Saldos Obj_Abr 09 5 2" xfId="10254" xr:uid="{B1E8674A-B845-4906-9FF3-E39AA53B6212}"/>
    <cellStyle name="_Cat Obj_Relación_Relación_Saldos Obj_Abr 09 6" xfId="10255" xr:uid="{B6E267ED-E2D5-49B1-ABA1-46AD5EC17770}"/>
    <cellStyle name="_Cat Obj_Relación_Relación_Saldos Obj_Abr 09 6 2" xfId="10256" xr:uid="{4308260B-F82F-4AF4-9A21-9DF727FDBFB8}"/>
    <cellStyle name="_Cat Obj_Relación_Relación_Saldos Obj_Abr 09 7" xfId="10257" xr:uid="{2FAF2EEA-457C-4752-A231-FB2E532AC9F4}"/>
    <cellStyle name="_Cat Obj_Relación_Relación_Saldos Obj_Abr 09 7 2" xfId="10258" xr:uid="{8EA87A57-7288-4E91-81E2-8976AF0641EC}"/>
    <cellStyle name="_Cat Obj_Relación_Relación_Saldos Obj_Abr 09 8" xfId="10259" xr:uid="{2D0D8F33-B4C4-4540-BFD8-8187F5EC4BDF}"/>
    <cellStyle name="_Cat Obj_Relación_Relación_Saldos Obj_Abr 09 8 2" xfId="10260" xr:uid="{BBB40128-EB9F-4CDB-A9F3-B6D299EA2321}"/>
    <cellStyle name="_Cat Obj_Relación_Relación_Saldos Obj_Abr 09 9" xfId="10261" xr:uid="{BED36BBF-5A26-4E82-A509-4AAC06FAAA8B}"/>
    <cellStyle name="_Cat Obj_Relación_Relación_Saldos Obj_Abr 09 9 2" xfId="10262" xr:uid="{8F0E249B-ACB6-4E3C-9523-7504A37AEB3C}"/>
    <cellStyle name="_Cat Obj_Relación_Relación_Saldos Obj_ER previo 09" xfId="10263" xr:uid="{863F282F-45AD-4426-AA46-C65AD2DB89DD}"/>
    <cellStyle name="_Cat Obj_Relación_Relación_Saldos Obj_ER previo 09 10" xfId="10264" xr:uid="{AB947790-6D87-4D69-8B09-608300AFBA8D}"/>
    <cellStyle name="_Cat Obj_Relación_Relación_Saldos Obj_ER previo 09 10 2" xfId="10265" xr:uid="{EBC2E542-F84B-49B7-959B-345B15095852}"/>
    <cellStyle name="_Cat Obj_Relación_Relación_Saldos Obj_ER previo 09 11" xfId="10266" xr:uid="{303CE472-1507-4FEE-9E4E-5FA875CD8DCA}"/>
    <cellStyle name="_Cat Obj_Relación_Relación_Saldos Obj_ER previo 09 11 2" xfId="10267" xr:uid="{98827A43-AAD4-4342-B6E1-517B8DA69301}"/>
    <cellStyle name="_Cat Obj_Relación_Relación_Saldos Obj_ER previo 09 12" xfId="10268" xr:uid="{E324EA0E-DE5B-4222-A13D-FC96E3647055}"/>
    <cellStyle name="_Cat Obj_Relación_Relación_Saldos Obj_ER previo 09 13" xfId="10269" xr:uid="{90AFA7F4-4068-4B79-9B77-F0C320D763BF}"/>
    <cellStyle name="_Cat Obj_Relación_Relación_Saldos Obj_ER previo 09 14" xfId="10270" xr:uid="{2AA8ADE2-AA22-479C-B44A-39FDDEBEEA21}"/>
    <cellStyle name="_Cat Obj_Relación_Relación_Saldos Obj_ER previo 09 15" xfId="10271" xr:uid="{FE219096-E012-49E1-95B3-3AD688E34818}"/>
    <cellStyle name="_Cat Obj_Relación_Relación_Saldos Obj_ER previo 09 16" xfId="10272" xr:uid="{72F62860-1B0B-4D9F-8DB1-334426608A78}"/>
    <cellStyle name="_Cat Obj_Relación_Relación_Saldos Obj_ER previo 09 17" xfId="10273" xr:uid="{7BFA77D1-6B71-483E-8BC1-D2D82D88BE38}"/>
    <cellStyle name="_Cat Obj_Relación_Relación_Saldos Obj_ER previo 09 18" xfId="10274" xr:uid="{7BA6A87C-D639-4485-97AE-72951245ECE3}"/>
    <cellStyle name="_Cat Obj_Relación_Relación_Saldos Obj_ER previo 09 19" xfId="10275" xr:uid="{B7B7754D-E9DB-4ACA-9CB3-C4497AB29222}"/>
    <cellStyle name="_Cat Obj_Relación_Relación_Saldos Obj_ER previo 09 2" xfId="10276" xr:uid="{61E9AAED-9AB1-4F1F-80F0-C60F65223E05}"/>
    <cellStyle name="_Cat Obj_Relación_Relación_Saldos Obj_ER previo 09 2 2" xfId="10277" xr:uid="{7DCF1939-D937-480D-AA2B-E3BFBD9E29FB}"/>
    <cellStyle name="_Cat Obj_Relación_Relación_Saldos Obj_ER previo 09 20" xfId="10278" xr:uid="{9939072B-C5B0-4594-BAA2-B40280D4C083}"/>
    <cellStyle name="_Cat Obj_Relación_Relación_Saldos Obj_ER previo 09 21" xfId="10279" xr:uid="{D0B4C38D-0024-4262-B1BB-4741C0534BD3}"/>
    <cellStyle name="_Cat Obj_Relación_Relación_Saldos Obj_ER previo 09 22" xfId="10280" xr:uid="{63FCA975-0CD1-424A-93C6-3D9EE9A76730}"/>
    <cellStyle name="_Cat Obj_Relación_Relación_Saldos Obj_ER previo 09 23" xfId="10281" xr:uid="{65B5D24F-91EE-4C9B-9041-1FF70486F214}"/>
    <cellStyle name="_Cat Obj_Relación_Relación_Saldos Obj_ER previo 09 24" xfId="10282" xr:uid="{E7810CBC-5F9A-4673-AD51-23CF4F66382A}"/>
    <cellStyle name="_Cat Obj_Relación_Relación_Saldos Obj_ER previo 09 3" xfId="10283" xr:uid="{3491BEDB-290B-465E-A679-87CA70F303E2}"/>
    <cellStyle name="_Cat Obj_Relación_Relación_Saldos Obj_ER previo 09 3 2" xfId="10284" xr:uid="{420425F7-B2B4-42BD-9C01-687EE2AA6266}"/>
    <cellStyle name="_Cat Obj_Relación_Relación_Saldos Obj_ER previo 09 4" xfId="10285" xr:uid="{8073F7EB-F258-4764-A35D-4EC36DD55A36}"/>
    <cellStyle name="_Cat Obj_Relación_Relación_Saldos Obj_ER previo 09 4 2" xfId="10286" xr:uid="{E982A7EA-9795-44B8-B5A1-70C8EE41BAF7}"/>
    <cellStyle name="_Cat Obj_Relación_Relación_Saldos Obj_ER previo 09 5" xfId="10287" xr:uid="{FBDE02C2-FEEC-4A8A-8FD7-BF0E9D0C7CFB}"/>
    <cellStyle name="_Cat Obj_Relación_Relación_Saldos Obj_ER previo 09 5 2" xfId="10288" xr:uid="{1868F64C-BAC8-40CA-A81F-7D70728CC2F1}"/>
    <cellStyle name="_Cat Obj_Relación_Relación_Saldos Obj_ER previo 09 6" xfId="10289" xr:uid="{ED5F7064-11EA-4F83-AF75-61498357FB30}"/>
    <cellStyle name="_Cat Obj_Relación_Relación_Saldos Obj_ER previo 09 6 2" xfId="10290" xr:uid="{B6D9E578-43BC-4FB2-B8D4-6EB09341CB82}"/>
    <cellStyle name="_Cat Obj_Relación_Relación_Saldos Obj_ER previo 09 7" xfId="10291" xr:uid="{5973E499-4BAD-45E9-BB14-168CF1326949}"/>
    <cellStyle name="_Cat Obj_Relación_Relación_Saldos Obj_ER previo 09 7 2" xfId="10292" xr:uid="{224B1EE5-D372-4EFA-A758-6961D0B631CB}"/>
    <cellStyle name="_Cat Obj_Relación_Relación_Saldos Obj_ER previo 09 8" xfId="10293" xr:uid="{F7D07C07-B7FF-4A17-AD40-843E8B5F4DD9}"/>
    <cellStyle name="_Cat Obj_Relación_Relación_Saldos Obj_ER previo 09 8 2" xfId="10294" xr:uid="{680B413A-9C04-4F53-BADC-A514145546C3}"/>
    <cellStyle name="_Cat Obj_Relación_Relación_Saldos Obj_ER previo 09 9" xfId="10295" xr:uid="{BDB28D8C-C287-4C88-9F2F-5C0E6B48A7C1}"/>
    <cellStyle name="_Cat Obj_Relación_Relación_Saldos Obj_ER previo 09 9 2" xfId="10296" xr:uid="{751696F4-8121-4602-A9D0-D524C6C73AF8}"/>
    <cellStyle name="_Cat Obj_Relación_Relación_Saldos Obj_Jun 09" xfId="10297" xr:uid="{CD474BF2-66E4-4201-8B6D-9DB9253B3F64}"/>
    <cellStyle name="_Cat Obj_Relación_Relación_Saldos Obj_Jun 09 2" xfId="10298" xr:uid="{1CABFDF1-66DB-40D8-A57A-06344C096BC9}"/>
    <cellStyle name="_Cat Obj_Relación_Relación_TablaD" xfId="10299" xr:uid="{7347C414-5CB7-487D-8008-FFBAF5CC2603}"/>
    <cellStyle name="_Cat Obj_Relación_Relación_TablaD 10" xfId="10300" xr:uid="{9A586723-FA1B-42CF-91B7-9275E4F4B644}"/>
    <cellStyle name="_Cat Obj_Relación_Relación_TablaD 10 2" xfId="10301" xr:uid="{504EBE1A-7AE0-4384-A6B0-104A8899C88E}"/>
    <cellStyle name="_Cat Obj_Relación_Relación_TablaD 11" xfId="10302" xr:uid="{3F9AFB52-4385-43B5-9BCF-975D203D820C}"/>
    <cellStyle name="_Cat Obj_Relación_Relación_TablaD 11 2" xfId="10303" xr:uid="{D1A27AE7-9980-4959-A2A7-BCA9A0B67009}"/>
    <cellStyle name="_Cat Obj_Relación_Relación_TablaD 12" xfId="10304" xr:uid="{4395D5A3-28F6-47BD-9CBA-F04C8847E0B8}"/>
    <cellStyle name="_Cat Obj_Relación_Relación_TablaD 12 2" xfId="10305" xr:uid="{3F8887F1-4A4F-466D-8746-EC71E748B69D}"/>
    <cellStyle name="_Cat Obj_Relación_Relación_TablaD 13" xfId="10306" xr:uid="{189EEC26-A24D-4C3F-8CAE-3B51AD400C84}"/>
    <cellStyle name="_Cat Obj_Relación_Relación_TablaD 13 2" xfId="10307" xr:uid="{EAFA1B13-D98C-4F02-BF71-5BD0F5C99B77}"/>
    <cellStyle name="_Cat Obj_Relación_Relación_TablaD 14" xfId="10308" xr:uid="{3A7E70CF-759E-4CF0-AB92-C426628F650D}"/>
    <cellStyle name="_Cat Obj_Relación_Relación_TablaD 2" xfId="10309" xr:uid="{9EA414E7-48B9-4D7B-A93A-3BE3C71567E9}"/>
    <cellStyle name="_Cat Obj_Relación_Relación_TablaD 2 2" xfId="10310" xr:uid="{519FED08-DC36-4EA0-AA3F-D2B583BD547F}"/>
    <cellStyle name="_Cat Obj_Relación_Relación_TablaD 3" xfId="10311" xr:uid="{F878D93D-AE9A-44F2-AE36-DE52F49E9F84}"/>
    <cellStyle name="_Cat Obj_Relación_Relación_TablaD 3 2" xfId="10312" xr:uid="{50F95BEB-3771-4066-A384-9D8D3B612FC2}"/>
    <cellStyle name="_Cat Obj_Relación_Relación_TablaD 4" xfId="10313" xr:uid="{FDF474CE-5DC8-4D16-A860-EAACAFBF8D17}"/>
    <cellStyle name="_Cat Obj_Relación_Relación_TablaD 4 2" xfId="10314" xr:uid="{DF264B08-331A-4465-BBD7-A7DC73B67C3E}"/>
    <cellStyle name="_Cat Obj_Relación_Relación_TablaD 5" xfId="10315" xr:uid="{F764D16C-1ECC-4AFD-AAAF-E5329AF2D79D}"/>
    <cellStyle name="_Cat Obj_Relación_Relación_TablaD 5 2" xfId="10316" xr:uid="{A2F71F85-1180-44AD-BA27-016194A2C22C}"/>
    <cellStyle name="_Cat Obj_Relación_Relación_TablaD 6" xfId="10317" xr:uid="{C4FD19F3-D6E4-4DB9-958E-74C40081F168}"/>
    <cellStyle name="_Cat Obj_Relación_Relación_TablaD 6 2" xfId="10318" xr:uid="{42381DC4-2EA5-4956-9153-DACCF67C455F}"/>
    <cellStyle name="_Cat Obj_Relación_Relación_TablaD 7" xfId="10319" xr:uid="{AC26516B-CEE5-4B24-ACBF-5BFE2DC3C298}"/>
    <cellStyle name="_Cat Obj_Relación_Relación_TablaD 7 2" xfId="10320" xr:uid="{8E0B9BC9-5862-4D9F-97AC-C5B0634FE8C8}"/>
    <cellStyle name="_Cat Obj_Relación_Relación_TablaD 8" xfId="10321" xr:uid="{D21241D1-294C-4AE6-B1BE-D9D2629BCD71}"/>
    <cellStyle name="_Cat Obj_Relación_Relación_TablaD 8 2" xfId="10322" xr:uid="{D69A96EC-191B-4F09-A8A3-FFDEBE736709}"/>
    <cellStyle name="_Cat Obj_Relación_Relación_TablaD 9" xfId="10323" xr:uid="{4EB473A1-9835-4E83-AF08-A808BAC439FC}"/>
    <cellStyle name="_Cat Obj_Relación_Relación_TablaD 9 2" xfId="10324" xr:uid="{152E808B-A8A4-45D6-8401-834DDE9598A8}"/>
    <cellStyle name="_Cat Obj_Relación_Relación_TablaD_ESF. Hist." xfId="10325" xr:uid="{8D2B2BA8-D658-4BF4-B19A-59CE4FB36C8E}"/>
    <cellStyle name="_Cat Obj_Relación_Relación_TablaD_ESF. Hist. 10" xfId="10326" xr:uid="{66B956F8-4EE2-4DC6-A8E6-5E88FB5DA7DB}"/>
    <cellStyle name="_Cat Obj_Relación_Relación_TablaD_ESF. Hist. 11" xfId="10327" xr:uid="{A7909487-D46D-4A4F-A8DD-604C938B86B8}"/>
    <cellStyle name="_Cat Obj_Relación_Relación_TablaD_ESF. Hist. 12" xfId="10328" xr:uid="{9827A611-8AAD-42D2-863B-7F1C513C0B28}"/>
    <cellStyle name="_Cat Obj_Relación_Relación_TablaD_ESF. Hist. 13" xfId="10329" xr:uid="{23042292-7793-4CF1-8B13-591A197A385F}"/>
    <cellStyle name="_Cat Obj_Relación_Relación_TablaD_ESF. Hist. 14" xfId="10330" xr:uid="{319773A5-ED0B-4381-B45D-AEF6E09D99CD}"/>
    <cellStyle name="_Cat Obj_Relación_Relación_TablaD_ESF. Hist. 15" xfId="10331" xr:uid="{E2CA2642-D6B6-4A2B-8FE9-0CB31AD8DF0D}"/>
    <cellStyle name="_Cat Obj_Relación_Relación_TablaD_ESF. Hist. 16" xfId="10332" xr:uid="{FBF3D8FC-5E9A-4C29-945C-DCEA7EAD346A}"/>
    <cellStyle name="_Cat Obj_Relación_Relación_TablaD_ESF. Hist. 17" xfId="10333" xr:uid="{722B14C5-94C4-4850-86B9-AD3C42E181E3}"/>
    <cellStyle name="_Cat Obj_Relación_Relación_TablaD_ESF. Hist. 18" xfId="10334" xr:uid="{A17476B0-0B8D-4F3D-929C-7794C58B6EBD}"/>
    <cellStyle name="_Cat Obj_Relación_Relación_TablaD_ESF. Hist. 19" xfId="10335" xr:uid="{230ABD47-FFC2-4F71-A126-97699A5DDABB}"/>
    <cellStyle name="_Cat Obj_Relación_Relación_TablaD_ESF. Hist. 2" xfId="10336" xr:uid="{1FE9A186-49B0-4BC2-8D63-2A6273D0C42A}"/>
    <cellStyle name="_Cat Obj_Relación_Relación_TablaD_ESF. Hist. 2 2" xfId="10337" xr:uid="{130ED2C7-FA03-4DB4-A5FA-3A7FDFE3B78D}"/>
    <cellStyle name="_Cat Obj_Relación_Relación_TablaD_ESF. Hist. 20" xfId="10338" xr:uid="{1A5DFEA7-F998-470A-8E9B-D3CDCEFB30D8}"/>
    <cellStyle name="_Cat Obj_Relación_Relación_TablaD_ESF. Hist. 21" xfId="10339" xr:uid="{8058C17A-6F6A-43D0-87AA-39D7B71518F0}"/>
    <cellStyle name="_Cat Obj_Relación_Relación_TablaD_ESF. Hist. 3" xfId="10340" xr:uid="{CD5E9D8B-EFF8-4803-985E-0B0FC678E095}"/>
    <cellStyle name="_Cat Obj_Relación_Relación_TablaD_ESF. Hist. 3 2" xfId="10341" xr:uid="{B9D58D19-25DD-4976-AB73-367C3ABA0D56}"/>
    <cellStyle name="_Cat Obj_Relación_Relación_TablaD_ESF. Hist. 4" xfId="10342" xr:uid="{1CE22184-26F7-476B-B753-AFBE3591B3FA}"/>
    <cellStyle name="_Cat Obj_Relación_Relación_TablaD_ESF. Hist. 4 2" xfId="10343" xr:uid="{EA76DCCE-0F80-40E4-8395-CCBF264AD878}"/>
    <cellStyle name="_Cat Obj_Relación_Relación_TablaD_ESF. Hist. 5" xfId="10344" xr:uid="{2F2BD3F8-CC8A-4D49-99BC-D4FDE0060E45}"/>
    <cellStyle name="_Cat Obj_Relación_Relación_TablaD_ESF. Hist. 5 2" xfId="10345" xr:uid="{A6E83A4C-0B7D-4A14-B303-E699D422F399}"/>
    <cellStyle name="_Cat Obj_Relación_Relación_TablaD_ESF. Hist. 6" xfId="10346" xr:uid="{E44E95E7-170A-46E7-9C0B-5332DE96AD16}"/>
    <cellStyle name="_Cat Obj_Relación_Relación_TablaD_ESF. Hist. 6 2" xfId="10347" xr:uid="{5064AF6D-2D4E-43FF-A2B9-093DE9239323}"/>
    <cellStyle name="_Cat Obj_Relación_Relación_TablaD_ESF. Hist. 7" xfId="10348" xr:uid="{555BABF2-0DC9-4B93-99FB-EFE82804968F}"/>
    <cellStyle name="_Cat Obj_Relación_Relación_TablaD_ESF. Hist. 7 2" xfId="10349" xr:uid="{A2B0405F-BF4D-48C7-90AB-B69F365E2027}"/>
    <cellStyle name="_Cat Obj_Relación_Relación_TablaD_ESF. Hist. 8" xfId="10350" xr:uid="{25FCBC48-BD82-4141-8CFC-6174FB32180E}"/>
    <cellStyle name="_Cat Obj_Relación_Relación_TablaD_ESF. Hist. 8 2" xfId="10351" xr:uid="{C21C3FC1-F6AF-419A-93F0-02D404BC08DD}"/>
    <cellStyle name="_Cat Obj_Relación_Relación_TablaD_ESF. Hist. 9" xfId="10352" xr:uid="{2317B3B6-36C1-412E-9F28-2C3A4EC276DF}"/>
    <cellStyle name="_Cat Obj_Relación_Relación_TablaD_Saldos Obj" xfId="10353" xr:uid="{C48D7229-99E6-4A0C-BC30-4A7713396F9A}"/>
    <cellStyle name="_Cat Obj_Relación_Relación_TablaD_Saldos Obj 2" xfId="10354" xr:uid="{1BB28FA9-66F7-4E62-8AD1-C1CFF9414D03}"/>
    <cellStyle name="_Cat Obj_Relación_Relación_TD" xfId="10355" xr:uid="{BB3E10BA-45EF-4382-A97C-85B0DB02B8B8}"/>
    <cellStyle name="_Cat Obj_Relación_Relación_TD 10" xfId="10356" xr:uid="{78860D46-5408-4BE6-9080-65BB10591064}"/>
    <cellStyle name="_Cat Obj_Relación_Relación_TD 10 2" xfId="10357" xr:uid="{E2560513-A33B-4D24-AD8D-C61D233A57AF}"/>
    <cellStyle name="_Cat Obj_Relación_Relación_TD 11" xfId="10358" xr:uid="{12C2C501-3AF7-492C-BBDE-983338097E08}"/>
    <cellStyle name="_Cat Obj_Relación_Relación_TD 11 2" xfId="10359" xr:uid="{3119D181-F142-4332-95BD-9D3A0C712C85}"/>
    <cellStyle name="_Cat Obj_Relación_Relación_TD 12" xfId="10360" xr:uid="{007CD13D-01EC-4E4E-A71A-F8582AE7ABE6}"/>
    <cellStyle name="_Cat Obj_Relación_Relación_TD 12 2" xfId="10361" xr:uid="{902D5068-CCF8-4FDD-93AE-FC90344FF59C}"/>
    <cellStyle name="_Cat Obj_Relación_Relación_TD 13" xfId="10362" xr:uid="{9EBAECE0-2384-49CE-A16D-0D350081C09A}"/>
    <cellStyle name="_Cat Obj_Relación_Relación_TD 13 2" xfId="10363" xr:uid="{E23A0B17-9B7B-4D90-9F0D-07B2F3F6898D}"/>
    <cellStyle name="_Cat Obj_Relación_Relación_TD 14" xfId="10364" xr:uid="{47F5985A-84AC-4C1A-BDC6-E8156B64B29E}"/>
    <cellStyle name="_Cat Obj_Relación_Relación_TD 15" xfId="10365" xr:uid="{69828BD2-5F32-4361-8E34-8B05971C1117}"/>
    <cellStyle name="_Cat Obj_Relación_Relación_TD 16" xfId="10366" xr:uid="{A3A057DA-55DB-4EC1-8C2B-BB76492FE84A}"/>
    <cellStyle name="_Cat Obj_Relación_Relación_TD 2" xfId="10367" xr:uid="{DEFFFA29-7AAC-4548-A9D5-105ECF20E794}"/>
    <cellStyle name="_Cat Obj_Relación_Relación_TD 2 2" xfId="10368" xr:uid="{9BB07E93-BCA5-4829-97B7-468DED38F204}"/>
    <cellStyle name="_Cat Obj_Relación_Relación_TD 3" xfId="10369" xr:uid="{6DC82BA8-6AD4-41B1-A286-8B367F6D7857}"/>
    <cellStyle name="_Cat Obj_Relación_Relación_TD 3 2" xfId="10370" xr:uid="{B44FA23E-7134-4CE7-8460-66A4310DBA7D}"/>
    <cellStyle name="_Cat Obj_Relación_Relación_TD 4" xfId="10371" xr:uid="{DC3F8B73-2D21-4AAA-A2D2-9EB7AB13E9E0}"/>
    <cellStyle name="_Cat Obj_Relación_Relación_TD 4 2" xfId="10372" xr:uid="{B3AEDF3C-4D37-4229-9004-BBED997D9406}"/>
    <cellStyle name="_Cat Obj_Relación_Relación_TD 5" xfId="10373" xr:uid="{E111C6D4-E9A9-43D0-8180-72AF32ABE650}"/>
    <cellStyle name="_Cat Obj_Relación_Relación_TD 5 2" xfId="10374" xr:uid="{9B57B3CB-E691-44F5-AF6C-256EC90FAAA4}"/>
    <cellStyle name="_Cat Obj_Relación_Relación_TD 6" xfId="10375" xr:uid="{2DCD6474-5E50-4B3D-8431-CAEC24869651}"/>
    <cellStyle name="_Cat Obj_Relación_Relación_TD 6 2" xfId="10376" xr:uid="{378D1EE6-0AF7-4374-A55D-0D22BE4FB376}"/>
    <cellStyle name="_Cat Obj_Relación_Relación_TD 7" xfId="10377" xr:uid="{22AD8C57-508E-42F0-A0FD-5B158325FABC}"/>
    <cellStyle name="_Cat Obj_Relación_Relación_TD 7 2" xfId="10378" xr:uid="{E034F166-410F-400A-A6B1-9CCD8D2BED6F}"/>
    <cellStyle name="_Cat Obj_Relación_Relación_TD 8" xfId="10379" xr:uid="{CA614976-1D74-47E1-B884-38CC9AB38D8F}"/>
    <cellStyle name="_Cat Obj_Relación_Relación_TD 8 2" xfId="10380" xr:uid="{8DBA7815-AEB8-4AC6-BFE7-3DB31B922BE0}"/>
    <cellStyle name="_Cat Obj_Relación_Relación_TD 9" xfId="10381" xr:uid="{D58F8BA5-43EE-44B7-8517-E2AACE463969}"/>
    <cellStyle name="_Cat Obj_Relación_Relación_TD 9 2" xfId="10382" xr:uid="{8E40A7C0-C29E-454B-847E-EE93FDB79567}"/>
    <cellStyle name="_Cat Obj_Relación_Saldos Obj" xfId="10383" xr:uid="{260F7E57-625F-4429-B6AC-F43CFEC1547E}"/>
    <cellStyle name="_Cat Obj_Relación_Saldos Obj 10" xfId="10384" xr:uid="{5E6FDDD3-3FF0-4712-8478-6B8E64F2FC85}"/>
    <cellStyle name="_Cat Obj_Relación_Saldos Obj 10 2" xfId="10385" xr:uid="{0EFF69F1-8C76-41A6-AE14-74F43595ECAB}"/>
    <cellStyle name="_Cat Obj_Relación_Saldos Obj 11" xfId="10386" xr:uid="{36391A4E-AE1F-4EB5-AA7E-399D373703D1}"/>
    <cellStyle name="_Cat Obj_Relación_Saldos Obj 11 2" xfId="10387" xr:uid="{E34DDA70-AC7D-48B1-A0E9-9EE5AD3940FB}"/>
    <cellStyle name="_Cat Obj_Relación_Saldos Obj 12" xfId="10388" xr:uid="{35CB14D2-49EF-4495-B5D2-1885E1B6CC9F}"/>
    <cellStyle name="_Cat Obj_Relación_Saldos Obj 12 2" xfId="10389" xr:uid="{CAACE3B6-F002-4E13-BA89-EC1B3E8E1324}"/>
    <cellStyle name="_Cat Obj_Relación_Saldos Obj 13" xfId="10390" xr:uid="{710038C8-E3A1-4200-BCA9-7062B523A7EB}"/>
    <cellStyle name="_Cat Obj_Relación_Saldos Obj 13 2" xfId="10391" xr:uid="{4FB8D4F2-52D6-4605-B725-F2255B808030}"/>
    <cellStyle name="_Cat Obj_Relación_Saldos Obj 14" xfId="10392" xr:uid="{2DA6B1D6-F5FD-4BB5-8359-6A28AD897793}"/>
    <cellStyle name="_Cat Obj_Relación_Saldos Obj 14 2" xfId="10393" xr:uid="{A4CDCD48-6763-4175-AA6B-7A983C40455E}"/>
    <cellStyle name="_Cat Obj_Relación_Saldos Obj 15" xfId="10394" xr:uid="{79E174FF-BE35-4F1F-965F-1C8CC0D9DE8E}"/>
    <cellStyle name="_Cat Obj_Relación_Saldos Obj 15 2" xfId="10395" xr:uid="{8B073E79-B0A3-4A8D-ADB6-8D3DB3055531}"/>
    <cellStyle name="_Cat Obj_Relación_Saldos Obj 16" xfId="10396" xr:uid="{07C54C94-2551-44F8-8534-0292DB8FA350}"/>
    <cellStyle name="_Cat Obj_Relación_Saldos Obj 16 2" xfId="10397" xr:uid="{682F499C-494C-4BE2-B230-6FF3D25F1D61}"/>
    <cellStyle name="_Cat Obj_Relación_Saldos Obj 17" xfId="10398" xr:uid="{2724AB6B-B194-4112-B400-68CD1831D9D5}"/>
    <cellStyle name="_Cat Obj_Relación_Saldos Obj 17 2" xfId="10399" xr:uid="{3D5FC45C-28AB-4517-8FD5-DED27663BBA6}"/>
    <cellStyle name="_Cat Obj_Relación_Saldos Obj 18" xfId="10400" xr:uid="{C28576D7-9B48-4B07-AD90-D79DBBD1599F}"/>
    <cellStyle name="_Cat Obj_Relación_Saldos Obj 18 2" xfId="10401" xr:uid="{05F843C8-EDC4-453A-AFCB-349DF366D033}"/>
    <cellStyle name="_Cat Obj_Relación_Saldos Obj 19" xfId="10402" xr:uid="{8FC74D86-7ACD-49F0-B5EF-84DF1096EC66}"/>
    <cellStyle name="_Cat Obj_Relación_Saldos Obj 19 2" xfId="10403" xr:uid="{2ACC7B85-9A70-45F8-B3E8-B0F297ADC8E4}"/>
    <cellStyle name="_Cat Obj_Relación_Saldos Obj 2" xfId="10404" xr:uid="{86589ACA-8E4E-4294-965F-AE9393F3EBDA}"/>
    <cellStyle name="_Cat Obj_Relación_Saldos Obj 2 10" xfId="10405" xr:uid="{4E11D716-3E20-4C2B-AE5A-3ABEC9617B76}"/>
    <cellStyle name="_Cat Obj_Relación_Saldos Obj 2 10 2" xfId="10406" xr:uid="{C6286356-489E-493F-A457-D770C3B08B49}"/>
    <cellStyle name="_Cat Obj_Relación_Saldos Obj 2 11" xfId="10407" xr:uid="{168B7E6E-E563-41D1-95BF-684D3EF742D8}"/>
    <cellStyle name="_Cat Obj_Relación_Saldos Obj 2 11 2" xfId="10408" xr:uid="{9D4BF31C-63AC-46C6-8520-768664609588}"/>
    <cellStyle name="_Cat Obj_Relación_Saldos Obj 2 12" xfId="10409" xr:uid="{0F47AF72-0379-4D1C-B217-6F2830FA9CE7}"/>
    <cellStyle name="_Cat Obj_Relación_Saldos Obj 2 12 2" xfId="10410" xr:uid="{CDC1BF72-676A-4643-B104-18A6CD0D1BFD}"/>
    <cellStyle name="_Cat Obj_Relación_Saldos Obj 2 13" xfId="10411" xr:uid="{C9BAD334-CBEF-4A20-8FFC-13365B4CB103}"/>
    <cellStyle name="_Cat Obj_Relación_Saldos Obj 2 13 2" xfId="10412" xr:uid="{A39A6B05-23FD-4F86-A58F-09C75BFE4D98}"/>
    <cellStyle name="_Cat Obj_Relación_Saldos Obj 2 14" xfId="10413" xr:uid="{32CFFBC5-6B81-479A-AB21-3C33E85E568B}"/>
    <cellStyle name="_Cat Obj_Relación_Saldos Obj 2 15" xfId="10414" xr:uid="{1C569479-6BB6-4F42-B0CD-52807E32134C}"/>
    <cellStyle name="_Cat Obj_Relación_Saldos Obj 2 16" xfId="10415" xr:uid="{C0B906A4-C58D-449F-B869-9C17E937B6AA}"/>
    <cellStyle name="_Cat Obj_Relación_Saldos Obj 2 2" xfId="10416" xr:uid="{73029AF2-85F0-4C38-9571-B8231C660BDD}"/>
    <cellStyle name="_Cat Obj_Relación_Saldos Obj 2 2 2" xfId="10417" xr:uid="{90EA5517-3151-4965-8F44-08F30B4E6330}"/>
    <cellStyle name="_Cat Obj_Relación_Saldos Obj 2 3" xfId="10418" xr:uid="{06DAC929-AEBE-4D76-8D75-AE0ED2CDFF4C}"/>
    <cellStyle name="_Cat Obj_Relación_Saldos Obj 2 3 2" xfId="10419" xr:uid="{126610FD-F789-4211-BC76-FB3386F06AC5}"/>
    <cellStyle name="_Cat Obj_Relación_Saldos Obj 2 4" xfId="10420" xr:uid="{892595CA-0027-4378-B075-A0B4EEF71B11}"/>
    <cellStyle name="_Cat Obj_Relación_Saldos Obj 2 4 2" xfId="10421" xr:uid="{89746A3B-92F7-4EEA-98DC-661CF44C0682}"/>
    <cellStyle name="_Cat Obj_Relación_Saldos Obj 2 5" xfId="10422" xr:uid="{BAF10DFA-6137-4132-97F7-CCA5FF058F17}"/>
    <cellStyle name="_Cat Obj_Relación_Saldos Obj 2 5 2" xfId="10423" xr:uid="{1FF306C8-C5A9-420A-8146-1705A3E33A30}"/>
    <cellStyle name="_Cat Obj_Relación_Saldos Obj 2 6" xfId="10424" xr:uid="{290C4260-2FF8-4AD6-88E6-533887F92445}"/>
    <cellStyle name="_Cat Obj_Relación_Saldos Obj 2 6 2" xfId="10425" xr:uid="{B24498C0-5470-4683-98C0-7C78DE0F1FE7}"/>
    <cellStyle name="_Cat Obj_Relación_Saldos Obj 2 7" xfId="10426" xr:uid="{AB09AF4F-BF18-49B6-B8C5-19F5FFB69B44}"/>
    <cellStyle name="_Cat Obj_Relación_Saldos Obj 2 7 2" xfId="10427" xr:uid="{5AB40C33-7840-418E-A536-7AA624B3BD21}"/>
    <cellStyle name="_Cat Obj_Relación_Saldos Obj 2 8" xfId="10428" xr:uid="{6563DBF5-0BEC-41DE-813F-212F25B2DA2E}"/>
    <cellStyle name="_Cat Obj_Relación_Saldos Obj 2 8 2" xfId="10429" xr:uid="{D191095D-E656-4094-BF8D-85163D37E7E9}"/>
    <cellStyle name="_Cat Obj_Relación_Saldos Obj 2 9" xfId="10430" xr:uid="{35C12A98-056A-4047-8F3B-9AD661017F25}"/>
    <cellStyle name="_Cat Obj_Relación_Saldos Obj 2 9 2" xfId="10431" xr:uid="{4CA97C34-6F7E-4CAA-A17D-6738551B4E81}"/>
    <cellStyle name="_Cat Obj_Relación_Saldos Obj 20" xfId="10432" xr:uid="{8357D248-F0FE-4EF9-9C35-5C68C053A216}"/>
    <cellStyle name="_Cat Obj_Relación_Saldos Obj 21" xfId="10433" xr:uid="{058BC350-AE7C-479E-9814-E062997DD64B}"/>
    <cellStyle name="_Cat Obj_Relación_Saldos Obj 22" xfId="10434" xr:uid="{FCF99539-C052-4B1A-A9C4-8FD7DC061457}"/>
    <cellStyle name="_Cat Obj_Relación_Saldos Obj 3" xfId="10435" xr:uid="{4FEBC108-860B-4E64-80B4-3187ECA6F93D}"/>
    <cellStyle name="_Cat Obj_Relación_Saldos Obj 3 10" xfId="10436" xr:uid="{48400AE9-2807-46DE-A719-76FC7A7B9E3E}"/>
    <cellStyle name="_Cat Obj_Relación_Saldos Obj 3 10 2" xfId="10437" xr:uid="{34F2D00D-8B51-4770-8500-0486E4B32E8D}"/>
    <cellStyle name="_Cat Obj_Relación_Saldos Obj 3 11" xfId="10438" xr:uid="{DBDA49A5-8197-4E7F-87E8-C8F9CC3C1E67}"/>
    <cellStyle name="_Cat Obj_Relación_Saldos Obj 3 11 2" xfId="10439" xr:uid="{A752534F-028C-4DD2-AAAC-6F328A8E7299}"/>
    <cellStyle name="_Cat Obj_Relación_Saldos Obj 3 12" xfId="10440" xr:uid="{A2AD367F-5A36-45ED-9F93-922FFCA74BEA}"/>
    <cellStyle name="_Cat Obj_Relación_Saldos Obj 3 12 2" xfId="10441" xr:uid="{4B60AB8C-E86A-41EB-9746-FF2D23DA5146}"/>
    <cellStyle name="_Cat Obj_Relación_Saldos Obj 3 13" xfId="10442" xr:uid="{F2556BD2-5507-42E4-9BCE-14ACCA6E7C06}"/>
    <cellStyle name="_Cat Obj_Relación_Saldos Obj 3 13 2" xfId="10443" xr:uid="{B7CCC744-55C0-44E9-ABD1-BF753793116C}"/>
    <cellStyle name="_Cat Obj_Relación_Saldos Obj 3 14" xfId="10444" xr:uid="{1EF3EBD3-0559-4F3A-8AAB-BE45A00C4A57}"/>
    <cellStyle name="_Cat Obj_Relación_Saldos Obj 3 15" xfId="10445" xr:uid="{5959FD64-ED01-4B0C-B5EB-EDC4D752E43B}"/>
    <cellStyle name="_Cat Obj_Relación_Saldos Obj 3 16" xfId="10446" xr:uid="{1E01C5EA-0102-4CB8-AE45-9E4461A831CF}"/>
    <cellStyle name="_Cat Obj_Relación_Saldos Obj 3 2" xfId="10447" xr:uid="{6F0F0BC0-59B2-4538-A363-20C165A41485}"/>
    <cellStyle name="_Cat Obj_Relación_Saldos Obj 3 2 10" xfId="10448" xr:uid="{97C07219-A51F-49DD-9037-EF9EA1270BFE}"/>
    <cellStyle name="_Cat Obj_Relación_Saldos Obj 3 2 11" xfId="10449" xr:uid="{08108644-7E76-4A28-BEB4-EBFAD03C1399}"/>
    <cellStyle name="_Cat Obj_Relación_Saldos Obj 3 2 12" xfId="10450" xr:uid="{4FBB85DF-E0E5-4A4E-B0B4-A2183863D448}"/>
    <cellStyle name="_Cat Obj_Relación_Saldos Obj 3 2 2" xfId="10451" xr:uid="{9B5D8D02-B8AF-44B4-9F31-185D8A9FFB9A}"/>
    <cellStyle name="_Cat Obj_Relación_Saldos Obj 3 2 3" xfId="10452" xr:uid="{CF2DCB99-5E8E-4262-A1F6-01B332FD3077}"/>
    <cellStyle name="_Cat Obj_Relación_Saldos Obj 3 2 4" xfId="10453" xr:uid="{329F5A8E-D0AF-4930-B545-477A206BC4FF}"/>
    <cellStyle name="_Cat Obj_Relación_Saldos Obj 3 2 5" xfId="10454" xr:uid="{E95A3829-7B63-4909-80FB-8AE6D0602061}"/>
    <cellStyle name="_Cat Obj_Relación_Saldos Obj 3 2 6" xfId="10455" xr:uid="{B67D27CD-DCD6-4295-A156-9DDE7FD44013}"/>
    <cellStyle name="_Cat Obj_Relación_Saldos Obj 3 2 7" xfId="10456" xr:uid="{6023A832-A61D-4A2E-81A9-5240ABE2B52F}"/>
    <cellStyle name="_Cat Obj_Relación_Saldos Obj 3 2 8" xfId="10457" xr:uid="{B504AF55-41C8-4598-8220-2BEDA29E713F}"/>
    <cellStyle name="_Cat Obj_Relación_Saldos Obj 3 2 9" xfId="10458" xr:uid="{760ED832-3646-437D-A409-249608F8ADBC}"/>
    <cellStyle name="_Cat Obj_Relación_Saldos Obj 3 3" xfId="10459" xr:uid="{06A4C0E7-A40E-48B4-AC6B-EAA13AE3DB89}"/>
    <cellStyle name="_Cat Obj_Relación_Saldos Obj 3 3 2" xfId="10460" xr:uid="{85FF7C9F-62C9-4A08-8BD9-3CFDE977BBD8}"/>
    <cellStyle name="_Cat Obj_Relación_Saldos Obj 3 4" xfId="10461" xr:uid="{27F7A299-9B89-4A31-AD9A-F8670506940E}"/>
    <cellStyle name="_Cat Obj_Relación_Saldos Obj 3 4 2" xfId="10462" xr:uid="{E2DC806A-F2AD-408F-831D-A60AF611ED3D}"/>
    <cellStyle name="_Cat Obj_Relación_Saldos Obj 3 5" xfId="10463" xr:uid="{1096774C-6F17-4F73-B264-FC89EBD603FC}"/>
    <cellStyle name="_Cat Obj_Relación_Saldos Obj 3 5 2" xfId="10464" xr:uid="{C638D15F-7C4B-4093-9A69-669317B5CE97}"/>
    <cellStyle name="_Cat Obj_Relación_Saldos Obj 3 6" xfId="10465" xr:uid="{8ADDFEEE-F5B6-45F8-80E6-42152494BC22}"/>
    <cellStyle name="_Cat Obj_Relación_Saldos Obj 3 6 2" xfId="10466" xr:uid="{4DFDC2B7-46C0-4E05-8534-0994B4A64447}"/>
    <cellStyle name="_Cat Obj_Relación_Saldos Obj 3 7" xfId="10467" xr:uid="{96E889BB-95B1-45F5-8E0C-7271CB5147AF}"/>
    <cellStyle name="_Cat Obj_Relación_Saldos Obj 3 7 2" xfId="10468" xr:uid="{136A0EB6-0C73-4C26-843F-04D8B272A2D9}"/>
    <cellStyle name="_Cat Obj_Relación_Saldos Obj 3 8" xfId="10469" xr:uid="{36728A05-FD61-45E6-A445-AC85599D0EBA}"/>
    <cellStyle name="_Cat Obj_Relación_Saldos Obj 3 8 2" xfId="10470" xr:uid="{67FF081E-76D1-4F7B-B434-4D0602AFF86D}"/>
    <cellStyle name="_Cat Obj_Relación_Saldos Obj 3 9" xfId="10471" xr:uid="{E75A6F62-9641-48E8-BE4A-EFD83B15833E}"/>
    <cellStyle name="_Cat Obj_Relación_Saldos Obj 3 9 2" xfId="10472" xr:uid="{E6375352-5601-4AE9-AE98-F83F607325EB}"/>
    <cellStyle name="_Cat Obj_Relación_Saldos Obj 4" xfId="10473" xr:uid="{D3175D8C-2A0A-4E30-A4BF-3E3819D4472A}"/>
    <cellStyle name="_Cat Obj_Relación_Saldos Obj 4 10" xfId="10474" xr:uid="{DF88F8BF-81FD-4309-8928-1209CBC5DFC1}"/>
    <cellStyle name="_Cat Obj_Relación_Saldos Obj 4 10 2" xfId="10475" xr:uid="{9CD762C4-4423-4A6A-8E05-0C90BD2EEFB6}"/>
    <cellStyle name="_Cat Obj_Relación_Saldos Obj 4 11" xfId="10476" xr:uid="{BFCAD13E-148E-4748-8EC7-649DA4FC6CF2}"/>
    <cellStyle name="_Cat Obj_Relación_Saldos Obj 4 11 2" xfId="10477" xr:uid="{98F986FD-B3F3-47A4-B56B-1879D093EBCC}"/>
    <cellStyle name="_Cat Obj_Relación_Saldos Obj 4 12" xfId="10478" xr:uid="{B3DBFF9C-DFBA-4121-A9E0-8D28894E97AE}"/>
    <cellStyle name="_Cat Obj_Relación_Saldos Obj 4 12 2" xfId="10479" xr:uid="{2F4582DA-8714-4F64-B521-37E44044B5A9}"/>
    <cellStyle name="_Cat Obj_Relación_Saldos Obj 4 13" xfId="10480" xr:uid="{C9EDDADC-D8E0-49D6-9012-E03155D514CC}"/>
    <cellStyle name="_Cat Obj_Relación_Saldos Obj 4 13 2" xfId="10481" xr:uid="{69ACCBD4-50D6-418E-A7E9-52AD7623F499}"/>
    <cellStyle name="_Cat Obj_Relación_Saldos Obj 4 14" xfId="10482" xr:uid="{8EB62100-A3BA-4410-B123-C92E0F71E7DD}"/>
    <cellStyle name="_Cat Obj_Relación_Saldos Obj 4 15" xfId="10483" xr:uid="{1433D842-5D22-43EC-A12A-F2ADA8DCABC0}"/>
    <cellStyle name="_Cat Obj_Relación_Saldos Obj 4 16" xfId="10484" xr:uid="{66173AFC-E51E-43F8-802F-CACBB39B4596}"/>
    <cellStyle name="_Cat Obj_Relación_Saldos Obj 4 2" xfId="10485" xr:uid="{BAA3AD8E-BBE9-412E-AAFF-8CC88E4E0924}"/>
    <cellStyle name="_Cat Obj_Relación_Saldos Obj 4 2 2" xfId="10486" xr:uid="{709D5D95-8A0F-4834-89EA-2430CCDA48C3}"/>
    <cellStyle name="_Cat Obj_Relación_Saldos Obj 4 3" xfId="10487" xr:uid="{A62FA609-3330-43D5-89DF-3B49A8187E08}"/>
    <cellStyle name="_Cat Obj_Relación_Saldos Obj 4 3 2" xfId="10488" xr:uid="{DE541FDE-934C-4DAB-888A-EEE8E2C30478}"/>
    <cellStyle name="_Cat Obj_Relación_Saldos Obj 4 4" xfId="10489" xr:uid="{8461DA36-9C6C-4315-8163-B5F8404507C2}"/>
    <cellStyle name="_Cat Obj_Relación_Saldos Obj 4 4 2" xfId="10490" xr:uid="{8DB47020-571B-4999-852E-1F6FD352EFEA}"/>
    <cellStyle name="_Cat Obj_Relación_Saldos Obj 4 5" xfId="10491" xr:uid="{7AE4646B-2A05-4D54-9E4F-F2717CCBCF30}"/>
    <cellStyle name="_Cat Obj_Relación_Saldos Obj 4 5 2" xfId="10492" xr:uid="{4C7CD949-38BD-4BDB-9D8F-E35BD8626CFF}"/>
    <cellStyle name="_Cat Obj_Relación_Saldos Obj 4 6" xfId="10493" xr:uid="{9DB67CEC-BC05-45F8-9547-373A56A5C50B}"/>
    <cellStyle name="_Cat Obj_Relación_Saldos Obj 4 6 2" xfId="10494" xr:uid="{4E7637F5-2FDC-4DAE-AB42-56320306F8C7}"/>
    <cellStyle name="_Cat Obj_Relación_Saldos Obj 4 7" xfId="10495" xr:uid="{60F9B225-A8BB-402C-AEE6-69EC30995DC7}"/>
    <cellStyle name="_Cat Obj_Relación_Saldos Obj 4 7 2" xfId="10496" xr:uid="{0C5CCCE0-2DA1-4DE9-BF6F-847643463595}"/>
    <cellStyle name="_Cat Obj_Relación_Saldos Obj 4 8" xfId="10497" xr:uid="{0EF71821-78B4-4706-A8B8-5123E7F1AB11}"/>
    <cellStyle name="_Cat Obj_Relación_Saldos Obj 4 8 2" xfId="10498" xr:uid="{D9D0449D-6E04-47C2-9FCE-17143BF525AB}"/>
    <cellStyle name="_Cat Obj_Relación_Saldos Obj 4 9" xfId="10499" xr:uid="{8D82A776-A736-462D-9E7B-FEB0AF2BF430}"/>
    <cellStyle name="_Cat Obj_Relación_Saldos Obj 4 9 2" xfId="10500" xr:uid="{AB99F50E-34D4-4D6D-8A79-53E641A57E3A}"/>
    <cellStyle name="_Cat Obj_Relación_Saldos Obj 5" xfId="10501" xr:uid="{F582A295-285A-447C-AE94-835DB25901B5}"/>
    <cellStyle name="_Cat Obj_Relación_Saldos Obj 5 10" xfId="10502" xr:uid="{99EA1ECE-4B86-4D51-B3B4-1F7FE0F936BB}"/>
    <cellStyle name="_Cat Obj_Relación_Saldos Obj 5 10 2" xfId="10503" xr:uid="{C504940B-A8B4-437B-8198-0F4E3A6382E3}"/>
    <cellStyle name="_Cat Obj_Relación_Saldos Obj 5 11" xfId="10504" xr:uid="{BE113EA8-BED5-4F24-94B8-54FCCBB8BE50}"/>
    <cellStyle name="_Cat Obj_Relación_Saldos Obj 5 11 2" xfId="10505" xr:uid="{428B8FF7-4BDA-460E-9852-71C315BBAA54}"/>
    <cellStyle name="_Cat Obj_Relación_Saldos Obj 5 12" xfId="10506" xr:uid="{5647756D-2D53-4622-8FB8-A73C575BDD9A}"/>
    <cellStyle name="_Cat Obj_Relación_Saldos Obj 5 12 2" xfId="10507" xr:uid="{A68AB5E2-45D5-4C78-828A-E1DA2E0A02A9}"/>
    <cellStyle name="_Cat Obj_Relación_Saldos Obj 5 13" xfId="10508" xr:uid="{DEDB7E7A-2FEA-4472-9A1F-71A03EDF7E47}"/>
    <cellStyle name="_Cat Obj_Relación_Saldos Obj 5 13 2" xfId="10509" xr:uid="{7BA087F3-A88C-4247-8195-370D49915792}"/>
    <cellStyle name="_Cat Obj_Relación_Saldos Obj 5 14" xfId="10510" xr:uid="{A41608A3-8173-4C92-92DA-32DF526F2B08}"/>
    <cellStyle name="_Cat Obj_Relación_Saldos Obj 5 15" xfId="10511" xr:uid="{05217F67-D723-4DDD-A25D-B63C4E4CC5AD}"/>
    <cellStyle name="_Cat Obj_Relación_Saldos Obj 5 16" xfId="10512" xr:uid="{08CCD3E4-B568-4C0F-8469-E50438272B9D}"/>
    <cellStyle name="_Cat Obj_Relación_Saldos Obj 5 2" xfId="10513" xr:uid="{40DE7361-AD19-4B0B-83ED-5719B7DD69BB}"/>
    <cellStyle name="_Cat Obj_Relación_Saldos Obj 5 2 10" xfId="10514" xr:uid="{CA8F8E97-580A-4A22-9D39-6248A5D2DA5A}"/>
    <cellStyle name="_Cat Obj_Relación_Saldos Obj 5 2 11" xfId="10515" xr:uid="{12AA1F4E-2D54-4C0B-90D6-7F6D72F1E50C}"/>
    <cellStyle name="_Cat Obj_Relación_Saldos Obj 5 2 12" xfId="10516" xr:uid="{3367E3FC-C988-412D-B024-39245F167291}"/>
    <cellStyle name="_Cat Obj_Relación_Saldos Obj 5 2 2" xfId="10517" xr:uid="{B4999BEC-DA2E-440C-AC71-0BFCED0ABA24}"/>
    <cellStyle name="_Cat Obj_Relación_Saldos Obj 5 2 3" xfId="10518" xr:uid="{D67098AB-BACE-4602-AE51-13894FCFFB34}"/>
    <cellStyle name="_Cat Obj_Relación_Saldos Obj 5 2 4" xfId="10519" xr:uid="{06E0FEDA-5AB9-42B8-9BD3-7D4531FFE20D}"/>
    <cellStyle name="_Cat Obj_Relación_Saldos Obj 5 2 5" xfId="10520" xr:uid="{6FEE1F2E-E21A-4B3E-AEF0-C5FAB0FCFCB7}"/>
    <cellStyle name="_Cat Obj_Relación_Saldos Obj 5 2 6" xfId="10521" xr:uid="{A6911F57-CA92-4A93-9127-2B1B5AB5554B}"/>
    <cellStyle name="_Cat Obj_Relación_Saldos Obj 5 2 7" xfId="10522" xr:uid="{6CB5D695-5540-4005-86F1-71ED0FD5590A}"/>
    <cellStyle name="_Cat Obj_Relación_Saldos Obj 5 2 8" xfId="10523" xr:uid="{CBEFB6AA-004A-437E-9C72-D89C7F316585}"/>
    <cellStyle name="_Cat Obj_Relación_Saldos Obj 5 2 9" xfId="10524" xr:uid="{9941E359-D92D-415A-9CB2-B6327F310FE5}"/>
    <cellStyle name="_Cat Obj_Relación_Saldos Obj 5 3" xfId="10525" xr:uid="{DB82D1D6-8376-4253-AFA1-C3B806006E44}"/>
    <cellStyle name="_Cat Obj_Relación_Saldos Obj 5 3 2" xfId="10526" xr:uid="{E30B1D3C-D5C1-48B2-B527-682BEAC43864}"/>
    <cellStyle name="_Cat Obj_Relación_Saldos Obj 5 4" xfId="10527" xr:uid="{FD8693E0-4D8A-4D29-9080-5A9C66F2F059}"/>
    <cellStyle name="_Cat Obj_Relación_Saldos Obj 5 4 2" xfId="10528" xr:uid="{72EF0960-8CEB-40AC-B1B4-FD7E4ACFD050}"/>
    <cellStyle name="_Cat Obj_Relación_Saldos Obj 5 5" xfId="10529" xr:uid="{DF8F0CAA-1744-4CEE-BF3E-F66BC41D7721}"/>
    <cellStyle name="_Cat Obj_Relación_Saldos Obj 5 5 2" xfId="10530" xr:uid="{6EF4A97D-1AC1-4C20-9F79-A4B0F61EA773}"/>
    <cellStyle name="_Cat Obj_Relación_Saldos Obj 5 6" xfId="10531" xr:uid="{5FEE2828-4AB3-4E5B-A0AB-7E8851FE0D44}"/>
    <cellStyle name="_Cat Obj_Relación_Saldos Obj 5 6 2" xfId="10532" xr:uid="{AC9E4422-B2B2-4FBD-AB32-A41BC94D6B72}"/>
    <cellStyle name="_Cat Obj_Relación_Saldos Obj 5 7" xfId="10533" xr:uid="{515F6316-457A-43AE-9A02-E7A5FB13F9BF}"/>
    <cellStyle name="_Cat Obj_Relación_Saldos Obj 5 7 2" xfId="10534" xr:uid="{07E41B41-275F-4A27-B8D5-E650B05E0AF3}"/>
    <cellStyle name="_Cat Obj_Relación_Saldos Obj 5 8" xfId="10535" xr:uid="{168219A8-3D68-4FDC-AFB5-C5284771104A}"/>
    <cellStyle name="_Cat Obj_Relación_Saldos Obj 5 8 2" xfId="10536" xr:uid="{A6AA6247-03E2-4D9D-94FF-EBC386790F96}"/>
    <cellStyle name="_Cat Obj_Relación_Saldos Obj 5 9" xfId="10537" xr:uid="{0B9655CC-976F-4E5B-BFF9-27E04F832926}"/>
    <cellStyle name="_Cat Obj_Relación_Saldos Obj 5 9 2" xfId="10538" xr:uid="{8610F4C8-FD46-48E9-A3D3-65275A1A8116}"/>
    <cellStyle name="_Cat Obj_Relación_Saldos Obj 6" xfId="10539" xr:uid="{06E8D4E5-128E-4036-BD31-50935B7F1E27}"/>
    <cellStyle name="_Cat Obj_Relación_Saldos Obj 6 10" xfId="10540" xr:uid="{87A0D035-E9CB-405B-A20A-8BB68511C669}"/>
    <cellStyle name="_Cat Obj_Relación_Saldos Obj 6 10 2" xfId="10541" xr:uid="{B0D1724B-99FF-4EC1-9D79-B2353555936F}"/>
    <cellStyle name="_Cat Obj_Relación_Saldos Obj 6 11" xfId="10542" xr:uid="{2C7AED63-8874-4206-BBF3-4F78146E3E45}"/>
    <cellStyle name="_Cat Obj_Relación_Saldos Obj 6 11 2" xfId="10543" xr:uid="{86D6D98E-E4F8-4009-9137-F9996F0A7C97}"/>
    <cellStyle name="_Cat Obj_Relación_Saldos Obj 6 12" xfId="10544" xr:uid="{EE8391FC-0415-46FE-86DE-C0C462207BBE}"/>
    <cellStyle name="_Cat Obj_Relación_Saldos Obj 6 12 2" xfId="10545" xr:uid="{F4392071-9F49-47A7-9040-084A12FE7231}"/>
    <cellStyle name="_Cat Obj_Relación_Saldos Obj 6 13" xfId="10546" xr:uid="{3EB7CEC0-BF84-49E1-A1ED-BB87BAACDDA3}"/>
    <cellStyle name="_Cat Obj_Relación_Saldos Obj 6 13 2" xfId="10547" xr:uid="{A5281311-3D9D-41D3-AD44-BEFED72A0476}"/>
    <cellStyle name="_Cat Obj_Relación_Saldos Obj 6 14" xfId="10548" xr:uid="{96354A9F-C014-461A-AF4B-94606863BF0D}"/>
    <cellStyle name="_Cat Obj_Relación_Saldos Obj 6 15" xfId="10549" xr:uid="{1619FB42-F86C-4B67-807B-AB979EDEE823}"/>
    <cellStyle name="_Cat Obj_Relación_Saldos Obj 6 16" xfId="10550" xr:uid="{AD6EC415-C343-41A8-8FEC-63557BF9F807}"/>
    <cellStyle name="_Cat Obj_Relación_Saldos Obj 6 2" xfId="10551" xr:uid="{51F9BEF6-9E49-4D68-BED2-0032296453BF}"/>
    <cellStyle name="_Cat Obj_Relación_Saldos Obj 6 2 2" xfId="10552" xr:uid="{D4DFA6D2-3B9C-4CAF-B439-B8BFCAF61719}"/>
    <cellStyle name="_Cat Obj_Relación_Saldos Obj 6 3" xfId="10553" xr:uid="{30E0EDCB-1759-47BC-BD91-93EDF4AF8F07}"/>
    <cellStyle name="_Cat Obj_Relación_Saldos Obj 6 3 2" xfId="10554" xr:uid="{C02F05F3-A44C-4B54-A159-87ADBCBDCB45}"/>
    <cellStyle name="_Cat Obj_Relación_Saldos Obj 6 4" xfId="10555" xr:uid="{A5A26BC7-9E20-40D4-B180-AD97AA538E74}"/>
    <cellStyle name="_Cat Obj_Relación_Saldos Obj 6 4 2" xfId="10556" xr:uid="{4B6CC944-94D2-422D-BEF8-97BD241EFE69}"/>
    <cellStyle name="_Cat Obj_Relación_Saldos Obj 6 5" xfId="10557" xr:uid="{68DB9C8D-9B70-419E-8739-687AC4ADC65A}"/>
    <cellStyle name="_Cat Obj_Relación_Saldos Obj 6 5 2" xfId="10558" xr:uid="{DCC231EC-2D46-40F8-A57E-A9F44B53CE09}"/>
    <cellStyle name="_Cat Obj_Relación_Saldos Obj 6 6" xfId="10559" xr:uid="{1504ADCF-2258-4828-A155-2CC491B63092}"/>
    <cellStyle name="_Cat Obj_Relación_Saldos Obj 6 6 2" xfId="10560" xr:uid="{BB4B9CDB-4C7A-4AD0-B6F7-EC16007F8C23}"/>
    <cellStyle name="_Cat Obj_Relación_Saldos Obj 6 7" xfId="10561" xr:uid="{A28384B1-5832-4A86-8355-8F9EB56CC674}"/>
    <cellStyle name="_Cat Obj_Relación_Saldos Obj 6 7 2" xfId="10562" xr:uid="{ED4AAC09-DE06-4DCD-BCB0-6D40FC061234}"/>
    <cellStyle name="_Cat Obj_Relación_Saldos Obj 6 8" xfId="10563" xr:uid="{B1CCBE10-3C3C-458A-AAB3-E3930CEC3F57}"/>
    <cellStyle name="_Cat Obj_Relación_Saldos Obj 6 8 2" xfId="10564" xr:uid="{64F5B27A-A8E6-4908-B104-6FA3C3422784}"/>
    <cellStyle name="_Cat Obj_Relación_Saldos Obj 6 9" xfId="10565" xr:uid="{65808075-24E5-4791-A07A-B49460A54458}"/>
    <cellStyle name="_Cat Obj_Relación_Saldos Obj 6 9 2" xfId="10566" xr:uid="{2547A591-7A8F-46ED-AE5F-B93CA4E23504}"/>
    <cellStyle name="_Cat Obj_Relación_Saldos Obj 7" xfId="10567" xr:uid="{D21C0AE9-F715-4AD3-88E6-9C221DFC0A3B}"/>
    <cellStyle name="_Cat Obj_Relación_Saldos Obj 7 10" xfId="10568" xr:uid="{7CA9DFBC-5BDF-496D-B9D7-F772630758B3}"/>
    <cellStyle name="_Cat Obj_Relación_Saldos Obj 7 10 2" xfId="10569" xr:uid="{0AD8B7F7-A24F-47D5-B845-88551314566F}"/>
    <cellStyle name="_Cat Obj_Relación_Saldos Obj 7 11" xfId="10570" xr:uid="{BC5C94A0-79E1-4EA7-BBF8-2614D25B67CE}"/>
    <cellStyle name="_Cat Obj_Relación_Saldos Obj 7 11 2" xfId="10571" xr:uid="{1A9B05CB-527F-449C-B3B5-E3826CEB2EB2}"/>
    <cellStyle name="_Cat Obj_Relación_Saldos Obj 7 12" xfId="10572" xr:uid="{C8F56BB6-3610-44CF-8170-F1939F275060}"/>
    <cellStyle name="_Cat Obj_Relación_Saldos Obj 7 12 2" xfId="10573" xr:uid="{69C73DB4-D916-426F-90A8-0113470E6256}"/>
    <cellStyle name="_Cat Obj_Relación_Saldos Obj 7 13" xfId="10574" xr:uid="{F91E5039-8A98-4D1B-9A19-A571077948F6}"/>
    <cellStyle name="_Cat Obj_Relación_Saldos Obj 7 13 2" xfId="10575" xr:uid="{432AA6C8-FE33-4746-A2EC-88D1F29FA970}"/>
    <cellStyle name="_Cat Obj_Relación_Saldos Obj 7 14" xfId="10576" xr:uid="{AB57A9CC-3BED-4446-8EB4-D23550BA2095}"/>
    <cellStyle name="_Cat Obj_Relación_Saldos Obj 7 15" xfId="10577" xr:uid="{2C95B7A5-2C16-4E97-9301-6FE9CEDB779C}"/>
    <cellStyle name="_Cat Obj_Relación_Saldos Obj 7 16" xfId="10578" xr:uid="{483734AA-469C-4B62-B6FA-5874EF925AE9}"/>
    <cellStyle name="_Cat Obj_Relación_Saldos Obj 7 2" xfId="10579" xr:uid="{2A28A0E7-ED6B-4F45-B477-92239CC24B71}"/>
    <cellStyle name="_Cat Obj_Relación_Saldos Obj 7 2 10" xfId="10580" xr:uid="{7EC9E5F9-C95F-498C-B98D-0981261E48D0}"/>
    <cellStyle name="_Cat Obj_Relación_Saldos Obj 7 2 11" xfId="10581" xr:uid="{1A5FE203-AE9E-4C3C-A074-316E8FE2F4D8}"/>
    <cellStyle name="_Cat Obj_Relación_Saldos Obj 7 2 12" xfId="10582" xr:uid="{64CF1B29-E8CD-474E-B0F2-895C176E6EFB}"/>
    <cellStyle name="_Cat Obj_Relación_Saldos Obj 7 2 2" xfId="10583" xr:uid="{2F2515C2-3840-4A02-9702-0A9BFB6446EF}"/>
    <cellStyle name="_Cat Obj_Relación_Saldos Obj 7 2 3" xfId="10584" xr:uid="{C89F39E8-EB35-4B32-A98F-4FC43348A66E}"/>
    <cellStyle name="_Cat Obj_Relación_Saldos Obj 7 2 4" xfId="10585" xr:uid="{CC231EF3-07A3-4178-A9A4-AF7C1164C6C5}"/>
    <cellStyle name="_Cat Obj_Relación_Saldos Obj 7 2 5" xfId="10586" xr:uid="{E37DD463-4550-4857-8C83-77DB3E7FA1DE}"/>
    <cellStyle name="_Cat Obj_Relación_Saldos Obj 7 2 6" xfId="10587" xr:uid="{1F65BC6C-0F9C-435E-8ACF-D0637A9E907C}"/>
    <cellStyle name="_Cat Obj_Relación_Saldos Obj 7 2 7" xfId="10588" xr:uid="{CB0AAC47-9B9D-4CBD-9D63-85524981FA05}"/>
    <cellStyle name="_Cat Obj_Relación_Saldos Obj 7 2 8" xfId="10589" xr:uid="{6F464529-DB04-4806-8F27-CB836647F0AF}"/>
    <cellStyle name="_Cat Obj_Relación_Saldos Obj 7 2 9" xfId="10590" xr:uid="{72BDB266-C933-41F3-9072-D87286DEAC63}"/>
    <cellStyle name="_Cat Obj_Relación_Saldos Obj 7 3" xfId="10591" xr:uid="{B42E6E0E-9ECD-4B1B-BCF6-0570CAE37013}"/>
    <cellStyle name="_Cat Obj_Relación_Saldos Obj 7 3 2" xfId="10592" xr:uid="{B4BF253B-89F5-4ABE-AC06-2FE773225C73}"/>
    <cellStyle name="_Cat Obj_Relación_Saldos Obj 7 4" xfId="10593" xr:uid="{8A9D9B28-D548-467C-8D4C-3795BBA80558}"/>
    <cellStyle name="_Cat Obj_Relación_Saldos Obj 7 4 2" xfId="10594" xr:uid="{D16868AC-5D6D-4174-8F8F-5227A4115A70}"/>
    <cellStyle name="_Cat Obj_Relación_Saldos Obj 7 5" xfId="10595" xr:uid="{44360E60-8E6B-4804-871A-12CFEADD7927}"/>
    <cellStyle name="_Cat Obj_Relación_Saldos Obj 7 5 2" xfId="10596" xr:uid="{5960F771-0195-4BD6-849D-C55666310E76}"/>
    <cellStyle name="_Cat Obj_Relación_Saldos Obj 7 6" xfId="10597" xr:uid="{837B6EA6-D55E-4990-ABDF-6779A6C562BD}"/>
    <cellStyle name="_Cat Obj_Relación_Saldos Obj 7 6 2" xfId="10598" xr:uid="{F55BE6B5-32FF-437F-A784-156876946CE0}"/>
    <cellStyle name="_Cat Obj_Relación_Saldos Obj 7 7" xfId="10599" xr:uid="{6C86BBF9-D7A0-48E6-81C7-245C604ECAC9}"/>
    <cellStyle name="_Cat Obj_Relación_Saldos Obj 7 7 2" xfId="10600" xr:uid="{8C43545B-CB6D-4CD1-BA95-2792D22AE2CE}"/>
    <cellStyle name="_Cat Obj_Relación_Saldos Obj 7 8" xfId="10601" xr:uid="{3A3EFDD7-AA47-4B81-9187-7604FA5B150A}"/>
    <cellStyle name="_Cat Obj_Relación_Saldos Obj 7 8 2" xfId="10602" xr:uid="{CC4CB83B-9F4D-47EB-AE4C-60939E2ECF14}"/>
    <cellStyle name="_Cat Obj_Relación_Saldos Obj 7 9" xfId="10603" xr:uid="{7AB13F14-E2D8-48AC-B2D7-37148E8D2D42}"/>
    <cellStyle name="_Cat Obj_Relación_Saldos Obj 7 9 2" xfId="10604" xr:uid="{1754A5AC-0DB0-4DAD-945B-7DE361E6D70A}"/>
    <cellStyle name="_Cat Obj_Relación_Saldos Obj 8" xfId="10605" xr:uid="{EE61AC23-A968-4B5C-B030-CA293187E5D7}"/>
    <cellStyle name="_Cat Obj_Relación_Saldos Obj 8 10" xfId="10606" xr:uid="{BAE3817C-0674-4AC8-8BDB-5F783D83D40B}"/>
    <cellStyle name="_Cat Obj_Relación_Saldos Obj 8 11" xfId="10607" xr:uid="{1B384327-0ED9-4766-B3F8-5B009BAD7FD4}"/>
    <cellStyle name="_Cat Obj_Relación_Saldos Obj 8 12" xfId="10608" xr:uid="{D51BD10C-5CA8-4C48-A5FB-BB07D1A021F4}"/>
    <cellStyle name="_Cat Obj_Relación_Saldos Obj 8 2" xfId="10609" xr:uid="{E9F85EB2-8DE0-404E-A1C6-AFC060F54219}"/>
    <cellStyle name="_Cat Obj_Relación_Saldos Obj 8 3" xfId="10610" xr:uid="{9EB4F75A-D6A0-445C-8CF7-71EBC99942FC}"/>
    <cellStyle name="_Cat Obj_Relación_Saldos Obj 8 4" xfId="10611" xr:uid="{4D94AC5B-9EDC-44A0-A6BA-36BA99FF005D}"/>
    <cellStyle name="_Cat Obj_Relación_Saldos Obj 8 5" xfId="10612" xr:uid="{EFB78E3E-D34A-40FC-AC6A-DBA1A5282841}"/>
    <cellStyle name="_Cat Obj_Relación_Saldos Obj 8 6" xfId="10613" xr:uid="{C12F6424-570B-438F-9A43-343637E580F2}"/>
    <cellStyle name="_Cat Obj_Relación_Saldos Obj 8 7" xfId="10614" xr:uid="{26E8C7DF-51C2-47AF-B9C0-70CC3DA34A43}"/>
    <cellStyle name="_Cat Obj_Relación_Saldos Obj 8 8" xfId="10615" xr:uid="{4D2C1CB4-E74D-45A1-8678-04C66E9C8ED0}"/>
    <cellStyle name="_Cat Obj_Relación_Saldos Obj 8 9" xfId="10616" xr:uid="{94D1E9BE-02E5-45F0-9464-1A9B1D1A1CF4}"/>
    <cellStyle name="_Cat Obj_Relación_Saldos Obj 9" xfId="10617" xr:uid="{8A98A0C1-E3F9-4D92-BC46-40E029FF8519}"/>
    <cellStyle name="_Cat Obj_Relación_Saldos Obj 9 2" xfId="10618" xr:uid="{F4772273-AC59-4E5E-8002-10CD91C902F0}"/>
    <cellStyle name="_Cat Obj_Relación_Saldos Obj_Abr 09" xfId="10619" xr:uid="{DCF4D3C6-9D97-4058-9CC9-9E647B61075D}"/>
    <cellStyle name="_Cat Obj_Relación_Saldos Obj_Abr 09 10" xfId="10620" xr:uid="{30E915A3-9548-4203-B95A-225D27274B63}"/>
    <cellStyle name="_Cat Obj_Relación_Saldos Obj_Abr 09 10 2" xfId="10621" xr:uid="{8A528F19-6DD1-4198-8C00-5E3A5144E012}"/>
    <cellStyle name="_Cat Obj_Relación_Saldos Obj_Abr 09 11" xfId="10622" xr:uid="{D659893E-71F1-4117-92F6-F3B479AF3210}"/>
    <cellStyle name="_Cat Obj_Relación_Saldos Obj_Abr 09 11 2" xfId="10623" xr:uid="{2559E424-3C01-437F-8117-C77A9248F88A}"/>
    <cellStyle name="_Cat Obj_Relación_Saldos Obj_Abr 09 12" xfId="10624" xr:uid="{4E26A5F1-7C4C-458C-814B-A93EEE661DB0}"/>
    <cellStyle name="_Cat Obj_Relación_Saldos Obj_Abr 09 13" xfId="10625" xr:uid="{E7C5BA7C-5516-4C9E-8A32-AA595E3077A5}"/>
    <cellStyle name="_Cat Obj_Relación_Saldos Obj_Abr 09 14" xfId="10626" xr:uid="{68ABAE69-7E45-4698-B982-C5BF9C142903}"/>
    <cellStyle name="_Cat Obj_Relación_Saldos Obj_Abr 09 2" xfId="10627" xr:uid="{DF1A2A0C-DAAA-4E1A-B401-A3CD10B529DE}"/>
    <cellStyle name="_Cat Obj_Relación_Saldos Obj_Abr 09 2 2" xfId="10628" xr:uid="{DAD71A2E-A3E2-4ED7-BB61-345F7D2AE26E}"/>
    <cellStyle name="_Cat Obj_Relación_Saldos Obj_Abr 09 3" xfId="10629" xr:uid="{C3736321-8817-4C97-B0C2-95A2B09A4AA7}"/>
    <cellStyle name="_Cat Obj_Relación_Saldos Obj_Abr 09 3 2" xfId="10630" xr:uid="{633C4036-49EE-406B-B3ED-379DEEF99E6E}"/>
    <cellStyle name="_Cat Obj_Relación_Saldos Obj_Abr 09 4" xfId="10631" xr:uid="{5CF74456-8C1A-451B-9541-18BEE474FD1D}"/>
    <cellStyle name="_Cat Obj_Relación_Saldos Obj_Abr 09 4 2" xfId="10632" xr:uid="{C192B80E-C417-48A9-942D-9A8036B96242}"/>
    <cellStyle name="_Cat Obj_Relación_Saldos Obj_Abr 09 5" xfId="10633" xr:uid="{E5026B72-05E0-42A0-BDE0-19DEA9B31B85}"/>
    <cellStyle name="_Cat Obj_Relación_Saldos Obj_Abr 09 5 2" xfId="10634" xr:uid="{10FFE4E4-4359-4A02-9BDA-0B2242A28AF5}"/>
    <cellStyle name="_Cat Obj_Relación_Saldos Obj_Abr 09 6" xfId="10635" xr:uid="{E3E143E1-E430-4E76-860C-8323A657B8D0}"/>
    <cellStyle name="_Cat Obj_Relación_Saldos Obj_Abr 09 6 2" xfId="10636" xr:uid="{F724A4C4-248D-4100-AC7E-7A795171A5A6}"/>
    <cellStyle name="_Cat Obj_Relación_Saldos Obj_Abr 09 7" xfId="10637" xr:uid="{BBBD8E3C-3719-449E-828B-A9F4D1CFAE46}"/>
    <cellStyle name="_Cat Obj_Relación_Saldos Obj_Abr 09 7 2" xfId="10638" xr:uid="{59F4D699-D488-4494-AA71-719EC664667B}"/>
    <cellStyle name="_Cat Obj_Relación_Saldos Obj_Abr 09 8" xfId="10639" xr:uid="{49067924-9F77-427B-AEBC-032DA1FB9688}"/>
    <cellStyle name="_Cat Obj_Relación_Saldos Obj_Abr 09 8 2" xfId="10640" xr:uid="{D3B7552E-07D7-467C-8D7B-8023F22C85EE}"/>
    <cellStyle name="_Cat Obj_Relación_Saldos Obj_Abr 09 9" xfId="10641" xr:uid="{DF0B71BD-539F-41C1-884E-AA4BBF473ABA}"/>
    <cellStyle name="_Cat Obj_Relación_Saldos Obj_Abr 09 9 2" xfId="10642" xr:uid="{BBBC2C61-448F-4289-8A2E-7F88BB94420D}"/>
    <cellStyle name="_Cat Obj_Relación_Saldos Obj_BD ESF" xfId="10643" xr:uid="{8B5907BB-BC9D-4817-B114-21D083A7A4DA}"/>
    <cellStyle name="_Cat Obj_Relación_Saldos Obj_BD ESF 10" xfId="10644" xr:uid="{5473BD77-F57F-4D35-BEC6-CADF0F7EFB57}"/>
    <cellStyle name="_Cat Obj_Relación_Saldos Obj_BD ESF 11" xfId="10645" xr:uid="{5F722806-1B88-4B76-88C4-9F4A0656AB79}"/>
    <cellStyle name="_Cat Obj_Relación_Saldos Obj_BD ESF 12" xfId="10646" xr:uid="{33770592-4B11-483B-AC5F-CBBD515F10EF}"/>
    <cellStyle name="_Cat Obj_Relación_Saldos Obj_BD ESF 2" xfId="10647" xr:uid="{FEC258CE-C2C9-4A00-89CC-8B2F5BEA0E76}"/>
    <cellStyle name="_Cat Obj_Relación_Saldos Obj_BD ESF 2 10" xfId="10648" xr:uid="{9F5C05A5-1069-48BF-877F-C55AC450F1B7}"/>
    <cellStyle name="_Cat Obj_Relación_Saldos Obj_BD ESF 2 11" xfId="10649" xr:uid="{79659355-31D1-4335-9D61-F3945914CA03}"/>
    <cellStyle name="_Cat Obj_Relación_Saldos Obj_BD ESF 2 12" xfId="10650" xr:uid="{B5D70F36-DC1A-4200-8449-99DFDC767220}"/>
    <cellStyle name="_Cat Obj_Relación_Saldos Obj_BD ESF 2 2" xfId="10651" xr:uid="{0D25098D-7972-40BA-BEB7-36D529BE3F43}"/>
    <cellStyle name="_Cat Obj_Relación_Saldos Obj_BD ESF 2 3" xfId="10652" xr:uid="{094E6C82-D4B0-41EC-ADB2-D6ED812924C2}"/>
    <cellStyle name="_Cat Obj_Relación_Saldos Obj_BD ESF 2 4" xfId="10653" xr:uid="{5F0B4EF1-1EBE-43A6-9806-1D2BFF0590DC}"/>
    <cellStyle name="_Cat Obj_Relación_Saldos Obj_BD ESF 2 5" xfId="10654" xr:uid="{75DC10AE-872D-4CD2-B2DE-65CB4397ED2B}"/>
    <cellStyle name="_Cat Obj_Relación_Saldos Obj_BD ESF 2 6" xfId="10655" xr:uid="{594F4337-B96C-4C4B-8575-6D318FB5B814}"/>
    <cellStyle name="_Cat Obj_Relación_Saldos Obj_BD ESF 2 7" xfId="10656" xr:uid="{A9ABE80E-4290-4BEB-B97E-2A1B1EECEB59}"/>
    <cellStyle name="_Cat Obj_Relación_Saldos Obj_BD ESF 2 8" xfId="10657" xr:uid="{DB87A84F-46AE-4D0A-BEC8-231A06CCCABD}"/>
    <cellStyle name="_Cat Obj_Relación_Saldos Obj_BD ESF 2 9" xfId="10658" xr:uid="{C9E5D628-6BE0-417A-A86A-4A2ADD120E83}"/>
    <cellStyle name="_Cat Obj_Relación_Saldos Obj_BD ESF 3" xfId="10659" xr:uid="{8FE57F48-A185-4B82-BDCC-050E4A45630C}"/>
    <cellStyle name="_Cat Obj_Relación_Saldos Obj_BD ESF 3 2" xfId="10660" xr:uid="{6CC9E9AD-2957-44B9-B636-705D4317F550}"/>
    <cellStyle name="_Cat Obj_Relación_Saldos Obj_BD ESF 4" xfId="10661" xr:uid="{EA617B3F-2D4F-46FC-85C6-18C98C064075}"/>
    <cellStyle name="_Cat Obj_Relación_Saldos Obj_BD ESF 4 2" xfId="10662" xr:uid="{16B2F36F-F1DB-442F-A20E-7F7B6687CF32}"/>
    <cellStyle name="_Cat Obj_Relación_Saldos Obj_BD ESF 5" xfId="10663" xr:uid="{6A212BD7-AD4B-4E96-A066-BC824603493C}"/>
    <cellStyle name="_Cat Obj_Relación_Saldos Obj_BD ESF 5 2" xfId="10664" xr:uid="{26079D56-17A1-45AB-8201-B43410B880A0}"/>
    <cellStyle name="_Cat Obj_Relación_Saldos Obj_BD ESF 6" xfId="10665" xr:uid="{FE746889-C3C3-4BB1-8B9B-BA6CBB89D3B2}"/>
    <cellStyle name="_Cat Obj_Relación_Saldos Obj_BD ESF 6 2" xfId="10666" xr:uid="{151FC01B-0194-4D5A-8ABB-27AF8376B363}"/>
    <cellStyle name="_Cat Obj_Relación_Saldos Obj_BD ESF 7" xfId="10667" xr:uid="{D5805784-FD72-42BD-B93C-519354BBB143}"/>
    <cellStyle name="_Cat Obj_Relación_Saldos Obj_BD ESF 7 2" xfId="10668" xr:uid="{9EA123D1-AF0E-44C3-93DB-0B3A5921379C}"/>
    <cellStyle name="_Cat Obj_Relación_Saldos Obj_BD ESF 8" xfId="10669" xr:uid="{5B53C835-847F-4A8F-9D7C-A1D6CF94C76F}"/>
    <cellStyle name="_Cat Obj_Relación_Saldos Obj_BD ESF 8 2" xfId="10670" xr:uid="{BB2539B4-BDC6-4ABC-AA50-884F5349DAC8}"/>
    <cellStyle name="_Cat Obj_Relación_Saldos Obj_BD ESF 9" xfId="10671" xr:uid="{2DC5FED8-96FD-43E8-995F-36B7BCDF104B}"/>
    <cellStyle name="_Cat Obj_Relación_Saldos Obj_BD ESF 9 2" xfId="10672" xr:uid="{58DA2AD8-9367-417A-A894-0E04048E9E47}"/>
    <cellStyle name="_Cat Obj_Relación_Saldos Obj_ER previo 09" xfId="10673" xr:uid="{B13152F6-38F5-4716-9E9D-08EDB8685363}"/>
    <cellStyle name="_Cat Obj_Relación_Saldos Obj_ER previo 09 10" xfId="10674" xr:uid="{B2687B82-544E-4094-A1A7-22DA1B1A05C5}"/>
    <cellStyle name="_Cat Obj_Relación_Saldos Obj_ER previo 09 10 2" xfId="10675" xr:uid="{9D7AA70C-16B4-44CA-A1AB-E99DAB016691}"/>
    <cellStyle name="_Cat Obj_Relación_Saldos Obj_ER previo 09 11" xfId="10676" xr:uid="{50F633A0-BF50-4AA7-B84C-0A6C1C4FA9E9}"/>
    <cellStyle name="_Cat Obj_Relación_Saldos Obj_ER previo 09 11 2" xfId="10677" xr:uid="{869D2994-366B-464E-8A8B-58ADA2AA99EA}"/>
    <cellStyle name="_Cat Obj_Relación_Saldos Obj_ER previo 09 12" xfId="10678" xr:uid="{F6E3375C-4992-4875-B7C4-C650EAB942E8}"/>
    <cellStyle name="_Cat Obj_Relación_Saldos Obj_ER previo 09 13" xfId="10679" xr:uid="{85C11876-E36F-40A2-9C6A-8AD26C0C7079}"/>
    <cellStyle name="_Cat Obj_Relación_Saldos Obj_ER previo 09 14" xfId="10680" xr:uid="{BA2D8C28-901B-4E2E-8D31-84D158E7BEE6}"/>
    <cellStyle name="_Cat Obj_Relación_Saldos Obj_ER previo 09 2" xfId="10681" xr:uid="{D1677C6B-54E0-4468-A103-DE47D8757652}"/>
    <cellStyle name="_Cat Obj_Relación_Saldos Obj_ER previo 09 2 2" xfId="10682" xr:uid="{C2A6F9B1-285A-4C92-AE7B-E480AB21307D}"/>
    <cellStyle name="_Cat Obj_Relación_Saldos Obj_ER previo 09 3" xfId="10683" xr:uid="{4FC284E9-1EC6-4E82-BDA4-6341B70A9C1B}"/>
    <cellStyle name="_Cat Obj_Relación_Saldos Obj_ER previo 09 3 2" xfId="10684" xr:uid="{59C8D0E9-C4BF-469B-8C0E-9C06B08D495B}"/>
    <cellStyle name="_Cat Obj_Relación_Saldos Obj_ER previo 09 4" xfId="10685" xr:uid="{ABA0AD00-A452-4734-8715-88D8CEAD16C7}"/>
    <cellStyle name="_Cat Obj_Relación_Saldos Obj_ER previo 09 4 2" xfId="10686" xr:uid="{9BF6EE1A-B282-4E46-8669-F38CD51C38AC}"/>
    <cellStyle name="_Cat Obj_Relación_Saldos Obj_ER previo 09 5" xfId="10687" xr:uid="{8E6E19F5-BE39-45CA-AD78-2EC9B55F6CDF}"/>
    <cellStyle name="_Cat Obj_Relación_Saldos Obj_ER previo 09 5 2" xfId="10688" xr:uid="{F1BFFA7B-2208-417E-850E-295EEEC46DD4}"/>
    <cellStyle name="_Cat Obj_Relación_Saldos Obj_ER previo 09 6" xfId="10689" xr:uid="{137C9C3B-3789-42E1-BA41-EEFB4307D8C6}"/>
    <cellStyle name="_Cat Obj_Relación_Saldos Obj_ER previo 09 6 2" xfId="10690" xr:uid="{DD1EFF03-FBED-493D-A60F-4823DF80BFAA}"/>
    <cellStyle name="_Cat Obj_Relación_Saldos Obj_ER previo 09 7" xfId="10691" xr:uid="{10BE6987-C396-4C1A-8D81-631ABA800F01}"/>
    <cellStyle name="_Cat Obj_Relación_Saldos Obj_ER previo 09 7 2" xfId="10692" xr:uid="{C6C59C25-A58F-4A9A-9FA9-FE30E869D28A}"/>
    <cellStyle name="_Cat Obj_Relación_Saldos Obj_ER previo 09 8" xfId="10693" xr:uid="{2E6BB65D-F989-420C-BBEB-E20E52D83962}"/>
    <cellStyle name="_Cat Obj_Relación_Saldos Obj_ER previo 09 8 2" xfId="10694" xr:uid="{791C23A6-D4F0-488A-8640-A93D35A1AAFD}"/>
    <cellStyle name="_Cat Obj_Relación_Saldos Obj_ER previo 09 9" xfId="10695" xr:uid="{5BA9A3D0-FA9F-4904-947F-5063453866B9}"/>
    <cellStyle name="_Cat Obj_Relación_Saldos Obj_ER previo 09 9 2" xfId="10696" xr:uid="{9124D589-974A-4CC1-86F8-562ED9FAC80E}"/>
    <cellStyle name="_Cat Obj_Relación_Saldos Obj_ESF 2009 correcto" xfId="10697" xr:uid="{94EFF328-160C-40D0-91CB-A497BFF2BED5}"/>
    <cellStyle name="_Cat Obj_Relación_Saldos Obj_ESF 2009 correcto 10" xfId="10698" xr:uid="{768331ED-8F3B-45ED-90F1-796B76B98C93}"/>
    <cellStyle name="_Cat Obj_Relación_Saldos Obj_ESF 2009 correcto 11" xfId="10699" xr:uid="{EE0ADE29-EC2C-449C-BA6A-F8AA16757E96}"/>
    <cellStyle name="_Cat Obj_Relación_Saldos Obj_ESF 2009 correcto 12" xfId="10700" xr:uid="{420A41FB-07C0-459A-96E4-E1CEDCB25D96}"/>
    <cellStyle name="_Cat Obj_Relación_Saldos Obj_ESF 2009 correcto 2" xfId="10701" xr:uid="{ED8EEE2D-1E45-48A3-AA15-FA1AA32D0640}"/>
    <cellStyle name="_Cat Obj_Relación_Saldos Obj_ESF 2009 correcto 2 2" xfId="10702" xr:uid="{60308E13-31D2-4529-9D25-3D182592793D}"/>
    <cellStyle name="_Cat Obj_Relación_Saldos Obj_ESF 2009 correcto 3" xfId="10703" xr:uid="{1A1B1381-5C9C-4460-A152-48D102967E3C}"/>
    <cellStyle name="_Cat Obj_Relación_Saldos Obj_ESF 2009 correcto 3 2" xfId="10704" xr:uid="{D73E80FB-C8DC-4CD8-ACB0-8356898FA542}"/>
    <cellStyle name="_Cat Obj_Relación_Saldos Obj_ESF 2009 correcto 4" xfId="10705" xr:uid="{D7591660-640E-4A7F-ACF9-0BB3CAB4E5CA}"/>
    <cellStyle name="_Cat Obj_Relación_Saldos Obj_ESF 2009 correcto 4 2" xfId="10706" xr:uid="{53914356-3EB8-48BC-90C8-E1070E714A78}"/>
    <cellStyle name="_Cat Obj_Relación_Saldos Obj_ESF 2009 correcto 5" xfId="10707" xr:uid="{3F5B5234-5DD9-4AC7-A24F-57BBB982A5F9}"/>
    <cellStyle name="_Cat Obj_Relación_Saldos Obj_ESF 2009 correcto 5 2" xfId="10708" xr:uid="{03554C08-600E-436E-AF09-D864E5937EEE}"/>
    <cellStyle name="_Cat Obj_Relación_Saldos Obj_ESF 2009 correcto 6" xfId="10709" xr:uid="{88BFADAB-FD01-4A70-8794-C93E11B53B62}"/>
    <cellStyle name="_Cat Obj_Relación_Saldos Obj_ESF 2009 correcto 6 2" xfId="10710" xr:uid="{00AE59FE-C11B-416A-BEA6-E24914CB6902}"/>
    <cellStyle name="_Cat Obj_Relación_Saldos Obj_ESF 2009 correcto 7" xfId="10711" xr:uid="{8F8D24BF-B776-4F7E-9488-4040FB32AAC6}"/>
    <cellStyle name="_Cat Obj_Relación_Saldos Obj_ESF 2009 correcto 7 2" xfId="10712" xr:uid="{ECD2B116-FE9F-4BC9-A246-C0C9197A2E46}"/>
    <cellStyle name="_Cat Obj_Relación_Saldos Obj_ESF 2009 correcto 8" xfId="10713" xr:uid="{8C051C2B-F3E9-4C12-AEC1-46DC8AC916B8}"/>
    <cellStyle name="_Cat Obj_Relación_Saldos Obj_ESF 2009 correcto 8 2" xfId="10714" xr:uid="{5C090A71-4334-4CF0-BC63-4E94AD139E9D}"/>
    <cellStyle name="_Cat Obj_Relación_Saldos Obj_ESF 2009 correcto 9" xfId="10715" xr:uid="{D193F30B-10FC-478D-A423-25D4D2476B07}"/>
    <cellStyle name="_Cat Obj_Relación_Saldos Obj_ESF 2009 correcto 9 2" xfId="10716" xr:uid="{41E4CD41-1C5D-4A3F-BD04-27F90EC503BF}"/>
    <cellStyle name="_Cat Obj_Relación_Saldos Obj_Jun 09" xfId="10717" xr:uid="{B845B607-E389-4DFB-84FC-A16D357ABF6A}"/>
    <cellStyle name="_Cat Obj_Relación_Saldos Obj_Jun 09 2" xfId="10718" xr:uid="{A75462F4-16FF-43C3-9F99-6FBD16E1E474}"/>
    <cellStyle name="_Cat Obj_Relación_Saldos Obj_TD" xfId="10719" xr:uid="{9D61BF80-7AED-45A8-83C9-150689600216}"/>
    <cellStyle name="_Cat Obj_Relación_Saldos Obj_TD 10" xfId="10720" xr:uid="{B81BA13F-51DB-44DC-88D2-92E328A7D5E9}"/>
    <cellStyle name="_Cat Obj_Relación_Saldos Obj_TD 10 2" xfId="10721" xr:uid="{B25D8847-EDAD-4BAD-AD54-DDD8B9A24CDF}"/>
    <cellStyle name="_Cat Obj_Relación_Saldos Obj_TD 11" xfId="10722" xr:uid="{87E4B19D-C0B2-4E23-8643-5E5918C54F0F}"/>
    <cellStyle name="_Cat Obj_Relación_Saldos Obj_TD 11 2" xfId="10723" xr:uid="{6C1881AC-C27A-47DB-BD92-86B8E8B73473}"/>
    <cellStyle name="_Cat Obj_Relación_Saldos Obj_TD 12" xfId="10724" xr:uid="{B60F22F9-D423-41B4-83A8-8776E1C15D69}"/>
    <cellStyle name="_Cat Obj_Relación_Saldos Obj_TD 12 2" xfId="10725" xr:uid="{579C6178-A98C-433C-996F-05C10B686328}"/>
    <cellStyle name="_Cat Obj_Relación_Saldos Obj_TD 13" xfId="10726" xr:uid="{49717A52-E7EC-4A8F-A400-55137E41AC51}"/>
    <cellStyle name="_Cat Obj_Relación_Saldos Obj_TD 13 2" xfId="10727" xr:uid="{F1443C08-99D7-4C29-BE8A-4613C9E78CE7}"/>
    <cellStyle name="_Cat Obj_Relación_Saldos Obj_TD 14" xfId="10728" xr:uid="{A763726B-669D-4397-95B4-8470E16F8B0B}"/>
    <cellStyle name="_Cat Obj_Relación_Saldos Obj_TD 14 2" xfId="10729" xr:uid="{DBF53B1A-7A92-4981-A84A-3D67AFEAD06F}"/>
    <cellStyle name="_Cat Obj_Relación_Saldos Obj_TD 15" xfId="10730" xr:uid="{2694490C-E72C-441B-82EC-ACF5EE055F51}"/>
    <cellStyle name="_Cat Obj_Relación_Saldos Obj_TD 16" xfId="10731" xr:uid="{DADD3DBF-0ECD-4428-A60F-3CD5B945D481}"/>
    <cellStyle name="_Cat Obj_Relación_Saldos Obj_TD 17" xfId="10732" xr:uid="{C46459E1-4D3B-447E-9FD1-8E15D2B89FC4}"/>
    <cellStyle name="_Cat Obj_Relación_Saldos Obj_TD 2" xfId="10733" xr:uid="{54B11B5F-0B65-4B8D-9E2B-C9A549D9214D}"/>
    <cellStyle name="_Cat Obj_Relación_Saldos Obj_TD 2 10" xfId="10734" xr:uid="{7727A8C6-53D8-4684-B463-E0D6F86178FC}"/>
    <cellStyle name="_Cat Obj_Relación_Saldos Obj_TD 2 10 2" xfId="10735" xr:uid="{89BA72C8-CE1F-451A-875D-C4F412662DFA}"/>
    <cellStyle name="_Cat Obj_Relación_Saldos Obj_TD 2 11" xfId="10736" xr:uid="{BFD822E9-AB81-4358-883D-9503038CD589}"/>
    <cellStyle name="_Cat Obj_Relación_Saldos Obj_TD 2 11 2" xfId="10737" xr:uid="{E960FC9E-2643-4485-8F06-2CCA2DBEF002}"/>
    <cellStyle name="_Cat Obj_Relación_Saldos Obj_TD 2 12" xfId="10738" xr:uid="{CBD008E8-0E63-4E67-AACB-7D05FF5C1B8E}"/>
    <cellStyle name="_Cat Obj_Relación_Saldos Obj_TD 2 12 2" xfId="10739" xr:uid="{9E7074A8-0FB2-4C41-BD6D-4976320A6F9B}"/>
    <cellStyle name="_Cat Obj_Relación_Saldos Obj_TD 2 13" xfId="10740" xr:uid="{67AC2A66-BC8F-4502-81A9-024ED14C7BD0}"/>
    <cellStyle name="_Cat Obj_Relación_Saldos Obj_TD 2 13 2" xfId="10741" xr:uid="{FAD77B4B-E48C-489A-A789-CBCDFB2A45F7}"/>
    <cellStyle name="_Cat Obj_Relación_Saldos Obj_TD 2 14" xfId="10742" xr:uid="{DC838CDC-4B4F-490F-BCFD-B33AB822F979}"/>
    <cellStyle name="_Cat Obj_Relación_Saldos Obj_TD 2 15" xfId="10743" xr:uid="{CDB4975A-1FE1-4ED5-BFE1-E5EFA85CA2D6}"/>
    <cellStyle name="_Cat Obj_Relación_Saldos Obj_TD 2 16" xfId="10744" xr:uid="{CC57FAC4-5487-44DB-8674-FC0B62942B1A}"/>
    <cellStyle name="_Cat Obj_Relación_Saldos Obj_TD 2 2" xfId="10745" xr:uid="{AD5B651F-F544-4F62-9146-D5134983880F}"/>
    <cellStyle name="_Cat Obj_Relación_Saldos Obj_TD 2 2 2" xfId="10746" xr:uid="{0203872F-4D05-4CB7-A980-389C2EDA0E8F}"/>
    <cellStyle name="_Cat Obj_Relación_Saldos Obj_TD 2 3" xfId="10747" xr:uid="{C7809D38-867F-4891-9E8F-90C07297C2F2}"/>
    <cellStyle name="_Cat Obj_Relación_Saldos Obj_TD 2 3 2" xfId="10748" xr:uid="{CCCCE0E4-5D93-46E1-83F6-48D0323374D2}"/>
    <cellStyle name="_Cat Obj_Relación_Saldos Obj_TD 2 4" xfId="10749" xr:uid="{7EDAE1C9-E9F2-409B-9C2A-869B0B4861FF}"/>
    <cellStyle name="_Cat Obj_Relación_Saldos Obj_TD 2 4 2" xfId="10750" xr:uid="{5BF8D3C9-63CE-4A7C-B763-D2B1BEB3215D}"/>
    <cellStyle name="_Cat Obj_Relación_Saldos Obj_TD 2 5" xfId="10751" xr:uid="{C9E2F61E-65AB-4CF0-A13F-F1B1473F47EE}"/>
    <cellStyle name="_Cat Obj_Relación_Saldos Obj_TD 2 5 2" xfId="10752" xr:uid="{C08B43F6-8701-4576-B814-A9ABCD1D0ED7}"/>
    <cellStyle name="_Cat Obj_Relación_Saldos Obj_TD 2 6" xfId="10753" xr:uid="{787BC9BA-060C-4E5E-ACDF-AF265C087C88}"/>
    <cellStyle name="_Cat Obj_Relación_Saldos Obj_TD 2 6 2" xfId="10754" xr:uid="{DB522508-948F-43B3-A163-F1ABF47032DF}"/>
    <cellStyle name="_Cat Obj_Relación_Saldos Obj_TD 2 7" xfId="10755" xr:uid="{19337A15-147B-4DAC-BC7F-E1101AA19395}"/>
    <cellStyle name="_Cat Obj_Relación_Saldos Obj_TD 2 7 2" xfId="10756" xr:uid="{F51A29D9-CA8F-48B7-880D-A59B2B9210AB}"/>
    <cellStyle name="_Cat Obj_Relación_Saldos Obj_TD 2 8" xfId="10757" xr:uid="{28F1F48D-9745-40E0-97F0-A77F03E7E483}"/>
    <cellStyle name="_Cat Obj_Relación_Saldos Obj_TD 2 8 2" xfId="10758" xr:uid="{CB689D17-C2A0-44F1-B75E-31AF0D899799}"/>
    <cellStyle name="_Cat Obj_Relación_Saldos Obj_TD 2 9" xfId="10759" xr:uid="{440726B4-3C83-4553-884A-AC8DCA1D8C56}"/>
    <cellStyle name="_Cat Obj_Relación_Saldos Obj_TD 2 9 2" xfId="10760" xr:uid="{891C7F5A-9CD3-473E-84DC-F42386F70F3A}"/>
    <cellStyle name="_Cat Obj_Relación_Saldos Obj_TD 3" xfId="10761" xr:uid="{96F600F4-D1A1-4923-8616-77310132EA32}"/>
    <cellStyle name="_Cat Obj_Relación_Saldos Obj_TD 3 10" xfId="10762" xr:uid="{E64A5F28-482B-4A02-BE61-3002BE5B6F93}"/>
    <cellStyle name="_Cat Obj_Relación_Saldos Obj_TD 3 11" xfId="10763" xr:uid="{16414898-9913-4415-96F8-6B0BC92FDB70}"/>
    <cellStyle name="_Cat Obj_Relación_Saldos Obj_TD 3 12" xfId="10764" xr:uid="{B79788DE-0A20-46A9-96EE-5E4BF5A3E618}"/>
    <cellStyle name="_Cat Obj_Relación_Saldos Obj_TD 3 2" xfId="10765" xr:uid="{5419F849-95FE-405E-B9A4-DA882793CA55}"/>
    <cellStyle name="_Cat Obj_Relación_Saldos Obj_TD 3 3" xfId="10766" xr:uid="{A09CBCE7-6B75-4657-8140-5C41A3171386}"/>
    <cellStyle name="_Cat Obj_Relación_Saldos Obj_TD 3 4" xfId="10767" xr:uid="{85E3ED9E-6CEF-4451-BA37-4074B906F691}"/>
    <cellStyle name="_Cat Obj_Relación_Saldos Obj_TD 3 5" xfId="10768" xr:uid="{662DAFEB-B7DC-468F-9DE1-6C0114609640}"/>
    <cellStyle name="_Cat Obj_Relación_Saldos Obj_TD 3 6" xfId="10769" xr:uid="{76CC48DD-7FB7-49C2-9374-29AA3582EABA}"/>
    <cellStyle name="_Cat Obj_Relación_Saldos Obj_TD 3 7" xfId="10770" xr:uid="{A9FEC076-7526-4CDB-8894-152D54100654}"/>
    <cellStyle name="_Cat Obj_Relación_Saldos Obj_TD 3 8" xfId="10771" xr:uid="{46BFE843-0B7A-472A-A9AE-CCF89D636539}"/>
    <cellStyle name="_Cat Obj_Relación_Saldos Obj_TD 3 9" xfId="10772" xr:uid="{9D2D9D1F-0859-4BD7-9A8D-3D54D6B7DE2C}"/>
    <cellStyle name="_Cat Obj_Relación_Saldos Obj_TD 4" xfId="10773" xr:uid="{3CA49C15-D4CB-4977-A6DC-A30326F30C49}"/>
    <cellStyle name="_Cat Obj_Relación_Saldos Obj_TD 4 2" xfId="10774" xr:uid="{F0B887D4-E7D7-4172-88CE-A7D4AF38004E}"/>
    <cellStyle name="_Cat Obj_Relación_Saldos Obj_TD 5" xfId="10775" xr:uid="{FECC9473-7368-4139-859C-76B218A65C77}"/>
    <cellStyle name="_Cat Obj_Relación_Saldos Obj_TD 5 2" xfId="10776" xr:uid="{622E38D6-AC3E-4172-8AF3-1B926C1249D6}"/>
    <cellStyle name="_Cat Obj_Relación_Saldos Obj_TD 6" xfId="10777" xr:uid="{5DBA54EC-5077-4EF5-8E11-E4BD5867502A}"/>
    <cellStyle name="_Cat Obj_Relación_Saldos Obj_TD 6 2" xfId="10778" xr:uid="{098113A2-B514-405C-9C36-BA40C17A99D6}"/>
    <cellStyle name="_Cat Obj_Relación_Saldos Obj_TD 7" xfId="10779" xr:uid="{D4042838-A2DC-472D-9692-10AF3CFB4C6F}"/>
    <cellStyle name="_Cat Obj_Relación_Saldos Obj_TD 7 2" xfId="10780" xr:uid="{FB960935-C5EE-4EE2-8744-36133FF17CDF}"/>
    <cellStyle name="_Cat Obj_Relación_Saldos Obj_TD 8" xfId="10781" xr:uid="{D7F99349-D47A-41E8-8D51-9D8718C0BB69}"/>
    <cellStyle name="_Cat Obj_Relación_Saldos Obj_TD 8 2" xfId="10782" xr:uid="{49D5E5F6-BA42-45A6-823A-58D7AF1ADC71}"/>
    <cellStyle name="_Cat Obj_Relación_Saldos Obj_TD 9" xfId="10783" xr:uid="{04C9D669-0479-4F1C-9324-569CDCEB7337}"/>
    <cellStyle name="_Cat Obj_Relación_Saldos Obj_TD 9 2" xfId="10784" xr:uid="{74B2ED39-7317-4D9E-A646-6310813C30C7}"/>
    <cellStyle name="_Cat Obj_Relación_TablaD" xfId="10785" xr:uid="{C8251B5A-09D0-453B-97FC-B4EB59C13A9D}"/>
    <cellStyle name="_Cat Obj_Relación_TablaD 10" xfId="10786" xr:uid="{41EE54AA-2AC7-42A2-8026-54D92AB6E20B}"/>
    <cellStyle name="_Cat Obj_Relación_TablaD 10 2" xfId="10787" xr:uid="{B99A355B-B8AD-499A-B204-E52F14F035CE}"/>
    <cellStyle name="_Cat Obj_Relación_TablaD 11" xfId="10788" xr:uid="{08ABAF39-E396-4DA7-9F9F-9EE0C9DECCF1}"/>
    <cellStyle name="_Cat Obj_Relación_TablaD 11 2" xfId="10789" xr:uid="{C0F6B020-E957-47B8-80D0-71C239BC0B8B}"/>
    <cellStyle name="_Cat Obj_Relación_TablaD 12" xfId="10790" xr:uid="{05B7C31D-8584-4BE5-976A-65C39ACD2C97}"/>
    <cellStyle name="_Cat Obj_Relación_TablaD 12 2" xfId="10791" xr:uid="{9744789F-3B3A-4299-B6E5-8CC285D91454}"/>
    <cellStyle name="_Cat Obj_Relación_TablaD 13" xfId="10792" xr:uid="{0E975F97-1495-4B54-A00E-57EB85A61C63}"/>
    <cellStyle name="_Cat Obj_Relación_TablaD 13 2" xfId="10793" xr:uid="{24EF9760-F297-4C2F-9AE2-8859E0C79500}"/>
    <cellStyle name="_Cat Obj_Relación_TablaD 14" xfId="10794" xr:uid="{D47DFEB9-356A-484F-9674-C29D21E8E3C4}"/>
    <cellStyle name="_Cat Obj_Relación_TablaD 2" xfId="10795" xr:uid="{2C9DEE1F-C02E-47F5-BF3F-C17CC2F2D715}"/>
    <cellStyle name="_Cat Obj_Relación_TablaD 2 10" xfId="10796" xr:uid="{A43E5C7D-2822-4960-9038-40DFB806D602}"/>
    <cellStyle name="_Cat Obj_Relación_TablaD 2 11" xfId="10797" xr:uid="{DCC2EFFF-CBBE-4BBF-8CA2-95E992505A65}"/>
    <cellStyle name="_Cat Obj_Relación_TablaD 2 12" xfId="10798" xr:uid="{AE319B33-0EA0-4D4A-99DB-711C752E6126}"/>
    <cellStyle name="_Cat Obj_Relación_TablaD 2 2" xfId="10799" xr:uid="{9B1C42CB-C389-48ED-8808-16AED511D726}"/>
    <cellStyle name="_Cat Obj_Relación_TablaD 2 3" xfId="10800" xr:uid="{30B9A0D6-AAAA-4B3C-B282-2F748F9B6731}"/>
    <cellStyle name="_Cat Obj_Relación_TablaD 2 4" xfId="10801" xr:uid="{C2F4CA24-66A7-4026-9263-4163442C0299}"/>
    <cellStyle name="_Cat Obj_Relación_TablaD 2 5" xfId="10802" xr:uid="{48FE71A8-57E3-4DE4-8E7A-5664C311BC8F}"/>
    <cellStyle name="_Cat Obj_Relación_TablaD 2 6" xfId="10803" xr:uid="{A8E7DB0F-9887-4327-8D7B-0C0B692D95AF}"/>
    <cellStyle name="_Cat Obj_Relación_TablaD 2 7" xfId="10804" xr:uid="{6B98B869-426C-4B3E-AD70-EDF1D16968E9}"/>
    <cellStyle name="_Cat Obj_Relación_TablaD 2 8" xfId="10805" xr:uid="{E81B061F-7172-48A7-A8F0-22EE8A43946A}"/>
    <cellStyle name="_Cat Obj_Relación_TablaD 2 9" xfId="10806" xr:uid="{622C6A06-785E-46BA-A771-FFC53B708652}"/>
    <cellStyle name="_Cat Obj_Relación_TablaD 3" xfId="10807" xr:uid="{AEE7C43D-380C-41CF-B3BA-5B8C09B853BE}"/>
    <cellStyle name="_Cat Obj_Relación_TablaD 3 2" xfId="10808" xr:uid="{831B59A7-AD2A-4A6E-B296-53B9B38627EC}"/>
    <cellStyle name="_Cat Obj_Relación_TablaD 4" xfId="10809" xr:uid="{B59726F4-17D2-4FF8-9044-50AC38C91B93}"/>
    <cellStyle name="_Cat Obj_Relación_TablaD 4 2" xfId="10810" xr:uid="{F05F5504-705E-4777-84AE-92D6601C0643}"/>
    <cellStyle name="_Cat Obj_Relación_TablaD 5" xfId="10811" xr:uid="{6255CFCB-F4AA-452D-8763-8F5A25783ED0}"/>
    <cellStyle name="_Cat Obj_Relación_TablaD 5 2" xfId="10812" xr:uid="{746C41FB-A043-488B-AA6B-A1493809DE6D}"/>
    <cellStyle name="_Cat Obj_Relación_TablaD 6" xfId="10813" xr:uid="{3D5C701F-A701-42B4-B4A3-2DA9F415FC62}"/>
    <cellStyle name="_Cat Obj_Relación_TablaD 6 2" xfId="10814" xr:uid="{006B56D3-760A-45C4-8A00-16EFCEAC2082}"/>
    <cellStyle name="_Cat Obj_Relación_TablaD 7" xfId="10815" xr:uid="{038A8E6D-54DA-420C-A9B3-7F0D3A46ABA6}"/>
    <cellStyle name="_Cat Obj_Relación_TablaD 7 2" xfId="10816" xr:uid="{C4DAC6A0-EEFA-4916-A0CC-8EF6F75E79B1}"/>
    <cellStyle name="_Cat Obj_Relación_TablaD 8" xfId="10817" xr:uid="{ABC45E52-5DE5-4B74-BFD1-BBBFEB418A79}"/>
    <cellStyle name="_Cat Obj_Relación_TablaD 8 2" xfId="10818" xr:uid="{4D6F2A50-EFE6-4BAA-834F-3CF1EEA71246}"/>
    <cellStyle name="_Cat Obj_Relación_TablaD 9" xfId="10819" xr:uid="{FBADEA3E-1555-4B69-8704-DD0478C0C398}"/>
    <cellStyle name="_Cat Obj_Relación_TablaD 9 2" xfId="10820" xr:uid="{CF4A89E8-2CFF-4E2B-8E6A-AF75F910A829}"/>
    <cellStyle name="_Cat Obj_Relación_TablaD_ESF. Hist." xfId="10821" xr:uid="{02890710-81CA-4145-8AD3-B411B700E94C}"/>
    <cellStyle name="_Cat Obj_Relación_TablaD_ESF. Hist. 10" xfId="10822" xr:uid="{396C13ED-191B-424E-88D2-CC39C4D64B43}"/>
    <cellStyle name="_Cat Obj_Relación_TablaD_ESF. Hist. 11" xfId="10823" xr:uid="{FFE73ED8-E1AD-44C6-8123-E3CDB4F5C822}"/>
    <cellStyle name="_Cat Obj_Relación_TablaD_ESF. Hist. 2" xfId="10824" xr:uid="{56A83C66-C463-4F01-8BD2-9BE000361249}"/>
    <cellStyle name="_Cat Obj_Relación_TablaD_ESF. Hist. 2 2" xfId="10825" xr:uid="{6D56DC8A-A3EF-420C-B24E-10CF0B7EB546}"/>
    <cellStyle name="_Cat Obj_Relación_TablaD_ESF. Hist. 3" xfId="10826" xr:uid="{E77CEE65-9E6C-463D-9898-5F5D9343C84B}"/>
    <cellStyle name="_Cat Obj_Relación_TablaD_ESF. Hist. 3 2" xfId="10827" xr:uid="{93F364ED-077F-4E5F-AE02-46676440D375}"/>
    <cellStyle name="_Cat Obj_Relación_TablaD_ESF. Hist. 4" xfId="10828" xr:uid="{15C60D52-3F8C-4F5D-AAA4-96F6520800E0}"/>
    <cellStyle name="_Cat Obj_Relación_TablaD_ESF. Hist. 4 2" xfId="10829" xr:uid="{E0C3CFA6-A3A0-4FF8-812B-29B28124BC44}"/>
    <cellStyle name="_Cat Obj_Relación_TablaD_ESF. Hist. 5" xfId="10830" xr:uid="{F4399C4C-6BEF-419E-826B-DB81E9A74DD7}"/>
    <cellStyle name="_Cat Obj_Relación_TablaD_ESF. Hist. 5 2" xfId="10831" xr:uid="{032BCEE6-D1FB-4B90-BFA7-5498DE85C4A7}"/>
    <cellStyle name="_Cat Obj_Relación_TablaD_ESF. Hist. 6" xfId="10832" xr:uid="{6876F802-6A50-400D-8018-321F68B7FA0D}"/>
    <cellStyle name="_Cat Obj_Relación_TablaD_ESF. Hist. 6 2" xfId="10833" xr:uid="{4705B404-C915-4DB8-BE71-DCFF2C674DF4}"/>
    <cellStyle name="_Cat Obj_Relación_TablaD_ESF. Hist. 7" xfId="10834" xr:uid="{BD68B927-3C4D-4591-9E3C-5A01E7274024}"/>
    <cellStyle name="_Cat Obj_Relación_TablaD_ESF. Hist. 7 2" xfId="10835" xr:uid="{487258F2-BFDE-4A17-81FD-45F35680C164}"/>
    <cellStyle name="_Cat Obj_Relación_TablaD_ESF. Hist. 8" xfId="10836" xr:uid="{CCD0F6CB-29D2-4B1F-957C-380CE4CF4216}"/>
    <cellStyle name="_Cat Obj_Relación_TablaD_ESF. Hist. 8 2" xfId="10837" xr:uid="{C3486846-D14E-4B1C-AD4E-3F45C2F12B30}"/>
    <cellStyle name="_Cat Obj_Relación_TablaD_ESF. Hist. 9" xfId="10838" xr:uid="{F58A1F7E-790B-48F6-A6DE-0443B7F6DFF1}"/>
    <cellStyle name="_Cat Obj_Relación_TablaD_Saldos Obj" xfId="10839" xr:uid="{51BF52B8-B5F2-4B4A-B60C-1A9C631BD014}"/>
    <cellStyle name="_Cat Obj_Relación_TablaD_Saldos Obj 2" xfId="10840" xr:uid="{906ED38F-7333-4F5D-86D2-829DD74A91ED}"/>
    <cellStyle name="_Cat Obj_Relación_TD" xfId="10841" xr:uid="{02CDAE7F-CC08-4FDB-971E-501D76A40010}"/>
    <cellStyle name="_Cat Obj_Relación_TD 10" xfId="10842" xr:uid="{DEEC2D6C-9415-4193-A69F-0EA51119F3FD}"/>
    <cellStyle name="_Cat Obj_Relación_TD 10 2" xfId="10843" xr:uid="{6012296A-3688-4E0A-93E8-20882E4C82C8}"/>
    <cellStyle name="_Cat Obj_Relación_TD 11" xfId="10844" xr:uid="{699A7B49-CAE2-4F70-B9E4-86E6306CC236}"/>
    <cellStyle name="_Cat Obj_Relación_TD 11 2" xfId="10845" xr:uid="{31F1D710-DEA5-4F9C-876D-E7CC7DBEC12C}"/>
    <cellStyle name="_Cat Obj_Relación_TD 12" xfId="10846" xr:uid="{52C9452E-B963-4E54-8201-6CE80E9714E2}"/>
    <cellStyle name="_Cat Obj_Relación_TD 12 2" xfId="10847" xr:uid="{BB1D92D9-F1C8-401B-838E-8791CE970619}"/>
    <cellStyle name="_Cat Obj_Relación_TD 13" xfId="10848" xr:uid="{6FBBEDAB-D85E-4962-B8F2-11E08145E042}"/>
    <cellStyle name="_Cat Obj_Relación_TD 13 2" xfId="10849" xr:uid="{474F133C-B6F4-4CE2-9DA3-ACDF81DE22C7}"/>
    <cellStyle name="_Cat Obj_Relación_TD 14" xfId="10850" xr:uid="{FFF3EE68-B25A-4D77-B63C-434690EBA1AA}"/>
    <cellStyle name="_Cat Obj_Relación_TD 15" xfId="10851" xr:uid="{DB9E5527-1CF3-4FD2-97A9-D33ECCB4BB8A}"/>
    <cellStyle name="_Cat Obj_Relación_TD 16" xfId="10852" xr:uid="{A8090AC9-FB27-4903-A008-44E8EA80463A}"/>
    <cellStyle name="_Cat Obj_Relación_TD 2" xfId="10853" xr:uid="{D33B69A7-958C-41A4-8840-FEAA8DC0D0A3}"/>
    <cellStyle name="_Cat Obj_Relación_TD 2 10" xfId="10854" xr:uid="{C33A84B0-BF63-4C9F-B25D-F072EF8FC3F5}"/>
    <cellStyle name="_Cat Obj_Relación_TD 2 11" xfId="10855" xr:uid="{D6404176-BCA7-479D-9C91-70C7F5D6B93D}"/>
    <cellStyle name="_Cat Obj_Relación_TD 2 12" xfId="10856" xr:uid="{4027AD72-04E6-4967-9AB4-455EC2B86E8C}"/>
    <cellStyle name="_Cat Obj_Relación_TD 2 2" xfId="10857" xr:uid="{DF1C0983-B41D-4B7D-A9DE-EE2B9B35C34E}"/>
    <cellStyle name="_Cat Obj_Relación_TD 2 3" xfId="10858" xr:uid="{720FB14A-43E4-48F8-88E8-2D68CA516F7E}"/>
    <cellStyle name="_Cat Obj_Relación_TD 2 4" xfId="10859" xr:uid="{39469907-6771-4ED0-A129-A137B8108002}"/>
    <cellStyle name="_Cat Obj_Relación_TD 2 5" xfId="10860" xr:uid="{8B58E69B-E565-42EE-89D5-A242FB0B4219}"/>
    <cellStyle name="_Cat Obj_Relación_TD 2 6" xfId="10861" xr:uid="{25839701-72E1-422E-A7AB-81AED9FD7A3A}"/>
    <cellStyle name="_Cat Obj_Relación_TD 2 7" xfId="10862" xr:uid="{1E7A3FA6-3DC8-4942-9A04-DEE1AA64B3CC}"/>
    <cellStyle name="_Cat Obj_Relación_TD 2 8" xfId="10863" xr:uid="{870F68C2-BF01-44FE-A180-74E2524F9C9D}"/>
    <cellStyle name="_Cat Obj_Relación_TD 2 9" xfId="10864" xr:uid="{6235C43B-59BD-4AF7-8674-83B719546164}"/>
    <cellStyle name="_Cat Obj_Relación_TD 3" xfId="10865" xr:uid="{50A5429A-112F-4D64-A3C0-8ED69184C192}"/>
    <cellStyle name="_Cat Obj_Relación_TD 3 2" xfId="10866" xr:uid="{71F1F005-EF47-4457-83DD-EA82AA2F6377}"/>
    <cellStyle name="_Cat Obj_Relación_TD 4" xfId="10867" xr:uid="{EA250D83-BFEC-4A71-8DCA-98AC57C4B72A}"/>
    <cellStyle name="_Cat Obj_Relación_TD 4 2" xfId="10868" xr:uid="{28C505FB-E649-4F25-88CF-BF69295A686A}"/>
    <cellStyle name="_Cat Obj_Relación_TD 5" xfId="10869" xr:uid="{8FB2769D-C634-4750-A2D9-84D1CCDAF70B}"/>
    <cellStyle name="_Cat Obj_Relación_TD 5 2" xfId="10870" xr:uid="{C8436ED4-12A4-4972-B552-6D278FB21008}"/>
    <cellStyle name="_Cat Obj_Relación_TD 6" xfId="10871" xr:uid="{BFB154BE-006E-457C-B0E7-75285EF1F80A}"/>
    <cellStyle name="_Cat Obj_Relación_TD 6 2" xfId="10872" xr:uid="{1FFF9ACD-B5DF-4E65-B7D6-4C130C8FBB3F}"/>
    <cellStyle name="_Cat Obj_Relación_TD 7" xfId="10873" xr:uid="{4AEE8699-2CAC-4975-B6BE-98FF47A4669B}"/>
    <cellStyle name="_Cat Obj_Relación_TD 7 2" xfId="10874" xr:uid="{D5C6606F-1CBC-4879-ABC5-5054A51DE41E}"/>
    <cellStyle name="_Cat Obj_Relación_TD 8" xfId="10875" xr:uid="{C8604450-5EED-4539-A8B3-1321055345A4}"/>
    <cellStyle name="_Cat Obj_Relación_TD 8 2" xfId="10876" xr:uid="{0F0ABC19-C05B-4315-8389-596407D5B81E}"/>
    <cellStyle name="_Cat Obj_Relación_TD 9" xfId="10877" xr:uid="{CC8BEDD0-4915-4B94-952B-0964C025B09E}"/>
    <cellStyle name="_Cat Obj_Relación_TD 9 2" xfId="10878" xr:uid="{5FA25025-B5F1-41BE-BFE1-20C35C957081}"/>
    <cellStyle name="_Cat Obj_Resultados" xfId="10879" xr:uid="{230FDECF-A188-4919-82A5-65D4B7163B5F}"/>
    <cellStyle name="_Cat Obj_Resultados 10" xfId="10880" xr:uid="{88A45BE0-B11A-46BB-BD9F-5DBFEAFF1FD8}"/>
    <cellStyle name="_Cat Obj_Resultados 11" xfId="10881" xr:uid="{DD04BC65-046A-471E-AA24-01622B76CFD5}"/>
    <cellStyle name="_Cat Obj_Resultados 2" xfId="10882" xr:uid="{4200BE5C-B164-43F7-88E3-E33D609330BA}"/>
    <cellStyle name="_Cat Obj_Resultados 2 2" xfId="10883" xr:uid="{94E16C12-C0CC-4F12-8314-58AE503639F2}"/>
    <cellStyle name="_Cat Obj_Resultados 2008-07" xfId="10884" xr:uid="{313A5E87-C839-4AEB-816F-AA3736DE0AC9}"/>
    <cellStyle name="_Cat Obj_Resultados 2008-07 10" xfId="10885" xr:uid="{AA6F998A-964B-43BD-9573-495BF90C3C38}"/>
    <cellStyle name="_Cat Obj_Resultados 2008-07 10 10" xfId="10886" xr:uid="{2919CD91-D1A4-4FE1-9AC3-D39E9AD36EBF}"/>
    <cellStyle name="_Cat Obj_Resultados 2008-07 10 11" xfId="10887" xr:uid="{17A7B647-763C-40BA-8093-5366A154D96B}"/>
    <cellStyle name="_Cat Obj_Resultados 2008-07 10 2" xfId="10888" xr:uid="{259925B3-D770-45D5-B2D4-F760C71AF2D5}"/>
    <cellStyle name="_Cat Obj_Resultados 2008-07 10 2 2" xfId="10889" xr:uid="{401ECD24-7383-414C-984B-F33D1809B461}"/>
    <cellStyle name="_Cat Obj_Resultados 2008-07 10 3" xfId="10890" xr:uid="{F0DD127D-BC52-4E6F-8D60-FD3100307159}"/>
    <cellStyle name="_Cat Obj_Resultados 2008-07 10 3 2" xfId="10891" xr:uid="{1E1B44A6-49E3-4AEB-93C1-8F78F2DB1975}"/>
    <cellStyle name="_Cat Obj_Resultados 2008-07 10 4" xfId="10892" xr:uid="{B090D656-3105-4671-8D5C-C43D97B5E1F9}"/>
    <cellStyle name="_Cat Obj_Resultados 2008-07 10 4 2" xfId="10893" xr:uid="{CE539242-DA85-4543-9A16-7CEAFEB433C0}"/>
    <cellStyle name="_Cat Obj_Resultados 2008-07 10 5" xfId="10894" xr:uid="{2E9CA0C1-AD9E-48BB-A174-DB7602775BE0}"/>
    <cellStyle name="_Cat Obj_Resultados 2008-07 10 5 2" xfId="10895" xr:uid="{970F1198-C983-472D-B270-19DB3CC0D4AB}"/>
    <cellStyle name="_Cat Obj_Resultados 2008-07 10 6" xfId="10896" xr:uid="{369CA20E-A7B4-4195-8B6C-70BACB566016}"/>
    <cellStyle name="_Cat Obj_Resultados 2008-07 10 6 2" xfId="10897" xr:uid="{0B2B730F-627C-4772-B024-573281BB785E}"/>
    <cellStyle name="_Cat Obj_Resultados 2008-07 10 7" xfId="10898" xr:uid="{909F9037-2A70-48F4-947F-A10779F9258E}"/>
    <cellStyle name="_Cat Obj_Resultados 2008-07 10 7 2" xfId="10899" xr:uid="{B837D14A-0153-48C9-822B-937765A0D2F6}"/>
    <cellStyle name="_Cat Obj_Resultados 2008-07 10 8" xfId="10900" xr:uid="{4711C7B9-6E76-468F-B5D9-BC917CE35A97}"/>
    <cellStyle name="_Cat Obj_Resultados 2008-07 10 8 2" xfId="10901" xr:uid="{B49D9554-A01C-45AF-BECB-2BD886EC6C27}"/>
    <cellStyle name="_Cat Obj_Resultados 2008-07 10 9" xfId="10902" xr:uid="{583EE96A-7F89-44D9-B995-2E0FDE2ABAFC}"/>
    <cellStyle name="_Cat Obj_Resultados 2008-07 11" xfId="10903" xr:uid="{07602856-DD96-4BCE-BFBB-49B5F370EF81}"/>
    <cellStyle name="_Cat Obj_Resultados 2008-07 11 10" xfId="10904" xr:uid="{8514EA3B-D41A-4C33-8954-033607764283}"/>
    <cellStyle name="_Cat Obj_Resultados 2008-07 11 11" xfId="10905" xr:uid="{7DC6A0FD-9C4E-41CB-A5E4-37E441218946}"/>
    <cellStyle name="_Cat Obj_Resultados 2008-07 11 2" xfId="10906" xr:uid="{E9802CF3-3BA8-4574-98D1-FE69AC77FDDC}"/>
    <cellStyle name="_Cat Obj_Resultados 2008-07 11 2 2" xfId="10907" xr:uid="{72B603D2-A46E-4B48-A557-105880D0B4D0}"/>
    <cellStyle name="_Cat Obj_Resultados 2008-07 11 3" xfId="10908" xr:uid="{E203F635-5675-43FB-885E-1DE66B989A14}"/>
    <cellStyle name="_Cat Obj_Resultados 2008-07 11 3 2" xfId="10909" xr:uid="{6C9D2A34-04B3-48F9-A7DE-DCA461C26161}"/>
    <cellStyle name="_Cat Obj_Resultados 2008-07 11 4" xfId="10910" xr:uid="{7F35F56F-621C-44FC-A2C6-BB5450581309}"/>
    <cellStyle name="_Cat Obj_Resultados 2008-07 11 4 2" xfId="10911" xr:uid="{40AE8D44-DCD2-4B2E-95BF-ED5926FB02C1}"/>
    <cellStyle name="_Cat Obj_Resultados 2008-07 11 5" xfId="10912" xr:uid="{5278BF83-D73E-4AEB-BE73-793E4095A7E6}"/>
    <cellStyle name="_Cat Obj_Resultados 2008-07 11 5 2" xfId="10913" xr:uid="{3E623B39-0308-4F2D-B548-D727DD11E676}"/>
    <cellStyle name="_Cat Obj_Resultados 2008-07 11 6" xfId="10914" xr:uid="{3E009DC4-88C6-485C-8844-1832AD586B5C}"/>
    <cellStyle name="_Cat Obj_Resultados 2008-07 11 6 2" xfId="10915" xr:uid="{57A913F9-1192-4478-850D-618A3263C017}"/>
    <cellStyle name="_Cat Obj_Resultados 2008-07 11 7" xfId="10916" xr:uid="{6C5598C6-E65C-481F-819D-164062401721}"/>
    <cellStyle name="_Cat Obj_Resultados 2008-07 11 7 2" xfId="10917" xr:uid="{861C3E09-5649-4B0F-843B-F3E51D78B7CB}"/>
    <cellStyle name="_Cat Obj_Resultados 2008-07 11 8" xfId="10918" xr:uid="{32DA3712-1D0C-4234-85AD-DECF06918156}"/>
    <cellStyle name="_Cat Obj_Resultados 2008-07 11 8 2" xfId="10919" xr:uid="{6AC91680-2030-45C9-994B-3699EA9C6C63}"/>
    <cellStyle name="_Cat Obj_Resultados 2008-07 11 9" xfId="10920" xr:uid="{72750B39-F69D-4692-9D82-85364AE3B844}"/>
    <cellStyle name="_Cat Obj_Resultados 2008-07 12" xfId="10921" xr:uid="{467256AE-EC05-48FE-B1B3-2F503A6FFFF3}"/>
    <cellStyle name="_Cat Obj_Resultados 2008-07 12 10" xfId="10922" xr:uid="{535E6269-1B13-42E4-A46E-5A8DF9BC44D9}"/>
    <cellStyle name="_Cat Obj_Resultados 2008-07 12 11" xfId="10923" xr:uid="{7ABE035B-95E4-41F1-A8B1-2F1342BFD419}"/>
    <cellStyle name="_Cat Obj_Resultados 2008-07 12 2" xfId="10924" xr:uid="{EBD137A7-4D3D-47BE-89E4-4B58A1CBF8C8}"/>
    <cellStyle name="_Cat Obj_Resultados 2008-07 12 2 2" xfId="10925" xr:uid="{7311789E-5B75-40FD-B4B4-497B9D27C41D}"/>
    <cellStyle name="_Cat Obj_Resultados 2008-07 12 3" xfId="10926" xr:uid="{08424F7F-6DAF-42EB-8EC3-34A04669546A}"/>
    <cellStyle name="_Cat Obj_Resultados 2008-07 12 3 2" xfId="10927" xr:uid="{DE8F9E09-82E6-44D4-8410-FBCE22A0BB8F}"/>
    <cellStyle name="_Cat Obj_Resultados 2008-07 12 4" xfId="10928" xr:uid="{08B93212-F873-46AA-824E-55369FDFE616}"/>
    <cellStyle name="_Cat Obj_Resultados 2008-07 12 4 2" xfId="10929" xr:uid="{D56665B3-25F5-481F-81CF-359D293EB9BB}"/>
    <cellStyle name="_Cat Obj_Resultados 2008-07 12 5" xfId="10930" xr:uid="{F5247D27-8C07-45B9-BFB1-C596F474D5F2}"/>
    <cellStyle name="_Cat Obj_Resultados 2008-07 12 5 2" xfId="10931" xr:uid="{2EB81F50-3E41-4D07-A2BE-CE34151ADD4B}"/>
    <cellStyle name="_Cat Obj_Resultados 2008-07 12 6" xfId="10932" xr:uid="{D3753C4A-BD8D-48D5-8AC6-A1CFB1FFB02D}"/>
    <cellStyle name="_Cat Obj_Resultados 2008-07 12 6 2" xfId="10933" xr:uid="{F1396BDC-5B67-4C05-9214-A0CB9A2C5960}"/>
    <cellStyle name="_Cat Obj_Resultados 2008-07 12 7" xfId="10934" xr:uid="{D2DD86B6-4715-4A32-91A2-480355459B42}"/>
    <cellStyle name="_Cat Obj_Resultados 2008-07 12 7 2" xfId="10935" xr:uid="{A4D33531-30F0-43C4-A022-DDC16F652EF2}"/>
    <cellStyle name="_Cat Obj_Resultados 2008-07 12 8" xfId="10936" xr:uid="{B53BB40A-C86F-48E4-8039-A7A3E173C4F6}"/>
    <cellStyle name="_Cat Obj_Resultados 2008-07 12 8 2" xfId="10937" xr:uid="{6198E881-7338-45D8-8888-785967E7F3A5}"/>
    <cellStyle name="_Cat Obj_Resultados 2008-07 12 9" xfId="10938" xr:uid="{4D61C3F5-721F-45D1-8DFE-187AF7C6D43D}"/>
    <cellStyle name="_Cat Obj_Resultados 2008-07 13" xfId="10939" xr:uid="{39B379F7-78F2-46CE-8625-469A8735B629}"/>
    <cellStyle name="_Cat Obj_Resultados 2008-07 13 10" xfId="10940" xr:uid="{9702EDF7-DC01-4EAE-A139-28651E02DF4F}"/>
    <cellStyle name="_Cat Obj_Resultados 2008-07 13 11" xfId="10941" xr:uid="{8A60C300-9190-46E7-A867-7F38F85724C1}"/>
    <cellStyle name="_Cat Obj_Resultados 2008-07 13 12" xfId="10942" xr:uid="{8B9C5C73-7067-40C1-8706-0E36FC616CBE}"/>
    <cellStyle name="_Cat Obj_Resultados 2008-07 13 13" xfId="10943" xr:uid="{325CC9A9-FE8D-48A9-BAAC-DB5D5D05CC6A}"/>
    <cellStyle name="_Cat Obj_Resultados 2008-07 13 14" xfId="10944" xr:uid="{5B158104-BF0A-4DDF-B59B-72FAA48547BD}"/>
    <cellStyle name="_Cat Obj_Resultados 2008-07 13 15" xfId="10945" xr:uid="{E9044F83-AA39-4635-808E-C54546CC37B7}"/>
    <cellStyle name="_Cat Obj_Resultados 2008-07 13 16" xfId="10946" xr:uid="{69D38D47-3AFE-4E84-A13D-4D97E70744AD}"/>
    <cellStyle name="_Cat Obj_Resultados 2008-07 13 17" xfId="10947" xr:uid="{4F5C8E2D-1B84-4E17-B357-86F58EB4233D}"/>
    <cellStyle name="_Cat Obj_Resultados 2008-07 13 18" xfId="10948" xr:uid="{6E92AAF9-D4A5-41CB-A7CA-5F04E835C907}"/>
    <cellStyle name="_Cat Obj_Resultados 2008-07 13 19" xfId="10949" xr:uid="{5FC06451-4812-45F6-A069-7866F6509282}"/>
    <cellStyle name="_Cat Obj_Resultados 2008-07 13 2" xfId="10950" xr:uid="{9D61A509-3F47-4962-9C49-2308AD126784}"/>
    <cellStyle name="_Cat Obj_Resultados 2008-07 13 2 2" xfId="10951" xr:uid="{236B9BC0-70D0-4560-8B7D-EB102A0975EC}"/>
    <cellStyle name="_Cat Obj_Resultados 2008-07 13 20" xfId="10952" xr:uid="{F5F40563-B506-41F0-925E-FD30B68C1ACB}"/>
    <cellStyle name="_Cat Obj_Resultados 2008-07 13 21" xfId="10953" xr:uid="{CC646B9D-0590-472D-928F-350B9D1F3483}"/>
    <cellStyle name="_Cat Obj_Resultados 2008-07 13 3" xfId="10954" xr:uid="{DF43BB83-4E90-4828-A3AB-3D30D018E97A}"/>
    <cellStyle name="_Cat Obj_Resultados 2008-07 13 3 2" xfId="10955" xr:uid="{F52EC18C-D885-4D31-A949-9DCB3E26D7ED}"/>
    <cellStyle name="_Cat Obj_Resultados 2008-07 13 4" xfId="10956" xr:uid="{4CECA6BB-E277-4B58-9959-C040083FEE04}"/>
    <cellStyle name="_Cat Obj_Resultados 2008-07 13 4 2" xfId="10957" xr:uid="{38444328-4016-48B9-90F5-60980B50D7AF}"/>
    <cellStyle name="_Cat Obj_Resultados 2008-07 13 5" xfId="10958" xr:uid="{7CE10B4B-E111-4406-81B5-150767182AA3}"/>
    <cellStyle name="_Cat Obj_Resultados 2008-07 13 5 2" xfId="10959" xr:uid="{34421D69-C24E-4989-9B1D-4FD6D768C029}"/>
    <cellStyle name="_Cat Obj_Resultados 2008-07 13 6" xfId="10960" xr:uid="{CA219DA0-4A24-4581-BE44-26E2DFFCBD8A}"/>
    <cellStyle name="_Cat Obj_Resultados 2008-07 13 6 2" xfId="10961" xr:uid="{8D489A78-E677-443D-9D69-EEB3510C87DF}"/>
    <cellStyle name="_Cat Obj_Resultados 2008-07 13 7" xfId="10962" xr:uid="{04AF7392-788F-414B-9026-828E3591C945}"/>
    <cellStyle name="_Cat Obj_Resultados 2008-07 13 7 2" xfId="10963" xr:uid="{9FA1C9CC-4266-486C-ABCC-A308A4FFA8F7}"/>
    <cellStyle name="_Cat Obj_Resultados 2008-07 13 8" xfId="10964" xr:uid="{84603C6C-BA31-4B21-9606-332232E35A2C}"/>
    <cellStyle name="_Cat Obj_Resultados 2008-07 13 8 2" xfId="10965" xr:uid="{11990EB8-3B74-4052-BE65-B22041CF1808}"/>
    <cellStyle name="_Cat Obj_Resultados 2008-07 13 9" xfId="10966" xr:uid="{5418C916-00CF-47FE-B8CF-CADFC018E8E6}"/>
    <cellStyle name="_Cat Obj_Resultados 2008-07 14" xfId="10967" xr:uid="{4C0B6606-4E13-46FE-90E4-E59DFC5D2C1E}"/>
    <cellStyle name="_Cat Obj_Resultados 2008-07 2" xfId="10968" xr:uid="{A2890BE6-B22E-40E9-8BE9-BCF736FEE3E3}"/>
    <cellStyle name="_Cat Obj_Resultados 2008-07 2 10" xfId="10969" xr:uid="{D19C92A0-2D42-4890-A3C4-1C92EA2C980F}"/>
    <cellStyle name="_Cat Obj_Resultados 2008-07 2 10 2" xfId="10970" xr:uid="{66677D73-1481-416B-A593-B2DA52D4D13C}"/>
    <cellStyle name="_Cat Obj_Resultados 2008-07 2 11" xfId="10971" xr:uid="{9FE02F88-75BA-4073-9C10-57E4FEED6AF3}"/>
    <cellStyle name="_Cat Obj_Resultados 2008-07 2 11 2" xfId="10972" xr:uid="{C2963929-FD74-4B78-8B6D-BA3FB30B86F0}"/>
    <cellStyle name="_Cat Obj_Resultados 2008-07 2 12" xfId="10973" xr:uid="{AEDAEBB7-4439-4279-898D-D9D94A713C86}"/>
    <cellStyle name="_Cat Obj_Resultados 2008-07 2 12 2" xfId="10974" xr:uid="{A9DDDC9C-3086-4663-8F89-5CDE3488B753}"/>
    <cellStyle name="_Cat Obj_Resultados 2008-07 2 13" xfId="10975" xr:uid="{08B58A3D-97B6-4B6C-93DC-13702321E2D2}"/>
    <cellStyle name="_Cat Obj_Resultados 2008-07 2 13 2" xfId="10976" xr:uid="{8862E21D-638F-404D-BB63-B21E17FC1D0E}"/>
    <cellStyle name="_Cat Obj_Resultados 2008-07 2 14" xfId="10977" xr:uid="{C00AFFD1-1EC0-4675-820F-173D78F641F5}"/>
    <cellStyle name="_Cat Obj_Resultados 2008-07 2 15" xfId="10978" xr:uid="{1CB0EB92-A838-4859-9A29-19745E141EF0}"/>
    <cellStyle name="_Cat Obj_Resultados 2008-07 2 16" xfId="10979" xr:uid="{94AB4178-B258-4EB1-BF6E-94A658776430}"/>
    <cellStyle name="_Cat Obj_Resultados 2008-07 2 2" xfId="10980" xr:uid="{54581A00-A33C-4AA1-B046-D9719E2371C8}"/>
    <cellStyle name="_Cat Obj_Resultados 2008-07 2 2 2" xfId="10981" xr:uid="{01E2D5C6-D378-400B-9450-F6D6A8F4CC9F}"/>
    <cellStyle name="_Cat Obj_Resultados 2008-07 2 3" xfId="10982" xr:uid="{22A9B9FC-53F5-4CF2-B35D-E2710E27F22D}"/>
    <cellStyle name="_Cat Obj_Resultados 2008-07 2 3 2" xfId="10983" xr:uid="{2F01958C-EDB1-46C5-9C2E-F607EF82FD60}"/>
    <cellStyle name="_Cat Obj_Resultados 2008-07 2 4" xfId="10984" xr:uid="{C9E68F1B-2DF8-4E9B-80CA-8C3D1EDEB506}"/>
    <cellStyle name="_Cat Obj_Resultados 2008-07 2 4 2" xfId="10985" xr:uid="{84F10F1F-D9ED-47A5-A9CB-710DB8ACB5E9}"/>
    <cellStyle name="_Cat Obj_Resultados 2008-07 2 5" xfId="10986" xr:uid="{B0285BA8-4E11-4424-B6C5-0ED5E5DDAAE7}"/>
    <cellStyle name="_Cat Obj_Resultados 2008-07 2 5 2" xfId="10987" xr:uid="{DAB247E4-3649-4B66-8E6D-D3F6AA848B07}"/>
    <cellStyle name="_Cat Obj_Resultados 2008-07 2 6" xfId="10988" xr:uid="{453686A7-53F8-465D-8106-3F3FD0C29A29}"/>
    <cellStyle name="_Cat Obj_Resultados 2008-07 2 6 2" xfId="10989" xr:uid="{922CDE49-6FD2-4760-976A-76B8A8BB3D21}"/>
    <cellStyle name="_Cat Obj_Resultados 2008-07 2 7" xfId="10990" xr:uid="{8BA959EA-BE25-4A14-835E-B7F9DFF76E12}"/>
    <cellStyle name="_Cat Obj_Resultados 2008-07 2 7 2" xfId="10991" xr:uid="{DA98C378-F02A-45FA-979A-59928415CFD0}"/>
    <cellStyle name="_Cat Obj_Resultados 2008-07 2 8" xfId="10992" xr:uid="{0BD49560-20BA-4CD6-8884-81874A794DD8}"/>
    <cellStyle name="_Cat Obj_Resultados 2008-07 2 8 2" xfId="10993" xr:uid="{BEBE863F-A7DF-43E1-BCB6-8B98EB5589AA}"/>
    <cellStyle name="_Cat Obj_Resultados 2008-07 2 9" xfId="10994" xr:uid="{49F38D3B-99D7-476D-8B5C-3D76EA31C949}"/>
    <cellStyle name="_Cat Obj_Resultados 2008-07 2 9 2" xfId="10995" xr:uid="{EFA4D515-13EC-4888-8996-EF6E6E495386}"/>
    <cellStyle name="_Cat Obj_Resultados 2008-07 3" xfId="10996" xr:uid="{DB21DA41-8366-4465-9DE9-020D4721145C}"/>
    <cellStyle name="_Cat Obj_Resultados 2008-07 3 10" xfId="10997" xr:uid="{BF027126-FA14-4894-9B9C-8E9F5992CDDC}"/>
    <cellStyle name="_Cat Obj_Resultados 2008-07 3 10 2" xfId="10998" xr:uid="{158A0F9A-3424-49B5-B6C0-AC451784E5EA}"/>
    <cellStyle name="_Cat Obj_Resultados 2008-07 3 11" xfId="10999" xr:uid="{2FBDCAF1-9CDE-4190-B015-97E4C14A88ED}"/>
    <cellStyle name="_Cat Obj_Resultados 2008-07 3 11 2" xfId="11000" xr:uid="{D27158A2-D967-463E-BCE7-DFB6C9AC5A38}"/>
    <cellStyle name="_Cat Obj_Resultados 2008-07 3 12" xfId="11001" xr:uid="{2E795738-8AFC-4D5E-B553-F41B1406F358}"/>
    <cellStyle name="_Cat Obj_Resultados 2008-07 3 12 2" xfId="11002" xr:uid="{041B9423-36F3-4741-88CE-FF5763854E70}"/>
    <cellStyle name="_Cat Obj_Resultados 2008-07 3 13" xfId="11003" xr:uid="{78C9882B-F426-42AA-B449-154BCC5E083D}"/>
    <cellStyle name="_Cat Obj_Resultados 2008-07 3 13 2" xfId="11004" xr:uid="{51C8AC76-5504-4A76-8305-813D6663D595}"/>
    <cellStyle name="_Cat Obj_Resultados 2008-07 3 14" xfId="11005" xr:uid="{30A5420D-D4FD-4C11-9922-296CD8EDDF72}"/>
    <cellStyle name="_Cat Obj_Resultados 2008-07 3 15" xfId="11006" xr:uid="{4E5090B2-A725-4F20-9566-8C9DB3014B77}"/>
    <cellStyle name="_Cat Obj_Resultados 2008-07 3 16" xfId="11007" xr:uid="{61F6B20C-71AE-4B57-B037-FA9D6AB3D367}"/>
    <cellStyle name="_Cat Obj_Resultados 2008-07 3 2" xfId="11008" xr:uid="{4C7648A6-8ED6-4258-A31F-08762849DAAF}"/>
    <cellStyle name="_Cat Obj_Resultados 2008-07 3 2 10" xfId="11009" xr:uid="{C6A9FC5D-66E1-400E-B5C0-81DD278CB01D}"/>
    <cellStyle name="_Cat Obj_Resultados 2008-07 3 2 11" xfId="11010" xr:uid="{2BABCA7E-3A0C-4055-8AEF-E23D36C54177}"/>
    <cellStyle name="_Cat Obj_Resultados 2008-07 3 2 12" xfId="11011" xr:uid="{327ED279-A075-43C7-A0AF-333CABF49420}"/>
    <cellStyle name="_Cat Obj_Resultados 2008-07 3 2 2" xfId="11012" xr:uid="{47DF673F-8D06-4FF4-8EA9-C75FE6E005F9}"/>
    <cellStyle name="_Cat Obj_Resultados 2008-07 3 2 3" xfId="11013" xr:uid="{F5184544-AE00-4D89-9841-EB25D0DCA05E}"/>
    <cellStyle name="_Cat Obj_Resultados 2008-07 3 2 4" xfId="11014" xr:uid="{A6012BEC-60D6-4324-BAE6-512FE9A650D1}"/>
    <cellStyle name="_Cat Obj_Resultados 2008-07 3 2 5" xfId="11015" xr:uid="{D29E068F-078F-4DC6-998E-47A4B8D41261}"/>
    <cellStyle name="_Cat Obj_Resultados 2008-07 3 2 6" xfId="11016" xr:uid="{F90731F4-8E72-41B2-B650-9319FB7C850A}"/>
    <cellStyle name="_Cat Obj_Resultados 2008-07 3 2 7" xfId="11017" xr:uid="{5FF1942C-3924-4CF0-AAF2-B4E118C70434}"/>
    <cellStyle name="_Cat Obj_Resultados 2008-07 3 2 8" xfId="11018" xr:uid="{41D1989C-C877-49FE-AAE7-C6104008C7A6}"/>
    <cellStyle name="_Cat Obj_Resultados 2008-07 3 2 9" xfId="11019" xr:uid="{6F85CA14-42E2-4F0D-9D2C-4B87F36E939C}"/>
    <cellStyle name="_Cat Obj_Resultados 2008-07 3 3" xfId="11020" xr:uid="{B40D9471-CE3E-4737-BD22-4F975B3B26FB}"/>
    <cellStyle name="_Cat Obj_Resultados 2008-07 3 3 2" xfId="11021" xr:uid="{30464AD6-2C4F-4465-8B75-A45A7AA38D44}"/>
    <cellStyle name="_Cat Obj_Resultados 2008-07 3 4" xfId="11022" xr:uid="{16B616B7-08AD-4A47-BEBB-5349E4BC42D7}"/>
    <cellStyle name="_Cat Obj_Resultados 2008-07 3 4 2" xfId="11023" xr:uid="{841A1F77-B486-45D3-8FC6-AA2CE8E271B7}"/>
    <cellStyle name="_Cat Obj_Resultados 2008-07 3 5" xfId="11024" xr:uid="{4629D641-8646-479C-A5A6-DE4B10E38303}"/>
    <cellStyle name="_Cat Obj_Resultados 2008-07 3 5 2" xfId="11025" xr:uid="{525A5FA6-43E3-4E38-A1C6-4EC758B30256}"/>
    <cellStyle name="_Cat Obj_Resultados 2008-07 3 6" xfId="11026" xr:uid="{235EBC6E-0591-4EB1-BEF4-A24612DB4309}"/>
    <cellStyle name="_Cat Obj_Resultados 2008-07 3 6 2" xfId="11027" xr:uid="{035BFE37-9753-4CE9-9B3A-78429D945B57}"/>
    <cellStyle name="_Cat Obj_Resultados 2008-07 3 7" xfId="11028" xr:uid="{F4C67296-F520-4061-BBDC-DB34C0B25D86}"/>
    <cellStyle name="_Cat Obj_Resultados 2008-07 3 7 2" xfId="11029" xr:uid="{8D3F488B-65DA-4DD3-9028-232AD4038523}"/>
    <cellStyle name="_Cat Obj_Resultados 2008-07 3 8" xfId="11030" xr:uid="{73C80036-61B3-44DE-B7D0-12AC46597499}"/>
    <cellStyle name="_Cat Obj_Resultados 2008-07 3 8 2" xfId="11031" xr:uid="{014A5C3C-7B0B-4ADB-B0EC-BA8A50633C1B}"/>
    <cellStyle name="_Cat Obj_Resultados 2008-07 3 9" xfId="11032" xr:uid="{BC34A1E3-D634-4AEC-B1AF-E387EDE49745}"/>
    <cellStyle name="_Cat Obj_Resultados 2008-07 3 9 2" xfId="11033" xr:uid="{984691B0-F073-4C94-BE04-919B8AC59982}"/>
    <cellStyle name="_Cat Obj_Resultados 2008-07 4" xfId="11034" xr:uid="{4552BD38-0069-4185-909C-E3E3CEC5A1F0}"/>
    <cellStyle name="_Cat Obj_Resultados 2008-07 4 10" xfId="11035" xr:uid="{E33B7660-0EA6-4BC5-AD87-1500A78F62A7}"/>
    <cellStyle name="_Cat Obj_Resultados 2008-07 4 10 2" xfId="11036" xr:uid="{3956576D-8CD0-4E98-A8A5-78C5BDDD44C2}"/>
    <cellStyle name="_Cat Obj_Resultados 2008-07 4 11" xfId="11037" xr:uid="{D2957191-0698-4157-AC28-4CB2C2E28D6F}"/>
    <cellStyle name="_Cat Obj_Resultados 2008-07 4 11 2" xfId="11038" xr:uid="{FA28F524-34EC-435A-8C02-DD1AAC1EA1E3}"/>
    <cellStyle name="_Cat Obj_Resultados 2008-07 4 12" xfId="11039" xr:uid="{ACE275AB-B1EF-4B16-84C1-FB8B1F0E1B90}"/>
    <cellStyle name="_Cat Obj_Resultados 2008-07 4 12 2" xfId="11040" xr:uid="{C84967C4-89D9-4F0E-8616-0C49BC1D5016}"/>
    <cellStyle name="_Cat Obj_Resultados 2008-07 4 13" xfId="11041" xr:uid="{7E67726C-D9E2-47F2-BB5D-04D92EC8622B}"/>
    <cellStyle name="_Cat Obj_Resultados 2008-07 4 13 2" xfId="11042" xr:uid="{5DE4A290-FB32-46D7-A69B-3132F877E968}"/>
    <cellStyle name="_Cat Obj_Resultados 2008-07 4 14" xfId="11043" xr:uid="{E967445D-44B0-472F-A350-FF402866EB45}"/>
    <cellStyle name="_Cat Obj_Resultados 2008-07 4 15" xfId="11044" xr:uid="{B85A0E44-6251-49F0-AB66-43A53F7F633D}"/>
    <cellStyle name="_Cat Obj_Resultados 2008-07 4 16" xfId="11045" xr:uid="{31D62909-4D1D-4E68-A4CD-0D50F1DBAAA3}"/>
    <cellStyle name="_Cat Obj_Resultados 2008-07 4 2" xfId="11046" xr:uid="{01815BFC-BE2B-4BAD-9733-A5C92583F080}"/>
    <cellStyle name="_Cat Obj_Resultados 2008-07 4 2 2" xfId="11047" xr:uid="{E6AEECD0-E420-42E5-B710-332A8CB4495B}"/>
    <cellStyle name="_Cat Obj_Resultados 2008-07 4 3" xfId="11048" xr:uid="{5157C256-D062-4CC8-ACCF-DED5BCE1B801}"/>
    <cellStyle name="_Cat Obj_Resultados 2008-07 4 3 2" xfId="11049" xr:uid="{F8A1760D-81C6-4F69-9543-CE128491590A}"/>
    <cellStyle name="_Cat Obj_Resultados 2008-07 4 4" xfId="11050" xr:uid="{5FE1538F-296C-42FE-81BC-D6CE5330992D}"/>
    <cellStyle name="_Cat Obj_Resultados 2008-07 4 4 2" xfId="11051" xr:uid="{F4A121C5-7701-45BF-9DF2-47401FBE4F06}"/>
    <cellStyle name="_Cat Obj_Resultados 2008-07 4 5" xfId="11052" xr:uid="{AD26C019-1FE2-414B-9976-6757D61CF475}"/>
    <cellStyle name="_Cat Obj_Resultados 2008-07 4 5 2" xfId="11053" xr:uid="{118C0A5C-075E-44BE-B351-F9FE4B276D2A}"/>
    <cellStyle name="_Cat Obj_Resultados 2008-07 4 6" xfId="11054" xr:uid="{E25AD2C1-0462-4F93-BF13-3F16ED518786}"/>
    <cellStyle name="_Cat Obj_Resultados 2008-07 4 6 2" xfId="11055" xr:uid="{1A0A2D64-B267-4D4A-875B-39FEAC123E1F}"/>
    <cellStyle name="_Cat Obj_Resultados 2008-07 4 7" xfId="11056" xr:uid="{1CDE7A2D-670C-4F92-BCCC-3B07987B347B}"/>
    <cellStyle name="_Cat Obj_Resultados 2008-07 4 7 2" xfId="11057" xr:uid="{B2B583D9-FC84-45D5-BBB1-3F3EEFCF9B68}"/>
    <cellStyle name="_Cat Obj_Resultados 2008-07 4 8" xfId="11058" xr:uid="{8708D2DA-F44C-4A6F-97A4-B63842D19182}"/>
    <cellStyle name="_Cat Obj_Resultados 2008-07 4 8 2" xfId="11059" xr:uid="{5144A92D-35EE-424E-AF1D-1DCD5E7DE1A4}"/>
    <cellStyle name="_Cat Obj_Resultados 2008-07 4 9" xfId="11060" xr:uid="{E8D994CC-C7A9-4573-AE20-DDA9A20CB21B}"/>
    <cellStyle name="_Cat Obj_Resultados 2008-07 4 9 2" xfId="11061" xr:uid="{00687828-1090-41BB-90FF-250178A9E6ED}"/>
    <cellStyle name="_Cat Obj_Resultados 2008-07 5" xfId="11062" xr:uid="{3CB8EAAE-8C60-420D-B121-6F51A044E981}"/>
    <cellStyle name="_Cat Obj_Resultados 2008-07 5 10" xfId="11063" xr:uid="{46F240F3-2A80-461C-9622-2333890AE4E9}"/>
    <cellStyle name="_Cat Obj_Resultados 2008-07 5 10 2" xfId="11064" xr:uid="{F0455E3F-F5E9-4DF8-8A39-4AD02F55B3CB}"/>
    <cellStyle name="_Cat Obj_Resultados 2008-07 5 11" xfId="11065" xr:uid="{2C3991C6-FDD3-44E0-9D98-12239A018639}"/>
    <cellStyle name="_Cat Obj_Resultados 2008-07 5 11 2" xfId="11066" xr:uid="{A3A37017-EAC1-41DF-9555-497E8D891818}"/>
    <cellStyle name="_Cat Obj_Resultados 2008-07 5 12" xfId="11067" xr:uid="{A409764A-01F1-4B23-89B4-64B32BFF3D00}"/>
    <cellStyle name="_Cat Obj_Resultados 2008-07 5 12 2" xfId="11068" xr:uid="{79DA528B-3118-4710-A632-DD65A896A104}"/>
    <cellStyle name="_Cat Obj_Resultados 2008-07 5 13" xfId="11069" xr:uid="{8EBFD311-3B27-477A-A0DC-89BA175194DE}"/>
    <cellStyle name="_Cat Obj_Resultados 2008-07 5 13 2" xfId="11070" xr:uid="{51E32968-9741-4CB1-BBF8-0D80D9B07D50}"/>
    <cellStyle name="_Cat Obj_Resultados 2008-07 5 14" xfId="11071" xr:uid="{E6579920-845A-4F75-BA24-613D8EDAD75F}"/>
    <cellStyle name="_Cat Obj_Resultados 2008-07 5 15" xfId="11072" xr:uid="{59EFD7EF-26C4-4EB1-833A-EC9C1269E30E}"/>
    <cellStyle name="_Cat Obj_Resultados 2008-07 5 16" xfId="11073" xr:uid="{65F9232B-2075-4B39-91FE-CF40BCB07903}"/>
    <cellStyle name="_Cat Obj_Resultados 2008-07 5 2" xfId="11074" xr:uid="{E2CA2EE9-4F5F-4EE9-BE25-18DA43DD8F8C}"/>
    <cellStyle name="_Cat Obj_Resultados 2008-07 5 2 2" xfId="11075" xr:uid="{8004B961-2D6A-4FDE-A40D-A817DA90360D}"/>
    <cellStyle name="_Cat Obj_Resultados 2008-07 5 3" xfId="11076" xr:uid="{CC0D64FB-D9F8-42B1-838B-2A339E024E68}"/>
    <cellStyle name="_Cat Obj_Resultados 2008-07 5 3 2" xfId="11077" xr:uid="{DE965D8C-05FA-4A8A-82BE-D3C4FC26899B}"/>
    <cellStyle name="_Cat Obj_Resultados 2008-07 5 4" xfId="11078" xr:uid="{F6523557-B4B1-4675-96CC-3EDB8DDF64D2}"/>
    <cellStyle name="_Cat Obj_Resultados 2008-07 5 4 2" xfId="11079" xr:uid="{1C888D3B-0897-4817-8DCE-B63EF9C97D71}"/>
    <cellStyle name="_Cat Obj_Resultados 2008-07 5 5" xfId="11080" xr:uid="{EF13DF55-DE73-4F0A-A184-7049FC96A7B8}"/>
    <cellStyle name="_Cat Obj_Resultados 2008-07 5 5 2" xfId="11081" xr:uid="{AC4E8AA0-0A3A-4C74-AA1B-6E6610538044}"/>
    <cellStyle name="_Cat Obj_Resultados 2008-07 5 6" xfId="11082" xr:uid="{9A2220EC-CE43-44FF-A3EF-3F2EBDDC1B7B}"/>
    <cellStyle name="_Cat Obj_Resultados 2008-07 5 6 2" xfId="11083" xr:uid="{24A691F3-E08D-4F2F-BCD4-B8D2A553AD37}"/>
    <cellStyle name="_Cat Obj_Resultados 2008-07 5 7" xfId="11084" xr:uid="{09E34872-3D6F-4133-89DA-7FF62D5118B2}"/>
    <cellStyle name="_Cat Obj_Resultados 2008-07 5 7 2" xfId="11085" xr:uid="{38DE8AD2-605B-49EE-AE90-CE26FB4410CE}"/>
    <cellStyle name="_Cat Obj_Resultados 2008-07 5 8" xfId="11086" xr:uid="{29860717-3DA2-4421-83AB-724E05C9B392}"/>
    <cellStyle name="_Cat Obj_Resultados 2008-07 5 8 2" xfId="11087" xr:uid="{7D7D208F-AB51-48F0-A392-F1F1C62FF7E0}"/>
    <cellStyle name="_Cat Obj_Resultados 2008-07 5 9" xfId="11088" xr:uid="{D9B42020-5DE7-4BF6-B933-3BF477934C36}"/>
    <cellStyle name="_Cat Obj_Resultados 2008-07 5 9 2" xfId="11089" xr:uid="{7FD23940-16FA-42D7-A258-7ACABD2DD6EA}"/>
    <cellStyle name="_Cat Obj_Resultados 2008-07 6" xfId="11090" xr:uid="{6A1AA74F-830D-42EF-BF33-0BF01BFF1492}"/>
    <cellStyle name="_Cat Obj_Resultados 2008-07 6 10" xfId="11091" xr:uid="{240A691C-A3C9-4B9D-B089-117FD156C5D3}"/>
    <cellStyle name="_Cat Obj_Resultados 2008-07 6 10 2" xfId="11092" xr:uid="{C5537822-D563-495E-9274-A00A97EBB25F}"/>
    <cellStyle name="_Cat Obj_Resultados 2008-07 6 11" xfId="11093" xr:uid="{B19032BF-9A15-4B72-AA09-1E33698AB665}"/>
    <cellStyle name="_Cat Obj_Resultados 2008-07 6 11 2" xfId="11094" xr:uid="{64EF377F-D907-4A1A-95F5-D7F975A0AF8C}"/>
    <cellStyle name="_Cat Obj_Resultados 2008-07 6 12" xfId="11095" xr:uid="{BE639C16-22E9-4339-8768-0E43CFB59609}"/>
    <cellStyle name="_Cat Obj_Resultados 2008-07 6 12 2" xfId="11096" xr:uid="{00E069F1-F6CD-4FC7-9838-712CADEFE20F}"/>
    <cellStyle name="_Cat Obj_Resultados 2008-07 6 13" xfId="11097" xr:uid="{F5B9DE15-0731-4870-979B-2A6FF01A033B}"/>
    <cellStyle name="_Cat Obj_Resultados 2008-07 6 13 2" xfId="11098" xr:uid="{01FD6398-0537-46D8-95FF-B8B2D68DC079}"/>
    <cellStyle name="_Cat Obj_Resultados 2008-07 6 14" xfId="11099" xr:uid="{182EBAB9-016D-4F36-A71A-A634CBB481A5}"/>
    <cellStyle name="_Cat Obj_Resultados 2008-07 6 15" xfId="11100" xr:uid="{D02E2852-FB6F-4EAD-9EBA-3B26DC66A59E}"/>
    <cellStyle name="_Cat Obj_Resultados 2008-07 6 16" xfId="11101" xr:uid="{D6DA6AD0-521B-423D-B6F5-CF869D55C808}"/>
    <cellStyle name="_Cat Obj_Resultados 2008-07 6 2" xfId="11102" xr:uid="{FC03F861-77F1-4AF3-9AB7-45E26CC83FCA}"/>
    <cellStyle name="_Cat Obj_Resultados 2008-07 6 2 2" xfId="11103" xr:uid="{65FBB998-E532-4F71-B802-8C6B00432BAD}"/>
    <cellStyle name="_Cat Obj_Resultados 2008-07 6 3" xfId="11104" xr:uid="{A36D8719-0F53-4CEC-B7E5-C51C90E65E20}"/>
    <cellStyle name="_Cat Obj_Resultados 2008-07 6 3 2" xfId="11105" xr:uid="{B66DDDFE-F7AA-4E13-9999-C3546E53FD08}"/>
    <cellStyle name="_Cat Obj_Resultados 2008-07 6 4" xfId="11106" xr:uid="{92355396-43C8-4996-BA1E-40313A63E03A}"/>
    <cellStyle name="_Cat Obj_Resultados 2008-07 6 4 2" xfId="11107" xr:uid="{DC12893C-FE9E-440C-A312-2AAB1D19C876}"/>
    <cellStyle name="_Cat Obj_Resultados 2008-07 6 5" xfId="11108" xr:uid="{FC3C9069-275C-47AA-9679-A0A641DE9F55}"/>
    <cellStyle name="_Cat Obj_Resultados 2008-07 6 5 2" xfId="11109" xr:uid="{61CBB17B-24B3-4E32-8EC3-D653C2FA2BD2}"/>
    <cellStyle name="_Cat Obj_Resultados 2008-07 6 6" xfId="11110" xr:uid="{A8BCED28-DB32-4E29-8A59-2FF30D447EA5}"/>
    <cellStyle name="_Cat Obj_Resultados 2008-07 6 6 2" xfId="11111" xr:uid="{CE59FE7F-A2D2-4198-8D80-FCDB476B340A}"/>
    <cellStyle name="_Cat Obj_Resultados 2008-07 6 7" xfId="11112" xr:uid="{352768E2-AE25-4EE6-8AFE-0DE55FFB0BBC}"/>
    <cellStyle name="_Cat Obj_Resultados 2008-07 6 7 2" xfId="11113" xr:uid="{E364C565-6432-4C22-9825-FB32D9B65E1D}"/>
    <cellStyle name="_Cat Obj_Resultados 2008-07 6 8" xfId="11114" xr:uid="{BA98EBAF-0F45-4868-A948-6DA3DB883092}"/>
    <cellStyle name="_Cat Obj_Resultados 2008-07 6 8 2" xfId="11115" xr:uid="{BF18860F-47AB-4667-9A93-7C4E442A8E52}"/>
    <cellStyle name="_Cat Obj_Resultados 2008-07 6 9" xfId="11116" xr:uid="{E401B9F8-7979-48A1-B7B2-8BD00935ECBA}"/>
    <cellStyle name="_Cat Obj_Resultados 2008-07 6 9 2" xfId="11117" xr:uid="{CFBA2FDB-DDB6-48C5-B869-3EB01F327964}"/>
    <cellStyle name="_Cat Obj_Resultados 2008-07 7" xfId="11118" xr:uid="{ED41CBF2-92A9-4E2C-98AB-03C4C877586B}"/>
    <cellStyle name="_Cat Obj_Resultados 2008-07 7 10" xfId="11119" xr:uid="{7059E664-53E2-4FCD-A54E-B68FA839B64A}"/>
    <cellStyle name="_Cat Obj_Resultados 2008-07 7 10 2" xfId="11120" xr:uid="{DC7ED458-0C7A-4B63-8C3F-C8DA844FAD5C}"/>
    <cellStyle name="_Cat Obj_Resultados 2008-07 7 11" xfId="11121" xr:uid="{BEC582C5-A39C-4044-8E42-156FC8B3E1D9}"/>
    <cellStyle name="_Cat Obj_Resultados 2008-07 7 11 2" xfId="11122" xr:uid="{D94E0067-6241-41BE-9B7F-D6D3F341EC29}"/>
    <cellStyle name="_Cat Obj_Resultados 2008-07 7 12" xfId="11123" xr:uid="{6C1EA126-3489-44EA-A664-F1AFBF82D9DA}"/>
    <cellStyle name="_Cat Obj_Resultados 2008-07 7 12 2" xfId="11124" xr:uid="{B8C12160-AC33-4B89-98AD-FD875004A255}"/>
    <cellStyle name="_Cat Obj_Resultados 2008-07 7 13" xfId="11125" xr:uid="{16B59BFC-DD16-44D9-A4E9-95FD5EDDDBD3}"/>
    <cellStyle name="_Cat Obj_Resultados 2008-07 7 13 2" xfId="11126" xr:uid="{C11B5546-AFC3-4E3E-AF8C-0137912260C1}"/>
    <cellStyle name="_Cat Obj_Resultados 2008-07 7 14" xfId="11127" xr:uid="{785B0156-5706-46B0-B8AA-5E0BE0E1E172}"/>
    <cellStyle name="_Cat Obj_Resultados 2008-07 7 15" xfId="11128" xr:uid="{53AB3B98-FFDE-4760-88C8-3C2EBCB3DFF6}"/>
    <cellStyle name="_Cat Obj_Resultados 2008-07 7 16" xfId="11129" xr:uid="{9A4E8A66-8379-462A-89DE-B009E9A36210}"/>
    <cellStyle name="_Cat Obj_Resultados 2008-07 7 2" xfId="11130" xr:uid="{D7DAA4B4-B8F8-4794-ADB9-E710BBE0607C}"/>
    <cellStyle name="_Cat Obj_Resultados 2008-07 7 2 2" xfId="11131" xr:uid="{A675D8D8-0FD2-41D6-BB1D-A8587AE969E3}"/>
    <cellStyle name="_Cat Obj_Resultados 2008-07 7 3" xfId="11132" xr:uid="{A8868D0B-A219-42B1-83C8-82781A8329DF}"/>
    <cellStyle name="_Cat Obj_Resultados 2008-07 7 3 2" xfId="11133" xr:uid="{D21E5ED1-21BA-4267-973E-D10FA6722008}"/>
    <cellStyle name="_Cat Obj_Resultados 2008-07 7 4" xfId="11134" xr:uid="{86C962F1-043D-418B-8AA5-0C14D2891615}"/>
    <cellStyle name="_Cat Obj_Resultados 2008-07 7 4 2" xfId="11135" xr:uid="{76536DE6-CC83-4102-B56A-E6206DE81FE1}"/>
    <cellStyle name="_Cat Obj_Resultados 2008-07 7 5" xfId="11136" xr:uid="{E5F1BC8A-6113-48C7-896C-33B31D7DE919}"/>
    <cellStyle name="_Cat Obj_Resultados 2008-07 7 5 2" xfId="11137" xr:uid="{D144118F-646F-4777-819D-9FE0920F118F}"/>
    <cellStyle name="_Cat Obj_Resultados 2008-07 7 6" xfId="11138" xr:uid="{9C4806F9-AC4F-4975-84FF-116180CC2F8D}"/>
    <cellStyle name="_Cat Obj_Resultados 2008-07 7 6 2" xfId="11139" xr:uid="{2DA4F17D-6CAB-47FB-A387-DB1FE7A23E91}"/>
    <cellStyle name="_Cat Obj_Resultados 2008-07 7 7" xfId="11140" xr:uid="{457844C6-1E1A-46E0-B168-4D8FDE37F7D4}"/>
    <cellStyle name="_Cat Obj_Resultados 2008-07 7 7 2" xfId="11141" xr:uid="{1B67A616-6B93-481B-B6E4-DAFD52E0DE5E}"/>
    <cellStyle name="_Cat Obj_Resultados 2008-07 7 8" xfId="11142" xr:uid="{7A873245-48AF-4F45-B5C6-BDDF0EB9BF02}"/>
    <cellStyle name="_Cat Obj_Resultados 2008-07 7 8 2" xfId="11143" xr:uid="{764133E3-6871-4A07-A1ED-092C40A714A2}"/>
    <cellStyle name="_Cat Obj_Resultados 2008-07 7 9" xfId="11144" xr:uid="{4F1C0D56-03A7-4D46-A6F9-AF48E85D0E95}"/>
    <cellStyle name="_Cat Obj_Resultados 2008-07 7 9 2" xfId="11145" xr:uid="{20A335C5-BBAF-400A-A34A-C5B3EFDB8D20}"/>
    <cellStyle name="_Cat Obj_Resultados 2008-07 8" xfId="11146" xr:uid="{0ADABBF1-5CD6-4594-A925-16153A224F79}"/>
    <cellStyle name="_Cat Obj_Resultados 2008-07 8 10" xfId="11147" xr:uid="{B9968938-24E9-4D6C-A378-AA769A3122AD}"/>
    <cellStyle name="_Cat Obj_Resultados 2008-07 8 11" xfId="11148" xr:uid="{6B19E488-3D88-4632-B77D-55B5330FAF9B}"/>
    <cellStyle name="_Cat Obj_Resultados 2008-07 8 12" xfId="11149" xr:uid="{83DC6C63-13AD-494E-967A-5B89C3932FB5}"/>
    <cellStyle name="_Cat Obj_Resultados 2008-07 8 2" xfId="11150" xr:uid="{42968E53-E059-4AF3-B358-262EB5B515E1}"/>
    <cellStyle name="_Cat Obj_Resultados 2008-07 8 2 2" xfId="11151" xr:uid="{5A657E2C-F750-4C50-B6AF-2ACC614C6810}"/>
    <cellStyle name="_Cat Obj_Resultados 2008-07 8 3" xfId="11152" xr:uid="{C4884A7E-BC35-46FD-8E08-E82EFB0B50ED}"/>
    <cellStyle name="_Cat Obj_Resultados 2008-07 8 3 2" xfId="11153" xr:uid="{8F0AFD00-3554-4855-B72D-C858B8A42367}"/>
    <cellStyle name="_Cat Obj_Resultados 2008-07 8 4" xfId="11154" xr:uid="{B38CC6D7-1684-4A75-962A-CC87FADAC0DD}"/>
    <cellStyle name="_Cat Obj_Resultados 2008-07 8 4 2" xfId="11155" xr:uid="{9E52C064-F1C4-42C2-893B-1BAC1F584DF1}"/>
    <cellStyle name="_Cat Obj_Resultados 2008-07 8 5" xfId="11156" xr:uid="{EC60BD2B-AB6F-4CCA-8C99-614231C22F68}"/>
    <cellStyle name="_Cat Obj_Resultados 2008-07 8 5 2" xfId="11157" xr:uid="{80D475F2-40F0-4720-A1E4-E278651012F8}"/>
    <cellStyle name="_Cat Obj_Resultados 2008-07 8 6" xfId="11158" xr:uid="{6788EC7D-EF57-4CF4-8F5E-555C547DF42C}"/>
    <cellStyle name="_Cat Obj_Resultados 2008-07 8 6 2" xfId="11159" xr:uid="{9697002D-750B-49C8-8EDA-9EEBBD5770F2}"/>
    <cellStyle name="_Cat Obj_Resultados 2008-07 8 7" xfId="11160" xr:uid="{F0F4700A-B171-4F18-9CBA-E2DBF4EA6DBA}"/>
    <cellStyle name="_Cat Obj_Resultados 2008-07 8 7 2" xfId="11161" xr:uid="{BDDB760C-71C9-45EB-98A2-7D9C9AE6D6A9}"/>
    <cellStyle name="_Cat Obj_Resultados 2008-07 8 8" xfId="11162" xr:uid="{EB5D0B17-2C1A-4D9F-AD5C-63353E8EDC83}"/>
    <cellStyle name="_Cat Obj_Resultados 2008-07 8 8 2" xfId="11163" xr:uid="{FE75AF4D-41B3-491C-AD2F-710C1B160902}"/>
    <cellStyle name="_Cat Obj_Resultados 2008-07 8 9" xfId="11164" xr:uid="{1E5D20F2-6E4D-4C2A-9A92-46E5DA14F807}"/>
    <cellStyle name="_Cat Obj_Resultados 2008-07 8 9 2" xfId="11165" xr:uid="{B52D78FC-7DB0-412A-B970-41190432585F}"/>
    <cellStyle name="_Cat Obj_Resultados 2008-07 9" xfId="11166" xr:uid="{5E58EC51-8954-4101-A0ED-A3B2C24A9BBD}"/>
    <cellStyle name="_Cat Obj_Resultados 2008-07 9 10" xfId="11167" xr:uid="{D8E3D6CD-4EC8-45F3-BBE6-FB0F1F227105}"/>
    <cellStyle name="_Cat Obj_Resultados 2008-07 9 11" xfId="11168" xr:uid="{540CE559-6111-4482-8F95-7E245B079336}"/>
    <cellStyle name="_Cat Obj_Resultados 2008-07 9 12" xfId="11169" xr:uid="{646F0725-F81A-48C6-BCD5-355AA9456048}"/>
    <cellStyle name="_Cat Obj_Resultados 2008-07 9 13" xfId="11170" xr:uid="{A6137B62-1130-4602-B9C4-42D199CD2129}"/>
    <cellStyle name="_Cat Obj_Resultados 2008-07 9 14" xfId="11171" xr:uid="{806918B0-FCAE-498E-BE08-343427866725}"/>
    <cellStyle name="_Cat Obj_Resultados 2008-07 9 15" xfId="11172" xr:uid="{B3BD79BD-1902-49DB-ABB9-ED06FCA823F2}"/>
    <cellStyle name="_Cat Obj_Resultados 2008-07 9 16" xfId="11173" xr:uid="{EB6772FA-1AFE-4B78-BE69-3F2D46695CCE}"/>
    <cellStyle name="_Cat Obj_Resultados 2008-07 9 17" xfId="11174" xr:uid="{361F706E-1039-4D45-8B82-927CDE6E2E8C}"/>
    <cellStyle name="_Cat Obj_Resultados 2008-07 9 18" xfId="11175" xr:uid="{4CD68759-BB8D-4E47-9D41-A4B4E92BAFC6}"/>
    <cellStyle name="_Cat Obj_Resultados 2008-07 9 19" xfId="11176" xr:uid="{EBA9E4F4-3DED-4483-AD65-A610F012B605}"/>
    <cellStyle name="_Cat Obj_Resultados 2008-07 9 2" xfId="11177" xr:uid="{261B1DEA-4DCA-49C8-A82A-69A6CC6A3CF4}"/>
    <cellStyle name="_Cat Obj_Resultados 2008-07 9 2 2" xfId="11178" xr:uid="{193EC98B-80B5-4D53-B0A2-266A2B8956D9}"/>
    <cellStyle name="_Cat Obj_Resultados 2008-07 9 20" xfId="11179" xr:uid="{58709B96-B869-4F69-AF1B-773B494F7E38}"/>
    <cellStyle name="_Cat Obj_Resultados 2008-07 9 21" xfId="11180" xr:uid="{FF286AC7-127B-47DA-9DE2-DAA24B9FC3C1}"/>
    <cellStyle name="_Cat Obj_Resultados 2008-07 9 3" xfId="11181" xr:uid="{C01F999B-548A-4233-817C-161A0864CFB3}"/>
    <cellStyle name="_Cat Obj_Resultados 2008-07 9 3 2" xfId="11182" xr:uid="{5821C62E-FFAF-499F-98F7-26CC34E9C831}"/>
    <cellStyle name="_Cat Obj_Resultados 2008-07 9 4" xfId="11183" xr:uid="{D8BDD754-9FAB-4EB7-B37D-74F6EBA1842A}"/>
    <cellStyle name="_Cat Obj_Resultados 2008-07 9 4 2" xfId="11184" xr:uid="{C19FB234-E9C7-4E19-B977-624DCDA4D610}"/>
    <cellStyle name="_Cat Obj_Resultados 2008-07 9 5" xfId="11185" xr:uid="{AEA5C98D-C8EC-4CC5-A8C3-7F180AB8D995}"/>
    <cellStyle name="_Cat Obj_Resultados 2008-07 9 5 2" xfId="11186" xr:uid="{F5247AE1-04AC-4F51-BC38-331A24580946}"/>
    <cellStyle name="_Cat Obj_Resultados 2008-07 9 6" xfId="11187" xr:uid="{24317541-8501-4CF9-B9AE-6951A513D58F}"/>
    <cellStyle name="_Cat Obj_Resultados 2008-07 9 6 2" xfId="11188" xr:uid="{84FF6142-926C-4852-AECD-1183AE2B5E44}"/>
    <cellStyle name="_Cat Obj_Resultados 2008-07 9 7" xfId="11189" xr:uid="{D3662423-83AA-4A7C-B54A-EA0AAD41C481}"/>
    <cellStyle name="_Cat Obj_Resultados 2008-07 9 7 2" xfId="11190" xr:uid="{58FB3D12-9DD8-43DD-BADC-5E98FC55D612}"/>
    <cellStyle name="_Cat Obj_Resultados 2008-07 9 8" xfId="11191" xr:uid="{8270BFA3-360F-401A-BAFA-4D30064DD2B6}"/>
    <cellStyle name="_Cat Obj_Resultados 2008-07 9 8 2" xfId="11192" xr:uid="{A24306A4-4C2F-4802-93EA-58C78F6845A4}"/>
    <cellStyle name="_Cat Obj_Resultados 2008-07 9 9" xfId="11193" xr:uid="{D14A4BC1-5DC0-4981-A56C-2B30AACC331A}"/>
    <cellStyle name="_Cat Obj_Resultados 2008-07_Abr 09" xfId="11194" xr:uid="{C590C71A-96C5-43CB-A0FD-D9360A7DC1A5}"/>
    <cellStyle name="_Cat Obj_Resultados 2008-07_Abr 09 2" xfId="11195" xr:uid="{66B79443-3D8B-474C-B922-C57229A700F3}"/>
    <cellStyle name="_Cat Obj_Resultados 2008-07_Feb 09" xfId="11196" xr:uid="{16870A81-703C-436A-B62E-CB4A670E4243}"/>
    <cellStyle name="_Cat Obj_Resultados 2008-07_Feb 09 10" xfId="11197" xr:uid="{44312AE8-3DC3-4A95-A8E2-6D1B5BC69807}"/>
    <cellStyle name="_Cat Obj_Resultados 2008-07_Feb 09 10 2" xfId="11198" xr:uid="{9EA7A696-6BD3-4F39-B6C3-B8067BB1DFF2}"/>
    <cellStyle name="_Cat Obj_Resultados 2008-07_Feb 09 11" xfId="11199" xr:uid="{7C3BF64D-76B3-45A5-B02C-5EFCD7E487CB}"/>
    <cellStyle name="_Cat Obj_Resultados 2008-07_Feb 09 11 2" xfId="11200" xr:uid="{C68A4718-6DA3-41E0-9DB4-7CCAB934E970}"/>
    <cellStyle name="_Cat Obj_Resultados 2008-07_Feb 09 12" xfId="11201" xr:uid="{25B4FB74-C98B-40F2-A310-C8F36F092C7A}"/>
    <cellStyle name="_Cat Obj_Resultados 2008-07_Feb 09 12 2" xfId="11202" xr:uid="{DE8CE318-F3C7-4463-BDE0-677913CDAD5B}"/>
    <cellStyle name="_Cat Obj_Resultados 2008-07_Feb 09 13" xfId="11203" xr:uid="{10065C60-F163-4C2A-BCE6-AC8204587D23}"/>
    <cellStyle name="_Cat Obj_Resultados 2008-07_Feb 09 13 2" xfId="11204" xr:uid="{6669E3AB-96AE-4619-888D-4E1D6234F4F7}"/>
    <cellStyle name="_Cat Obj_Resultados 2008-07_Feb 09 14" xfId="11205" xr:uid="{0D702907-B859-4BC1-9E9C-7C790945B738}"/>
    <cellStyle name="_Cat Obj_Resultados 2008-07_Feb 09 15" xfId="11206" xr:uid="{98D092C6-C828-4289-B6EE-D01F73E079F1}"/>
    <cellStyle name="_Cat Obj_Resultados 2008-07_Feb 09 16" xfId="11207" xr:uid="{98B36F60-AC01-4005-8EA7-4E6B22218C8A}"/>
    <cellStyle name="_Cat Obj_Resultados 2008-07_Feb 09 2" xfId="11208" xr:uid="{EBD1AFDB-AF33-452D-BBD1-E3A1E06CB1B4}"/>
    <cellStyle name="_Cat Obj_Resultados 2008-07_Feb 09 2 10" xfId="11209" xr:uid="{EB2D1CF6-EF8B-4603-AE71-8A2B27E25708}"/>
    <cellStyle name="_Cat Obj_Resultados 2008-07_Feb 09 2 11" xfId="11210" xr:uid="{43A961C2-AF62-4F01-99A2-F8E987952668}"/>
    <cellStyle name="_Cat Obj_Resultados 2008-07_Feb 09 2 12" xfId="11211" xr:uid="{BFFE536A-0584-4674-9FE2-7C36267FD8BB}"/>
    <cellStyle name="_Cat Obj_Resultados 2008-07_Feb 09 2 2" xfId="11212" xr:uid="{F0611649-6E7D-4FD1-9039-7D6ED6B9B5CF}"/>
    <cellStyle name="_Cat Obj_Resultados 2008-07_Feb 09 2 3" xfId="11213" xr:uid="{24C42EC3-8005-4282-B615-CB022056751C}"/>
    <cellStyle name="_Cat Obj_Resultados 2008-07_Feb 09 2 4" xfId="11214" xr:uid="{C364A8DC-6639-4BBC-A7A7-750FDDE62325}"/>
    <cellStyle name="_Cat Obj_Resultados 2008-07_Feb 09 2 5" xfId="11215" xr:uid="{60458AD4-EC3C-433F-9957-1EDCF7331F83}"/>
    <cellStyle name="_Cat Obj_Resultados 2008-07_Feb 09 2 6" xfId="11216" xr:uid="{D4139918-FE45-4840-8A4F-A1FBA9572E6E}"/>
    <cellStyle name="_Cat Obj_Resultados 2008-07_Feb 09 2 7" xfId="11217" xr:uid="{F52C366D-1246-4CAB-B5E4-C383D723ED6A}"/>
    <cellStyle name="_Cat Obj_Resultados 2008-07_Feb 09 2 8" xfId="11218" xr:uid="{FEFD4E82-3217-439B-9E29-C88411C9E735}"/>
    <cellStyle name="_Cat Obj_Resultados 2008-07_Feb 09 2 9" xfId="11219" xr:uid="{BA87F6F6-E132-43BD-BBA7-C13CA7B05D5E}"/>
    <cellStyle name="_Cat Obj_Resultados 2008-07_Feb 09 3" xfId="11220" xr:uid="{FC95C1C5-50E2-43A5-9F48-78E123CF6D68}"/>
    <cellStyle name="_Cat Obj_Resultados 2008-07_Feb 09 3 2" xfId="11221" xr:uid="{9AC1C055-77CD-47C0-B6C7-B584C52CE524}"/>
    <cellStyle name="_Cat Obj_Resultados 2008-07_Feb 09 4" xfId="11222" xr:uid="{B9D3E263-F1F2-4B43-950E-A35F269BEC0D}"/>
    <cellStyle name="_Cat Obj_Resultados 2008-07_Feb 09 4 2" xfId="11223" xr:uid="{EA3FC88F-AF46-4880-9618-C9EAEC33CFDA}"/>
    <cellStyle name="_Cat Obj_Resultados 2008-07_Feb 09 5" xfId="11224" xr:uid="{DB80E50A-21C9-442E-9B83-2AF8BD00A892}"/>
    <cellStyle name="_Cat Obj_Resultados 2008-07_Feb 09 5 2" xfId="11225" xr:uid="{75F0807C-C4CB-475D-A0CF-D84518AB334F}"/>
    <cellStyle name="_Cat Obj_Resultados 2008-07_Feb 09 6" xfId="11226" xr:uid="{D93CC512-688D-4EF4-A634-E01BBD169F09}"/>
    <cellStyle name="_Cat Obj_Resultados 2008-07_Feb 09 6 2" xfId="11227" xr:uid="{3E0461D2-FA8C-47D1-86A1-79AD07A6E84C}"/>
    <cellStyle name="_Cat Obj_Resultados 2008-07_Feb 09 7" xfId="11228" xr:uid="{C1FF87B4-ADD9-471C-A54A-F35C769F55A0}"/>
    <cellStyle name="_Cat Obj_Resultados 2008-07_Feb 09 7 2" xfId="11229" xr:uid="{CD9038A1-D9D7-4427-B38C-0B6CC0127A92}"/>
    <cellStyle name="_Cat Obj_Resultados 2008-07_Feb 09 8" xfId="11230" xr:uid="{1E307F1B-754B-4DAF-B3D8-5D335D87BFD0}"/>
    <cellStyle name="_Cat Obj_Resultados 2008-07_Feb 09 8 2" xfId="11231" xr:uid="{91D797AC-98E7-4101-B9D8-297298A12887}"/>
    <cellStyle name="_Cat Obj_Resultados 2008-07_Feb 09 9" xfId="11232" xr:uid="{7BD658ED-F374-4AB7-8F04-3FA37A6D5118}"/>
    <cellStyle name="_Cat Obj_Resultados 2008-07_Feb 09 9 2" xfId="11233" xr:uid="{C45485DD-D78E-49E1-B675-FF10C60AA17A}"/>
    <cellStyle name="_Cat Obj_Resultados 2008-07_Feb 09_Abr 09" xfId="11234" xr:uid="{1F4C515A-08DF-46E0-8A31-4D5B9DDC373B}"/>
    <cellStyle name="_Cat Obj_Resultados 2008-07_Feb 09_Abr 09 10" xfId="11235" xr:uid="{6C6C0BD1-948A-4BF2-9E09-746C7A4995BD}"/>
    <cellStyle name="_Cat Obj_Resultados 2008-07_Feb 09_Abr 09 10 2" xfId="11236" xr:uid="{55359DE9-87AA-4443-B76F-9B0E18B8B7E0}"/>
    <cellStyle name="_Cat Obj_Resultados 2008-07_Feb 09_Abr 09 11" xfId="11237" xr:uid="{E74CC488-05D0-469D-976F-8426A26F67ED}"/>
    <cellStyle name="_Cat Obj_Resultados 2008-07_Feb 09_Abr 09 11 2" xfId="11238" xr:uid="{492C2AD9-691B-4C74-B7C4-CA705BAD5E10}"/>
    <cellStyle name="_Cat Obj_Resultados 2008-07_Feb 09_Abr 09 12" xfId="11239" xr:uid="{3B53CF0D-7D65-4DCE-BB9E-B68424A90360}"/>
    <cellStyle name="_Cat Obj_Resultados 2008-07_Feb 09_Abr 09 13" xfId="11240" xr:uid="{27121987-A166-4012-B3EB-2997AA472C2D}"/>
    <cellStyle name="_Cat Obj_Resultados 2008-07_Feb 09_Abr 09 14" xfId="11241" xr:uid="{1C602FE9-2446-40B7-B056-E338512BDC16}"/>
    <cellStyle name="_Cat Obj_Resultados 2008-07_Feb 09_Abr 09 2" xfId="11242" xr:uid="{4A123F4C-3D2D-48E2-9E95-AC4A6642A89C}"/>
    <cellStyle name="_Cat Obj_Resultados 2008-07_Feb 09_Abr 09 2 2" xfId="11243" xr:uid="{612120A7-F869-41E4-87B2-978F69B3F6CC}"/>
    <cellStyle name="_Cat Obj_Resultados 2008-07_Feb 09_Abr 09 3" xfId="11244" xr:uid="{3848316E-D782-4E53-91C9-3FB06B7BAC12}"/>
    <cellStyle name="_Cat Obj_Resultados 2008-07_Feb 09_Abr 09 3 2" xfId="11245" xr:uid="{0074FCA7-6237-4663-AF0F-246FC0500A1C}"/>
    <cellStyle name="_Cat Obj_Resultados 2008-07_Feb 09_Abr 09 4" xfId="11246" xr:uid="{2EA5BD5F-B467-410C-B63B-948FD50306AB}"/>
    <cellStyle name="_Cat Obj_Resultados 2008-07_Feb 09_Abr 09 4 2" xfId="11247" xr:uid="{8EC7A212-8131-43DC-8228-097E157A322B}"/>
    <cellStyle name="_Cat Obj_Resultados 2008-07_Feb 09_Abr 09 5" xfId="11248" xr:uid="{31CDC502-DE02-4B27-A817-8B556A1675E1}"/>
    <cellStyle name="_Cat Obj_Resultados 2008-07_Feb 09_Abr 09 5 2" xfId="11249" xr:uid="{FDEE2C69-C44B-44BC-8714-753032CA731F}"/>
    <cellStyle name="_Cat Obj_Resultados 2008-07_Feb 09_Abr 09 6" xfId="11250" xr:uid="{50C1800A-904C-416A-B24A-808147B78DCA}"/>
    <cellStyle name="_Cat Obj_Resultados 2008-07_Feb 09_Abr 09 6 2" xfId="11251" xr:uid="{DD16BCCE-5F01-4961-B936-BE637AB0F1C8}"/>
    <cellStyle name="_Cat Obj_Resultados 2008-07_Feb 09_Abr 09 7" xfId="11252" xr:uid="{EEF1FD3C-E6E7-4667-8AEF-63A291AAEDC6}"/>
    <cellStyle name="_Cat Obj_Resultados 2008-07_Feb 09_Abr 09 7 2" xfId="11253" xr:uid="{1E77EED3-5D17-42CA-ADB2-0BD61282F086}"/>
    <cellStyle name="_Cat Obj_Resultados 2008-07_Feb 09_Abr 09 8" xfId="11254" xr:uid="{2BD57C36-F3ED-48E6-A835-1FD083452A76}"/>
    <cellStyle name="_Cat Obj_Resultados 2008-07_Feb 09_Abr 09 8 2" xfId="11255" xr:uid="{27ABF8E1-0DF6-4F64-96C8-940AAB2579DC}"/>
    <cellStyle name="_Cat Obj_Resultados 2008-07_Feb 09_Abr 09 9" xfId="11256" xr:uid="{67EB187B-2399-4592-AB07-8782AD3237F3}"/>
    <cellStyle name="_Cat Obj_Resultados 2008-07_Feb 09_Abr 09 9 2" xfId="11257" xr:uid="{4995F701-53C2-4280-AFE2-D500AF408BE5}"/>
    <cellStyle name="_Cat Obj_Resultados 2008-07_Feb 09_ER previo 09" xfId="11258" xr:uid="{EA1ECF97-EDF1-431F-B00E-C89D94DA327D}"/>
    <cellStyle name="_Cat Obj_Resultados 2008-07_Feb 09_ER previo 09 10" xfId="11259" xr:uid="{1D5E8707-FD61-4F38-ABD8-57BDCC696706}"/>
    <cellStyle name="_Cat Obj_Resultados 2008-07_Feb 09_ER previo 09 10 2" xfId="11260" xr:uid="{CCE2E4E0-3C63-4B15-9E0C-C2BC8346E140}"/>
    <cellStyle name="_Cat Obj_Resultados 2008-07_Feb 09_ER previo 09 11" xfId="11261" xr:uid="{DFF3FDF6-2779-4B97-9D36-7A346D37AAE4}"/>
    <cellStyle name="_Cat Obj_Resultados 2008-07_Feb 09_ER previo 09 11 2" xfId="11262" xr:uid="{D02DE3B9-A3E9-4CCE-9CDD-F54C1F68BD86}"/>
    <cellStyle name="_Cat Obj_Resultados 2008-07_Feb 09_ER previo 09 12" xfId="11263" xr:uid="{0ED78533-C4EF-4211-813B-2D5996846461}"/>
    <cellStyle name="_Cat Obj_Resultados 2008-07_Feb 09_ER previo 09 13" xfId="11264" xr:uid="{6CD869EF-D68C-466B-941E-A6C24B2F5E14}"/>
    <cellStyle name="_Cat Obj_Resultados 2008-07_Feb 09_ER previo 09 14" xfId="11265" xr:uid="{8455B01A-7784-4312-864B-FBCE40E07A3C}"/>
    <cellStyle name="_Cat Obj_Resultados 2008-07_Feb 09_ER previo 09 15" xfId="11266" xr:uid="{3CB27373-D066-4D70-96C3-A360C9C5FE41}"/>
    <cellStyle name="_Cat Obj_Resultados 2008-07_Feb 09_ER previo 09 16" xfId="11267" xr:uid="{F0E16E0E-2FC3-45FA-BAFE-41A1E1320A0D}"/>
    <cellStyle name="_Cat Obj_Resultados 2008-07_Feb 09_ER previo 09 17" xfId="11268" xr:uid="{BE812446-2E1F-43D9-85BC-47A57E59F1E5}"/>
    <cellStyle name="_Cat Obj_Resultados 2008-07_Feb 09_ER previo 09 18" xfId="11269" xr:uid="{59C886C1-15B5-430F-AB2E-908278B8E9F9}"/>
    <cellStyle name="_Cat Obj_Resultados 2008-07_Feb 09_ER previo 09 19" xfId="11270" xr:uid="{FED3E05F-9816-409F-A5A3-F1CAB1A7A21B}"/>
    <cellStyle name="_Cat Obj_Resultados 2008-07_Feb 09_ER previo 09 2" xfId="11271" xr:uid="{2D73604D-2CBB-4479-BDF2-72666871031B}"/>
    <cellStyle name="_Cat Obj_Resultados 2008-07_Feb 09_ER previo 09 2 2" xfId="11272" xr:uid="{DA2128B0-1250-4BDF-A8AE-9667402EF76C}"/>
    <cellStyle name="_Cat Obj_Resultados 2008-07_Feb 09_ER previo 09 20" xfId="11273" xr:uid="{287E7461-94CA-4D7C-80EE-E37F20C59EB9}"/>
    <cellStyle name="_Cat Obj_Resultados 2008-07_Feb 09_ER previo 09 21" xfId="11274" xr:uid="{0A555753-5C75-4380-B0D2-DD0B5AA6105F}"/>
    <cellStyle name="_Cat Obj_Resultados 2008-07_Feb 09_ER previo 09 22" xfId="11275" xr:uid="{218D117A-9407-46D1-B640-78000828A3F6}"/>
    <cellStyle name="_Cat Obj_Resultados 2008-07_Feb 09_ER previo 09 23" xfId="11276" xr:uid="{C67918AE-0C93-47CA-B240-EDF12133C079}"/>
    <cellStyle name="_Cat Obj_Resultados 2008-07_Feb 09_ER previo 09 24" xfId="11277" xr:uid="{F41B5134-8E80-4C7F-B183-8A68D5D90DC4}"/>
    <cellStyle name="_Cat Obj_Resultados 2008-07_Feb 09_ER previo 09 3" xfId="11278" xr:uid="{45605305-CEDE-4461-9B9B-EE5B3B243ECA}"/>
    <cellStyle name="_Cat Obj_Resultados 2008-07_Feb 09_ER previo 09 3 2" xfId="11279" xr:uid="{C1BB69B1-B6A9-47F4-8013-8012AF9B2D11}"/>
    <cellStyle name="_Cat Obj_Resultados 2008-07_Feb 09_ER previo 09 4" xfId="11280" xr:uid="{D49F9201-019C-4C61-B022-5F3D8256B65A}"/>
    <cellStyle name="_Cat Obj_Resultados 2008-07_Feb 09_ER previo 09 4 2" xfId="11281" xr:uid="{91725FCC-72E5-43DB-B963-1477DF975A60}"/>
    <cellStyle name="_Cat Obj_Resultados 2008-07_Feb 09_ER previo 09 5" xfId="11282" xr:uid="{2927E5C4-3460-4A84-819A-5179AD685AD4}"/>
    <cellStyle name="_Cat Obj_Resultados 2008-07_Feb 09_ER previo 09 5 2" xfId="11283" xr:uid="{4B110C82-4F1A-46A9-AD15-CCF70E6FB90C}"/>
    <cellStyle name="_Cat Obj_Resultados 2008-07_Feb 09_ER previo 09 6" xfId="11284" xr:uid="{E0575CF7-818E-438D-A0D4-D220F75547CF}"/>
    <cellStyle name="_Cat Obj_Resultados 2008-07_Feb 09_ER previo 09 6 2" xfId="11285" xr:uid="{D772792B-B86A-4EC7-9204-7252AF4BAA10}"/>
    <cellStyle name="_Cat Obj_Resultados 2008-07_Feb 09_ER previo 09 7" xfId="11286" xr:uid="{362D22A4-DF6C-4A2C-99C1-15ED3A07D8B5}"/>
    <cellStyle name="_Cat Obj_Resultados 2008-07_Feb 09_ER previo 09 7 2" xfId="11287" xr:uid="{8CBB87AA-4A4F-4114-9A89-BD213E6E5D66}"/>
    <cellStyle name="_Cat Obj_Resultados 2008-07_Feb 09_ER previo 09 8" xfId="11288" xr:uid="{BCC053E5-42BE-49E4-BC4D-374B855AC657}"/>
    <cellStyle name="_Cat Obj_Resultados 2008-07_Feb 09_ER previo 09 8 2" xfId="11289" xr:uid="{2BFE4598-FC55-46F0-98CC-DD5C40F109D0}"/>
    <cellStyle name="_Cat Obj_Resultados 2008-07_Feb 09_ER previo 09 9" xfId="11290" xr:uid="{3A827F92-C26F-4C5D-9004-0839B27A8A02}"/>
    <cellStyle name="_Cat Obj_Resultados 2008-07_Feb 09_ER previo 09 9 2" xfId="11291" xr:uid="{3289FC48-D8DB-414D-9348-7141CAD78BF8}"/>
    <cellStyle name="_Cat Obj_Resultados 2008-07_Feb 09_Jun 09" xfId="11292" xr:uid="{9DDA6F14-DA55-4B92-B070-460FD2E58C20}"/>
    <cellStyle name="_Cat Obj_Resultados 2008-07_Feb 09_Jun 09 2" xfId="11293" xr:uid="{01FD577A-BB55-4761-AC3A-E5D85908C21A}"/>
    <cellStyle name="_Cat Obj_Resultados 2008-07_Hoja2" xfId="11294" xr:uid="{834EDE82-4348-4E94-8DF9-8F731D9E681A}"/>
    <cellStyle name="_Cat Obj_Resultados 2008-07_Hoja2 10" xfId="11295" xr:uid="{812FA91F-A8D0-4DF5-AF8E-2579DCB7D634}"/>
    <cellStyle name="_Cat Obj_Resultados 2008-07_Hoja2 10 2" xfId="11296" xr:uid="{C7DC043B-3D4D-472E-9DFF-B6304128B002}"/>
    <cellStyle name="_Cat Obj_Resultados 2008-07_Hoja2 11" xfId="11297" xr:uid="{555DA6FD-4890-4D71-96BC-8466F25309C7}"/>
    <cellStyle name="_Cat Obj_Resultados 2008-07_Hoja2 11 2" xfId="11298" xr:uid="{C714E432-CFBD-490D-82D1-709C19F267AF}"/>
    <cellStyle name="_Cat Obj_Resultados 2008-07_Hoja2 12" xfId="11299" xr:uid="{22743875-8038-4782-B936-C582A464BF1E}"/>
    <cellStyle name="_Cat Obj_Resultados 2008-07_Hoja2 12 2" xfId="11300" xr:uid="{BAF7722A-1185-4FDA-A98F-AD95D56727EF}"/>
    <cellStyle name="_Cat Obj_Resultados 2008-07_Hoja2 13" xfId="11301" xr:uid="{337F8E7B-950C-46E2-B4D8-3E3EC8B44B3F}"/>
    <cellStyle name="_Cat Obj_Resultados 2008-07_Hoja2 13 2" xfId="11302" xr:uid="{88BDCF38-17C0-4304-BBD2-76DD9655A94B}"/>
    <cellStyle name="_Cat Obj_Resultados 2008-07_Hoja2 14" xfId="11303" xr:uid="{7AA3FB9B-F47B-4288-9677-2682D34670CB}"/>
    <cellStyle name="_Cat Obj_Resultados 2008-07_Hoja2 15" xfId="11304" xr:uid="{26B6F23B-161E-4C43-A91F-25253E8046D9}"/>
    <cellStyle name="_Cat Obj_Resultados 2008-07_Hoja2 16" xfId="11305" xr:uid="{1739B428-9860-4252-9A59-AFB2E745585F}"/>
    <cellStyle name="_Cat Obj_Resultados 2008-07_Hoja2 2" xfId="11306" xr:uid="{B7AA4715-2D05-460F-ABC1-4D1DD8276867}"/>
    <cellStyle name="_Cat Obj_Resultados 2008-07_Hoja2 2 2" xfId="11307" xr:uid="{EEFA9F2B-DEEE-46BD-AED6-4F9FFC7CC6ED}"/>
    <cellStyle name="_Cat Obj_Resultados 2008-07_Hoja2 3" xfId="11308" xr:uid="{A3AA37C3-07D8-409B-BFC1-4AC22270D512}"/>
    <cellStyle name="_Cat Obj_Resultados 2008-07_Hoja2 3 2" xfId="11309" xr:uid="{DAC88CCB-E073-484D-AA82-DA10898F57D8}"/>
    <cellStyle name="_Cat Obj_Resultados 2008-07_Hoja2 4" xfId="11310" xr:uid="{0D330B23-01A8-429D-A433-45F50FD7E324}"/>
    <cellStyle name="_Cat Obj_Resultados 2008-07_Hoja2 4 2" xfId="11311" xr:uid="{582558BD-D4C2-4A61-9F2E-BA4CD4B44A55}"/>
    <cellStyle name="_Cat Obj_Resultados 2008-07_Hoja2 5" xfId="11312" xr:uid="{86BD5817-55C9-479C-8060-4B18C57544FD}"/>
    <cellStyle name="_Cat Obj_Resultados 2008-07_Hoja2 5 2" xfId="11313" xr:uid="{563FEE06-AD96-4787-B8D6-DE97E7118895}"/>
    <cellStyle name="_Cat Obj_Resultados 2008-07_Hoja2 6" xfId="11314" xr:uid="{758F259C-610C-43FE-8100-DD9540097742}"/>
    <cellStyle name="_Cat Obj_Resultados 2008-07_Hoja2 6 2" xfId="11315" xr:uid="{4398DE78-1DAA-44EF-8FCB-57569F7563E2}"/>
    <cellStyle name="_Cat Obj_Resultados 2008-07_Hoja2 7" xfId="11316" xr:uid="{2D055317-366D-43AA-A0FC-EDB03F9BE163}"/>
    <cellStyle name="_Cat Obj_Resultados 2008-07_Hoja2 7 2" xfId="11317" xr:uid="{1333F84C-6E13-434B-851B-93306428EA7D}"/>
    <cellStyle name="_Cat Obj_Resultados 2008-07_Hoja2 8" xfId="11318" xr:uid="{36DD9BDA-B605-427F-B2A1-96F3EB8E51AF}"/>
    <cellStyle name="_Cat Obj_Resultados 2008-07_Hoja2 8 2" xfId="11319" xr:uid="{11894C8D-02C8-4627-BE1C-092BD390666B}"/>
    <cellStyle name="_Cat Obj_Resultados 2008-07_Hoja2 9" xfId="11320" xr:uid="{C67D6A78-447D-4F7F-864B-502DFBE277E8}"/>
    <cellStyle name="_Cat Obj_Resultados 2008-07_Hoja2 9 2" xfId="11321" xr:uid="{778E127B-BAA4-4649-81FF-36BAE0F6F33E}"/>
    <cellStyle name="_Cat Obj_Resultados 2008-07_Relación" xfId="11322" xr:uid="{E69B9EA7-12A7-478F-9121-52FDBAFCEB90}"/>
    <cellStyle name="_Cat Obj_Resultados 2008-07_Relación 10" xfId="11323" xr:uid="{EF1DCD7D-433B-4951-8554-285CCE013A83}"/>
    <cellStyle name="_Cat Obj_Resultados 2008-07_Relación 10 2" xfId="11324" xr:uid="{6A5257E5-DCA5-4383-A23C-07CD36782C0B}"/>
    <cellStyle name="_Cat Obj_Resultados 2008-07_Relación 11" xfId="11325" xr:uid="{C310A6F6-2661-44E8-8B11-1FD9D1DA9210}"/>
    <cellStyle name="_Cat Obj_Resultados 2008-07_Relación 11 2" xfId="11326" xr:uid="{110C3B7D-EBAA-4C6F-83D6-AF40DCCD4CF8}"/>
    <cellStyle name="_Cat Obj_Resultados 2008-07_Relación 12" xfId="11327" xr:uid="{14CFC6C8-FBDA-46E9-8854-FAB673728665}"/>
    <cellStyle name="_Cat Obj_Resultados 2008-07_Relación 12 2" xfId="11328" xr:uid="{4CF85E4C-1A34-47F2-ABF7-4BF4943BA24D}"/>
    <cellStyle name="_Cat Obj_Resultados 2008-07_Relación 13" xfId="11329" xr:uid="{3EE4A002-8024-47DD-A0DE-2234B86DCE58}"/>
    <cellStyle name="_Cat Obj_Resultados 2008-07_Relación 13 2" xfId="11330" xr:uid="{3464990C-96AE-49A4-B670-EA25F507D546}"/>
    <cellStyle name="_Cat Obj_Resultados 2008-07_Relación 14" xfId="11331" xr:uid="{C1DEBE91-84B1-4336-BBB8-0ED42BE2A117}"/>
    <cellStyle name="_Cat Obj_Resultados 2008-07_Relación 14 2" xfId="11332" xr:uid="{A167ACE9-8377-497B-9303-FE86E15FEABB}"/>
    <cellStyle name="_Cat Obj_Resultados 2008-07_Relación 15" xfId="11333" xr:uid="{543F6A0D-49BA-4C68-B441-E55C96CE5A8D}"/>
    <cellStyle name="_Cat Obj_Resultados 2008-07_Relación 2" xfId="11334" xr:uid="{37E05CE1-93B0-4AE8-B75C-204879FBE1AC}"/>
    <cellStyle name="_Cat Obj_Resultados 2008-07_Relación 2 10" xfId="11335" xr:uid="{8568469B-D926-486E-A38C-19B007A5F026}"/>
    <cellStyle name="_Cat Obj_Resultados 2008-07_Relación 2 11" xfId="11336" xr:uid="{F168A6B0-CEB7-458D-B641-7974D2C8710D}"/>
    <cellStyle name="_Cat Obj_Resultados 2008-07_Relación 2 12" xfId="11337" xr:uid="{A827DEBD-5E95-447B-A504-4C47F7A20C0D}"/>
    <cellStyle name="_Cat Obj_Resultados 2008-07_Relación 2 2" xfId="11338" xr:uid="{82B3EC2A-A48B-44AF-9DC6-9200D4036DDB}"/>
    <cellStyle name="_Cat Obj_Resultados 2008-07_Relación 2 3" xfId="11339" xr:uid="{CB6C18FB-06D5-4DF1-9F3B-C581EF8A601E}"/>
    <cellStyle name="_Cat Obj_Resultados 2008-07_Relación 2 4" xfId="11340" xr:uid="{77A6FC58-2EF1-4F56-9EF5-DCEC1E044438}"/>
    <cellStyle name="_Cat Obj_Resultados 2008-07_Relación 2 5" xfId="11341" xr:uid="{1BF44D0F-8648-4074-8B1D-B6486193C3A9}"/>
    <cellStyle name="_Cat Obj_Resultados 2008-07_Relación 2 6" xfId="11342" xr:uid="{52CCEE32-FA54-4BA2-9DA6-91A798717ED2}"/>
    <cellStyle name="_Cat Obj_Resultados 2008-07_Relación 2 7" xfId="11343" xr:uid="{790DB07F-3847-44C1-92B2-9EC536B6007D}"/>
    <cellStyle name="_Cat Obj_Resultados 2008-07_Relación 2 8" xfId="11344" xr:uid="{1A034623-45A1-4FB7-94B5-5B70DCF3AAAE}"/>
    <cellStyle name="_Cat Obj_Resultados 2008-07_Relación 2 9" xfId="11345" xr:uid="{4C3C4C41-FF4C-4E99-B259-B1D3894609F6}"/>
    <cellStyle name="_Cat Obj_Resultados 2008-07_Relación 3" xfId="11346" xr:uid="{A1F672D6-0092-4E7C-A144-B76BA1566124}"/>
    <cellStyle name="_Cat Obj_Resultados 2008-07_Relación 3 2" xfId="11347" xr:uid="{76E0BEFA-242B-4811-87FE-E44D4AC4F62F}"/>
    <cellStyle name="_Cat Obj_Resultados 2008-07_Relación 4" xfId="11348" xr:uid="{D20A4544-44FD-4875-874A-640C64271417}"/>
    <cellStyle name="_Cat Obj_Resultados 2008-07_Relación 4 2" xfId="11349" xr:uid="{2541FC1F-5E4A-41F5-B164-E20C722D5C24}"/>
    <cellStyle name="_Cat Obj_Resultados 2008-07_Relación 5" xfId="11350" xr:uid="{96DBF600-9649-48DD-A201-CE73ED05073C}"/>
    <cellStyle name="_Cat Obj_Resultados 2008-07_Relación 5 2" xfId="11351" xr:uid="{C4DF8D8B-D256-44E3-B269-C2E7BDC0C890}"/>
    <cellStyle name="_Cat Obj_Resultados 2008-07_Relación 6" xfId="11352" xr:uid="{1745A811-1B2C-4BB3-B984-BDB201A4693D}"/>
    <cellStyle name="_Cat Obj_Resultados 2008-07_Relación 6 2" xfId="11353" xr:uid="{C5FB1A9D-5B6D-436E-A74E-5D23F2CD5810}"/>
    <cellStyle name="_Cat Obj_Resultados 2008-07_Relación 7" xfId="11354" xr:uid="{62F324B3-37C7-46C3-84FA-58D420768808}"/>
    <cellStyle name="_Cat Obj_Resultados 2008-07_Relación 7 2" xfId="11355" xr:uid="{200A104C-2774-4129-A1DC-7C3B3ADB8968}"/>
    <cellStyle name="_Cat Obj_Resultados 2008-07_Relación 8" xfId="11356" xr:uid="{68CC3537-CD2E-4DD8-825C-32B3F58EFC15}"/>
    <cellStyle name="_Cat Obj_Resultados 2008-07_Relación 8 2" xfId="11357" xr:uid="{987A8203-BBFB-4C55-8426-BE3C17A1469A}"/>
    <cellStyle name="_Cat Obj_Resultados 2008-07_Relación 9" xfId="11358" xr:uid="{C79EA74F-85F4-4EBE-A03F-B0BFEE675A32}"/>
    <cellStyle name="_Cat Obj_Resultados 2008-07_Relación 9 2" xfId="11359" xr:uid="{6F02674E-B98B-45BB-8A5C-4656D542C47C}"/>
    <cellStyle name="_Cat Obj_Resultados 2008-07_Relación_1" xfId="11360" xr:uid="{59607E24-31D7-4577-BA43-18D45B2FA0F3}"/>
    <cellStyle name="_Cat Obj_Resultados 2008-07_Relación_1 10" xfId="11361" xr:uid="{1E7D9286-A663-4FB1-BC8E-EE8C861A614C}"/>
    <cellStyle name="_Cat Obj_Resultados 2008-07_Relación_1 10 2" xfId="11362" xr:uid="{529FE84C-72EB-4230-B110-97470481B6E5}"/>
    <cellStyle name="_Cat Obj_Resultados 2008-07_Relación_1 11" xfId="11363" xr:uid="{EF7C7FE7-F091-41F7-8161-B1FCDDB0B10D}"/>
    <cellStyle name="_Cat Obj_Resultados 2008-07_Relación_1 11 2" xfId="11364" xr:uid="{2E6DAAA1-49DF-4B43-B571-32464F696CCB}"/>
    <cellStyle name="_Cat Obj_Resultados 2008-07_Relación_1 12" xfId="11365" xr:uid="{424E885C-E9D1-4047-9BBC-71A26AE5EF6D}"/>
    <cellStyle name="_Cat Obj_Resultados 2008-07_Relación_1 12 2" xfId="11366" xr:uid="{D3ABE670-1A32-4E40-AAB4-893C1C92BD57}"/>
    <cellStyle name="_Cat Obj_Resultados 2008-07_Relación_1 13" xfId="11367" xr:uid="{0214D90E-195D-45B0-BCCD-94D5EB0C3189}"/>
    <cellStyle name="_Cat Obj_Resultados 2008-07_Relación_1 13 2" xfId="11368" xr:uid="{239E84C0-CB04-41F8-905B-043B6768B9D3}"/>
    <cellStyle name="_Cat Obj_Resultados 2008-07_Relación_1 14" xfId="11369" xr:uid="{9E461BC9-7AF3-4B2F-B5F2-18693D40AAA3}"/>
    <cellStyle name="_Cat Obj_Resultados 2008-07_Relación_1 2" xfId="11370" xr:uid="{E2867EC6-A957-4D72-B1CD-59C837ACD1E6}"/>
    <cellStyle name="_Cat Obj_Resultados 2008-07_Relación_1 2 2" xfId="11371" xr:uid="{6AC4CF80-AFE8-4939-8180-5B1F17E51776}"/>
    <cellStyle name="_Cat Obj_Resultados 2008-07_Relación_1 3" xfId="11372" xr:uid="{1301F6B1-D6D5-4D07-9D73-5306A4B11FFB}"/>
    <cellStyle name="_Cat Obj_Resultados 2008-07_Relación_1 3 2" xfId="11373" xr:uid="{DA098D97-A4B6-4C47-9821-014D5D9DE811}"/>
    <cellStyle name="_Cat Obj_Resultados 2008-07_Relación_1 4" xfId="11374" xr:uid="{27F7037F-94B9-41AB-895A-7C9B124F657D}"/>
    <cellStyle name="_Cat Obj_Resultados 2008-07_Relación_1 4 2" xfId="11375" xr:uid="{3806B91E-FA62-47CA-A6B4-AC932359E81C}"/>
    <cellStyle name="_Cat Obj_Resultados 2008-07_Relación_1 5" xfId="11376" xr:uid="{5D23876C-0CDC-4D60-88BB-E0248F51DE1F}"/>
    <cellStyle name="_Cat Obj_Resultados 2008-07_Relación_1 5 2" xfId="11377" xr:uid="{9C367169-4CEC-4294-803D-51C33D776D51}"/>
    <cellStyle name="_Cat Obj_Resultados 2008-07_Relación_1 6" xfId="11378" xr:uid="{79896732-B428-48E4-BC66-EF86D391BE11}"/>
    <cellStyle name="_Cat Obj_Resultados 2008-07_Relación_1 6 2" xfId="11379" xr:uid="{8F7DA8E0-DFA4-438D-82D8-231ADD101D58}"/>
    <cellStyle name="_Cat Obj_Resultados 2008-07_Relación_1 7" xfId="11380" xr:uid="{3E34FBA7-B302-4B68-BE4A-246285E0597D}"/>
    <cellStyle name="_Cat Obj_Resultados 2008-07_Relación_1 7 2" xfId="11381" xr:uid="{E4E795D7-72F4-46B7-8089-5C9B8234589D}"/>
    <cellStyle name="_Cat Obj_Resultados 2008-07_Relación_1 8" xfId="11382" xr:uid="{CC2E62E4-E45B-4B58-B2F2-E3821418AE07}"/>
    <cellStyle name="_Cat Obj_Resultados 2008-07_Relación_1 8 2" xfId="11383" xr:uid="{4DC0D115-331C-43B9-8D47-AC6EB3CD1090}"/>
    <cellStyle name="_Cat Obj_Resultados 2008-07_Relación_1 9" xfId="11384" xr:uid="{D43B51EC-1D67-4979-A121-6AAEC2D6C25C}"/>
    <cellStyle name="_Cat Obj_Resultados 2008-07_Relación_1 9 2" xfId="11385" xr:uid="{976EDC28-3E6B-4979-84C2-203745EF302A}"/>
    <cellStyle name="_Cat Obj_Resultados 2008-07_Relación_1_ESF. Hist." xfId="11386" xr:uid="{97DD6F65-9DB1-46B8-A23C-63C05321BDA9}"/>
    <cellStyle name="_Cat Obj_Resultados 2008-07_Relación_1_ESF. Hist. 10" xfId="11387" xr:uid="{2F4855F7-7A32-421F-8984-87350EE29F8C}"/>
    <cellStyle name="_Cat Obj_Resultados 2008-07_Relación_1_ESF. Hist. 11" xfId="11388" xr:uid="{1685532F-1E60-4298-A66D-F18674F2550B}"/>
    <cellStyle name="_Cat Obj_Resultados 2008-07_Relación_1_ESF. Hist. 2" xfId="11389" xr:uid="{DE1B6137-7C52-4A91-9E32-7DF1F77CF76E}"/>
    <cellStyle name="_Cat Obj_Resultados 2008-07_Relación_1_ESF. Hist. 2 2" xfId="11390" xr:uid="{CA498CFF-428B-4286-8B07-F2BD7EF18073}"/>
    <cellStyle name="_Cat Obj_Resultados 2008-07_Relación_1_ESF. Hist. 3" xfId="11391" xr:uid="{E306FFC3-D0BC-49BD-A59F-41138EFCF756}"/>
    <cellStyle name="_Cat Obj_Resultados 2008-07_Relación_1_ESF. Hist. 3 2" xfId="11392" xr:uid="{C56057AD-769A-40B3-8662-4A6D3BDACBF7}"/>
    <cellStyle name="_Cat Obj_Resultados 2008-07_Relación_1_ESF. Hist. 4" xfId="11393" xr:uid="{4899A3AE-18F2-4186-AFB7-1197065CBB4F}"/>
    <cellStyle name="_Cat Obj_Resultados 2008-07_Relación_1_ESF. Hist. 4 2" xfId="11394" xr:uid="{6D601078-9B29-4031-9864-850C24F4E1A0}"/>
    <cellStyle name="_Cat Obj_Resultados 2008-07_Relación_1_ESF. Hist. 5" xfId="11395" xr:uid="{F2AA71E8-1A20-4B1F-B5D0-F1F5A8F4137D}"/>
    <cellStyle name="_Cat Obj_Resultados 2008-07_Relación_1_ESF. Hist. 5 2" xfId="11396" xr:uid="{086BA6AA-58B9-4CBD-B2E8-D602637FA54E}"/>
    <cellStyle name="_Cat Obj_Resultados 2008-07_Relación_1_ESF. Hist. 6" xfId="11397" xr:uid="{F76265AB-47D5-45BC-9AA5-5C1B03D5B908}"/>
    <cellStyle name="_Cat Obj_Resultados 2008-07_Relación_1_ESF. Hist. 6 2" xfId="11398" xr:uid="{1C4CCBD4-8917-48D6-A3E0-3360896081E4}"/>
    <cellStyle name="_Cat Obj_Resultados 2008-07_Relación_1_ESF. Hist. 7" xfId="11399" xr:uid="{DA9F52BC-4E44-487D-A106-4A1064ECBB80}"/>
    <cellStyle name="_Cat Obj_Resultados 2008-07_Relación_1_ESF. Hist. 7 2" xfId="11400" xr:uid="{590018B2-E476-4A07-9C34-56F3A8D588A9}"/>
    <cellStyle name="_Cat Obj_Resultados 2008-07_Relación_1_ESF. Hist. 8" xfId="11401" xr:uid="{BB2CDB21-7E3B-48B6-AEFA-E56DF12F1BF0}"/>
    <cellStyle name="_Cat Obj_Resultados 2008-07_Relación_1_ESF. Hist. 8 2" xfId="11402" xr:uid="{6E3EF0D8-30CA-4BB0-9FFB-833C455B1EE4}"/>
    <cellStyle name="_Cat Obj_Resultados 2008-07_Relación_1_ESF. Hist. 9" xfId="11403" xr:uid="{1D886CC0-D88A-4D52-8AAC-51F2462EEE68}"/>
    <cellStyle name="_Cat Obj_Resultados 2008-07_Relación_1_Saldos Obj" xfId="11404" xr:uid="{05493C61-4737-4C57-8100-EEC224E3935A}"/>
    <cellStyle name="_Cat Obj_Resultados 2008-07_Relación_1_Saldos Obj 2" xfId="11405" xr:uid="{139592CF-0F2D-4D39-BB10-088C3F1B634B}"/>
    <cellStyle name="_Cat Obj_Resultados 2008-07_Relación_ESF. Hist." xfId="11406" xr:uid="{9E8B7783-5948-4DA7-9743-47AF0A381EDF}"/>
    <cellStyle name="_Cat Obj_Resultados 2008-07_Relación_ESF. Hist. 10" xfId="11407" xr:uid="{3890CCA2-D351-4603-90F2-A3EA509C71A0}"/>
    <cellStyle name="_Cat Obj_Resultados 2008-07_Relación_ESF. Hist. 11" xfId="11408" xr:uid="{36311187-DCCD-4423-B0F6-0BC56CB1746B}"/>
    <cellStyle name="_Cat Obj_Resultados 2008-07_Relación_ESF. Hist. 2" xfId="11409" xr:uid="{8CC155F6-4761-4587-921F-26EE87C93D9B}"/>
    <cellStyle name="_Cat Obj_Resultados 2008-07_Relación_ESF. Hist. 2 2" xfId="11410" xr:uid="{C9A1C469-8B16-4740-BBB4-D82EAA987641}"/>
    <cellStyle name="_Cat Obj_Resultados 2008-07_Relación_ESF. Hist. 3" xfId="11411" xr:uid="{B262B132-3F50-4ECB-B32F-B864B3B8C9D2}"/>
    <cellStyle name="_Cat Obj_Resultados 2008-07_Relación_ESF. Hist. 3 2" xfId="11412" xr:uid="{1DB68416-E63C-40F4-8EDB-1C120F30704C}"/>
    <cellStyle name="_Cat Obj_Resultados 2008-07_Relación_ESF. Hist. 4" xfId="11413" xr:uid="{0FB2B24B-9E88-4FB9-AD4D-7B56CF9423E3}"/>
    <cellStyle name="_Cat Obj_Resultados 2008-07_Relación_ESF. Hist. 4 2" xfId="11414" xr:uid="{86E42D3A-FAF0-49CF-AD1E-930D82809ADC}"/>
    <cellStyle name="_Cat Obj_Resultados 2008-07_Relación_ESF. Hist. 5" xfId="11415" xr:uid="{26FB840C-BA6A-4DF2-AAC0-450585F67451}"/>
    <cellStyle name="_Cat Obj_Resultados 2008-07_Relación_ESF. Hist. 5 2" xfId="11416" xr:uid="{1C49C41E-0101-4AE3-8E06-4FC146BB75B3}"/>
    <cellStyle name="_Cat Obj_Resultados 2008-07_Relación_ESF. Hist. 6" xfId="11417" xr:uid="{62E4AE16-B0EE-4779-BA7D-315CC95D51E6}"/>
    <cellStyle name="_Cat Obj_Resultados 2008-07_Relación_ESF. Hist. 6 2" xfId="11418" xr:uid="{2A442E8A-14CA-4C18-956B-747C3F776303}"/>
    <cellStyle name="_Cat Obj_Resultados 2008-07_Relación_ESF. Hist. 7" xfId="11419" xr:uid="{FA18F946-DB60-43FD-8BF7-9BF2662EFBC5}"/>
    <cellStyle name="_Cat Obj_Resultados 2008-07_Relación_ESF. Hist. 7 2" xfId="11420" xr:uid="{E91266B1-2127-4C5B-B8E7-FEF4AD84A659}"/>
    <cellStyle name="_Cat Obj_Resultados 2008-07_Relación_ESF. Hist. 8" xfId="11421" xr:uid="{5A7E9E50-A91F-4097-BCF5-7A4FDD94ACBE}"/>
    <cellStyle name="_Cat Obj_Resultados 2008-07_Relación_ESF. Hist. 8 2" xfId="11422" xr:uid="{1B0FD2CC-6204-480D-8863-D88F9522560A}"/>
    <cellStyle name="_Cat Obj_Resultados 2008-07_Relación_ESF. Hist. 9" xfId="11423" xr:uid="{6A4AED5F-5BC7-4C3F-94F8-AA5083436186}"/>
    <cellStyle name="_Cat Obj_Resultados 2008-07_Relación_Saldos Obj" xfId="11424" xr:uid="{C35EAED6-CC57-4C7E-A518-3028C3E8B52E}"/>
    <cellStyle name="_Cat Obj_Resultados 2008-07_Relación_Saldos Obj 10" xfId="11425" xr:uid="{E5B5D8DB-E6A8-41A6-9AD2-9AF64F3BE4E0}"/>
    <cellStyle name="_Cat Obj_Resultados 2008-07_Relación_Saldos Obj 10 2" xfId="11426" xr:uid="{CDB591A8-268D-415D-A078-4B45FFC2C65C}"/>
    <cellStyle name="_Cat Obj_Resultados 2008-07_Relación_Saldos Obj 11" xfId="11427" xr:uid="{9909ADAD-E509-487E-BAD2-991B2535FE5E}"/>
    <cellStyle name="_Cat Obj_Resultados 2008-07_Relación_Saldos Obj 11 2" xfId="11428" xr:uid="{0F5787A7-23AF-4B05-81AE-33BA909418AB}"/>
    <cellStyle name="_Cat Obj_Resultados 2008-07_Relación_Saldos Obj 12" xfId="11429" xr:uid="{21DFC4AF-E2A3-4E12-B291-8BFFE9B8D3BD}"/>
    <cellStyle name="_Cat Obj_Resultados 2008-07_Relación_Saldos Obj 12 2" xfId="11430" xr:uid="{046E3239-4B6F-4C6F-91F1-D6CD698576AA}"/>
    <cellStyle name="_Cat Obj_Resultados 2008-07_Relación_Saldos Obj 13" xfId="11431" xr:uid="{0A34ACCD-63DA-4618-BFC4-8F843D8187A5}"/>
    <cellStyle name="_Cat Obj_Resultados 2008-07_Relación_Saldos Obj 13 2" xfId="11432" xr:uid="{F9F38FAA-EEF8-478F-9CFA-CFFE5A65B007}"/>
    <cellStyle name="_Cat Obj_Resultados 2008-07_Relación_Saldos Obj 14" xfId="11433" xr:uid="{AEFE0058-E225-42C6-931B-BCA30DCD70AF}"/>
    <cellStyle name="_Cat Obj_Resultados 2008-07_Relación_Saldos Obj 15" xfId="11434" xr:uid="{D8CE7361-7F0E-467A-82E7-FF9FE9007523}"/>
    <cellStyle name="_Cat Obj_Resultados 2008-07_Relación_Saldos Obj 16" xfId="11435" xr:uid="{1E50D3C6-0BCD-463D-9E38-C6EB2C49D7B1}"/>
    <cellStyle name="_Cat Obj_Resultados 2008-07_Relación_Saldos Obj 2" xfId="11436" xr:uid="{DEF0D224-7261-43CE-8319-C54BF463AD9E}"/>
    <cellStyle name="_Cat Obj_Resultados 2008-07_Relación_Saldos Obj 2 2" xfId="11437" xr:uid="{158A94A3-0FB4-40E4-A6CE-F3B1EF4153C5}"/>
    <cellStyle name="_Cat Obj_Resultados 2008-07_Relación_Saldos Obj 3" xfId="11438" xr:uid="{E5A50432-707F-405B-81EA-1BB2FA97B0CF}"/>
    <cellStyle name="_Cat Obj_Resultados 2008-07_Relación_Saldos Obj 3 2" xfId="11439" xr:uid="{663A0A44-3DED-40F9-A5EE-C3AE5C7B4D71}"/>
    <cellStyle name="_Cat Obj_Resultados 2008-07_Relación_Saldos Obj 4" xfId="11440" xr:uid="{6DFB9C94-74F3-4E35-8565-44E744C5E66C}"/>
    <cellStyle name="_Cat Obj_Resultados 2008-07_Relación_Saldos Obj 4 2" xfId="11441" xr:uid="{C9527F5C-4EEC-4967-8E0A-4FD6F2D171AD}"/>
    <cellStyle name="_Cat Obj_Resultados 2008-07_Relación_Saldos Obj 5" xfId="11442" xr:uid="{1E5F1134-CD5C-411A-B3DB-3366E9A3BD1C}"/>
    <cellStyle name="_Cat Obj_Resultados 2008-07_Relación_Saldos Obj 5 2" xfId="11443" xr:uid="{16B85526-24FB-4EEB-9127-82F21FF4E477}"/>
    <cellStyle name="_Cat Obj_Resultados 2008-07_Relación_Saldos Obj 6" xfId="11444" xr:uid="{9BE3047E-D305-4ABF-B24B-9FFC883790D9}"/>
    <cellStyle name="_Cat Obj_Resultados 2008-07_Relación_Saldos Obj 6 2" xfId="11445" xr:uid="{FFED3D0E-492B-48B9-9ACC-82204B8C37A5}"/>
    <cellStyle name="_Cat Obj_Resultados 2008-07_Relación_Saldos Obj 7" xfId="11446" xr:uid="{61B11692-DC31-43F6-A613-755F46C65414}"/>
    <cellStyle name="_Cat Obj_Resultados 2008-07_Relación_Saldos Obj 7 2" xfId="11447" xr:uid="{8AD1D3C5-E900-448B-816D-069CCC90E150}"/>
    <cellStyle name="_Cat Obj_Resultados 2008-07_Relación_Saldos Obj 8" xfId="11448" xr:uid="{B9C9C1DF-7456-48EB-9B9C-804329A1D1BF}"/>
    <cellStyle name="_Cat Obj_Resultados 2008-07_Relación_Saldos Obj 8 2" xfId="11449" xr:uid="{C8711434-5B7A-4AAF-BF0C-42D457010EC1}"/>
    <cellStyle name="_Cat Obj_Resultados 2008-07_Relación_Saldos Obj 9" xfId="11450" xr:uid="{CF8EF387-8CF0-46E1-BAF8-240F2563568E}"/>
    <cellStyle name="_Cat Obj_Resultados 2008-07_Relación_Saldos Obj 9 2" xfId="11451" xr:uid="{B7C6A07F-9E87-43B4-86C7-0F6A667FC423}"/>
    <cellStyle name="_Cat Obj_Resultados 2008-07_Relación_Saldos Obj_1" xfId="11452" xr:uid="{99245647-39D7-4E6B-A8F9-2D1D4DF7267A}"/>
    <cellStyle name="_Cat Obj_Resultados 2008-07_Relación_Saldos Obj_1 2" xfId="11453" xr:uid="{36143709-99ED-4BD9-BD44-2AC49FAFF776}"/>
    <cellStyle name="_Cat Obj_Resultados 2008-07_Saldos Obj" xfId="11454" xr:uid="{F2FFD1AD-0AFE-46EE-A7BD-1A287C103D9A}"/>
    <cellStyle name="_Cat Obj_Resultados 2008-07_Saldos Obj 10" xfId="11455" xr:uid="{A505D06C-1887-4915-988D-A1BC59CF67F7}"/>
    <cellStyle name="_Cat Obj_Resultados 2008-07_Saldos Obj 10 2" xfId="11456" xr:uid="{BDFCB040-DFF5-4E91-8380-AB33F81A0012}"/>
    <cellStyle name="_Cat Obj_Resultados 2008-07_Saldos Obj 11" xfId="11457" xr:uid="{C72B0C2D-19F2-4D15-82F9-31F43B30C6F7}"/>
    <cellStyle name="_Cat Obj_Resultados 2008-07_Saldos Obj 11 2" xfId="11458" xr:uid="{A4F0393F-DEE6-42C1-BB0B-C9C81ECD5D80}"/>
    <cellStyle name="_Cat Obj_Resultados 2008-07_Saldos Obj 12" xfId="11459" xr:uid="{1A397DF9-F44F-4A35-862F-C6AF2C5A1CD0}"/>
    <cellStyle name="_Cat Obj_Resultados 2008-07_Saldos Obj 12 2" xfId="11460" xr:uid="{398CC18D-E4F7-4157-BAF9-0CAF7135D350}"/>
    <cellStyle name="_Cat Obj_Resultados 2008-07_Saldos Obj 13" xfId="11461" xr:uid="{006C0F01-5D23-470B-A419-6FCA362186B4}"/>
    <cellStyle name="_Cat Obj_Resultados 2008-07_Saldos Obj 13 2" xfId="11462" xr:uid="{D3DBD1B0-785C-4ADF-A1FE-735CC6BB3783}"/>
    <cellStyle name="_Cat Obj_Resultados 2008-07_Saldos Obj 14" xfId="11463" xr:uid="{9049100B-3FD1-4C74-838E-F44B816FC086}"/>
    <cellStyle name="_Cat Obj_Resultados 2008-07_Saldos Obj 15" xfId="11464" xr:uid="{E82053DC-F782-4458-B78F-E13FCFAF0309}"/>
    <cellStyle name="_Cat Obj_Resultados 2008-07_Saldos Obj 16" xfId="11465" xr:uid="{CB8FC307-70DF-43A4-8762-4ED25ED7DD7C}"/>
    <cellStyle name="_Cat Obj_Resultados 2008-07_Saldos Obj 2" xfId="11466" xr:uid="{3B30A9B7-FE17-4D5C-8B32-7FD3C5329B09}"/>
    <cellStyle name="_Cat Obj_Resultados 2008-07_Saldos Obj 2 10" xfId="11467" xr:uid="{5B0DC4CE-7E30-4EC7-9B13-89C3C85E5D04}"/>
    <cellStyle name="_Cat Obj_Resultados 2008-07_Saldos Obj 2 11" xfId="11468" xr:uid="{622C256C-C5D0-497C-BC95-20F5C7DA7843}"/>
    <cellStyle name="_Cat Obj_Resultados 2008-07_Saldos Obj 2 12" xfId="11469" xr:uid="{FE2B635C-D64A-4DA0-8873-96C4F5001618}"/>
    <cellStyle name="_Cat Obj_Resultados 2008-07_Saldos Obj 2 2" xfId="11470" xr:uid="{1BEAF7B2-0536-4548-97F3-CFA07B408D3E}"/>
    <cellStyle name="_Cat Obj_Resultados 2008-07_Saldos Obj 2 3" xfId="11471" xr:uid="{33D16FD7-318A-4653-AB81-335463213365}"/>
    <cellStyle name="_Cat Obj_Resultados 2008-07_Saldos Obj 2 4" xfId="11472" xr:uid="{2A69D92E-6421-49F5-B58D-18DAC03EE5EA}"/>
    <cellStyle name="_Cat Obj_Resultados 2008-07_Saldos Obj 2 5" xfId="11473" xr:uid="{6DF4ED80-9FDA-4B40-853C-C2CC3C012C2B}"/>
    <cellStyle name="_Cat Obj_Resultados 2008-07_Saldos Obj 2 6" xfId="11474" xr:uid="{26629C5D-FD19-4EB7-80B5-ABC49C9E253D}"/>
    <cellStyle name="_Cat Obj_Resultados 2008-07_Saldos Obj 2 7" xfId="11475" xr:uid="{5D4E2598-A6EF-4E60-9BAD-38273A028953}"/>
    <cellStyle name="_Cat Obj_Resultados 2008-07_Saldos Obj 2 8" xfId="11476" xr:uid="{7BC6A6BF-A69F-47C5-9E04-99611ECAC319}"/>
    <cellStyle name="_Cat Obj_Resultados 2008-07_Saldos Obj 2 9" xfId="11477" xr:uid="{01982931-C39C-43DA-8A9D-6BE39803061B}"/>
    <cellStyle name="_Cat Obj_Resultados 2008-07_Saldos Obj 3" xfId="11478" xr:uid="{796BCD1F-E368-4744-921E-61B6A304FDB9}"/>
    <cellStyle name="_Cat Obj_Resultados 2008-07_Saldos Obj 3 2" xfId="11479" xr:uid="{037DBA25-FEAE-46EC-8DBD-178070E5A616}"/>
    <cellStyle name="_Cat Obj_Resultados 2008-07_Saldos Obj 4" xfId="11480" xr:uid="{C89506AB-BE76-48B3-A08F-B5993DCF8E43}"/>
    <cellStyle name="_Cat Obj_Resultados 2008-07_Saldos Obj 4 2" xfId="11481" xr:uid="{56DDBB10-5FC9-4C52-8F6D-4D873CCA7B93}"/>
    <cellStyle name="_Cat Obj_Resultados 2008-07_Saldos Obj 5" xfId="11482" xr:uid="{1A8B82DE-9CC4-4F6C-9CF4-592E92302C58}"/>
    <cellStyle name="_Cat Obj_Resultados 2008-07_Saldos Obj 5 2" xfId="11483" xr:uid="{94EDC0C0-6F36-4EEB-BF31-6E89532EF74F}"/>
    <cellStyle name="_Cat Obj_Resultados 2008-07_Saldos Obj 6" xfId="11484" xr:uid="{420B0883-040D-44C6-B98C-E2E0D040D282}"/>
    <cellStyle name="_Cat Obj_Resultados 2008-07_Saldos Obj 6 2" xfId="11485" xr:uid="{E1F0AACC-0244-44BF-A834-8BAE65549B4B}"/>
    <cellStyle name="_Cat Obj_Resultados 2008-07_Saldos Obj 7" xfId="11486" xr:uid="{AD86FDA6-C0FB-46BA-86EC-B3027947C6DF}"/>
    <cellStyle name="_Cat Obj_Resultados 2008-07_Saldos Obj 7 2" xfId="11487" xr:uid="{0B1B5B37-CD0A-4666-A99C-208157FC9F73}"/>
    <cellStyle name="_Cat Obj_Resultados 2008-07_Saldos Obj 8" xfId="11488" xr:uid="{8232F16A-BFED-48BB-9825-7C19A9224835}"/>
    <cellStyle name="_Cat Obj_Resultados 2008-07_Saldos Obj 8 2" xfId="11489" xr:uid="{A3845C25-6609-427B-8377-08F43B72A007}"/>
    <cellStyle name="_Cat Obj_Resultados 2008-07_Saldos Obj 9" xfId="11490" xr:uid="{9FF14543-3259-413F-B940-646E64FAE1EC}"/>
    <cellStyle name="_Cat Obj_Resultados 2008-07_Saldos Obj 9 2" xfId="11491" xr:uid="{786F30A1-4FC9-4715-A363-BC037E089849}"/>
    <cellStyle name="_Cat Obj_Resultados 2008-07_Saldos Obj_Abr 09" xfId="11492" xr:uid="{B0BBCFEA-27C7-4E88-A305-C591D07BEC8D}"/>
    <cellStyle name="_Cat Obj_Resultados 2008-07_Saldos Obj_Abr 09 10" xfId="11493" xr:uid="{EE9008AE-6D5A-4D6F-988F-11FD2928A531}"/>
    <cellStyle name="_Cat Obj_Resultados 2008-07_Saldos Obj_Abr 09 10 2" xfId="11494" xr:uid="{A0F4EDE0-3A46-4FB8-8D84-5381BB46C5A6}"/>
    <cellStyle name="_Cat Obj_Resultados 2008-07_Saldos Obj_Abr 09 11" xfId="11495" xr:uid="{6B7507AC-8BBC-4D18-929A-7C6B209045DF}"/>
    <cellStyle name="_Cat Obj_Resultados 2008-07_Saldos Obj_Abr 09 11 2" xfId="11496" xr:uid="{5371EC23-F83B-438B-A458-DEAA4AEA1D13}"/>
    <cellStyle name="_Cat Obj_Resultados 2008-07_Saldos Obj_Abr 09 12" xfId="11497" xr:uid="{926977AD-C543-4FBA-B0BB-E9A51C24E86D}"/>
    <cellStyle name="_Cat Obj_Resultados 2008-07_Saldos Obj_Abr 09 13" xfId="11498" xr:uid="{9EAA27FF-A72A-41F5-88F0-1BA74969D2F8}"/>
    <cellStyle name="_Cat Obj_Resultados 2008-07_Saldos Obj_Abr 09 14" xfId="11499" xr:uid="{764C4BB7-000B-44BE-BEC1-479220C81733}"/>
    <cellStyle name="_Cat Obj_Resultados 2008-07_Saldos Obj_Abr 09 2" xfId="11500" xr:uid="{E74FD39E-697A-42D7-93AA-2790106E8271}"/>
    <cellStyle name="_Cat Obj_Resultados 2008-07_Saldos Obj_Abr 09 2 2" xfId="11501" xr:uid="{958D7A50-F15D-4FBB-A452-0A3949C189D1}"/>
    <cellStyle name="_Cat Obj_Resultados 2008-07_Saldos Obj_Abr 09 3" xfId="11502" xr:uid="{374C10BB-6DD6-4F6B-946B-9470CFB38F10}"/>
    <cellStyle name="_Cat Obj_Resultados 2008-07_Saldos Obj_Abr 09 3 2" xfId="11503" xr:uid="{1B8A28A2-E470-4D4E-870F-DFA11335C300}"/>
    <cellStyle name="_Cat Obj_Resultados 2008-07_Saldos Obj_Abr 09 4" xfId="11504" xr:uid="{149A4B26-6F2F-4EE9-8087-264F1763518E}"/>
    <cellStyle name="_Cat Obj_Resultados 2008-07_Saldos Obj_Abr 09 4 2" xfId="11505" xr:uid="{A173F1B6-BB61-4633-A92F-BDD7CBF782DB}"/>
    <cellStyle name="_Cat Obj_Resultados 2008-07_Saldos Obj_Abr 09 5" xfId="11506" xr:uid="{02119662-0AA8-4465-809D-856BE7DF6FFE}"/>
    <cellStyle name="_Cat Obj_Resultados 2008-07_Saldos Obj_Abr 09 5 2" xfId="11507" xr:uid="{BF04A33C-5E64-46DE-9312-7A4F3D862C61}"/>
    <cellStyle name="_Cat Obj_Resultados 2008-07_Saldos Obj_Abr 09 6" xfId="11508" xr:uid="{3C7C2959-CFC0-4F34-9D21-B0CEAA03A462}"/>
    <cellStyle name="_Cat Obj_Resultados 2008-07_Saldos Obj_Abr 09 6 2" xfId="11509" xr:uid="{976184D1-B2CD-4254-B3B1-BDD558A81925}"/>
    <cellStyle name="_Cat Obj_Resultados 2008-07_Saldos Obj_Abr 09 7" xfId="11510" xr:uid="{3EB6CD64-B21A-4A87-B607-972B46646752}"/>
    <cellStyle name="_Cat Obj_Resultados 2008-07_Saldos Obj_Abr 09 7 2" xfId="11511" xr:uid="{800F3718-3EBC-49AF-BE00-95DEF8BA421F}"/>
    <cellStyle name="_Cat Obj_Resultados 2008-07_Saldos Obj_Abr 09 8" xfId="11512" xr:uid="{DEC88EB6-64E8-4B68-A573-900275C1ABA1}"/>
    <cellStyle name="_Cat Obj_Resultados 2008-07_Saldos Obj_Abr 09 8 2" xfId="11513" xr:uid="{FB98B4FF-BD67-4B22-B43C-65BCC47001DA}"/>
    <cellStyle name="_Cat Obj_Resultados 2008-07_Saldos Obj_Abr 09 9" xfId="11514" xr:uid="{29194A8F-D12F-470E-8257-3471C3D4F71A}"/>
    <cellStyle name="_Cat Obj_Resultados 2008-07_Saldos Obj_Abr 09 9 2" xfId="11515" xr:uid="{B6A36115-955B-44DD-9F07-997F98EF72EC}"/>
    <cellStyle name="_Cat Obj_Resultados 2008-07_Saldos Obj_ER previo 09" xfId="11516" xr:uid="{DCA29DDF-023E-4E71-9325-D14093712A71}"/>
    <cellStyle name="_Cat Obj_Resultados 2008-07_Saldos Obj_ER previo 09 10" xfId="11517" xr:uid="{DBBE574A-E6C2-40C5-B1D7-6730DFA4DAE4}"/>
    <cellStyle name="_Cat Obj_Resultados 2008-07_Saldos Obj_ER previo 09 10 2" xfId="11518" xr:uid="{51A9A973-3B6C-479E-A1FB-ADAA6524FE45}"/>
    <cellStyle name="_Cat Obj_Resultados 2008-07_Saldos Obj_ER previo 09 11" xfId="11519" xr:uid="{28473F7F-DDE2-42B4-B01F-F258B59EE8A0}"/>
    <cellStyle name="_Cat Obj_Resultados 2008-07_Saldos Obj_ER previo 09 11 2" xfId="11520" xr:uid="{00C4F84F-C74B-4953-8414-696C6DC15AA7}"/>
    <cellStyle name="_Cat Obj_Resultados 2008-07_Saldos Obj_ER previo 09 12" xfId="11521" xr:uid="{D605F040-CD0C-4E01-A6B0-15EB8EEDD187}"/>
    <cellStyle name="_Cat Obj_Resultados 2008-07_Saldos Obj_ER previo 09 13" xfId="11522" xr:uid="{F64535C9-447D-4F7C-BB04-2850A0E18B58}"/>
    <cellStyle name="_Cat Obj_Resultados 2008-07_Saldos Obj_ER previo 09 14" xfId="11523" xr:uid="{8EAFF65A-F6AF-4BC0-B80B-DE8064585E70}"/>
    <cellStyle name="_Cat Obj_Resultados 2008-07_Saldos Obj_ER previo 09 2" xfId="11524" xr:uid="{811DEF2B-BA76-4EE4-9433-56E34BDA2F9C}"/>
    <cellStyle name="_Cat Obj_Resultados 2008-07_Saldos Obj_ER previo 09 2 2" xfId="11525" xr:uid="{91CA22E6-DD21-470C-B2C5-C9B41A93A6A2}"/>
    <cellStyle name="_Cat Obj_Resultados 2008-07_Saldos Obj_ER previo 09 3" xfId="11526" xr:uid="{32D5BFE7-1BDD-4424-9D37-8BE30A85C660}"/>
    <cellStyle name="_Cat Obj_Resultados 2008-07_Saldos Obj_ER previo 09 3 2" xfId="11527" xr:uid="{243A80D9-5495-4B87-92CF-B22A9B735474}"/>
    <cellStyle name="_Cat Obj_Resultados 2008-07_Saldos Obj_ER previo 09 4" xfId="11528" xr:uid="{BB222BAA-8501-4D95-9B12-4EFB4F9DA9E6}"/>
    <cellStyle name="_Cat Obj_Resultados 2008-07_Saldos Obj_ER previo 09 4 2" xfId="11529" xr:uid="{40CFF3F5-984D-4361-8C82-DA1EF0E30D4B}"/>
    <cellStyle name="_Cat Obj_Resultados 2008-07_Saldos Obj_ER previo 09 5" xfId="11530" xr:uid="{9D799103-0E4D-4743-B58D-CF375F220119}"/>
    <cellStyle name="_Cat Obj_Resultados 2008-07_Saldos Obj_ER previo 09 5 2" xfId="11531" xr:uid="{48DCA540-3710-48A6-A19B-343BB01C5493}"/>
    <cellStyle name="_Cat Obj_Resultados 2008-07_Saldos Obj_ER previo 09 6" xfId="11532" xr:uid="{C1E3C802-C799-48B9-99D8-3DAA1BC356D1}"/>
    <cellStyle name="_Cat Obj_Resultados 2008-07_Saldos Obj_ER previo 09 6 2" xfId="11533" xr:uid="{A57C06F0-0CFC-4172-AB6D-7EEDF674A25A}"/>
    <cellStyle name="_Cat Obj_Resultados 2008-07_Saldos Obj_ER previo 09 7" xfId="11534" xr:uid="{2B022B38-D150-4D50-A2DB-9DF31BBD90D7}"/>
    <cellStyle name="_Cat Obj_Resultados 2008-07_Saldos Obj_ER previo 09 7 2" xfId="11535" xr:uid="{EF5A4CB4-2EFB-4A69-8BBD-81C7D91A03A3}"/>
    <cellStyle name="_Cat Obj_Resultados 2008-07_Saldos Obj_ER previo 09 8" xfId="11536" xr:uid="{02DB6B4B-CECB-4CBF-AE25-459DCAB0AC10}"/>
    <cellStyle name="_Cat Obj_Resultados 2008-07_Saldos Obj_ER previo 09 8 2" xfId="11537" xr:uid="{FDF52049-0E3A-48CB-BB6B-0DA27B1E0EB8}"/>
    <cellStyle name="_Cat Obj_Resultados 2008-07_Saldos Obj_ER previo 09 9" xfId="11538" xr:uid="{40369597-8DB8-4EF0-A8EB-A926DEDDECDC}"/>
    <cellStyle name="_Cat Obj_Resultados 2008-07_Saldos Obj_ER previo 09 9 2" xfId="11539" xr:uid="{4FAEF17E-9C7C-4856-87BA-06A183357899}"/>
    <cellStyle name="_Cat Obj_Resultados 2008-07_Saldos Obj_Jun 09" xfId="11540" xr:uid="{B2F2A329-773D-4EEB-A210-1E3729AC0D47}"/>
    <cellStyle name="_Cat Obj_Resultados 2008-07_Saldos Obj_Jun 09 2" xfId="11541" xr:uid="{4BD44C76-E773-4808-B4AC-DB7838F8824E}"/>
    <cellStyle name="_Cat Obj_Resultados 2008-07_TablaD" xfId="11542" xr:uid="{AC584327-6456-414A-A6AA-8467F710B5BC}"/>
    <cellStyle name="_Cat Obj_Resultados 2008-07_TablaD 10" xfId="11543" xr:uid="{0441C1E0-31CF-4684-B4E5-E056F9C1CD49}"/>
    <cellStyle name="_Cat Obj_Resultados 2008-07_TablaD 10 2" xfId="11544" xr:uid="{1D2A3D77-5EF7-4007-B8B4-4D2447AEAA25}"/>
    <cellStyle name="_Cat Obj_Resultados 2008-07_TablaD 11" xfId="11545" xr:uid="{E321FE35-F58E-4135-B275-9AE83BCB5E2B}"/>
    <cellStyle name="_Cat Obj_Resultados 2008-07_TablaD 11 2" xfId="11546" xr:uid="{203DEBD3-557E-431D-917A-3B5BD93ECEFC}"/>
    <cellStyle name="_Cat Obj_Resultados 2008-07_TablaD 12" xfId="11547" xr:uid="{1DE98841-FBA1-45E9-9530-A595B47FBC5E}"/>
    <cellStyle name="_Cat Obj_Resultados 2008-07_TablaD 12 2" xfId="11548" xr:uid="{EBAF9048-F541-4371-BD14-038D8358CA52}"/>
    <cellStyle name="_Cat Obj_Resultados 2008-07_TablaD 13" xfId="11549" xr:uid="{B0B76CB7-568F-43B1-98B1-D5D84265BF5C}"/>
    <cellStyle name="_Cat Obj_Resultados 2008-07_TablaD 13 2" xfId="11550" xr:uid="{A5FF16AE-0A7D-44F5-B097-721FF7A43900}"/>
    <cellStyle name="_Cat Obj_Resultados 2008-07_TablaD 14" xfId="11551" xr:uid="{EE2BC9EF-D06E-42DB-9C36-D141F8C51F3A}"/>
    <cellStyle name="_Cat Obj_Resultados 2008-07_TablaD 2" xfId="11552" xr:uid="{5514DBA6-710D-46E4-B26A-3A01353C88C9}"/>
    <cellStyle name="_Cat Obj_Resultados 2008-07_TablaD 2 2" xfId="11553" xr:uid="{A2DDB109-3094-4E80-8BF1-60E0CA3BA6C1}"/>
    <cellStyle name="_Cat Obj_Resultados 2008-07_TablaD 3" xfId="11554" xr:uid="{445BBF3C-E91C-4BE9-87B2-E784D7B53F41}"/>
    <cellStyle name="_Cat Obj_Resultados 2008-07_TablaD 3 2" xfId="11555" xr:uid="{A814A63B-A9FF-4511-970C-51788255C0B0}"/>
    <cellStyle name="_Cat Obj_Resultados 2008-07_TablaD 4" xfId="11556" xr:uid="{DFD7276C-7425-47CB-A521-13E41EC689C9}"/>
    <cellStyle name="_Cat Obj_Resultados 2008-07_TablaD 4 2" xfId="11557" xr:uid="{77E05C74-46E9-4019-B910-E8723CC47841}"/>
    <cellStyle name="_Cat Obj_Resultados 2008-07_TablaD 5" xfId="11558" xr:uid="{9EF71022-9FCF-4669-B92C-9D8992B0D3A8}"/>
    <cellStyle name="_Cat Obj_Resultados 2008-07_TablaD 5 2" xfId="11559" xr:uid="{6AF26AE5-E2CA-4F21-9973-3A7F4EAC9D8F}"/>
    <cellStyle name="_Cat Obj_Resultados 2008-07_TablaD 6" xfId="11560" xr:uid="{5E69BD35-6877-4259-875B-9D401E2A2D06}"/>
    <cellStyle name="_Cat Obj_Resultados 2008-07_TablaD 6 2" xfId="11561" xr:uid="{51ECAF80-4F98-44C3-9850-1598AAE67791}"/>
    <cellStyle name="_Cat Obj_Resultados 2008-07_TablaD 7" xfId="11562" xr:uid="{7FBAFF31-02AE-4FAF-B32F-4F570B05EF92}"/>
    <cellStyle name="_Cat Obj_Resultados 2008-07_TablaD 7 2" xfId="11563" xr:uid="{D6BC0965-D71A-4CB9-AE34-D0238399F5A9}"/>
    <cellStyle name="_Cat Obj_Resultados 2008-07_TablaD 8" xfId="11564" xr:uid="{F64949AF-C6F2-4323-856B-49F7163E11E2}"/>
    <cellStyle name="_Cat Obj_Resultados 2008-07_TablaD 8 2" xfId="11565" xr:uid="{4440F947-4484-4109-A661-F8869E3BA811}"/>
    <cellStyle name="_Cat Obj_Resultados 2008-07_TablaD 9" xfId="11566" xr:uid="{77840C07-257E-47A7-AAB9-7E3C140593B3}"/>
    <cellStyle name="_Cat Obj_Resultados 2008-07_TablaD 9 2" xfId="11567" xr:uid="{24611C17-68B2-436F-94B1-DB5928DCA661}"/>
    <cellStyle name="_Cat Obj_Resultados 2008-07_TablaD_ESF. Hist." xfId="11568" xr:uid="{3B6AADA6-FD67-469F-8398-B5604D47AE31}"/>
    <cellStyle name="_Cat Obj_Resultados 2008-07_TablaD_ESF. Hist. 10" xfId="11569" xr:uid="{968A2854-4551-4589-95BF-D4AA2C0FE184}"/>
    <cellStyle name="_Cat Obj_Resultados 2008-07_TablaD_ESF. Hist. 11" xfId="11570" xr:uid="{717285A9-8EA9-4487-8BC7-13A93ADBDC6E}"/>
    <cellStyle name="_Cat Obj_Resultados 2008-07_TablaD_ESF. Hist. 2" xfId="11571" xr:uid="{A15B1BAB-B974-46E0-B203-72C7A60D6F0A}"/>
    <cellStyle name="_Cat Obj_Resultados 2008-07_TablaD_ESF. Hist. 2 2" xfId="11572" xr:uid="{C0CDB9C7-2DF9-4B2E-B056-DF171A430841}"/>
    <cellStyle name="_Cat Obj_Resultados 2008-07_TablaD_ESF. Hist. 3" xfId="11573" xr:uid="{F04D4799-EDDC-4E72-8EAF-8A1CEE699BA0}"/>
    <cellStyle name="_Cat Obj_Resultados 2008-07_TablaD_ESF. Hist. 3 2" xfId="11574" xr:uid="{D26FBF45-AB95-4FA7-A881-1A10279EF21C}"/>
    <cellStyle name="_Cat Obj_Resultados 2008-07_TablaD_ESF. Hist. 4" xfId="11575" xr:uid="{8DF59C63-44D5-459A-A567-C7819D18A436}"/>
    <cellStyle name="_Cat Obj_Resultados 2008-07_TablaD_ESF. Hist. 4 2" xfId="11576" xr:uid="{BA081F63-D781-4393-84F1-2A31863A1372}"/>
    <cellStyle name="_Cat Obj_Resultados 2008-07_TablaD_ESF. Hist. 5" xfId="11577" xr:uid="{FFC6C974-1D2B-48B9-98F8-9CDCEDD8FE4C}"/>
    <cellStyle name="_Cat Obj_Resultados 2008-07_TablaD_ESF. Hist. 5 2" xfId="11578" xr:uid="{024B09C6-B0A7-4119-9788-F4B30A98826E}"/>
    <cellStyle name="_Cat Obj_Resultados 2008-07_TablaD_ESF. Hist. 6" xfId="11579" xr:uid="{CC1F8FB7-084C-4FBC-857D-A7D751203BE9}"/>
    <cellStyle name="_Cat Obj_Resultados 2008-07_TablaD_ESF. Hist. 6 2" xfId="11580" xr:uid="{6D29C4C0-A5A8-4572-9DF6-2CE86E38D1B4}"/>
    <cellStyle name="_Cat Obj_Resultados 2008-07_TablaD_ESF. Hist. 7" xfId="11581" xr:uid="{250FAFC3-F236-4395-B1CA-73340568E1DC}"/>
    <cellStyle name="_Cat Obj_Resultados 2008-07_TablaD_ESF. Hist. 7 2" xfId="11582" xr:uid="{16B220C2-E691-4EF8-AADC-B0AD4C47458E}"/>
    <cellStyle name="_Cat Obj_Resultados 2008-07_TablaD_ESF. Hist. 8" xfId="11583" xr:uid="{BE3B6DAC-EE5D-4458-AD5F-2D6DD02B6C20}"/>
    <cellStyle name="_Cat Obj_Resultados 2008-07_TablaD_ESF. Hist. 8 2" xfId="11584" xr:uid="{32967EAD-E163-4AC9-A841-D85FCA8C48CA}"/>
    <cellStyle name="_Cat Obj_Resultados 2008-07_TablaD_ESF. Hist. 9" xfId="11585" xr:uid="{BFDFAF1E-B357-49E7-A9B2-8DBECEE0746A}"/>
    <cellStyle name="_Cat Obj_Resultados 2008-07_TablaD_Saldos Obj" xfId="11586" xr:uid="{BD29A1DD-47D6-4124-AD4B-DFEDE4856269}"/>
    <cellStyle name="_Cat Obj_Resultados 2008-07_TablaD_Saldos Obj 2" xfId="11587" xr:uid="{AD808F51-ABD3-4887-B32D-1C3C2EED7254}"/>
    <cellStyle name="_Cat Obj_Resultados 2008-07_TD" xfId="11588" xr:uid="{2D7BD511-B6CD-4E64-8D05-1986BFDE6C08}"/>
    <cellStyle name="_Cat Obj_Resultados 2008-07_TD 10" xfId="11589" xr:uid="{6F63747D-E105-40E6-91E5-51EFAB1D9504}"/>
    <cellStyle name="_Cat Obj_Resultados 2008-07_TD 10 2" xfId="11590" xr:uid="{26425D44-C23B-426A-A079-5F5617018F64}"/>
    <cellStyle name="_Cat Obj_Resultados 2008-07_TD 11" xfId="11591" xr:uid="{1A4913B6-5C6A-472D-BC55-B7E06004534F}"/>
    <cellStyle name="_Cat Obj_Resultados 2008-07_TD 11 2" xfId="11592" xr:uid="{CAEF370B-E905-452D-8D49-79F06BE3BDC9}"/>
    <cellStyle name="_Cat Obj_Resultados 2008-07_TD 12" xfId="11593" xr:uid="{51A9F2C8-AB05-44F9-A172-FC4F4DA69C29}"/>
    <cellStyle name="_Cat Obj_Resultados 2008-07_TD 12 2" xfId="11594" xr:uid="{52A07469-4A29-45D4-A453-9DEB5659BB71}"/>
    <cellStyle name="_Cat Obj_Resultados 2008-07_TD 13" xfId="11595" xr:uid="{8C41C5D0-95E3-4541-A769-7134889E1761}"/>
    <cellStyle name="_Cat Obj_Resultados 2008-07_TD 13 2" xfId="11596" xr:uid="{122F07FB-188B-471B-BF8B-C0C2DAFDED0E}"/>
    <cellStyle name="_Cat Obj_Resultados 2008-07_TD 14" xfId="11597" xr:uid="{29E370B1-4D57-4F03-92D4-CC0C168BEC62}"/>
    <cellStyle name="_Cat Obj_Resultados 2008-07_TD 15" xfId="11598" xr:uid="{4C6A445D-1BB8-45D2-9D35-064B844A6742}"/>
    <cellStyle name="_Cat Obj_Resultados 2008-07_TD 16" xfId="11599" xr:uid="{228F874E-FBA8-4ED0-BD39-1E273A09761C}"/>
    <cellStyle name="_Cat Obj_Resultados 2008-07_TD 2" xfId="11600" xr:uid="{1C60643F-03A5-4C3C-A375-72ABEE233356}"/>
    <cellStyle name="_Cat Obj_Resultados 2008-07_TD 2 2" xfId="11601" xr:uid="{92672048-ECEA-4A4D-AB01-12CF34DDFDFE}"/>
    <cellStyle name="_Cat Obj_Resultados 2008-07_TD 3" xfId="11602" xr:uid="{18CEDF08-9CDF-4DBB-8984-F9AEA0FEB1C6}"/>
    <cellStyle name="_Cat Obj_Resultados 2008-07_TD 3 2" xfId="11603" xr:uid="{B4481356-B3C0-49B6-B54E-3AB043238234}"/>
    <cellStyle name="_Cat Obj_Resultados 2008-07_TD 4" xfId="11604" xr:uid="{676D7DB2-8748-49C5-9A6D-990286638E28}"/>
    <cellStyle name="_Cat Obj_Resultados 2008-07_TD 4 2" xfId="11605" xr:uid="{CD408932-8EA0-458E-8369-94D1F4E9E538}"/>
    <cellStyle name="_Cat Obj_Resultados 2008-07_TD 5" xfId="11606" xr:uid="{75D0AD25-35B0-48AA-8A05-4898E6047558}"/>
    <cellStyle name="_Cat Obj_Resultados 2008-07_TD 5 2" xfId="11607" xr:uid="{EFA97210-85A3-4EA2-AE3F-760B1170016B}"/>
    <cellStyle name="_Cat Obj_Resultados 2008-07_TD 6" xfId="11608" xr:uid="{16EDB70C-15DC-4B56-8FA7-D31C0FCBE49B}"/>
    <cellStyle name="_Cat Obj_Resultados 2008-07_TD 6 2" xfId="11609" xr:uid="{2D6CE0C8-5477-4EF8-8089-ED6EF68AD224}"/>
    <cellStyle name="_Cat Obj_Resultados 2008-07_TD 7" xfId="11610" xr:uid="{8AA421D8-9535-48E8-B3D0-7A7EB1B57431}"/>
    <cellStyle name="_Cat Obj_Resultados 2008-07_TD 7 2" xfId="11611" xr:uid="{6F705D5D-EA91-4615-9277-415366815BAB}"/>
    <cellStyle name="_Cat Obj_Resultados 2008-07_TD 8" xfId="11612" xr:uid="{7F987A7F-9090-4351-83B5-3B0F48FD778A}"/>
    <cellStyle name="_Cat Obj_Resultados 2008-07_TD 8 2" xfId="11613" xr:uid="{887C3B1D-DC27-4512-87F0-4CB79FDA43C6}"/>
    <cellStyle name="_Cat Obj_Resultados 2008-07_TD 9" xfId="11614" xr:uid="{D55C77B2-7EAF-4819-8F5F-BF2A64653DDE}"/>
    <cellStyle name="_Cat Obj_Resultados 2008-07_TD 9 2" xfId="11615" xr:uid="{95FC0AAE-473C-46CE-8C44-0DB9D3433764}"/>
    <cellStyle name="_Cat Obj_Resultados 3" xfId="11616" xr:uid="{11956A1A-AEBD-430B-B1A9-6A4A817EF214}"/>
    <cellStyle name="_Cat Obj_Resultados 3 2" xfId="11617" xr:uid="{86F4C8E9-A416-4E4C-910A-06650910F308}"/>
    <cellStyle name="_Cat Obj_Resultados 4" xfId="11618" xr:uid="{8AE2C10C-A723-4CBD-AC1D-C4E52E187371}"/>
    <cellStyle name="_Cat Obj_Resultados 4 2" xfId="11619" xr:uid="{61E9E5DB-EC90-4EB9-938F-4C134351528B}"/>
    <cellStyle name="_Cat Obj_Resultados 5" xfId="11620" xr:uid="{B4C547AA-8629-4CAD-81CA-1508CC2EFAC7}"/>
    <cellStyle name="_Cat Obj_Resultados 5 2" xfId="11621" xr:uid="{65BC5094-DBA3-4425-BFE9-396181CA3D22}"/>
    <cellStyle name="_Cat Obj_Resultados 6" xfId="11622" xr:uid="{0BBEAD8E-BE6C-4CD3-B14A-2A3CFE806343}"/>
    <cellStyle name="_Cat Obj_Resultados 6 2" xfId="11623" xr:uid="{8DA4F2B3-2807-4691-815C-FF5EE3FF9920}"/>
    <cellStyle name="_Cat Obj_Resultados 7" xfId="11624" xr:uid="{C303E3BB-0077-421B-9123-7003F2709F8D}"/>
    <cellStyle name="_Cat Obj_Resultados 7 2" xfId="11625" xr:uid="{A8CD145C-B53E-4D88-ACBB-E59F0C231FB1}"/>
    <cellStyle name="_Cat Obj_Resultados 8" xfId="11626" xr:uid="{BA6B4EF9-1C49-44D7-A8E0-55189F0D40D0}"/>
    <cellStyle name="_Cat Obj_Resultados 8 2" xfId="11627" xr:uid="{757EF099-D989-4F24-AE8D-E10FB5F5534B}"/>
    <cellStyle name="_Cat Obj_Resultados 9" xfId="11628" xr:uid="{0EBA05C9-7284-4F18-8BC3-1400F53EC907}"/>
    <cellStyle name="_Cat Obj_Resumen Rva Vac" xfId="11629" xr:uid="{E321E4AF-C787-4BE1-B0A2-0EB69B5303B9}"/>
    <cellStyle name="_Cat Obj_Resumen Rva Vac 10" xfId="11630" xr:uid="{D1771A0F-34F5-4711-A180-7A407B084FE9}"/>
    <cellStyle name="_Cat Obj_Resumen Rva Vac 10 2" xfId="11631" xr:uid="{F28BD372-AA53-421D-8D78-97C306D1D544}"/>
    <cellStyle name="_Cat Obj_Resumen Rva Vac 11" xfId="11632" xr:uid="{82736F0B-ABAA-4B64-AC13-CC940EB4E00A}"/>
    <cellStyle name="_Cat Obj_Resumen Rva Vac 11 2" xfId="11633" xr:uid="{A2CC006C-823F-4C77-9DF8-643F88EE5C24}"/>
    <cellStyle name="_Cat Obj_Resumen Rva Vac 12" xfId="11634" xr:uid="{C0544539-832C-4690-8992-1FF790D7261E}"/>
    <cellStyle name="_Cat Obj_Resumen Rva Vac 12 2" xfId="11635" xr:uid="{DDCB9C3F-B8C3-4D7A-AAE7-870179D0A06A}"/>
    <cellStyle name="_Cat Obj_Resumen Rva Vac 13" xfId="11636" xr:uid="{3848F587-0CEB-4C43-9DE4-F75CA694D518}"/>
    <cellStyle name="_Cat Obj_Resumen Rva Vac 13 2" xfId="11637" xr:uid="{9DD2AD8C-7F05-4CE3-B431-268C3B651FC5}"/>
    <cellStyle name="_Cat Obj_Resumen Rva Vac 14" xfId="11638" xr:uid="{926DC609-8A6A-4D3B-8E2B-F20D00D2F62A}"/>
    <cellStyle name="_Cat Obj_Resumen Rva Vac 15" xfId="11639" xr:uid="{3069650D-F04D-4057-8613-3E50C4332C56}"/>
    <cellStyle name="_Cat Obj_Resumen Rva Vac 16" xfId="11640" xr:uid="{DAAD764F-3739-4FF4-9ABF-4FBED14CFAD5}"/>
    <cellStyle name="_Cat Obj_Resumen Rva Vac 2" xfId="11641" xr:uid="{5EE6AAAC-DF80-4C2D-B1A3-08A9F871C392}"/>
    <cellStyle name="_Cat Obj_Resumen Rva Vac 2 2" xfId="11642" xr:uid="{B2F97FDF-7D58-458E-94BB-06B45B297309}"/>
    <cellStyle name="_Cat Obj_Resumen Rva Vac 3" xfId="11643" xr:uid="{79C17AA6-6B78-44EF-AE65-0647E9CFF15A}"/>
    <cellStyle name="_Cat Obj_Resumen Rva Vac 3 2" xfId="11644" xr:uid="{28F8FDD5-290E-4773-9E4C-454569DF525B}"/>
    <cellStyle name="_Cat Obj_Resumen Rva Vac 4" xfId="11645" xr:uid="{B49CBE7E-4743-485B-86B6-134E8D50C1CA}"/>
    <cellStyle name="_Cat Obj_Resumen Rva Vac 4 2" xfId="11646" xr:uid="{D03AF7DF-C885-47FF-BE8C-6B6EFA97A2B9}"/>
    <cellStyle name="_Cat Obj_Resumen Rva Vac 5" xfId="11647" xr:uid="{EF1243B3-675D-4CC0-9077-E543B333607D}"/>
    <cellStyle name="_Cat Obj_Resumen Rva Vac 5 2" xfId="11648" xr:uid="{5710C0F0-BFEF-450F-A173-C0E1308037A7}"/>
    <cellStyle name="_Cat Obj_Resumen Rva Vac 6" xfId="11649" xr:uid="{70FBC600-14A1-452B-96F5-07AF5F87CED6}"/>
    <cellStyle name="_Cat Obj_Resumen Rva Vac 6 2" xfId="11650" xr:uid="{CCD4F226-B60A-406A-ABB5-AFE10DB69D79}"/>
    <cellStyle name="_Cat Obj_Resumen Rva Vac 7" xfId="11651" xr:uid="{AF391EAE-A109-4943-B05B-FB8DDEA1974F}"/>
    <cellStyle name="_Cat Obj_Resumen Rva Vac 7 2" xfId="11652" xr:uid="{AAF8F380-708C-430B-9283-AEDA18813DC9}"/>
    <cellStyle name="_Cat Obj_Resumen Rva Vac 8" xfId="11653" xr:uid="{9DFD5237-1E1E-4808-8E20-FDBA1E48F8B1}"/>
    <cellStyle name="_Cat Obj_Resumen Rva Vac 8 2" xfId="11654" xr:uid="{E80A5752-3384-4C5D-A0F7-E9BDF9AF0980}"/>
    <cellStyle name="_Cat Obj_Resumen Rva Vac 9" xfId="11655" xr:uid="{C64D6B2B-AD9F-4152-84EB-2D80FA61E728}"/>
    <cellStyle name="_Cat Obj_Resumen Rva Vac 9 2" xfId="11656" xr:uid="{B257ECCF-AC6A-4FB4-A118-41868AB76A68}"/>
    <cellStyle name="_Cat Obj_Rva Prima Vacacional y Vacaciones" xfId="11657" xr:uid="{DB062885-F744-4D4D-AF7E-2F0DE9D40565}"/>
    <cellStyle name="_Cat Obj_Rva Prima Vacacional y Vacaciones 10" xfId="11658" xr:uid="{930D1468-A593-41CD-9FA8-F3943EC42276}"/>
    <cellStyle name="_Cat Obj_Rva Prima Vacacional y Vacaciones 10 2" xfId="11659" xr:uid="{CFAC3FED-DF67-4EB9-8849-5F245AC2F1BF}"/>
    <cellStyle name="_Cat Obj_Rva Prima Vacacional y Vacaciones 11" xfId="11660" xr:uid="{CF240CDD-B47D-42CC-BE5B-BA3A03CAA751}"/>
    <cellStyle name="_Cat Obj_Rva Prima Vacacional y Vacaciones 11 2" xfId="11661" xr:uid="{3174ABD3-4822-47BF-B34F-B48FB090C9D3}"/>
    <cellStyle name="_Cat Obj_Rva Prima Vacacional y Vacaciones 12" xfId="11662" xr:uid="{82DCE219-0DCE-4038-96CD-DBF1BBFB5169}"/>
    <cellStyle name="_Cat Obj_Rva Prima Vacacional y Vacaciones 12 2" xfId="11663" xr:uid="{36AAB73B-B56A-4DED-B467-E95CEEA427A6}"/>
    <cellStyle name="_Cat Obj_Rva Prima Vacacional y Vacaciones 13" xfId="11664" xr:uid="{F3E0B420-B103-4793-823F-B250B78798BD}"/>
    <cellStyle name="_Cat Obj_Rva Prima Vacacional y Vacaciones 13 2" xfId="11665" xr:uid="{36F5567D-E931-4CF6-B74E-9ED950C9A03A}"/>
    <cellStyle name="_Cat Obj_Rva Prima Vacacional y Vacaciones 14" xfId="11666" xr:uid="{CA604A6F-73E3-4804-989D-C6D92479344F}"/>
    <cellStyle name="_Cat Obj_Rva Prima Vacacional y Vacaciones 15" xfId="11667" xr:uid="{E481E012-BD5A-43D1-9F3A-84FE7D8252AC}"/>
    <cellStyle name="_Cat Obj_Rva Prima Vacacional y Vacaciones 16" xfId="11668" xr:uid="{0C8550B0-94AE-4223-8601-832F0B41D6A0}"/>
    <cellStyle name="_Cat Obj_Rva Prima Vacacional y Vacaciones 2" xfId="11669" xr:uid="{83FEBE50-D9E2-4FCB-BF44-77D2E09EA52E}"/>
    <cellStyle name="_Cat Obj_Rva Prima Vacacional y Vacaciones 2 2" xfId="11670" xr:uid="{A6BC8565-FD01-4E9E-8D29-BBD535199A7A}"/>
    <cellStyle name="_Cat Obj_Rva Prima Vacacional y Vacaciones 3" xfId="11671" xr:uid="{2BE803E3-3AAC-42E6-88CF-E54B49E3BC5D}"/>
    <cellStyle name="_Cat Obj_Rva Prima Vacacional y Vacaciones 3 2" xfId="11672" xr:uid="{9C18542A-D87A-44CB-9FB5-F5B7A2049EA1}"/>
    <cellStyle name="_Cat Obj_Rva Prima Vacacional y Vacaciones 4" xfId="11673" xr:uid="{FA5C32E3-1B9E-4DAA-87F6-FA67A7FAFF3D}"/>
    <cellStyle name="_Cat Obj_Rva Prima Vacacional y Vacaciones 4 2" xfId="11674" xr:uid="{F0FB1A06-4301-4222-AD3B-6DCC19F86AB0}"/>
    <cellStyle name="_Cat Obj_Rva Prima Vacacional y Vacaciones 5" xfId="11675" xr:uid="{A4CF4B45-5F3C-4374-8492-AE44C32C7FF4}"/>
    <cellStyle name="_Cat Obj_Rva Prima Vacacional y Vacaciones 5 2" xfId="11676" xr:uid="{413AB8EF-BFFE-40D0-A2DE-744846B1FC77}"/>
    <cellStyle name="_Cat Obj_Rva Prima Vacacional y Vacaciones 6" xfId="11677" xr:uid="{8AD4C3CF-7E06-4263-8BE1-3E28E898ECCA}"/>
    <cellStyle name="_Cat Obj_Rva Prima Vacacional y Vacaciones 6 2" xfId="11678" xr:uid="{8B7116E4-7A32-4556-82EF-E63444DFCEC2}"/>
    <cellStyle name="_Cat Obj_Rva Prima Vacacional y Vacaciones 7" xfId="11679" xr:uid="{7A98561C-4D9A-4783-B4A4-217836C2F343}"/>
    <cellStyle name="_Cat Obj_Rva Prima Vacacional y Vacaciones 7 2" xfId="11680" xr:uid="{E9CE59EA-4595-4AF9-99BA-EFEE78F5EBBE}"/>
    <cellStyle name="_Cat Obj_Rva Prima Vacacional y Vacaciones 8" xfId="11681" xr:uid="{98F1D332-082F-45AF-917F-7A6FD99B000B}"/>
    <cellStyle name="_Cat Obj_Rva Prima Vacacional y Vacaciones 8 2" xfId="11682" xr:uid="{A39EF616-5595-48FB-B279-114909945033}"/>
    <cellStyle name="_Cat Obj_Rva Prima Vacacional y Vacaciones 9" xfId="11683" xr:uid="{4E106669-2C62-4ACE-8393-A91CFA9CAFBC}"/>
    <cellStyle name="_Cat Obj_Rva Prima Vacacional y Vacaciones 9 2" xfId="11684" xr:uid="{6C51E1A4-BC0E-4B86-88FF-8EA383DE111D}"/>
    <cellStyle name="_Cat Obj_Saldos Obj" xfId="11685" xr:uid="{16C98D22-E069-4CD8-AFA0-DDCB5AF1A655}"/>
    <cellStyle name="_Cat Obj_Saldos Obj 10" xfId="11686" xr:uid="{B850316E-087F-494A-A792-5775A565C41E}"/>
    <cellStyle name="_Cat Obj_Saldos Obj 10 2" xfId="11687" xr:uid="{7AF09D9D-8C35-4491-8FF0-67A0937DF4EE}"/>
    <cellStyle name="_Cat Obj_Saldos Obj 11" xfId="11688" xr:uid="{6AD0C22E-67E9-4B95-B259-04196D44786D}"/>
    <cellStyle name="_Cat Obj_Saldos Obj 11 2" xfId="11689" xr:uid="{0D671F77-04AF-4C28-BF3A-3D8DD2FE6CCF}"/>
    <cellStyle name="_Cat Obj_Saldos Obj 12" xfId="11690" xr:uid="{7AB99DC8-C957-49B5-BB9F-E91D55FD585D}"/>
    <cellStyle name="_Cat Obj_Saldos Obj 12 2" xfId="11691" xr:uid="{0110BD9A-4E63-4726-9937-9E1AB0CF273E}"/>
    <cellStyle name="_Cat Obj_Saldos Obj 13" xfId="11692" xr:uid="{34EB23A3-E388-4B15-BE26-B403CD59D6E3}"/>
    <cellStyle name="_Cat Obj_Saldos Obj 13 2" xfId="11693" xr:uid="{4D4DB24B-D940-4577-86D3-1AE4C1E5989A}"/>
    <cellStyle name="_Cat Obj_Saldos Obj 14" xfId="11694" xr:uid="{D795CAFE-842E-4583-ACAD-7B78B76669CB}"/>
    <cellStyle name="_Cat Obj_Saldos Obj 14 2" xfId="11695" xr:uid="{753B8EE3-FF0F-4D9C-8FCC-10A2DE0FFE92}"/>
    <cellStyle name="_Cat Obj_Saldos Obj 15" xfId="11696" xr:uid="{D11F6BCB-8B4F-4A1E-A7BC-2053A664C98C}"/>
    <cellStyle name="_Cat Obj_Saldos Obj 15 2" xfId="11697" xr:uid="{8CA3D449-F170-46D4-B4F9-1A0AEF9F4DC5}"/>
    <cellStyle name="_Cat Obj_Saldos Obj 16" xfId="11698" xr:uid="{122A6D26-4C3E-430D-A0A1-57F179D42339}"/>
    <cellStyle name="_Cat Obj_Saldos Obj 16 2" xfId="11699" xr:uid="{9EA5829C-C21D-473B-875D-B62673966983}"/>
    <cellStyle name="_Cat Obj_Saldos Obj 17" xfId="11700" xr:uid="{C495FB52-647D-43C6-8354-66E2E6862771}"/>
    <cellStyle name="_Cat Obj_Saldos Obj 17 2" xfId="11701" xr:uid="{5DE35A66-C68D-47C9-B5D0-DD790789F8DB}"/>
    <cellStyle name="_Cat Obj_Saldos Obj 18" xfId="11702" xr:uid="{4A5CC02E-2B33-458A-9F14-CCA3C6DF5805}"/>
    <cellStyle name="_Cat Obj_Saldos Obj 18 2" xfId="11703" xr:uid="{4020EC51-9DCE-441E-8DFC-4055B7105AAB}"/>
    <cellStyle name="_Cat Obj_Saldos Obj 19" xfId="11704" xr:uid="{A128817F-33CE-49FB-9A21-8E688AB0AE5B}"/>
    <cellStyle name="_Cat Obj_Saldos Obj 19 2" xfId="11705" xr:uid="{9A8F117F-59EA-44F7-844B-5217264848A0}"/>
    <cellStyle name="_Cat Obj_Saldos Obj 2" xfId="11706" xr:uid="{02EC3A7B-6A2F-4FEF-9787-5C380615376C}"/>
    <cellStyle name="_Cat Obj_Saldos Obj 2 10" xfId="11707" xr:uid="{9B02C2EB-8269-4966-B3CC-9FF5E272D622}"/>
    <cellStyle name="_Cat Obj_Saldos Obj 2 10 2" xfId="11708" xr:uid="{453C34E1-07DC-485A-95ED-A45004D6FC4D}"/>
    <cellStyle name="_Cat Obj_Saldos Obj 2 11" xfId="11709" xr:uid="{9EF0A36E-5D07-4E6B-BBAC-EA31AC7DEB64}"/>
    <cellStyle name="_Cat Obj_Saldos Obj 2 11 2" xfId="11710" xr:uid="{5D02F290-9CCC-4BA0-B1D0-E6AFCEDBCF1E}"/>
    <cellStyle name="_Cat Obj_Saldos Obj 2 12" xfId="11711" xr:uid="{4A85263D-5FCB-4E28-AC64-C80928D12C5D}"/>
    <cellStyle name="_Cat Obj_Saldos Obj 2 12 2" xfId="11712" xr:uid="{8E41273B-CB74-4A9F-A5AA-D4A1DB46E928}"/>
    <cellStyle name="_Cat Obj_Saldos Obj 2 13" xfId="11713" xr:uid="{5AB07ADD-E582-45EB-AD9E-63D0C5CDE15A}"/>
    <cellStyle name="_Cat Obj_Saldos Obj 2 13 2" xfId="11714" xr:uid="{8BB632C9-C9EB-4F7E-BF92-EFC2BC000349}"/>
    <cellStyle name="_Cat Obj_Saldos Obj 2 14" xfId="11715" xr:uid="{26ACF924-B174-4865-9EF9-27EEF52EAD5D}"/>
    <cellStyle name="_Cat Obj_Saldos Obj 2 15" xfId="11716" xr:uid="{AC53CED1-CAC4-4424-8366-6CE34C57D475}"/>
    <cellStyle name="_Cat Obj_Saldos Obj 2 16" xfId="11717" xr:uid="{8A25B584-05A1-466E-B1F7-F0478BF9E2A5}"/>
    <cellStyle name="_Cat Obj_Saldos Obj 2 2" xfId="11718" xr:uid="{CBECEAB8-A39D-47D3-9CB8-5D79594D1B64}"/>
    <cellStyle name="_Cat Obj_Saldos Obj 2 2 2" xfId="11719" xr:uid="{17375DD7-CF4B-491B-8093-8AA25BE79794}"/>
    <cellStyle name="_Cat Obj_Saldos Obj 2 3" xfId="11720" xr:uid="{D757C762-EAE5-4950-838E-4F91D068CF70}"/>
    <cellStyle name="_Cat Obj_Saldos Obj 2 3 2" xfId="11721" xr:uid="{F0440C95-5182-475F-89BF-7CAF7FD0089C}"/>
    <cellStyle name="_Cat Obj_Saldos Obj 2 4" xfId="11722" xr:uid="{52F99090-5968-4387-A697-573C1EBAB95B}"/>
    <cellStyle name="_Cat Obj_Saldos Obj 2 4 2" xfId="11723" xr:uid="{5C9E2608-5794-40E9-9722-A2A44FDFB80B}"/>
    <cellStyle name="_Cat Obj_Saldos Obj 2 5" xfId="11724" xr:uid="{44901BCA-7AE1-4E97-9218-BBC3F402B198}"/>
    <cellStyle name="_Cat Obj_Saldos Obj 2 5 2" xfId="11725" xr:uid="{E30BD484-4AFB-47A4-B75F-03563491A74C}"/>
    <cellStyle name="_Cat Obj_Saldos Obj 2 6" xfId="11726" xr:uid="{C1A3AF4E-8B25-4CED-904E-D5C80B06C50E}"/>
    <cellStyle name="_Cat Obj_Saldos Obj 2 6 2" xfId="11727" xr:uid="{12E2E792-2E44-4C48-AF58-5229FC77794E}"/>
    <cellStyle name="_Cat Obj_Saldos Obj 2 7" xfId="11728" xr:uid="{E5D9CD6A-B311-4DEC-A3B3-3088E18911BC}"/>
    <cellStyle name="_Cat Obj_Saldos Obj 2 7 2" xfId="11729" xr:uid="{CD884936-F875-4CA7-8CCE-8339BE0E46DC}"/>
    <cellStyle name="_Cat Obj_Saldos Obj 2 8" xfId="11730" xr:uid="{856DEEFC-2EDC-4BF5-8BCB-88D1D7F19744}"/>
    <cellStyle name="_Cat Obj_Saldos Obj 2 8 2" xfId="11731" xr:uid="{35F12ECE-147D-44DA-ABC0-C3D1B059FFD0}"/>
    <cellStyle name="_Cat Obj_Saldos Obj 2 9" xfId="11732" xr:uid="{DE951949-87AD-4AEF-89BA-68DF252B3CB7}"/>
    <cellStyle name="_Cat Obj_Saldos Obj 2 9 2" xfId="11733" xr:uid="{14CC26D2-45DC-4D2E-9FEE-A99F3FF50194}"/>
    <cellStyle name="_Cat Obj_Saldos Obj 20" xfId="11734" xr:uid="{BDBF2AE2-16BB-4F53-97E1-CEEC69E4DB9D}"/>
    <cellStyle name="_Cat Obj_Saldos Obj 21" xfId="11735" xr:uid="{3E1BF7C1-4D47-455E-98C0-5A1FC010B6A8}"/>
    <cellStyle name="_Cat Obj_Saldos Obj 22" xfId="11736" xr:uid="{958A9E74-8BDC-4E6B-86DF-E4CD4965A4AD}"/>
    <cellStyle name="_Cat Obj_Saldos Obj 3" xfId="11737" xr:uid="{3BAA61F7-942B-4685-998F-ADBA602D0CB2}"/>
    <cellStyle name="_Cat Obj_Saldos Obj 3 10" xfId="11738" xr:uid="{524EF588-218D-4E2A-B969-338AB4D01641}"/>
    <cellStyle name="_Cat Obj_Saldos Obj 3 10 2" xfId="11739" xr:uid="{2929469B-4208-4854-A2D5-410A69E1C974}"/>
    <cellStyle name="_Cat Obj_Saldos Obj 3 11" xfId="11740" xr:uid="{70DEA327-D869-4E47-9DE6-67313C937013}"/>
    <cellStyle name="_Cat Obj_Saldos Obj 3 11 2" xfId="11741" xr:uid="{61E0AAFD-4A83-4FD6-84D3-9D2D33BD54F7}"/>
    <cellStyle name="_Cat Obj_Saldos Obj 3 12" xfId="11742" xr:uid="{7A0DBA14-9A3F-4A0A-B8AA-B3A326BBF8AB}"/>
    <cellStyle name="_Cat Obj_Saldos Obj 3 12 2" xfId="11743" xr:uid="{015A42D4-6A6B-4C56-8087-BC7FCC7DC41F}"/>
    <cellStyle name="_Cat Obj_Saldos Obj 3 13" xfId="11744" xr:uid="{08EECA05-FED8-4FE7-9251-57ED86B1C29F}"/>
    <cellStyle name="_Cat Obj_Saldos Obj 3 13 2" xfId="11745" xr:uid="{08628E55-F78D-45D2-8985-699EB6DCF3DA}"/>
    <cellStyle name="_Cat Obj_Saldos Obj 3 14" xfId="11746" xr:uid="{A18DEE47-0768-4D9D-AF84-932FF4BA44F2}"/>
    <cellStyle name="_Cat Obj_Saldos Obj 3 15" xfId="11747" xr:uid="{28A05DAB-19F7-41C7-A2E0-D4C6E354ED23}"/>
    <cellStyle name="_Cat Obj_Saldos Obj 3 16" xfId="11748" xr:uid="{2174E65A-31AE-465C-847F-16C1BA933CB0}"/>
    <cellStyle name="_Cat Obj_Saldos Obj 3 2" xfId="11749" xr:uid="{6FF883B8-C370-4E1B-8536-B990F9C911C5}"/>
    <cellStyle name="_Cat Obj_Saldos Obj 3 2 2" xfId="11750" xr:uid="{AA689230-4D60-41ED-8EAD-626BEAD4A290}"/>
    <cellStyle name="_Cat Obj_Saldos Obj 3 3" xfId="11751" xr:uid="{213621AB-8E68-44C2-8A4D-4C6A8B48F08F}"/>
    <cellStyle name="_Cat Obj_Saldos Obj 3 3 2" xfId="11752" xr:uid="{12BF8E9F-F20A-48E6-B88B-9CF9B8EA22EE}"/>
    <cellStyle name="_Cat Obj_Saldos Obj 3 4" xfId="11753" xr:uid="{9EB2CC54-6D14-4101-84AE-809EA5ED997A}"/>
    <cellStyle name="_Cat Obj_Saldos Obj 3 4 2" xfId="11754" xr:uid="{6A1DDF8F-3A1B-4462-B497-63EC82478A63}"/>
    <cellStyle name="_Cat Obj_Saldos Obj 3 5" xfId="11755" xr:uid="{50A81677-E629-48AD-916D-59B0312808DB}"/>
    <cellStyle name="_Cat Obj_Saldos Obj 3 5 2" xfId="11756" xr:uid="{4AF16620-D65B-4022-B247-D2B5EAAD59AE}"/>
    <cellStyle name="_Cat Obj_Saldos Obj 3 6" xfId="11757" xr:uid="{FBCB80FA-E5E2-46F1-B189-543172949070}"/>
    <cellStyle name="_Cat Obj_Saldos Obj 3 6 2" xfId="11758" xr:uid="{320FC00D-536A-4F19-99E5-7DA56C9A513B}"/>
    <cellStyle name="_Cat Obj_Saldos Obj 3 7" xfId="11759" xr:uid="{3F2D20FD-BB0D-4635-B00C-D509EF176F2B}"/>
    <cellStyle name="_Cat Obj_Saldos Obj 3 7 2" xfId="11760" xr:uid="{723664DF-636A-4007-B2E1-6BFEF1B4810E}"/>
    <cellStyle name="_Cat Obj_Saldos Obj 3 8" xfId="11761" xr:uid="{D8BD2ADA-36A7-4D67-B4B8-C97D7C68FACE}"/>
    <cellStyle name="_Cat Obj_Saldos Obj 3 8 2" xfId="11762" xr:uid="{BA64F82E-8549-4A67-858B-192F38BFBF08}"/>
    <cellStyle name="_Cat Obj_Saldos Obj 3 9" xfId="11763" xr:uid="{41B32E26-5421-4681-B423-AE8D8640ADE8}"/>
    <cellStyle name="_Cat Obj_Saldos Obj 3 9 2" xfId="11764" xr:uid="{2234FA88-1394-4737-BB5E-4FC03F320D91}"/>
    <cellStyle name="_Cat Obj_Saldos Obj 4" xfId="11765" xr:uid="{4131EA90-9DC3-4051-90F8-90ADD4FB44F3}"/>
    <cellStyle name="_Cat Obj_Saldos Obj 4 10" xfId="11766" xr:uid="{C51E9616-1663-4183-9B50-F1C5C9C1666D}"/>
    <cellStyle name="_Cat Obj_Saldos Obj 4 10 2" xfId="11767" xr:uid="{FAFD4247-74B1-4906-B45E-9ABEB84548F1}"/>
    <cellStyle name="_Cat Obj_Saldos Obj 4 11" xfId="11768" xr:uid="{1FA537AC-4EFD-47F1-AE0E-DD54D0A79BE4}"/>
    <cellStyle name="_Cat Obj_Saldos Obj 4 11 2" xfId="11769" xr:uid="{B3E3217A-B71F-4CFA-BEE1-DF5E4D5624FD}"/>
    <cellStyle name="_Cat Obj_Saldos Obj 4 12" xfId="11770" xr:uid="{F044F897-5530-4D48-8B06-574DA39FC651}"/>
    <cellStyle name="_Cat Obj_Saldos Obj 4 12 2" xfId="11771" xr:uid="{0F9784DD-FF5C-4728-A422-6DA8B1EADB12}"/>
    <cellStyle name="_Cat Obj_Saldos Obj 4 13" xfId="11772" xr:uid="{3442DDCE-5751-4011-8DD4-E4FDE27418C0}"/>
    <cellStyle name="_Cat Obj_Saldos Obj 4 13 2" xfId="11773" xr:uid="{B7FE0E1F-CEED-4DB5-8C6C-5A58E75C1E69}"/>
    <cellStyle name="_Cat Obj_Saldos Obj 4 14" xfId="11774" xr:uid="{55B64EB5-1CD5-43E1-A58E-8E6B433B5111}"/>
    <cellStyle name="_Cat Obj_Saldos Obj 4 15" xfId="11775" xr:uid="{6CFE0A0A-76D7-4962-9C4A-9DE136E8CDB4}"/>
    <cellStyle name="_Cat Obj_Saldos Obj 4 16" xfId="11776" xr:uid="{85DFC803-324B-4FF5-96E0-697CBB720A69}"/>
    <cellStyle name="_Cat Obj_Saldos Obj 4 2" xfId="11777" xr:uid="{21A8D94F-12B6-4919-842B-91F6F8B13266}"/>
    <cellStyle name="_Cat Obj_Saldos Obj 4 2 2" xfId="11778" xr:uid="{BA24C348-101B-4755-A66A-535DECE304D4}"/>
    <cellStyle name="_Cat Obj_Saldos Obj 4 3" xfId="11779" xr:uid="{259178A5-1227-4186-BBE2-7CBE33CDA4EC}"/>
    <cellStyle name="_Cat Obj_Saldos Obj 4 3 2" xfId="11780" xr:uid="{A8B21F07-34D1-4EB2-8144-3B9791C1F9D6}"/>
    <cellStyle name="_Cat Obj_Saldos Obj 4 4" xfId="11781" xr:uid="{80D367FB-7D57-4B0D-A58C-32C8D7F70243}"/>
    <cellStyle name="_Cat Obj_Saldos Obj 4 4 2" xfId="11782" xr:uid="{E59641A7-1557-4B9F-99C8-2D4E02A47CCA}"/>
    <cellStyle name="_Cat Obj_Saldos Obj 4 5" xfId="11783" xr:uid="{85EF8318-9A00-4018-A839-BC2B9374F531}"/>
    <cellStyle name="_Cat Obj_Saldos Obj 4 5 2" xfId="11784" xr:uid="{5F1F9450-8CD3-4B1E-BF74-BADFBB8101E9}"/>
    <cellStyle name="_Cat Obj_Saldos Obj 4 6" xfId="11785" xr:uid="{48D5E1C4-6F6A-440B-B2CC-68D68F5E66B4}"/>
    <cellStyle name="_Cat Obj_Saldos Obj 4 6 2" xfId="11786" xr:uid="{CC19C269-3F98-4FE2-9A7A-3240ED4D9D0F}"/>
    <cellStyle name="_Cat Obj_Saldos Obj 4 7" xfId="11787" xr:uid="{C5649A20-0EF6-4D81-8377-F2A17FB817FA}"/>
    <cellStyle name="_Cat Obj_Saldos Obj 4 7 2" xfId="11788" xr:uid="{494AFE11-F562-47F4-96A7-BEADC077E8CA}"/>
    <cellStyle name="_Cat Obj_Saldos Obj 4 8" xfId="11789" xr:uid="{A05C78D7-8BE1-40DC-9236-02B81AC6B7C7}"/>
    <cellStyle name="_Cat Obj_Saldos Obj 4 8 2" xfId="11790" xr:uid="{6C166342-C4A8-4496-B885-E2F551DA14CB}"/>
    <cellStyle name="_Cat Obj_Saldos Obj 4 9" xfId="11791" xr:uid="{318EC478-0E72-4F7A-ACBB-911A24C7641E}"/>
    <cellStyle name="_Cat Obj_Saldos Obj 4 9 2" xfId="11792" xr:uid="{44065657-3A1F-4D35-8A33-9A5CC8468730}"/>
    <cellStyle name="_Cat Obj_Saldos Obj 5" xfId="11793" xr:uid="{F55BBEAF-9D79-4042-956A-A07213C72E34}"/>
    <cellStyle name="_Cat Obj_Saldos Obj 5 10" xfId="11794" xr:uid="{F4D8C469-2AB4-43A7-97C8-3A9541801E16}"/>
    <cellStyle name="_Cat Obj_Saldos Obj 5 10 2" xfId="11795" xr:uid="{8CD7689E-BFE9-486D-8731-0519DF491BE6}"/>
    <cellStyle name="_Cat Obj_Saldos Obj 5 11" xfId="11796" xr:uid="{1620006D-8392-41EF-ACEA-2E72CD8AB101}"/>
    <cellStyle name="_Cat Obj_Saldos Obj 5 11 2" xfId="11797" xr:uid="{176B3B81-97F9-491A-AC84-BB342AD9411D}"/>
    <cellStyle name="_Cat Obj_Saldos Obj 5 12" xfId="11798" xr:uid="{EF280C5C-EB4E-4203-AF44-F4CA86CC52A3}"/>
    <cellStyle name="_Cat Obj_Saldos Obj 5 12 2" xfId="11799" xr:uid="{6E271C81-5EC1-4663-8524-DEF4AB966E6C}"/>
    <cellStyle name="_Cat Obj_Saldos Obj 5 13" xfId="11800" xr:uid="{065C499E-0720-4163-A916-24E17E0E24E7}"/>
    <cellStyle name="_Cat Obj_Saldos Obj 5 13 2" xfId="11801" xr:uid="{47B7554A-DD2D-4558-8AAD-FAEE7F39FEC4}"/>
    <cellStyle name="_Cat Obj_Saldos Obj 5 14" xfId="11802" xr:uid="{8A7C6FE7-0590-4BB5-8B6D-09A0B5C8FE28}"/>
    <cellStyle name="_Cat Obj_Saldos Obj 5 15" xfId="11803" xr:uid="{B4F9F4BF-1565-4037-AB8B-82F9EF9009AB}"/>
    <cellStyle name="_Cat Obj_Saldos Obj 5 16" xfId="11804" xr:uid="{56EDD706-2108-4233-AF5C-01F1353C893A}"/>
    <cellStyle name="_Cat Obj_Saldos Obj 5 2" xfId="11805" xr:uid="{DE09F94F-14CB-419C-AE0F-250894B77ACF}"/>
    <cellStyle name="_Cat Obj_Saldos Obj 5 2 10" xfId="11806" xr:uid="{576DEAA7-3A7D-4254-B7E3-AA6011536015}"/>
    <cellStyle name="_Cat Obj_Saldos Obj 5 2 11" xfId="11807" xr:uid="{56731ACB-49C2-4DE3-BC79-AEB8C57723C4}"/>
    <cellStyle name="_Cat Obj_Saldos Obj 5 2 12" xfId="11808" xr:uid="{9A53A38C-73D7-4610-8566-F93AEF472DDF}"/>
    <cellStyle name="_Cat Obj_Saldos Obj 5 2 2" xfId="11809" xr:uid="{56D1CB5D-6BA2-4F7E-88D0-8DE92616CD1E}"/>
    <cellStyle name="_Cat Obj_Saldos Obj 5 2 3" xfId="11810" xr:uid="{5A1CFDBC-26B4-4F15-8990-3D5D5D31F55A}"/>
    <cellStyle name="_Cat Obj_Saldos Obj 5 2 4" xfId="11811" xr:uid="{292CAC86-AA0D-42C7-BC96-2FFA24896017}"/>
    <cellStyle name="_Cat Obj_Saldos Obj 5 2 5" xfId="11812" xr:uid="{423162BE-8AC1-4D93-85FF-3A3C5A1F0712}"/>
    <cellStyle name="_Cat Obj_Saldos Obj 5 2 6" xfId="11813" xr:uid="{F2695793-B7DE-430D-AF5D-D87A1884B1E3}"/>
    <cellStyle name="_Cat Obj_Saldos Obj 5 2 7" xfId="11814" xr:uid="{B3F31DDE-E8CF-43F8-9748-85F1982188F9}"/>
    <cellStyle name="_Cat Obj_Saldos Obj 5 2 8" xfId="11815" xr:uid="{2E7FE534-05CB-4DFA-8F30-0572A52ED315}"/>
    <cellStyle name="_Cat Obj_Saldos Obj 5 2 9" xfId="11816" xr:uid="{596D8AB5-3EE2-43E6-9FC6-849AC1CB19E9}"/>
    <cellStyle name="_Cat Obj_Saldos Obj 5 3" xfId="11817" xr:uid="{5EB93E40-3053-4319-A2B3-30B3486F0F50}"/>
    <cellStyle name="_Cat Obj_Saldos Obj 5 3 2" xfId="11818" xr:uid="{1D8FABD3-D837-48D6-9EF1-D5F78D33CB2F}"/>
    <cellStyle name="_Cat Obj_Saldos Obj 5 4" xfId="11819" xr:uid="{15A668FA-626E-4903-BD23-B1B8CB42015F}"/>
    <cellStyle name="_Cat Obj_Saldos Obj 5 4 2" xfId="11820" xr:uid="{761841AC-8431-4ADB-A5FD-FA7FFC83281B}"/>
    <cellStyle name="_Cat Obj_Saldos Obj 5 5" xfId="11821" xr:uid="{301E000D-7A94-4F57-A9AB-C3B3FB1B8A1B}"/>
    <cellStyle name="_Cat Obj_Saldos Obj 5 5 2" xfId="11822" xr:uid="{04EB484F-13D8-4E46-812C-18DEB77F132C}"/>
    <cellStyle name="_Cat Obj_Saldos Obj 5 6" xfId="11823" xr:uid="{2A250187-5DA6-45DE-ACE2-7D8613414553}"/>
    <cellStyle name="_Cat Obj_Saldos Obj 5 6 2" xfId="11824" xr:uid="{658B5D33-9841-40BB-A832-33FB99C19D82}"/>
    <cellStyle name="_Cat Obj_Saldos Obj 5 7" xfId="11825" xr:uid="{2C4B8A7B-59BF-43D6-8E6E-2A12E5BD55A0}"/>
    <cellStyle name="_Cat Obj_Saldos Obj 5 7 2" xfId="11826" xr:uid="{F6DD1B25-6A92-4CCB-9A2C-BDDB8D837E20}"/>
    <cellStyle name="_Cat Obj_Saldos Obj 5 8" xfId="11827" xr:uid="{6F1ADE94-0B69-48BE-B0B8-C3F63798DB0B}"/>
    <cellStyle name="_Cat Obj_Saldos Obj 5 8 2" xfId="11828" xr:uid="{F84550C7-ED3A-4313-AA9D-FB2C2E556494}"/>
    <cellStyle name="_Cat Obj_Saldos Obj 5 9" xfId="11829" xr:uid="{0D51EFF2-DD97-4F43-9314-B69654E0BAA9}"/>
    <cellStyle name="_Cat Obj_Saldos Obj 5 9 2" xfId="11830" xr:uid="{F8A46587-B792-4BB9-BD8C-A5FB5CCDF28C}"/>
    <cellStyle name="_Cat Obj_Saldos Obj 6" xfId="11831" xr:uid="{4C9A404C-56E0-4C39-B9C5-1BBE30BB74A8}"/>
    <cellStyle name="_Cat Obj_Saldos Obj 6 10" xfId="11832" xr:uid="{6FC50639-3678-40EC-838A-00A1225AF0E6}"/>
    <cellStyle name="_Cat Obj_Saldos Obj 6 10 2" xfId="11833" xr:uid="{91771B33-6406-4692-BA81-2EEDA545D1CD}"/>
    <cellStyle name="_Cat Obj_Saldos Obj 6 11" xfId="11834" xr:uid="{31889CC1-D1C9-4EEF-AEF9-FD398D8411D0}"/>
    <cellStyle name="_Cat Obj_Saldos Obj 6 11 2" xfId="11835" xr:uid="{DEE24060-4D1C-4C22-A475-35A12C7C6FA6}"/>
    <cellStyle name="_Cat Obj_Saldos Obj 6 12" xfId="11836" xr:uid="{51019E75-A125-471E-85FF-DC949C303788}"/>
    <cellStyle name="_Cat Obj_Saldos Obj 6 12 2" xfId="11837" xr:uid="{4AB238B9-0D63-48A9-A310-9201D326A8B7}"/>
    <cellStyle name="_Cat Obj_Saldos Obj 6 13" xfId="11838" xr:uid="{1FA7B378-49F4-408A-B5A2-0AF15FCD6417}"/>
    <cellStyle name="_Cat Obj_Saldos Obj 6 13 2" xfId="11839" xr:uid="{04EDB032-7623-4677-BD4A-69616D9F6A35}"/>
    <cellStyle name="_Cat Obj_Saldos Obj 6 14" xfId="11840" xr:uid="{E022FF3C-A37B-45A7-9010-D08C995C9185}"/>
    <cellStyle name="_Cat Obj_Saldos Obj 6 15" xfId="11841" xr:uid="{CEEB361A-C957-4BE5-BBEF-3C000329B58A}"/>
    <cellStyle name="_Cat Obj_Saldos Obj 6 16" xfId="11842" xr:uid="{926B3CB5-78EC-4001-B0AD-C9B63FFDCEEF}"/>
    <cellStyle name="_Cat Obj_Saldos Obj 6 2" xfId="11843" xr:uid="{48B7D97C-0CA8-4921-82E1-80A80B790FAE}"/>
    <cellStyle name="_Cat Obj_Saldos Obj 6 2 2" xfId="11844" xr:uid="{4A692D85-31FF-4D7A-AE41-1645539AC31B}"/>
    <cellStyle name="_Cat Obj_Saldos Obj 6 3" xfId="11845" xr:uid="{ADA62E8D-D519-48BE-A726-2B27D5762AB4}"/>
    <cellStyle name="_Cat Obj_Saldos Obj 6 3 2" xfId="11846" xr:uid="{3B435402-C2F4-4AAA-AB5A-8C70A3E74F97}"/>
    <cellStyle name="_Cat Obj_Saldos Obj 6 4" xfId="11847" xr:uid="{D311C330-511F-433B-8898-0BD9B5B7706A}"/>
    <cellStyle name="_Cat Obj_Saldos Obj 6 4 2" xfId="11848" xr:uid="{584B82D8-7082-40C5-A59A-0DEBACDF92AF}"/>
    <cellStyle name="_Cat Obj_Saldos Obj 6 5" xfId="11849" xr:uid="{477840ED-7CA7-40FF-ADF1-71D7C7A042F8}"/>
    <cellStyle name="_Cat Obj_Saldos Obj 6 5 2" xfId="11850" xr:uid="{26DDCD6A-AAF5-46DE-A0EC-51A48F90F7F7}"/>
    <cellStyle name="_Cat Obj_Saldos Obj 6 6" xfId="11851" xr:uid="{12837D82-434D-4435-B224-DBD718FD17DB}"/>
    <cellStyle name="_Cat Obj_Saldos Obj 6 6 2" xfId="11852" xr:uid="{CC50AB6B-C57B-4FFE-9D9A-6480302E3B49}"/>
    <cellStyle name="_Cat Obj_Saldos Obj 6 7" xfId="11853" xr:uid="{B4BDDA19-6EDB-4475-A498-3D410A667F63}"/>
    <cellStyle name="_Cat Obj_Saldos Obj 6 7 2" xfId="11854" xr:uid="{9F0862C8-D050-4D2E-BF82-464390A758DF}"/>
    <cellStyle name="_Cat Obj_Saldos Obj 6 8" xfId="11855" xr:uid="{C79A6F9D-39C8-442E-8D54-A8F3CEA3800F}"/>
    <cellStyle name="_Cat Obj_Saldos Obj 6 8 2" xfId="11856" xr:uid="{AE7031D6-529A-4CEA-9BE8-17BF998601F2}"/>
    <cellStyle name="_Cat Obj_Saldos Obj 6 9" xfId="11857" xr:uid="{5A316754-BDEE-4B08-B079-F084F2196EEB}"/>
    <cellStyle name="_Cat Obj_Saldos Obj 6 9 2" xfId="11858" xr:uid="{527F80F4-F4C9-472E-813E-78885631A4AE}"/>
    <cellStyle name="_Cat Obj_Saldos Obj 7" xfId="11859" xr:uid="{C9BD5CC6-0728-4E66-A2FD-FBEF2FF78263}"/>
    <cellStyle name="_Cat Obj_Saldos Obj 7 10" xfId="11860" xr:uid="{9BA03472-85E4-410E-B3AD-CCA6F66EF3D8}"/>
    <cellStyle name="_Cat Obj_Saldos Obj 7 10 2" xfId="11861" xr:uid="{8E361D3A-0583-4D78-8350-7F976AD952AC}"/>
    <cellStyle name="_Cat Obj_Saldos Obj 7 11" xfId="11862" xr:uid="{DC68D5E6-B369-4577-8951-68EC26336F14}"/>
    <cellStyle name="_Cat Obj_Saldos Obj 7 11 2" xfId="11863" xr:uid="{BA47AEA2-0DC1-402A-B2A6-33438867FD2D}"/>
    <cellStyle name="_Cat Obj_Saldos Obj 7 12" xfId="11864" xr:uid="{9C7E2338-34E4-4742-A377-09E705AD3492}"/>
    <cellStyle name="_Cat Obj_Saldos Obj 7 12 2" xfId="11865" xr:uid="{D507C5C5-9FF6-4E4D-BE5D-691427D349EC}"/>
    <cellStyle name="_Cat Obj_Saldos Obj 7 13" xfId="11866" xr:uid="{DC269B80-9924-400A-BDC1-F89D4D7692E5}"/>
    <cellStyle name="_Cat Obj_Saldos Obj 7 13 2" xfId="11867" xr:uid="{5B43C126-653F-424B-BAB8-493C65513692}"/>
    <cellStyle name="_Cat Obj_Saldos Obj 7 14" xfId="11868" xr:uid="{F40A2655-2E26-4DE1-AF25-DBBFF72A94C7}"/>
    <cellStyle name="_Cat Obj_Saldos Obj 7 15" xfId="11869" xr:uid="{7E6CC819-69EB-404D-BC5F-44D2C4122C96}"/>
    <cellStyle name="_Cat Obj_Saldos Obj 7 16" xfId="11870" xr:uid="{F94308F1-0D70-4619-8998-3FE450AE814F}"/>
    <cellStyle name="_Cat Obj_Saldos Obj 7 17" xfId="11871" xr:uid="{C61327D5-3105-4B47-ADA3-56BE69E169B4}"/>
    <cellStyle name="_Cat Obj_Saldos Obj 7 18" xfId="11872" xr:uid="{65149C5B-7F93-46CD-B315-21DC8F4A0648}"/>
    <cellStyle name="_Cat Obj_Saldos Obj 7 19" xfId="11873" xr:uid="{443C861D-E8C3-4CC0-82FD-E441ACD53AF3}"/>
    <cellStyle name="_Cat Obj_Saldos Obj 7 2" xfId="11874" xr:uid="{EDA7F65F-3EBA-412C-B389-3E31302CE141}"/>
    <cellStyle name="_Cat Obj_Saldos Obj 7 2 2" xfId="11875" xr:uid="{77C0B787-73D2-4A82-85B3-45289DB2D346}"/>
    <cellStyle name="_Cat Obj_Saldos Obj 7 20" xfId="11876" xr:uid="{A1CC9AE4-135F-4026-8692-87DBDFCF5FE6}"/>
    <cellStyle name="_Cat Obj_Saldos Obj 7 21" xfId="11877" xr:uid="{168F9A80-8C61-4448-81A6-91F1E8850E28}"/>
    <cellStyle name="_Cat Obj_Saldos Obj 7 22" xfId="11878" xr:uid="{493DD175-76E4-4DC4-8A33-EE37EF0BBB94}"/>
    <cellStyle name="_Cat Obj_Saldos Obj 7 23" xfId="11879" xr:uid="{CB010EF5-DFF4-4B94-8A26-FB7DE1B7E48B}"/>
    <cellStyle name="_Cat Obj_Saldos Obj 7 24" xfId="11880" xr:uid="{E5DBC37C-5F05-4CDF-971A-E31DDCFD6C49}"/>
    <cellStyle name="_Cat Obj_Saldos Obj 7 25" xfId="11881" xr:uid="{D936EC92-A4EC-48DE-ADE3-87636D6EEDB0}"/>
    <cellStyle name="_Cat Obj_Saldos Obj 7 26" xfId="11882" xr:uid="{19765BC1-8AEE-4D8B-9AD8-DC6F2FC98BB9}"/>
    <cellStyle name="_Cat Obj_Saldos Obj 7 3" xfId="11883" xr:uid="{B19920CB-F539-4E71-B017-DD1C9ABCD5B6}"/>
    <cellStyle name="_Cat Obj_Saldos Obj 7 3 2" xfId="11884" xr:uid="{7301F472-F594-4B6E-A5A5-E3A898C69C30}"/>
    <cellStyle name="_Cat Obj_Saldos Obj 7 4" xfId="11885" xr:uid="{8B89BC3E-40C4-4293-887F-D1662FED034E}"/>
    <cellStyle name="_Cat Obj_Saldos Obj 7 4 2" xfId="11886" xr:uid="{13EB7167-D965-46B9-9573-DD3F43D7C303}"/>
    <cellStyle name="_Cat Obj_Saldos Obj 7 5" xfId="11887" xr:uid="{ECDCD2E6-746A-47CD-A94B-7C625C814172}"/>
    <cellStyle name="_Cat Obj_Saldos Obj 7 5 2" xfId="11888" xr:uid="{63E366B0-DCD7-4529-8AA1-5EB72A68C0B7}"/>
    <cellStyle name="_Cat Obj_Saldos Obj 7 6" xfId="11889" xr:uid="{5A1E6043-7953-44AC-AC3B-8DA8CD46F437}"/>
    <cellStyle name="_Cat Obj_Saldos Obj 7 6 2" xfId="11890" xr:uid="{7B8B258C-D0C6-4D04-BB3E-6325CB15001A}"/>
    <cellStyle name="_Cat Obj_Saldos Obj 7 7" xfId="11891" xr:uid="{3B744FB4-6B1F-4ECF-933A-D701F58E86DB}"/>
    <cellStyle name="_Cat Obj_Saldos Obj 7 7 2" xfId="11892" xr:uid="{4C86BB05-1979-41D6-B36D-6DD46810DA44}"/>
    <cellStyle name="_Cat Obj_Saldos Obj 7 8" xfId="11893" xr:uid="{54B0C9CE-2A64-4119-8006-4FD52347BFE2}"/>
    <cellStyle name="_Cat Obj_Saldos Obj 7 8 2" xfId="11894" xr:uid="{0F86EAC6-0566-417B-926F-27DBCC664F5F}"/>
    <cellStyle name="_Cat Obj_Saldos Obj 7 9" xfId="11895" xr:uid="{1D895FD7-A16E-4E3E-BC30-AC825143AFAA}"/>
    <cellStyle name="_Cat Obj_Saldos Obj 7 9 2" xfId="11896" xr:uid="{755DB103-BC21-429B-9BCD-BD3107E185FC}"/>
    <cellStyle name="_Cat Obj_Saldos Obj 8" xfId="11897" xr:uid="{2264BF8E-D2E5-4C7B-9B92-38CFFB43DAC4}"/>
    <cellStyle name="_Cat Obj_Saldos Obj 8 2" xfId="11898" xr:uid="{0342A1CE-D21E-49E0-A83D-19B7D8D972B3}"/>
    <cellStyle name="_Cat Obj_Saldos Obj 9" xfId="11899" xr:uid="{36754437-D175-4C3F-8F16-D02B38487684}"/>
    <cellStyle name="_Cat Obj_Saldos Obj 9 2" xfId="11900" xr:uid="{AA8EFA2D-072D-4963-855E-BF37B3330C86}"/>
    <cellStyle name="_Cat Obj_Saldos Obj_Abr 09" xfId="11901" xr:uid="{79842C6A-A7C0-4B43-A901-6AF7EBBF9DC4}"/>
    <cellStyle name="_Cat Obj_Saldos Obj_Abr 09 10" xfId="11902" xr:uid="{EB568D89-C18A-466D-A757-B44D7D519E97}"/>
    <cellStyle name="_Cat Obj_Saldos Obj_Abr 09 10 2" xfId="11903" xr:uid="{C1439F62-C6F6-48D0-ACFB-10B59613BF90}"/>
    <cellStyle name="_Cat Obj_Saldos Obj_Abr 09 11" xfId="11904" xr:uid="{66C122D7-4EB2-438F-8479-1F5B81BA0C24}"/>
    <cellStyle name="_Cat Obj_Saldos Obj_Abr 09 11 2" xfId="11905" xr:uid="{E3F500D1-ECE6-4C6E-A223-CDA728486F89}"/>
    <cellStyle name="_Cat Obj_Saldos Obj_Abr 09 12" xfId="11906" xr:uid="{7E76FC2D-7EA4-460C-94CE-25B2A88FA717}"/>
    <cellStyle name="_Cat Obj_Saldos Obj_Abr 09 13" xfId="11907" xr:uid="{32753E0D-C5D1-464E-BEC4-00A5E57F97A7}"/>
    <cellStyle name="_Cat Obj_Saldos Obj_Abr 09 14" xfId="11908" xr:uid="{44F866C6-AAEC-465E-BDFE-C708FE8ADFF5}"/>
    <cellStyle name="_Cat Obj_Saldos Obj_Abr 09 2" xfId="11909" xr:uid="{9337A63E-F78E-44CB-9BEC-8A99FD47024D}"/>
    <cellStyle name="_Cat Obj_Saldos Obj_Abr 09 2 2" xfId="11910" xr:uid="{C1AC4389-20B3-40A1-BF4E-8EB86D99F4C6}"/>
    <cellStyle name="_Cat Obj_Saldos Obj_Abr 09 3" xfId="11911" xr:uid="{752B9240-340A-4148-AE84-766D70FC963A}"/>
    <cellStyle name="_Cat Obj_Saldos Obj_Abr 09 3 2" xfId="11912" xr:uid="{F14B00B5-0229-4084-A98E-D68B408C564B}"/>
    <cellStyle name="_Cat Obj_Saldos Obj_Abr 09 4" xfId="11913" xr:uid="{16AB8259-4C29-488D-9E25-2BC25E4E2783}"/>
    <cellStyle name="_Cat Obj_Saldos Obj_Abr 09 4 2" xfId="11914" xr:uid="{DDC2F314-6ABC-4AAD-9D1C-1FB60DB95FB0}"/>
    <cellStyle name="_Cat Obj_Saldos Obj_Abr 09 5" xfId="11915" xr:uid="{D08A294E-AC79-46F6-9C30-61A05066BBE1}"/>
    <cellStyle name="_Cat Obj_Saldos Obj_Abr 09 5 2" xfId="11916" xr:uid="{7B3C0FDF-0C24-4DC9-8C94-35B89B90B1F2}"/>
    <cellStyle name="_Cat Obj_Saldos Obj_Abr 09 6" xfId="11917" xr:uid="{2E72FF7D-E22A-4A04-BCA2-D527273637C0}"/>
    <cellStyle name="_Cat Obj_Saldos Obj_Abr 09 6 2" xfId="11918" xr:uid="{1AF1F6D0-55C2-46C3-A958-699C10C3A94F}"/>
    <cellStyle name="_Cat Obj_Saldos Obj_Abr 09 7" xfId="11919" xr:uid="{DACB9E72-F7DA-46CE-87D1-83E9E38EE893}"/>
    <cellStyle name="_Cat Obj_Saldos Obj_Abr 09 7 2" xfId="11920" xr:uid="{606BAF7C-A8BE-4C71-B39E-C45401AE0FCD}"/>
    <cellStyle name="_Cat Obj_Saldos Obj_Abr 09 8" xfId="11921" xr:uid="{E260A3C7-A898-458E-A828-64380AC9E7EB}"/>
    <cellStyle name="_Cat Obj_Saldos Obj_Abr 09 8 2" xfId="11922" xr:uid="{8B80B05C-F65C-4E69-BDEF-5E7D69170B76}"/>
    <cellStyle name="_Cat Obj_Saldos Obj_Abr 09 9" xfId="11923" xr:uid="{21015996-FEE4-42E9-AEAA-BA9648AC1E8F}"/>
    <cellStyle name="_Cat Obj_Saldos Obj_Abr 09 9 2" xfId="11924" xr:uid="{F29A1CE9-845E-47F9-8F54-40123D679D5F}"/>
    <cellStyle name="_Cat Obj_Saldos Obj_BD ESF" xfId="11925" xr:uid="{508814AE-C94D-4659-ABFD-3F309EB463FD}"/>
    <cellStyle name="_Cat Obj_Saldos Obj_BD ESF 10" xfId="11926" xr:uid="{7CDD74AD-412D-4B26-A76A-770402EAAECA}"/>
    <cellStyle name="_Cat Obj_Saldos Obj_BD ESF 11" xfId="11927" xr:uid="{187E0996-F55F-4B26-8763-17250E1B132D}"/>
    <cellStyle name="_Cat Obj_Saldos Obj_BD ESF 12" xfId="11928" xr:uid="{CACEEBB9-91F0-44E3-9A0C-98E64A51FB86}"/>
    <cellStyle name="_Cat Obj_Saldos Obj_BD ESF 2" xfId="11929" xr:uid="{04B921DE-434C-4295-B1A5-870DE92A645B}"/>
    <cellStyle name="_Cat Obj_Saldos Obj_BD ESF 2 2" xfId="11930" xr:uid="{9C97C661-9F93-4CB6-819A-C206FE43A0FD}"/>
    <cellStyle name="_Cat Obj_Saldos Obj_BD ESF 3" xfId="11931" xr:uid="{F679C194-9792-4AE0-928A-8E17249C0F51}"/>
    <cellStyle name="_Cat Obj_Saldos Obj_BD ESF 3 2" xfId="11932" xr:uid="{D8B91702-D8ED-4EDA-9A75-8DD50ED098C7}"/>
    <cellStyle name="_Cat Obj_Saldos Obj_BD ESF 4" xfId="11933" xr:uid="{F59A054F-171B-4502-A750-D183D175D406}"/>
    <cellStyle name="_Cat Obj_Saldos Obj_BD ESF 4 2" xfId="11934" xr:uid="{C0F6B3DC-2766-415E-BEDB-A7EB24EBC9E0}"/>
    <cellStyle name="_Cat Obj_Saldos Obj_BD ESF 5" xfId="11935" xr:uid="{2B4F15EB-7136-4447-8434-FC48053CD51F}"/>
    <cellStyle name="_Cat Obj_Saldos Obj_BD ESF 5 2" xfId="11936" xr:uid="{3436E7E8-E330-4A7A-9AC6-3622E8A35148}"/>
    <cellStyle name="_Cat Obj_Saldos Obj_BD ESF 6" xfId="11937" xr:uid="{C4F72903-60B7-48F1-BC76-A442F3BA9B6D}"/>
    <cellStyle name="_Cat Obj_Saldos Obj_BD ESF 6 2" xfId="11938" xr:uid="{27818D9A-111E-43EB-9B3E-EEA30B751F1A}"/>
    <cellStyle name="_Cat Obj_Saldos Obj_BD ESF 7" xfId="11939" xr:uid="{C96FE674-3BD9-4EF3-8E50-23B2721F7E3F}"/>
    <cellStyle name="_Cat Obj_Saldos Obj_BD ESF 7 2" xfId="11940" xr:uid="{E2FCB7BD-4ABD-4418-856C-215AA640A218}"/>
    <cellStyle name="_Cat Obj_Saldos Obj_BD ESF 8" xfId="11941" xr:uid="{1BEFD753-7DE5-4313-9265-71F17934A271}"/>
    <cellStyle name="_Cat Obj_Saldos Obj_BD ESF 8 2" xfId="11942" xr:uid="{4773ED64-3855-49A9-A628-F9D5649B8887}"/>
    <cellStyle name="_Cat Obj_Saldos Obj_BD ESF 9" xfId="11943" xr:uid="{FA28F3AC-2441-42D5-A4A5-50E6AA64BCD0}"/>
    <cellStyle name="_Cat Obj_Saldos Obj_BD ESF 9 2" xfId="11944" xr:uid="{6BACF715-EAC9-4D06-8B37-65607CF2859A}"/>
    <cellStyle name="_Cat Obj_Saldos Obj_ER previo 09" xfId="11945" xr:uid="{407F5A20-6470-4050-BDE9-557B03F2A165}"/>
    <cellStyle name="_Cat Obj_Saldos Obj_ER previo 09 10" xfId="11946" xr:uid="{3B714F37-E0AA-4CB6-8D7A-21B2F784FA04}"/>
    <cellStyle name="_Cat Obj_Saldos Obj_ER previo 09 10 2" xfId="11947" xr:uid="{F39A7CA5-5630-4282-92FB-773FE558CF26}"/>
    <cellStyle name="_Cat Obj_Saldos Obj_ER previo 09 11" xfId="11948" xr:uid="{F4157108-F606-4BD4-8100-204A469A7E91}"/>
    <cellStyle name="_Cat Obj_Saldos Obj_ER previo 09 11 2" xfId="11949" xr:uid="{39B6DA85-18EE-452E-917C-81CA4790D8CB}"/>
    <cellStyle name="_Cat Obj_Saldos Obj_ER previo 09 12" xfId="11950" xr:uid="{13946609-E70F-4C43-85A1-EB6C03B0BCE1}"/>
    <cellStyle name="_Cat Obj_Saldos Obj_ER previo 09 13" xfId="11951" xr:uid="{CFF2BFC8-C178-44B6-95D8-1F5DD13D0BFA}"/>
    <cellStyle name="_Cat Obj_Saldos Obj_ER previo 09 14" xfId="11952" xr:uid="{BF67FC64-A1AD-4259-9337-2D5B4B0B2240}"/>
    <cellStyle name="_Cat Obj_Saldos Obj_ER previo 09 2" xfId="11953" xr:uid="{38AC74D2-9BB0-4D0B-AC11-FAAF82D6C05E}"/>
    <cellStyle name="_Cat Obj_Saldos Obj_ER previo 09 2 2" xfId="11954" xr:uid="{D8479C01-4D46-4592-8DCF-816285FF4937}"/>
    <cellStyle name="_Cat Obj_Saldos Obj_ER previo 09 3" xfId="11955" xr:uid="{0E08B2A8-260E-496B-8E9C-3E9DBCAF6BF3}"/>
    <cellStyle name="_Cat Obj_Saldos Obj_ER previo 09 3 2" xfId="11956" xr:uid="{58CF1D1F-F276-4450-80A5-6472C726A64C}"/>
    <cellStyle name="_Cat Obj_Saldos Obj_ER previo 09 4" xfId="11957" xr:uid="{CB872E45-C996-4A95-997D-13FAE319FCA1}"/>
    <cellStyle name="_Cat Obj_Saldos Obj_ER previo 09 4 2" xfId="11958" xr:uid="{5E6640B4-3A5C-40A9-8D6E-B161C960A652}"/>
    <cellStyle name="_Cat Obj_Saldos Obj_ER previo 09 5" xfId="11959" xr:uid="{08AEC670-C18B-49BE-9A53-134F3FA96B8B}"/>
    <cellStyle name="_Cat Obj_Saldos Obj_ER previo 09 5 2" xfId="11960" xr:uid="{079402A3-7E5B-4EC3-905C-FF8C55CA3187}"/>
    <cellStyle name="_Cat Obj_Saldos Obj_ER previo 09 6" xfId="11961" xr:uid="{7FDA63C8-7FB0-42D1-8065-1A6DC07EC511}"/>
    <cellStyle name="_Cat Obj_Saldos Obj_ER previo 09 6 2" xfId="11962" xr:uid="{E99EC343-620A-4546-8722-96A6818D5ABD}"/>
    <cellStyle name="_Cat Obj_Saldos Obj_ER previo 09 7" xfId="11963" xr:uid="{10EDEE95-1F92-43DD-8F51-215E6135F51C}"/>
    <cellStyle name="_Cat Obj_Saldos Obj_ER previo 09 7 2" xfId="11964" xr:uid="{D5D919A3-9D9E-4C3A-96DD-E0A79A3F4D8A}"/>
    <cellStyle name="_Cat Obj_Saldos Obj_ER previo 09 8" xfId="11965" xr:uid="{9FE7630A-87FA-4B36-BBB4-818817C583F0}"/>
    <cellStyle name="_Cat Obj_Saldos Obj_ER previo 09 8 2" xfId="11966" xr:uid="{0D4AC858-1E44-4EBB-B248-1018DCDCDE67}"/>
    <cellStyle name="_Cat Obj_Saldos Obj_ER previo 09 9" xfId="11967" xr:uid="{12F8F950-8B8A-466B-8BE0-367BCEE5EA2F}"/>
    <cellStyle name="_Cat Obj_Saldos Obj_ER previo 09 9 2" xfId="11968" xr:uid="{6B433AD0-42F1-41FE-9CB7-384F3FF6B386}"/>
    <cellStyle name="_Cat Obj_Saldos Obj_ESF 2009 correcto" xfId="11969" xr:uid="{CB353B2C-CB2E-4DF5-BB5B-96407BF0C0AD}"/>
    <cellStyle name="_Cat Obj_Saldos Obj_ESF 2009 correcto 10" xfId="11970" xr:uid="{9827BA94-8074-4F4A-B44F-7CC58A9E738A}"/>
    <cellStyle name="_Cat Obj_Saldos Obj_ESF 2009 correcto 11" xfId="11971" xr:uid="{1EE798CA-A4A7-4B13-BE0C-BD0A81FA0CFB}"/>
    <cellStyle name="_Cat Obj_Saldos Obj_ESF 2009 correcto 12" xfId="11972" xr:uid="{33EEF00B-74CF-4E22-B811-5F268B379DE8}"/>
    <cellStyle name="_Cat Obj_Saldos Obj_ESF 2009 correcto 2" xfId="11973" xr:uid="{11F398B4-4788-42B1-BD4E-F4A8D35E0E31}"/>
    <cellStyle name="_Cat Obj_Saldos Obj_ESF 2009 correcto 2 2" xfId="11974" xr:uid="{4B7466A8-DCD9-4C5A-89E7-A5CE4DF3D052}"/>
    <cellStyle name="_Cat Obj_Saldos Obj_ESF 2009 correcto 3" xfId="11975" xr:uid="{6ED5594A-5A1F-46B8-8844-AE2503FFB236}"/>
    <cellStyle name="_Cat Obj_Saldos Obj_ESF 2009 correcto 3 2" xfId="11976" xr:uid="{96AA077A-1952-4901-85C5-322DF288BB2B}"/>
    <cellStyle name="_Cat Obj_Saldos Obj_ESF 2009 correcto 4" xfId="11977" xr:uid="{4CFE28F2-29B3-4ABD-B69B-8D2B9BD635A0}"/>
    <cellStyle name="_Cat Obj_Saldos Obj_ESF 2009 correcto 4 2" xfId="11978" xr:uid="{A4EDDA93-BC99-4CEF-AD84-AFAC4B2C7C21}"/>
    <cellStyle name="_Cat Obj_Saldos Obj_ESF 2009 correcto 5" xfId="11979" xr:uid="{C20C4E38-A60A-4A2B-A586-61933AB6BE3C}"/>
    <cellStyle name="_Cat Obj_Saldos Obj_ESF 2009 correcto 5 2" xfId="11980" xr:uid="{256E55F0-2BCC-47DD-9645-50215CE68764}"/>
    <cellStyle name="_Cat Obj_Saldos Obj_ESF 2009 correcto 6" xfId="11981" xr:uid="{50D12562-895B-4DFA-812C-B09DDC6A0A16}"/>
    <cellStyle name="_Cat Obj_Saldos Obj_ESF 2009 correcto 6 2" xfId="11982" xr:uid="{0E47DE97-01F5-4DE3-A320-D27600B614BA}"/>
    <cellStyle name="_Cat Obj_Saldos Obj_ESF 2009 correcto 7" xfId="11983" xr:uid="{4FC44DC0-61FB-48E3-8FDE-81BF56944A86}"/>
    <cellStyle name="_Cat Obj_Saldos Obj_ESF 2009 correcto 7 2" xfId="11984" xr:uid="{2B770655-EAC7-4AE6-BD98-F05A48BB833A}"/>
    <cellStyle name="_Cat Obj_Saldos Obj_ESF 2009 correcto 8" xfId="11985" xr:uid="{816D5E2D-C06A-4ED8-9093-27DBF0567914}"/>
    <cellStyle name="_Cat Obj_Saldos Obj_ESF 2009 correcto 8 2" xfId="11986" xr:uid="{19BBABA4-A0A2-46BB-9C0F-9696215BCA3B}"/>
    <cellStyle name="_Cat Obj_Saldos Obj_ESF 2009 correcto 9" xfId="11987" xr:uid="{D4500D65-99C0-42E4-BABC-E2802DA2FB94}"/>
    <cellStyle name="_Cat Obj_Saldos Obj_ESF 2009 correcto 9 2" xfId="11988" xr:uid="{EB255A23-1ADB-43BD-ABCE-6F798A663F67}"/>
    <cellStyle name="_Cat Obj_Saldos Obj_Jun 09" xfId="11989" xr:uid="{3217F08C-36A3-4319-A77C-8B6DF5E5C975}"/>
    <cellStyle name="_Cat Obj_Saldos Obj_Jun 09 2" xfId="11990" xr:uid="{C345B2A1-A9E1-4D84-BE83-776A77E6020A}"/>
    <cellStyle name="_Cat Obj_Saldos Obj_TD" xfId="11991" xr:uid="{3A1EC961-9E54-49AF-90F6-D85974FD3CEF}"/>
    <cellStyle name="_Cat Obj_Saldos Obj_TD 10" xfId="11992" xr:uid="{22EF9FEC-160A-475C-A46E-8E7200B376C1}"/>
    <cellStyle name="_Cat Obj_Saldos Obj_TD 10 2" xfId="11993" xr:uid="{12B3E518-5A35-499A-96FB-13FDAEA6CE0F}"/>
    <cellStyle name="_Cat Obj_Saldos Obj_TD 11" xfId="11994" xr:uid="{C12BD02D-8623-4E9B-9E04-7A071E139DC3}"/>
    <cellStyle name="_Cat Obj_Saldos Obj_TD 11 2" xfId="11995" xr:uid="{F7542852-1AB5-47C0-9265-AEEC92C863E1}"/>
    <cellStyle name="_Cat Obj_Saldos Obj_TD 12" xfId="11996" xr:uid="{38D5DA82-9840-45CB-82ED-C47B8665B956}"/>
    <cellStyle name="_Cat Obj_Saldos Obj_TD 12 2" xfId="11997" xr:uid="{EDE5ED27-FC98-4E46-8A69-7011CE4F5E15}"/>
    <cellStyle name="_Cat Obj_Saldos Obj_TD 13" xfId="11998" xr:uid="{6EBC9C9C-80CF-4BE4-92F9-D591D7B45FFA}"/>
    <cellStyle name="_Cat Obj_Saldos Obj_TD 13 2" xfId="11999" xr:uid="{08873073-2378-4834-9DC0-BCA05D233F84}"/>
    <cellStyle name="_Cat Obj_Saldos Obj_TD 14" xfId="12000" xr:uid="{925094E7-ECDE-403F-91BC-1B9F6552A12D}"/>
    <cellStyle name="_Cat Obj_Saldos Obj_TD 14 2" xfId="12001" xr:uid="{B299EE7B-D3C7-4B22-821B-E5F7EB358343}"/>
    <cellStyle name="_Cat Obj_Saldos Obj_TD 15" xfId="12002" xr:uid="{CB4B5721-A006-48F4-835F-52B9E4A3B291}"/>
    <cellStyle name="_Cat Obj_Saldos Obj_TD 16" xfId="12003" xr:uid="{BEC691C0-97FB-459C-99BE-44E4A406C151}"/>
    <cellStyle name="_Cat Obj_Saldos Obj_TD 17" xfId="12004" xr:uid="{BF2C4DDB-AF1C-4122-A934-69F7640B3B78}"/>
    <cellStyle name="_Cat Obj_Saldos Obj_TD 18" xfId="12005" xr:uid="{BDC21325-83C9-4DF3-898E-57EAE8AC2BF7}"/>
    <cellStyle name="_Cat Obj_Saldos Obj_TD 2" xfId="12006" xr:uid="{83688EF7-1052-4B5A-8681-FCED3CF3A27F}"/>
    <cellStyle name="_Cat Obj_Saldos Obj_TD 2 10" xfId="12007" xr:uid="{E1E91086-DCD3-45DE-96FB-233F2E2B7C42}"/>
    <cellStyle name="_Cat Obj_Saldos Obj_TD 2 10 2" xfId="12008" xr:uid="{7BE10ED4-A77A-4E7E-A55F-63E2FF9746BD}"/>
    <cellStyle name="_Cat Obj_Saldos Obj_TD 2 11" xfId="12009" xr:uid="{BC9C190A-5460-4820-9353-D1C07B87EAAD}"/>
    <cellStyle name="_Cat Obj_Saldos Obj_TD 2 11 2" xfId="12010" xr:uid="{AB9C4244-8232-4EE6-8E47-18D51A3A31AD}"/>
    <cellStyle name="_Cat Obj_Saldos Obj_TD 2 12" xfId="12011" xr:uid="{AF6413EC-9E6C-46C6-AE97-8A3854EFE403}"/>
    <cellStyle name="_Cat Obj_Saldos Obj_TD 2 12 2" xfId="12012" xr:uid="{EDCDCF09-0EC9-4F57-A489-B8548EC6DC6F}"/>
    <cellStyle name="_Cat Obj_Saldos Obj_TD 2 13" xfId="12013" xr:uid="{911A1D92-FDDC-4AF2-8946-6D24C02CE19E}"/>
    <cellStyle name="_Cat Obj_Saldos Obj_TD 2 13 2" xfId="12014" xr:uid="{926009EC-E958-4187-9971-91CD321FDC20}"/>
    <cellStyle name="_Cat Obj_Saldos Obj_TD 2 14" xfId="12015" xr:uid="{CA1271B6-B83F-40A4-B7A1-DFBEC4445A24}"/>
    <cellStyle name="_Cat Obj_Saldos Obj_TD 2 15" xfId="12016" xr:uid="{C6222EA2-0DF2-45D0-9ABB-DBB2C934E586}"/>
    <cellStyle name="_Cat Obj_Saldos Obj_TD 2 16" xfId="12017" xr:uid="{B0030E58-6DA3-442F-A9DB-6B9F4321B1C2}"/>
    <cellStyle name="_Cat Obj_Saldos Obj_TD 2 2" xfId="12018" xr:uid="{281B08B9-F95B-416C-A5CE-CE9A3C095DEA}"/>
    <cellStyle name="_Cat Obj_Saldos Obj_TD 2 2 2" xfId="12019" xr:uid="{977256D7-E817-4DBD-8997-BBB7CAD92859}"/>
    <cellStyle name="_Cat Obj_Saldos Obj_TD 2 3" xfId="12020" xr:uid="{0F59B57A-6E65-44E0-B708-AF63253C4008}"/>
    <cellStyle name="_Cat Obj_Saldos Obj_TD 2 3 2" xfId="12021" xr:uid="{158C67A1-FDCF-47E4-8881-B88E162E992D}"/>
    <cellStyle name="_Cat Obj_Saldos Obj_TD 2 4" xfId="12022" xr:uid="{987FE884-275F-44BE-9C73-D7AC42803B10}"/>
    <cellStyle name="_Cat Obj_Saldos Obj_TD 2 4 2" xfId="12023" xr:uid="{3CF241D5-2365-4EB0-87DF-6529A5B196FD}"/>
    <cellStyle name="_Cat Obj_Saldos Obj_TD 2 5" xfId="12024" xr:uid="{3A9470CC-F474-47E1-A80C-908C2172EEE9}"/>
    <cellStyle name="_Cat Obj_Saldos Obj_TD 2 5 2" xfId="12025" xr:uid="{7D730585-BD57-45B7-AE3A-630F06105E14}"/>
    <cellStyle name="_Cat Obj_Saldos Obj_TD 2 6" xfId="12026" xr:uid="{823F04F5-09CC-45BF-A68B-C48E534E2A05}"/>
    <cellStyle name="_Cat Obj_Saldos Obj_TD 2 6 2" xfId="12027" xr:uid="{4BCA6355-9B51-4427-9200-6661706713DF}"/>
    <cellStyle name="_Cat Obj_Saldos Obj_TD 2 7" xfId="12028" xr:uid="{7D4ADF47-7383-4019-B825-15392413B3F4}"/>
    <cellStyle name="_Cat Obj_Saldos Obj_TD 2 7 2" xfId="12029" xr:uid="{89E30B35-E48F-4A05-BF7D-DF236DB5F9EE}"/>
    <cellStyle name="_Cat Obj_Saldos Obj_TD 2 8" xfId="12030" xr:uid="{3CE0816E-AB0E-4D39-B7A2-A2890267B20E}"/>
    <cellStyle name="_Cat Obj_Saldos Obj_TD 2 8 2" xfId="12031" xr:uid="{063D0678-C0E9-4034-B62C-34E35DE70022}"/>
    <cellStyle name="_Cat Obj_Saldos Obj_TD 2 9" xfId="12032" xr:uid="{8DBCAB3C-4D4E-4C57-9C42-32A55455CB26}"/>
    <cellStyle name="_Cat Obj_Saldos Obj_TD 2 9 2" xfId="12033" xr:uid="{59BF6ED5-198E-44BE-9790-AB467BC04711}"/>
    <cellStyle name="_Cat Obj_Saldos Obj_TD 3" xfId="12034" xr:uid="{4D9D5537-ED98-48F1-A008-7D38E7A28994}"/>
    <cellStyle name="_Cat Obj_Saldos Obj_TD 3 10" xfId="12035" xr:uid="{4AAA8EA4-980A-4980-9945-68335FFB1ACD}"/>
    <cellStyle name="_Cat Obj_Saldos Obj_TD 3 11" xfId="12036" xr:uid="{569714D8-2A0B-4A46-B657-0E92D6457833}"/>
    <cellStyle name="_Cat Obj_Saldos Obj_TD 3 12" xfId="12037" xr:uid="{E891ED5F-DC63-4882-98EE-AFB50842FBFF}"/>
    <cellStyle name="_Cat Obj_Saldos Obj_TD 3 2" xfId="12038" xr:uid="{84E17864-194C-4C18-98D5-604A06D84398}"/>
    <cellStyle name="_Cat Obj_Saldos Obj_TD 3 3" xfId="12039" xr:uid="{B61420BE-D3BD-4235-B685-AA12F03FBB32}"/>
    <cellStyle name="_Cat Obj_Saldos Obj_TD 3 4" xfId="12040" xr:uid="{7BF26322-27BB-49C0-A240-CD31174556C9}"/>
    <cellStyle name="_Cat Obj_Saldos Obj_TD 3 5" xfId="12041" xr:uid="{2E9F0557-D851-463A-AC32-7DFA3201F711}"/>
    <cellStyle name="_Cat Obj_Saldos Obj_TD 3 6" xfId="12042" xr:uid="{013ECA13-0C03-4612-8426-6E8D2BE2F6CA}"/>
    <cellStyle name="_Cat Obj_Saldos Obj_TD 3 7" xfId="12043" xr:uid="{FED36409-ACF7-4331-87DC-1EC758BA89D5}"/>
    <cellStyle name="_Cat Obj_Saldos Obj_TD 3 8" xfId="12044" xr:uid="{F5967F84-6045-4F67-B57E-4A7E470126B5}"/>
    <cellStyle name="_Cat Obj_Saldos Obj_TD 3 9" xfId="12045" xr:uid="{F1D67BE4-495E-423E-98BC-2371A6B8A68F}"/>
    <cellStyle name="_Cat Obj_Saldos Obj_TD 4" xfId="12046" xr:uid="{BCF9E60E-A4E4-4D38-9C08-1D91E37EE013}"/>
    <cellStyle name="_Cat Obj_Saldos Obj_TD 4 2" xfId="12047" xr:uid="{CBFCB822-16CB-46BA-B446-CB5874F17E76}"/>
    <cellStyle name="_Cat Obj_Saldos Obj_TD 5" xfId="12048" xr:uid="{7003BD6A-6B06-4C07-9601-B74A46B7DB13}"/>
    <cellStyle name="_Cat Obj_Saldos Obj_TD 5 2" xfId="12049" xr:uid="{240C7FF5-E0BA-433E-A853-78175ECFCF2A}"/>
    <cellStyle name="_Cat Obj_Saldos Obj_TD 6" xfId="12050" xr:uid="{086B0B30-6641-4E0B-B006-D0716FBB9013}"/>
    <cellStyle name="_Cat Obj_Saldos Obj_TD 6 2" xfId="12051" xr:uid="{58FCCF52-124D-4D20-9C9F-0546B4223720}"/>
    <cellStyle name="_Cat Obj_Saldos Obj_TD 7" xfId="12052" xr:uid="{8B704575-32D3-4EFD-AA33-34FDC2198A76}"/>
    <cellStyle name="_Cat Obj_Saldos Obj_TD 7 2" xfId="12053" xr:uid="{41229954-724F-4D8C-BCBE-4C6B666AC2C7}"/>
    <cellStyle name="_Cat Obj_Saldos Obj_TD 8" xfId="12054" xr:uid="{7CDC37CD-8F97-4656-A6F5-34EEDA2C26AB}"/>
    <cellStyle name="_Cat Obj_Saldos Obj_TD 8 2" xfId="12055" xr:uid="{00DB81BB-8E4D-4BB7-9CFE-EF3810DBA432}"/>
    <cellStyle name="_Cat Obj_Saldos Obj_TD 9" xfId="12056" xr:uid="{11E3D323-7D8E-4C31-8482-79C095FD9252}"/>
    <cellStyle name="_Cat Obj_Saldos Obj_TD 9 2" xfId="12057" xr:uid="{E37E1B1E-09BC-4201-B580-3EBFB0AD1924}"/>
    <cellStyle name="_Cat Obj_Tabla" xfId="12058" xr:uid="{4348A8B9-D229-4C85-8923-B47B21BAF4A5}"/>
    <cellStyle name="_Cat Obj_Tabla 10" xfId="12059" xr:uid="{4E60F4F9-CB4E-4D7F-ACE9-3DC1B5603845}"/>
    <cellStyle name="_Cat Obj_Tabla 10 2" xfId="12060" xr:uid="{F5A1E4EE-9EC1-4299-8471-9B8FD47AFA9C}"/>
    <cellStyle name="_Cat Obj_Tabla 11" xfId="12061" xr:uid="{9DF151D5-977E-490B-BD3F-A5F72373E7B4}"/>
    <cellStyle name="_Cat Obj_Tabla 11 2" xfId="12062" xr:uid="{654A7CB6-F9E1-4D0C-8680-23AD5372B198}"/>
    <cellStyle name="_Cat Obj_Tabla 12" xfId="12063" xr:uid="{C3533189-A2B9-44BC-9477-99E4A6172B08}"/>
    <cellStyle name="_Cat Obj_Tabla 12 2" xfId="12064" xr:uid="{0780C418-2564-4224-9E7F-E5A812C5C159}"/>
    <cellStyle name="_Cat Obj_Tabla 13" xfId="12065" xr:uid="{7B91E943-D7C9-4562-A826-FA5A4CC0E031}"/>
    <cellStyle name="_Cat Obj_Tabla 13 2" xfId="12066" xr:uid="{8B038B78-8C80-489D-BE45-A27000D4B315}"/>
    <cellStyle name="_Cat Obj_Tabla 14" xfId="12067" xr:uid="{19071DB1-5395-4E71-BB44-7098DF76DFE2}"/>
    <cellStyle name="_Cat Obj_Tabla 14 2" xfId="12068" xr:uid="{87EAF146-6B95-4B82-B760-35C2B48FF911}"/>
    <cellStyle name="_Cat Obj_Tabla 15" xfId="12069" xr:uid="{9B910E83-1342-4535-B4CB-7A00DBAAADAF}"/>
    <cellStyle name="_Cat Obj_Tabla 15 2" xfId="12070" xr:uid="{28C28B4A-69BE-49A9-926B-F108DD150A8A}"/>
    <cellStyle name="_Cat Obj_Tabla 16" xfId="12071" xr:uid="{B5E5D94F-F8B2-44FD-8BAC-B3CF77AA18DF}"/>
    <cellStyle name="_Cat Obj_Tabla 16 2" xfId="12072" xr:uid="{947BB7DF-66F3-4E22-8C55-949429C56243}"/>
    <cellStyle name="_Cat Obj_Tabla 17" xfId="12073" xr:uid="{D544815E-E0EE-45D9-8448-AE37A1323743}"/>
    <cellStyle name="_Cat Obj_Tabla 17 2" xfId="12074" xr:uid="{3CE31BCF-887F-4708-9DF1-A84629CAC477}"/>
    <cellStyle name="_Cat Obj_Tabla 18" xfId="12075" xr:uid="{CD48150A-78A4-47B4-AF08-032279AE5F89}"/>
    <cellStyle name="_Cat Obj_Tabla 18 2" xfId="12076" xr:uid="{A517988C-0E0C-47C0-98C8-C7F5A45AB3CA}"/>
    <cellStyle name="_Cat Obj_Tabla 19" xfId="12077" xr:uid="{83BFE078-E69F-4B42-8B77-6DC3AB16A3E4}"/>
    <cellStyle name="_Cat Obj_Tabla 19 2" xfId="12078" xr:uid="{DE79552A-425D-4BE8-9DD2-7F8FBBD5A8A0}"/>
    <cellStyle name="_Cat Obj_Tabla 2" xfId="12079" xr:uid="{572F92C9-91ED-4446-8982-A0520EAA5F0F}"/>
    <cellStyle name="_Cat Obj_Tabla 2 10" xfId="12080" xr:uid="{1A7698EF-04EF-480D-B9C8-0E71A3EA052E}"/>
    <cellStyle name="_Cat Obj_Tabla 2 10 2" xfId="12081" xr:uid="{D0B8A25C-50F0-49CB-8666-3EBF6EE91CE8}"/>
    <cellStyle name="_Cat Obj_Tabla 2 11" xfId="12082" xr:uid="{B1BB5B34-4401-4E73-887D-F3C2E4EE1977}"/>
    <cellStyle name="_Cat Obj_Tabla 2 11 2" xfId="12083" xr:uid="{7CA4DB1B-F9BD-41A2-9882-35700A3A7CA3}"/>
    <cellStyle name="_Cat Obj_Tabla 2 12" xfId="12084" xr:uid="{CF3DDD6E-ECB3-4F5C-867A-5893B17E1047}"/>
    <cellStyle name="_Cat Obj_Tabla 2 12 2" xfId="12085" xr:uid="{7FB1DA75-E66D-489B-B2C7-6460EFDD8817}"/>
    <cellStyle name="_Cat Obj_Tabla 2 13" xfId="12086" xr:uid="{E8CBF9C7-DC19-42AB-A74A-D214D8D77CEE}"/>
    <cellStyle name="_Cat Obj_Tabla 2 13 2" xfId="12087" xr:uid="{9DF70D42-8B44-4AB4-92F6-62C5F50DC874}"/>
    <cellStyle name="_Cat Obj_Tabla 2 14" xfId="12088" xr:uid="{00A91707-1C4B-4CFF-951B-CF0717940127}"/>
    <cellStyle name="_Cat Obj_Tabla 2 15" xfId="12089" xr:uid="{D79C43C9-AF4E-46BB-A596-DF5F081042E4}"/>
    <cellStyle name="_Cat Obj_Tabla 2 16" xfId="12090" xr:uid="{45A1A905-4A9B-4437-A34E-31A190847E46}"/>
    <cellStyle name="_Cat Obj_Tabla 2 2" xfId="12091" xr:uid="{D0017786-817C-4E35-8812-AE0320B33245}"/>
    <cellStyle name="_Cat Obj_Tabla 2 2 2" xfId="12092" xr:uid="{4C970530-DB01-4BA0-BC68-AFC02C7FBEEA}"/>
    <cellStyle name="_Cat Obj_Tabla 2 3" xfId="12093" xr:uid="{3B714ED4-41C9-4268-9EB1-54E8A5BAF151}"/>
    <cellStyle name="_Cat Obj_Tabla 2 3 2" xfId="12094" xr:uid="{634EB85F-9B9D-4027-89FC-369B7C87FF54}"/>
    <cellStyle name="_Cat Obj_Tabla 2 4" xfId="12095" xr:uid="{44D61DB8-432F-4099-8AE6-BB2D1A228417}"/>
    <cellStyle name="_Cat Obj_Tabla 2 4 2" xfId="12096" xr:uid="{37D5DA0D-B817-4AE6-82B6-5B1AC764043F}"/>
    <cellStyle name="_Cat Obj_Tabla 2 5" xfId="12097" xr:uid="{F1C01196-D7BF-4A85-B282-3EDA2F0F4DC5}"/>
    <cellStyle name="_Cat Obj_Tabla 2 5 2" xfId="12098" xr:uid="{75068C53-A41F-4F45-9B1E-25FBBCFBD78D}"/>
    <cellStyle name="_Cat Obj_Tabla 2 6" xfId="12099" xr:uid="{C36A767E-41B9-45D1-B114-8A11685FEA77}"/>
    <cellStyle name="_Cat Obj_Tabla 2 6 2" xfId="12100" xr:uid="{5E15AF77-0767-4D63-AEBB-3085FE38F82E}"/>
    <cellStyle name="_Cat Obj_Tabla 2 7" xfId="12101" xr:uid="{3BDFC51C-2EAA-4A23-A4C9-01B82DE0833A}"/>
    <cellStyle name="_Cat Obj_Tabla 2 7 2" xfId="12102" xr:uid="{D9BFB0E4-4C62-47DD-A412-0102217DF154}"/>
    <cellStyle name="_Cat Obj_Tabla 2 8" xfId="12103" xr:uid="{3C99FA01-75E7-47F1-A808-9B009D84C055}"/>
    <cellStyle name="_Cat Obj_Tabla 2 8 2" xfId="12104" xr:uid="{C0B4A52F-11E3-457A-948A-59ED87B64B42}"/>
    <cellStyle name="_Cat Obj_Tabla 2 9" xfId="12105" xr:uid="{3241F9E3-893C-4FC1-B596-3763FE37B25C}"/>
    <cellStyle name="_Cat Obj_Tabla 2 9 2" xfId="12106" xr:uid="{D61E58F7-9BA0-4C0E-86FE-3400D39ABBD0}"/>
    <cellStyle name="_Cat Obj_Tabla 20" xfId="12107" xr:uid="{5DE9020B-7F26-4FD2-B362-E772943A71E6}"/>
    <cellStyle name="_Cat Obj_Tabla 21" xfId="12108" xr:uid="{83E15861-518C-4554-9F4F-CF5F0938A75C}"/>
    <cellStyle name="_Cat Obj_Tabla 22" xfId="12109" xr:uid="{4D5AA8FD-7824-4B58-8503-C822F0BF4051}"/>
    <cellStyle name="_Cat Obj_Tabla 3" xfId="12110" xr:uid="{0604C49A-50B1-4E26-B547-78D554E39CC4}"/>
    <cellStyle name="_Cat Obj_Tabla 3 10" xfId="12111" xr:uid="{AC9E7FC8-A52E-4236-98C2-CBD8B953A1E8}"/>
    <cellStyle name="_Cat Obj_Tabla 3 10 2" xfId="12112" xr:uid="{C09CFAD0-5C85-48C9-99ED-C2DBDB7BCDD8}"/>
    <cellStyle name="_Cat Obj_Tabla 3 11" xfId="12113" xr:uid="{BD31D926-8F60-4265-AB8D-CA82B11E7EE6}"/>
    <cellStyle name="_Cat Obj_Tabla 3 11 2" xfId="12114" xr:uid="{9D31B3A8-F8EC-4F4F-8095-85CA06FF6528}"/>
    <cellStyle name="_Cat Obj_Tabla 3 12" xfId="12115" xr:uid="{90CC98F5-00F0-4666-8ED1-CBF2D349FAA1}"/>
    <cellStyle name="_Cat Obj_Tabla 3 12 2" xfId="12116" xr:uid="{62339AE0-15C2-4B42-AAC6-BC4C9B7A80F5}"/>
    <cellStyle name="_Cat Obj_Tabla 3 13" xfId="12117" xr:uid="{67B7DBC4-04C0-4337-9902-34A3824B681A}"/>
    <cellStyle name="_Cat Obj_Tabla 3 13 2" xfId="12118" xr:uid="{B50DE51C-2B47-4065-8631-5B24FD5A8B0E}"/>
    <cellStyle name="_Cat Obj_Tabla 3 14" xfId="12119" xr:uid="{D7382505-405A-46A6-ACA3-6AC7424D768E}"/>
    <cellStyle name="_Cat Obj_Tabla 3 15" xfId="12120" xr:uid="{955D5D68-0FED-45D6-A7C2-E98AC8FF1194}"/>
    <cellStyle name="_Cat Obj_Tabla 3 16" xfId="12121" xr:uid="{8CF64C6C-6907-4611-B853-EBCF8707EA72}"/>
    <cellStyle name="_Cat Obj_Tabla 3 2" xfId="12122" xr:uid="{0251C040-5B60-4BCC-AFBF-4808632AEB30}"/>
    <cellStyle name="_Cat Obj_Tabla 3 2 2" xfId="12123" xr:uid="{C9F9AAFA-B4ED-4001-82E3-C817370243DD}"/>
    <cellStyle name="_Cat Obj_Tabla 3 3" xfId="12124" xr:uid="{D7D21C07-ED75-4675-A5E8-40C248FB4671}"/>
    <cellStyle name="_Cat Obj_Tabla 3 3 2" xfId="12125" xr:uid="{8C3693C4-AF9A-4BCE-B582-45C3273AA1CB}"/>
    <cellStyle name="_Cat Obj_Tabla 3 4" xfId="12126" xr:uid="{85B3F9B9-1315-4A22-807A-3B5427745EDA}"/>
    <cellStyle name="_Cat Obj_Tabla 3 4 2" xfId="12127" xr:uid="{5C9607F2-DD35-4A5C-BB44-D89713C442BC}"/>
    <cellStyle name="_Cat Obj_Tabla 3 5" xfId="12128" xr:uid="{E111E862-7F5D-4DC4-8799-33AF9AE708CD}"/>
    <cellStyle name="_Cat Obj_Tabla 3 5 2" xfId="12129" xr:uid="{DCA6EA9A-B26D-47E0-B49B-6B9DE674569A}"/>
    <cellStyle name="_Cat Obj_Tabla 3 6" xfId="12130" xr:uid="{EBEAA6DE-3A07-4512-8AFE-738DA21D966C}"/>
    <cellStyle name="_Cat Obj_Tabla 3 6 2" xfId="12131" xr:uid="{73D9EA36-E0A7-43B7-AC48-D159188D7767}"/>
    <cellStyle name="_Cat Obj_Tabla 3 7" xfId="12132" xr:uid="{F908B51E-ABEE-40A0-87C9-D68B9BC1AD91}"/>
    <cellStyle name="_Cat Obj_Tabla 3 7 2" xfId="12133" xr:uid="{A7D4070D-1666-41C8-925F-85E37E1F94D3}"/>
    <cellStyle name="_Cat Obj_Tabla 3 8" xfId="12134" xr:uid="{D280F118-3D60-4FAC-B585-9C98172D2DD8}"/>
    <cellStyle name="_Cat Obj_Tabla 3 8 2" xfId="12135" xr:uid="{BED14248-F508-47D8-AC55-3BBAD373BB70}"/>
    <cellStyle name="_Cat Obj_Tabla 3 9" xfId="12136" xr:uid="{CEFD884F-52F8-4527-A6A6-0B0A51C763E3}"/>
    <cellStyle name="_Cat Obj_Tabla 3 9 2" xfId="12137" xr:uid="{7F43C29D-EAF5-4BC4-8B24-3116409EDD93}"/>
    <cellStyle name="_Cat Obj_Tabla 4" xfId="12138" xr:uid="{825AE13A-4E76-4DE4-9F74-2D2A2DB12E08}"/>
    <cellStyle name="_Cat Obj_Tabla 4 10" xfId="12139" xr:uid="{B7432090-6432-4B05-B149-8AA1DF31544C}"/>
    <cellStyle name="_Cat Obj_Tabla 4 10 2" xfId="12140" xr:uid="{F8FA9BC7-4109-48B4-8E5F-A9365522EF28}"/>
    <cellStyle name="_Cat Obj_Tabla 4 11" xfId="12141" xr:uid="{7213A4C0-31DE-4DCB-964C-0D7AFDFBDB31}"/>
    <cellStyle name="_Cat Obj_Tabla 4 11 2" xfId="12142" xr:uid="{3ED9CC60-A611-40B2-A220-65196B3C4690}"/>
    <cellStyle name="_Cat Obj_Tabla 4 12" xfId="12143" xr:uid="{A6C59CF4-4190-48E2-9878-9D02D8837D1C}"/>
    <cellStyle name="_Cat Obj_Tabla 4 12 2" xfId="12144" xr:uid="{7B985569-5DEA-4982-9021-5A03F38FF464}"/>
    <cellStyle name="_Cat Obj_Tabla 4 13" xfId="12145" xr:uid="{980D0F3A-D00F-4576-8FFF-32AB0B571440}"/>
    <cellStyle name="_Cat Obj_Tabla 4 13 2" xfId="12146" xr:uid="{FD30F3AC-3598-4DC1-A276-69515C396F49}"/>
    <cellStyle name="_Cat Obj_Tabla 4 14" xfId="12147" xr:uid="{854C5DD6-0B9D-4399-800F-1EB47781931C}"/>
    <cellStyle name="_Cat Obj_Tabla 4 15" xfId="12148" xr:uid="{FA226F9F-DC86-421C-9F4C-88F525DC292D}"/>
    <cellStyle name="_Cat Obj_Tabla 4 16" xfId="12149" xr:uid="{CB42E34B-5022-4559-8237-BA451BECEAC9}"/>
    <cellStyle name="_Cat Obj_Tabla 4 2" xfId="12150" xr:uid="{0FB055B2-AA7B-4F16-8CF2-8517294CC013}"/>
    <cellStyle name="_Cat Obj_Tabla 4 2 2" xfId="12151" xr:uid="{5604B7B7-3237-4316-8C60-BD2A50459434}"/>
    <cellStyle name="_Cat Obj_Tabla 4 3" xfId="12152" xr:uid="{27F58753-EE81-43BF-9DAF-C0BEC426E1FD}"/>
    <cellStyle name="_Cat Obj_Tabla 4 3 2" xfId="12153" xr:uid="{681CB1C2-2714-48B7-8EA1-5F92B455D1F2}"/>
    <cellStyle name="_Cat Obj_Tabla 4 4" xfId="12154" xr:uid="{1F6FF21C-90AB-4164-80B7-F2075B890816}"/>
    <cellStyle name="_Cat Obj_Tabla 4 4 2" xfId="12155" xr:uid="{01ADC79D-C389-4F65-BF81-4E0F60159392}"/>
    <cellStyle name="_Cat Obj_Tabla 4 5" xfId="12156" xr:uid="{57AC543A-7D2C-4B84-8AC7-3A3A4843391F}"/>
    <cellStyle name="_Cat Obj_Tabla 4 5 2" xfId="12157" xr:uid="{408DC31B-2EEF-4DA6-982D-99E74E827BE9}"/>
    <cellStyle name="_Cat Obj_Tabla 4 6" xfId="12158" xr:uid="{7FFE19AF-AD3A-4A36-90F1-B2B9108EBB84}"/>
    <cellStyle name="_Cat Obj_Tabla 4 6 2" xfId="12159" xr:uid="{23C635E9-5B6D-4D26-B667-05FCA0A1C623}"/>
    <cellStyle name="_Cat Obj_Tabla 4 7" xfId="12160" xr:uid="{DB40D248-D6B9-4A09-A316-2EB06D71637C}"/>
    <cellStyle name="_Cat Obj_Tabla 4 7 2" xfId="12161" xr:uid="{00A28EE9-58E5-4C77-ABE4-76EFAB6B3746}"/>
    <cellStyle name="_Cat Obj_Tabla 4 8" xfId="12162" xr:uid="{76293D4F-5375-41C3-A40A-0A9D4DE8D9D5}"/>
    <cellStyle name="_Cat Obj_Tabla 4 8 2" xfId="12163" xr:uid="{E27507BD-AA2E-4356-A003-8790F7F8F142}"/>
    <cellStyle name="_Cat Obj_Tabla 4 9" xfId="12164" xr:uid="{58AC9170-B93B-490A-8A7C-D5E71BFDBA93}"/>
    <cellStyle name="_Cat Obj_Tabla 4 9 2" xfId="12165" xr:uid="{2864ED4E-B84B-4F7D-BA3E-AFF34EA2BB0D}"/>
    <cellStyle name="_Cat Obj_Tabla 5" xfId="12166" xr:uid="{64552F0A-A4EF-4FBE-B4FE-354FFCD14ACA}"/>
    <cellStyle name="_Cat Obj_Tabla 5 10" xfId="12167" xr:uid="{6FACB2FC-3AF9-4393-B38A-F7003E90EB12}"/>
    <cellStyle name="_Cat Obj_Tabla 5 10 2" xfId="12168" xr:uid="{76116495-65CF-4C24-B63C-FA7152355BEA}"/>
    <cellStyle name="_Cat Obj_Tabla 5 11" xfId="12169" xr:uid="{532B9C01-73BF-4EB9-99AA-7D7868E79E12}"/>
    <cellStyle name="_Cat Obj_Tabla 5 11 2" xfId="12170" xr:uid="{1708383A-CDA2-4B3E-AAB4-757597BFB078}"/>
    <cellStyle name="_Cat Obj_Tabla 5 12" xfId="12171" xr:uid="{CAA061E3-EDFD-4FFA-B714-CB38BDC7C154}"/>
    <cellStyle name="_Cat Obj_Tabla 5 12 2" xfId="12172" xr:uid="{D59B03AA-194C-4F5C-9049-86922567E0E2}"/>
    <cellStyle name="_Cat Obj_Tabla 5 13" xfId="12173" xr:uid="{DDE6F880-984C-42CC-9500-9F6AC7B4854E}"/>
    <cellStyle name="_Cat Obj_Tabla 5 13 2" xfId="12174" xr:uid="{689F1FE0-6176-4365-90F6-3BD5F4F37EA3}"/>
    <cellStyle name="_Cat Obj_Tabla 5 14" xfId="12175" xr:uid="{9180D39A-AC47-4AC3-A93F-753DA48C231B}"/>
    <cellStyle name="_Cat Obj_Tabla 5 15" xfId="12176" xr:uid="{37D0D538-2D0E-4146-B6DD-40FF7EB65C35}"/>
    <cellStyle name="_Cat Obj_Tabla 5 16" xfId="12177" xr:uid="{4C21787B-5D9C-4A01-96BF-10CAC6E39312}"/>
    <cellStyle name="_Cat Obj_Tabla 5 2" xfId="12178" xr:uid="{0433E31E-9FAD-4FD2-8602-95E8E3F95B00}"/>
    <cellStyle name="_Cat Obj_Tabla 5 2 2" xfId="12179" xr:uid="{5FEB3B03-044D-4651-ACE5-6E6906A659BB}"/>
    <cellStyle name="_Cat Obj_Tabla 5 3" xfId="12180" xr:uid="{8B49AECA-1882-4CD0-8C36-280BF2E1BBB4}"/>
    <cellStyle name="_Cat Obj_Tabla 5 3 2" xfId="12181" xr:uid="{A5868FC8-4510-40FB-9275-A66694E08388}"/>
    <cellStyle name="_Cat Obj_Tabla 5 4" xfId="12182" xr:uid="{6382C23D-A3D7-4863-A426-80289A092B98}"/>
    <cellStyle name="_Cat Obj_Tabla 5 4 2" xfId="12183" xr:uid="{2E7E5026-BFB6-45C3-8713-8862287F30DF}"/>
    <cellStyle name="_Cat Obj_Tabla 5 5" xfId="12184" xr:uid="{C9DB9673-CC42-4132-820E-07E7B131C7AD}"/>
    <cellStyle name="_Cat Obj_Tabla 5 5 2" xfId="12185" xr:uid="{16D1731A-E3F8-41D9-A3A2-22A5D5DADE71}"/>
    <cellStyle name="_Cat Obj_Tabla 5 6" xfId="12186" xr:uid="{1D9CE52F-84DC-4EF2-B0DC-1191590A508A}"/>
    <cellStyle name="_Cat Obj_Tabla 5 6 2" xfId="12187" xr:uid="{7E1CAD57-B8BC-4BFC-B5FA-7F6A3603C9A5}"/>
    <cellStyle name="_Cat Obj_Tabla 5 7" xfId="12188" xr:uid="{12271AD1-0BF5-48F8-8268-A4944ACB0781}"/>
    <cellStyle name="_Cat Obj_Tabla 5 7 2" xfId="12189" xr:uid="{F23436A6-23DD-48D1-ADC1-E927ACA8F0C0}"/>
    <cellStyle name="_Cat Obj_Tabla 5 8" xfId="12190" xr:uid="{257D7FF4-C9D2-469C-8BBD-D6CBB52855F1}"/>
    <cellStyle name="_Cat Obj_Tabla 5 8 2" xfId="12191" xr:uid="{B6C2889B-EE67-4F81-83E5-780F4710BDB7}"/>
    <cellStyle name="_Cat Obj_Tabla 5 9" xfId="12192" xr:uid="{E360680E-6178-43CE-9C6E-8A005BC5212A}"/>
    <cellStyle name="_Cat Obj_Tabla 5 9 2" xfId="12193" xr:uid="{98B413DA-5DA2-4845-AED3-93065578A13F}"/>
    <cellStyle name="_Cat Obj_Tabla 6" xfId="12194" xr:uid="{7FB5EA1D-0BC7-4C70-A9F5-78C48100F26B}"/>
    <cellStyle name="_Cat Obj_Tabla 6 10" xfId="12195" xr:uid="{C6C1638F-6DCD-43F3-B6A3-6DB27C2170CA}"/>
    <cellStyle name="_Cat Obj_Tabla 6 10 2" xfId="12196" xr:uid="{3346DB37-A26A-422C-A1A9-344EC4150F5E}"/>
    <cellStyle name="_Cat Obj_Tabla 6 11" xfId="12197" xr:uid="{C415398C-79E5-4B3E-8735-550835C8B7E3}"/>
    <cellStyle name="_Cat Obj_Tabla 6 11 2" xfId="12198" xr:uid="{90607108-73F7-4386-BEEC-C6D841DDC29F}"/>
    <cellStyle name="_Cat Obj_Tabla 6 12" xfId="12199" xr:uid="{33C973FA-7CB2-4081-A145-5AD0A79DC96E}"/>
    <cellStyle name="_Cat Obj_Tabla 6 12 2" xfId="12200" xr:uid="{098CF885-FA42-4C19-996E-EB8952570EA1}"/>
    <cellStyle name="_Cat Obj_Tabla 6 13" xfId="12201" xr:uid="{EA605E8B-3883-4C04-8292-6E904E67FB9B}"/>
    <cellStyle name="_Cat Obj_Tabla 6 13 2" xfId="12202" xr:uid="{05DACE92-3A68-46F6-A72F-94CC09D4B05D}"/>
    <cellStyle name="_Cat Obj_Tabla 6 14" xfId="12203" xr:uid="{52A1368E-87E3-4775-90DC-1EBB467DD5C1}"/>
    <cellStyle name="_Cat Obj_Tabla 6 15" xfId="12204" xr:uid="{493E7DD4-1575-46BE-9DC5-8292963D03F5}"/>
    <cellStyle name="_Cat Obj_Tabla 6 16" xfId="12205" xr:uid="{2021AE8D-8586-47E5-B06D-CB156805145F}"/>
    <cellStyle name="_Cat Obj_Tabla 6 2" xfId="12206" xr:uid="{D44064BE-6E5B-4002-B7EA-B4AA4FF2C658}"/>
    <cellStyle name="_Cat Obj_Tabla 6 2 2" xfId="12207" xr:uid="{017FFAE3-6CF2-4883-8A73-293C11D45928}"/>
    <cellStyle name="_Cat Obj_Tabla 6 3" xfId="12208" xr:uid="{2A8FB9D3-3F1C-4E5B-924A-2174956A5F46}"/>
    <cellStyle name="_Cat Obj_Tabla 6 3 2" xfId="12209" xr:uid="{61AD29B4-FF61-4792-BAAD-F80EEB5DA230}"/>
    <cellStyle name="_Cat Obj_Tabla 6 4" xfId="12210" xr:uid="{81026FFA-25AF-458A-80DF-7A96F28FFA53}"/>
    <cellStyle name="_Cat Obj_Tabla 6 4 2" xfId="12211" xr:uid="{E8B06852-EAE6-4716-AC17-16508195245B}"/>
    <cellStyle name="_Cat Obj_Tabla 6 5" xfId="12212" xr:uid="{2362DBCC-552D-4035-940D-AF57635EEBA1}"/>
    <cellStyle name="_Cat Obj_Tabla 6 5 2" xfId="12213" xr:uid="{E1AD0A6A-BDC6-4183-8D4B-2EA53E4E42D2}"/>
    <cellStyle name="_Cat Obj_Tabla 6 6" xfId="12214" xr:uid="{0EADEF7E-C9AA-40B3-B721-DBDAFB6CB306}"/>
    <cellStyle name="_Cat Obj_Tabla 6 6 2" xfId="12215" xr:uid="{73EE22A7-B1B0-499A-9A55-617BCFCE0064}"/>
    <cellStyle name="_Cat Obj_Tabla 6 7" xfId="12216" xr:uid="{56455F4C-A9CC-4346-9036-125912CE16E1}"/>
    <cellStyle name="_Cat Obj_Tabla 6 7 2" xfId="12217" xr:uid="{537BAA49-E8CC-414A-9F9E-3B9892847DB5}"/>
    <cellStyle name="_Cat Obj_Tabla 6 8" xfId="12218" xr:uid="{E1E747D0-1D34-4A04-BF88-FC6EB7AA1A72}"/>
    <cellStyle name="_Cat Obj_Tabla 6 8 2" xfId="12219" xr:uid="{1FA68A29-F8D8-4FA8-82DC-4DBA6FE3D075}"/>
    <cellStyle name="_Cat Obj_Tabla 6 9" xfId="12220" xr:uid="{F78EEAE9-069A-43FB-8F82-780BD3A532CA}"/>
    <cellStyle name="_Cat Obj_Tabla 6 9 2" xfId="12221" xr:uid="{F5E8F17E-8A5D-4FCB-8A2D-09398B5728EC}"/>
    <cellStyle name="_Cat Obj_Tabla 7" xfId="12222" xr:uid="{B2CCC91B-3A9A-4E6A-BC2A-D2862EAE9BBF}"/>
    <cellStyle name="_Cat Obj_Tabla 7 10" xfId="12223" xr:uid="{D97ADEBB-0328-481E-A6A6-81930511DEA7}"/>
    <cellStyle name="_Cat Obj_Tabla 7 10 2" xfId="12224" xr:uid="{DFAD3930-2252-491D-8B33-37EECC500532}"/>
    <cellStyle name="_Cat Obj_Tabla 7 11" xfId="12225" xr:uid="{4C555CAD-AF74-492F-A7CD-28823BBD6484}"/>
    <cellStyle name="_Cat Obj_Tabla 7 11 2" xfId="12226" xr:uid="{3FA51D2E-D161-4009-B209-21DFBD4F1FBC}"/>
    <cellStyle name="_Cat Obj_Tabla 7 12" xfId="12227" xr:uid="{CCA99AAF-A3DD-4A29-9BD6-EAE7C2BDA618}"/>
    <cellStyle name="_Cat Obj_Tabla 7 12 2" xfId="12228" xr:uid="{8061C159-1682-4968-B16D-19CDDB9E33E7}"/>
    <cellStyle name="_Cat Obj_Tabla 7 13" xfId="12229" xr:uid="{EC102C03-A849-4C06-938B-AC665333016A}"/>
    <cellStyle name="_Cat Obj_Tabla 7 13 2" xfId="12230" xr:uid="{028DB42F-81D6-45F3-BA21-5CBF61DF4EC2}"/>
    <cellStyle name="_Cat Obj_Tabla 7 14" xfId="12231" xr:uid="{7B79B5D2-D1AE-45D2-B0E2-EC9D7BA6F2DC}"/>
    <cellStyle name="_Cat Obj_Tabla 7 15" xfId="12232" xr:uid="{E25AB5BE-A014-4CF9-ACD8-8BF89538FD43}"/>
    <cellStyle name="_Cat Obj_Tabla 7 16" xfId="12233" xr:uid="{1803221F-34E6-46CE-B469-677F52D0EFD8}"/>
    <cellStyle name="_Cat Obj_Tabla 7 2" xfId="12234" xr:uid="{59564F22-594F-4CB1-8253-AFC45EFEF406}"/>
    <cellStyle name="_Cat Obj_Tabla 7 2 10" xfId="12235" xr:uid="{6D5DAD2E-31B7-4C33-9D57-C25FEF076A90}"/>
    <cellStyle name="_Cat Obj_Tabla 7 2 11" xfId="12236" xr:uid="{569A8ABC-BDE7-460A-BCFE-B2A9D385207E}"/>
    <cellStyle name="_Cat Obj_Tabla 7 2 12" xfId="12237" xr:uid="{ACF0D3E5-A345-4EA7-8FB4-C3B8D7A326B7}"/>
    <cellStyle name="_Cat Obj_Tabla 7 2 2" xfId="12238" xr:uid="{9C569872-C45C-4074-8B7D-9ADDC3249DE5}"/>
    <cellStyle name="_Cat Obj_Tabla 7 2 3" xfId="12239" xr:uid="{247739F7-09BB-4859-BE88-CE25A722151C}"/>
    <cellStyle name="_Cat Obj_Tabla 7 2 4" xfId="12240" xr:uid="{D0F4E514-D759-4C1A-88AE-94754F5E1D87}"/>
    <cellStyle name="_Cat Obj_Tabla 7 2 5" xfId="12241" xr:uid="{3CDB5A83-5908-4A09-B08E-5F91BF07B3F7}"/>
    <cellStyle name="_Cat Obj_Tabla 7 2 6" xfId="12242" xr:uid="{0ACCDE13-8C21-465A-8E9A-C6CCA7942BCD}"/>
    <cellStyle name="_Cat Obj_Tabla 7 2 7" xfId="12243" xr:uid="{44F0B6BA-49A5-4EF8-ACD5-456526452264}"/>
    <cellStyle name="_Cat Obj_Tabla 7 2 8" xfId="12244" xr:uid="{964BF729-CF31-4F3D-9275-E0B36E93402A}"/>
    <cellStyle name="_Cat Obj_Tabla 7 2 9" xfId="12245" xr:uid="{15DE5363-7E2D-4447-93FD-970FA4F5F70D}"/>
    <cellStyle name="_Cat Obj_Tabla 7 3" xfId="12246" xr:uid="{BC3C9810-F108-4D17-A14D-FFCEC270AA25}"/>
    <cellStyle name="_Cat Obj_Tabla 7 3 2" xfId="12247" xr:uid="{BF495132-A9F6-4040-B6D8-652EE9AAED51}"/>
    <cellStyle name="_Cat Obj_Tabla 7 4" xfId="12248" xr:uid="{29BCA78C-68A6-489A-B700-5F574A46AA89}"/>
    <cellStyle name="_Cat Obj_Tabla 7 4 2" xfId="12249" xr:uid="{08997B2C-0E77-4C6D-B8B1-49823F47E8E1}"/>
    <cellStyle name="_Cat Obj_Tabla 7 5" xfId="12250" xr:uid="{893FF8DA-E934-4912-B660-8E8EE41E0AB9}"/>
    <cellStyle name="_Cat Obj_Tabla 7 5 2" xfId="12251" xr:uid="{2D5A5107-F481-4AE1-9597-1E0118585E88}"/>
    <cellStyle name="_Cat Obj_Tabla 7 6" xfId="12252" xr:uid="{60C01D87-71A2-4E1D-BF1F-E47AB874C3D0}"/>
    <cellStyle name="_Cat Obj_Tabla 7 6 2" xfId="12253" xr:uid="{74F50DA6-5B1D-4AB9-9EDC-1F619F85076E}"/>
    <cellStyle name="_Cat Obj_Tabla 7 7" xfId="12254" xr:uid="{A712B098-0607-4EB1-9108-87F5253C468D}"/>
    <cellStyle name="_Cat Obj_Tabla 7 7 2" xfId="12255" xr:uid="{B3525EB4-F1F7-459B-A630-A9F60783C8CF}"/>
    <cellStyle name="_Cat Obj_Tabla 7 8" xfId="12256" xr:uid="{A6C23674-69DF-410D-BC47-2A4F78405A4C}"/>
    <cellStyle name="_Cat Obj_Tabla 7 8 2" xfId="12257" xr:uid="{4A8725C3-25D5-41F8-A7EB-9A874860B5FB}"/>
    <cellStyle name="_Cat Obj_Tabla 7 9" xfId="12258" xr:uid="{49B94647-6750-4336-A72D-7AFE72215D8D}"/>
    <cellStyle name="_Cat Obj_Tabla 7 9 2" xfId="12259" xr:uid="{BB751F71-FFEE-4F53-B6D0-316A46714D73}"/>
    <cellStyle name="_Cat Obj_Tabla 8" xfId="12260" xr:uid="{477D7DB9-5146-4452-9F6F-E454924FB1D4}"/>
    <cellStyle name="_Cat Obj_Tabla 8 2" xfId="12261" xr:uid="{B92A4AE4-3F96-41B1-9370-70B0301E27BF}"/>
    <cellStyle name="_Cat Obj_Tabla 9" xfId="12262" xr:uid="{0D1CDE40-E58B-448E-A7D4-E7BBFD80005E}"/>
    <cellStyle name="_Cat Obj_Tabla 9 2" xfId="12263" xr:uid="{DA583D59-EF08-48D1-B23B-F7BCF274918A}"/>
    <cellStyle name="_Cat Obj_Tabla_Abr 09" xfId="12264" xr:uid="{CE43113B-43DF-4284-9655-82122038C941}"/>
    <cellStyle name="_Cat Obj_Tabla_Abr 09 10" xfId="12265" xr:uid="{AF0896B3-4F53-4C19-8C4D-D38D249E5A72}"/>
    <cellStyle name="_Cat Obj_Tabla_Abr 09 10 2" xfId="12266" xr:uid="{3A7F14BB-026D-4716-9F81-1AF787FAF463}"/>
    <cellStyle name="_Cat Obj_Tabla_Abr 09 11" xfId="12267" xr:uid="{2C3F7A8E-09A4-4E95-8F39-BFAA0C1B0301}"/>
    <cellStyle name="_Cat Obj_Tabla_Abr 09 11 2" xfId="12268" xr:uid="{4AB7FFFF-9043-40F5-9F82-A51C91D7306D}"/>
    <cellStyle name="_Cat Obj_Tabla_Abr 09 12" xfId="12269" xr:uid="{163B6999-2514-4F3B-B97D-8893AAF2B7E0}"/>
    <cellStyle name="_Cat Obj_Tabla_Abr 09 13" xfId="12270" xr:uid="{244526A7-FF65-4909-8727-C5F024EB7654}"/>
    <cellStyle name="_Cat Obj_Tabla_Abr 09 14" xfId="12271" xr:uid="{64A7DBC0-C03D-4F89-AEEA-AC7B89B1AD24}"/>
    <cellStyle name="_Cat Obj_Tabla_Abr 09 2" xfId="12272" xr:uid="{2A5BA4E9-0B2B-425C-8EFF-A7F442D9E351}"/>
    <cellStyle name="_Cat Obj_Tabla_Abr 09 2 2" xfId="12273" xr:uid="{41C883E9-1834-4A87-8D32-A248059825F6}"/>
    <cellStyle name="_Cat Obj_Tabla_Abr 09 3" xfId="12274" xr:uid="{CE82FBE6-206C-40BF-A563-F6CCAF0E2ED3}"/>
    <cellStyle name="_Cat Obj_Tabla_Abr 09 3 2" xfId="12275" xr:uid="{DA76D950-7F1C-44D5-A55D-158533106A0A}"/>
    <cellStyle name="_Cat Obj_Tabla_Abr 09 4" xfId="12276" xr:uid="{DDC91967-58A0-468F-8B2B-6A9ADF03374B}"/>
    <cellStyle name="_Cat Obj_Tabla_Abr 09 4 2" xfId="12277" xr:uid="{18D73154-15D0-4ADE-93F8-3980D23D4158}"/>
    <cellStyle name="_Cat Obj_Tabla_Abr 09 5" xfId="12278" xr:uid="{25E1CDEC-2DB5-454F-B346-7FFD8BC23369}"/>
    <cellStyle name="_Cat Obj_Tabla_Abr 09 5 2" xfId="12279" xr:uid="{15833DEE-06EC-4176-985C-C4772AD8EBA6}"/>
    <cellStyle name="_Cat Obj_Tabla_Abr 09 6" xfId="12280" xr:uid="{8E09EB03-43C3-475B-A631-EE639BCAF369}"/>
    <cellStyle name="_Cat Obj_Tabla_Abr 09 6 2" xfId="12281" xr:uid="{34EA086E-07DD-4482-8002-87D8CA5F67E4}"/>
    <cellStyle name="_Cat Obj_Tabla_Abr 09 7" xfId="12282" xr:uid="{A31983DA-C618-425F-A996-8B0B2964DA5E}"/>
    <cellStyle name="_Cat Obj_Tabla_Abr 09 7 2" xfId="12283" xr:uid="{4FCDBBDE-A355-40A4-8267-5B67B9B161D9}"/>
    <cellStyle name="_Cat Obj_Tabla_Abr 09 8" xfId="12284" xr:uid="{223D4838-AD52-42F3-84BC-35B04C6AAB43}"/>
    <cellStyle name="_Cat Obj_Tabla_Abr 09 8 2" xfId="12285" xr:uid="{4699FA34-CA7E-4498-921B-64DCDF93C244}"/>
    <cellStyle name="_Cat Obj_Tabla_Abr 09 9" xfId="12286" xr:uid="{43D04A9B-A002-42D4-8EA6-28B67E5E9886}"/>
    <cellStyle name="_Cat Obj_Tabla_Abr 09 9 2" xfId="12287" xr:uid="{B931D2D6-0822-4B94-9E81-515537C676E0}"/>
    <cellStyle name="_Cat Obj_Tabla_BD ESF" xfId="12288" xr:uid="{1F998A5E-6F00-4F91-81FC-FA4D7AA4CA3D}"/>
    <cellStyle name="_Cat Obj_Tabla_BD ESF 10" xfId="12289" xr:uid="{FC378864-263F-41F5-9A04-4B0F153A9F6A}"/>
    <cellStyle name="_Cat Obj_Tabla_BD ESF 11" xfId="12290" xr:uid="{FFCD8FF8-565F-489A-91EA-860E290510EC}"/>
    <cellStyle name="_Cat Obj_Tabla_BD ESF 12" xfId="12291" xr:uid="{945478F6-5C14-43A1-9909-4BAB65A30553}"/>
    <cellStyle name="_Cat Obj_Tabla_BD ESF 2" xfId="12292" xr:uid="{140CC4A5-FBA6-4DED-9424-1E411CED210A}"/>
    <cellStyle name="_Cat Obj_Tabla_BD ESF 2 10" xfId="12293" xr:uid="{30DEC942-2F55-406F-9DE6-1019ABCAE1CD}"/>
    <cellStyle name="_Cat Obj_Tabla_BD ESF 2 11" xfId="12294" xr:uid="{BACD982E-5DF3-4F81-84D6-D4947AF58122}"/>
    <cellStyle name="_Cat Obj_Tabla_BD ESF 2 12" xfId="12295" xr:uid="{E29158A2-BBA7-4B55-88C6-4132F81FFBC8}"/>
    <cellStyle name="_Cat Obj_Tabla_BD ESF 2 2" xfId="12296" xr:uid="{D1F2E3D2-506C-4CF4-99EF-99BE2FD0CD31}"/>
    <cellStyle name="_Cat Obj_Tabla_BD ESF 2 3" xfId="12297" xr:uid="{BAD23A6E-9A4D-4168-A05E-3784E85583B6}"/>
    <cellStyle name="_Cat Obj_Tabla_BD ESF 2 4" xfId="12298" xr:uid="{A58945F4-463E-4A6E-A192-A2F7055A6074}"/>
    <cellStyle name="_Cat Obj_Tabla_BD ESF 2 5" xfId="12299" xr:uid="{DD5314E7-34EB-421E-A7AF-A5359E3BA1C1}"/>
    <cellStyle name="_Cat Obj_Tabla_BD ESF 2 6" xfId="12300" xr:uid="{612D0954-A882-47F2-869E-D4D017D1983A}"/>
    <cellStyle name="_Cat Obj_Tabla_BD ESF 2 7" xfId="12301" xr:uid="{38458DD9-2C37-455E-8EFC-95BF46D0F618}"/>
    <cellStyle name="_Cat Obj_Tabla_BD ESF 2 8" xfId="12302" xr:uid="{38B05B6A-D72C-4989-9324-9E819CA1CA40}"/>
    <cellStyle name="_Cat Obj_Tabla_BD ESF 2 9" xfId="12303" xr:uid="{A353F332-AFFA-40AE-84A5-BE11049D479B}"/>
    <cellStyle name="_Cat Obj_Tabla_BD ESF 3" xfId="12304" xr:uid="{C00A08C3-C46B-4E9B-8CE3-85943C05C3FD}"/>
    <cellStyle name="_Cat Obj_Tabla_BD ESF 3 2" xfId="12305" xr:uid="{B833B026-57DB-41DC-A5F8-C1B17AB3AE13}"/>
    <cellStyle name="_Cat Obj_Tabla_BD ESF 4" xfId="12306" xr:uid="{734BF1D8-07E1-4273-BE86-2CCCFC1132FF}"/>
    <cellStyle name="_Cat Obj_Tabla_BD ESF 4 2" xfId="12307" xr:uid="{252AA3F9-F85A-4FFA-870E-BB642C34F19B}"/>
    <cellStyle name="_Cat Obj_Tabla_BD ESF 5" xfId="12308" xr:uid="{F61111D8-3D4C-4F7A-A4AD-0EF146D6DB0B}"/>
    <cellStyle name="_Cat Obj_Tabla_BD ESF 5 2" xfId="12309" xr:uid="{944A33B1-92B8-4DC8-8E94-FE8B9778AA01}"/>
    <cellStyle name="_Cat Obj_Tabla_BD ESF 6" xfId="12310" xr:uid="{96BCFC24-ECCE-4B9C-91DB-A1BD891405C7}"/>
    <cellStyle name="_Cat Obj_Tabla_BD ESF 6 2" xfId="12311" xr:uid="{32389749-D877-4E02-8DFC-CC3A6FD3CA06}"/>
    <cellStyle name="_Cat Obj_Tabla_BD ESF 7" xfId="12312" xr:uid="{BA12FFC8-6917-44D5-B2F0-754739CE3C56}"/>
    <cellStyle name="_Cat Obj_Tabla_BD ESF 7 2" xfId="12313" xr:uid="{E4AE0EBA-BF28-4612-BB4A-F408F3E1FB28}"/>
    <cellStyle name="_Cat Obj_Tabla_BD ESF 8" xfId="12314" xr:uid="{55257F3B-84F6-460B-B252-CF7392E2FC4C}"/>
    <cellStyle name="_Cat Obj_Tabla_BD ESF 8 2" xfId="12315" xr:uid="{1E45D580-5899-4C09-B7B9-73C1DAA4725D}"/>
    <cellStyle name="_Cat Obj_Tabla_BD ESF 9" xfId="12316" xr:uid="{254E9EC9-A25B-41EA-B82D-614B87EA5CB8}"/>
    <cellStyle name="_Cat Obj_Tabla_BD ESF 9 2" xfId="12317" xr:uid="{ECA884B2-EF19-47CF-955E-EA8D2D3B548F}"/>
    <cellStyle name="_Cat Obj_Tabla_ER previo 09" xfId="12318" xr:uid="{76DCF506-178F-403E-ACA5-DA54F9089FEF}"/>
    <cellStyle name="_Cat Obj_Tabla_ER previo 09 10" xfId="12319" xr:uid="{3E4A7514-D68F-45AE-BF67-6E773C1AE314}"/>
    <cellStyle name="_Cat Obj_Tabla_ER previo 09 10 2" xfId="12320" xr:uid="{6E479E96-BAC8-415E-B78C-765D7A5F6D00}"/>
    <cellStyle name="_Cat Obj_Tabla_ER previo 09 11" xfId="12321" xr:uid="{438D36CC-5CD5-41E8-9052-CA17E745B263}"/>
    <cellStyle name="_Cat Obj_Tabla_ER previo 09 11 2" xfId="12322" xr:uid="{18C82C3B-9E0D-4E95-96D1-D8F9DF0B178D}"/>
    <cellStyle name="_Cat Obj_Tabla_ER previo 09 12" xfId="12323" xr:uid="{F931D64A-16AE-4216-9EED-5CAC1F9AD93E}"/>
    <cellStyle name="_Cat Obj_Tabla_ER previo 09 13" xfId="12324" xr:uid="{2B38FBD7-80BB-485F-8980-9B59B8D6D992}"/>
    <cellStyle name="_Cat Obj_Tabla_ER previo 09 14" xfId="12325" xr:uid="{AD290DE3-DBC5-48A9-9E93-39CA5C186C93}"/>
    <cellStyle name="_Cat Obj_Tabla_ER previo 09 2" xfId="12326" xr:uid="{5BDB640B-F453-46DA-B4C5-07DFCD4A344A}"/>
    <cellStyle name="_Cat Obj_Tabla_ER previo 09 2 2" xfId="12327" xr:uid="{11EF0240-72B9-4F1E-AFA8-2396648FADC6}"/>
    <cellStyle name="_Cat Obj_Tabla_ER previo 09 3" xfId="12328" xr:uid="{FC77004E-A05B-4081-81FA-A69957F35E2C}"/>
    <cellStyle name="_Cat Obj_Tabla_ER previo 09 3 2" xfId="12329" xr:uid="{644B8863-8244-436D-8E4C-ABC5CD664274}"/>
    <cellStyle name="_Cat Obj_Tabla_ER previo 09 4" xfId="12330" xr:uid="{902EF09D-3815-4953-AFE0-2E402F262365}"/>
    <cellStyle name="_Cat Obj_Tabla_ER previo 09 4 2" xfId="12331" xr:uid="{78171B1D-74B5-42FE-8771-6FC57E7CA6B3}"/>
    <cellStyle name="_Cat Obj_Tabla_ER previo 09 5" xfId="12332" xr:uid="{F2EC382A-94E1-4250-8596-5823E803EB26}"/>
    <cellStyle name="_Cat Obj_Tabla_ER previo 09 5 2" xfId="12333" xr:uid="{8BAF73D9-E27C-444D-B819-402E86D1F735}"/>
    <cellStyle name="_Cat Obj_Tabla_ER previo 09 6" xfId="12334" xr:uid="{C848215F-4A39-4BC3-A090-29AE2C7B098F}"/>
    <cellStyle name="_Cat Obj_Tabla_ER previo 09 6 2" xfId="12335" xr:uid="{670EDDBD-3DAD-45EF-8854-B61BC569D536}"/>
    <cellStyle name="_Cat Obj_Tabla_ER previo 09 7" xfId="12336" xr:uid="{2084BEF4-7AE1-481E-A6BF-A7F2DF74C255}"/>
    <cellStyle name="_Cat Obj_Tabla_ER previo 09 7 2" xfId="12337" xr:uid="{10078741-3D99-4F64-90AC-74033B06DC65}"/>
    <cellStyle name="_Cat Obj_Tabla_ER previo 09 8" xfId="12338" xr:uid="{ECF28DE5-6D43-4F21-B571-9AC0D602F2B7}"/>
    <cellStyle name="_Cat Obj_Tabla_ER previo 09 8 2" xfId="12339" xr:uid="{C889AF4D-10D5-4C6E-9243-FFD84C3E7B26}"/>
    <cellStyle name="_Cat Obj_Tabla_ER previo 09 9" xfId="12340" xr:uid="{87D77300-BBA3-44C5-A82D-57B68679F5E4}"/>
    <cellStyle name="_Cat Obj_Tabla_ER previo 09 9 2" xfId="12341" xr:uid="{532B3997-F74F-4451-BC6E-16A26CC8E9F6}"/>
    <cellStyle name="_Cat Obj_Tabla_ESF 2009 correcto" xfId="12342" xr:uid="{E5EE416C-BA87-44E0-B1ED-BCBDF14C2D9D}"/>
    <cellStyle name="_Cat Obj_Tabla_ESF 2009 correcto 10" xfId="12343" xr:uid="{294E4E18-9D52-4722-B246-22C60C006B41}"/>
    <cellStyle name="_Cat Obj_Tabla_ESF 2009 correcto 11" xfId="12344" xr:uid="{8C5680BF-CB73-43B3-AD5E-50A629BC9CD6}"/>
    <cellStyle name="_Cat Obj_Tabla_ESF 2009 correcto 12" xfId="12345" xr:uid="{628B9D4F-C033-4BE3-B68C-D437EC495D50}"/>
    <cellStyle name="_Cat Obj_Tabla_ESF 2009 correcto 2" xfId="12346" xr:uid="{1D0E1877-8720-4F61-B56D-2A80E44B353D}"/>
    <cellStyle name="_Cat Obj_Tabla_ESF 2009 correcto 2 10" xfId="12347" xr:uid="{29DD73FC-583D-429C-96F2-76A0BDE94DDD}"/>
    <cellStyle name="_Cat Obj_Tabla_ESF 2009 correcto 2 11" xfId="12348" xr:uid="{501B8D12-AE4F-42E0-B9C4-EAFC3983EE2A}"/>
    <cellStyle name="_Cat Obj_Tabla_ESF 2009 correcto 2 12" xfId="12349" xr:uid="{B6E1E8C0-3F44-48F1-B8EB-A9C69A3909D0}"/>
    <cellStyle name="_Cat Obj_Tabla_ESF 2009 correcto 2 2" xfId="12350" xr:uid="{B162447A-C065-474C-AE2D-B852A77F29F8}"/>
    <cellStyle name="_Cat Obj_Tabla_ESF 2009 correcto 2 3" xfId="12351" xr:uid="{5593D27D-0777-4FC8-82C4-39E7547E5EA9}"/>
    <cellStyle name="_Cat Obj_Tabla_ESF 2009 correcto 2 4" xfId="12352" xr:uid="{EDFB8FAD-9F8A-43F2-AE2E-F6000C3431AE}"/>
    <cellStyle name="_Cat Obj_Tabla_ESF 2009 correcto 2 5" xfId="12353" xr:uid="{8A06A678-6825-4250-B15C-ECB462CEACEB}"/>
    <cellStyle name="_Cat Obj_Tabla_ESF 2009 correcto 2 6" xfId="12354" xr:uid="{083AFE4E-42D9-41C4-A9FF-42A9962203AF}"/>
    <cellStyle name="_Cat Obj_Tabla_ESF 2009 correcto 2 7" xfId="12355" xr:uid="{E86C2123-7581-448F-BC7D-DDFE5FB8D295}"/>
    <cellStyle name="_Cat Obj_Tabla_ESF 2009 correcto 2 8" xfId="12356" xr:uid="{6F196711-1679-490E-9AD5-B047B2026F2C}"/>
    <cellStyle name="_Cat Obj_Tabla_ESF 2009 correcto 2 9" xfId="12357" xr:uid="{587F823E-530D-4DD1-B835-291023BC0265}"/>
    <cellStyle name="_Cat Obj_Tabla_ESF 2009 correcto 3" xfId="12358" xr:uid="{0CDB2460-E8B4-4D30-B614-75C2D8604A37}"/>
    <cellStyle name="_Cat Obj_Tabla_ESF 2009 correcto 3 2" xfId="12359" xr:uid="{446883D1-74AB-4C64-A345-ED35B869E9AB}"/>
    <cellStyle name="_Cat Obj_Tabla_ESF 2009 correcto 4" xfId="12360" xr:uid="{FCF44824-7BA3-4D74-A945-4760A78FF9CD}"/>
    <cellStyle name="_Cat Obj_Tabla_ESF 2009 correcto 4 2" xfId="12361" xr:uid="{F8B2CA54-F96C-4829-A8CE-08619A7D628C}"/>
    <cellStyle name="_Cat Obj_Tabla_ESF 2009 correcto 5" xfId="12362" xr:uid="{B74333B2-93AE-4662-9702-92FF4F938838}"/>
    <cellStyle name="_Cat Obj_Tabla_ESF 2009 correcto 5 2" xfId="12363" xr:uid="{B98410BC-F4F8-4F37-A54D-245251DD2905}"/>
    <cellStyle name="_Cat Obj_Tabla_ESF 2009 correcto 6" xfId="12364" xr:uid="{B82669D8-EF66-4D49-8265-CCB1C11EBDAF}"/>
    <cellStyle name="_Cat Obj_Tabla_ESF 2009 correcto 6 2" xfId="12365" xr:uid="{10089DEC-BDC0-4681-9839-1F806C09EA01}"/>
    <cellStyle name="_Cat Obj_Tabla_ESF 2009 correcto 7" xfId="12366" xr:uid="{03DD9787-59DE-4680-AB5F-AC010219413E}"/>
    <cellStyle name="_Cat Obj_Tabla_ESF 2009 correcto 7 2" xfId="12367" xr:uid="{32F2F08F-0EBE-491D-A059-C58D20F4E0C0}"/>
    <cellStyle name="_Cat Obj_Tabla_ESF 2009 correcto 8" xfId="12368" xr:uid="{CC634475-C6DE-4982-93FD-FE0D05A26804}"/>
    <cellStyle name="_Cat Obj_Tabla_ESF 2009 correcto 8 2" xfId="12369" xr:uid="{D93CD875-C9AD-4DF6-8666-3F07D4EDC91B}"/>
    <cellStyle name="_Cat Obj_Tabla_ESF 2009 correcto 9" xfId="12370" xr:uid="{DFEA09D5-1113-41A9-8874-11DD23EC42C5}"/>
    <cellStyle name="_Cat Obj_Tabla_ESF 2009 correcto 9 2" xfId="12371" xr:uid="{5E763A36-A075-48EA-83E7-E309EC292A56}"/>
    <cellStyle name="_Cat Obj_Tabla_Jun 09" xfId="12372" xr:uid="{9B463A86-3B81-476C-90D2-0D3150C5A84E}"/>
    <cellStyle name="_Cat Obj_Tabla_Jun 09 2" xfId="12373" xr:uid="{644D935F-4750-4EB7-85B1-2A44526BCF1A}"/>
    <cellStyle name="_Cat Obj_Tabla_TD" xfId="12374" xr:uid="{6269247F-3376-4C15-95BE-017C5CA924EA}"/>
    <cellStyle name="_Cat Obj_Tabla_TD 10" xfId="12375" xr:uid="{133959EF-7E73-442A-A17A-177F4AFE43E4}"/>
    <cellStyle name="_Cat Obj_Tabla_TD 10 2" xfId="12376" xr:uid="{06597A56-8F7D-4E40-B7F6-39D7DA61A763}"/>
    <cellStyle name="_Cat Obj_Tabla_TD 11" xfId="12377" xr:uid="{A338599D-7E20-4B3A-91E2-39D88CE092E9}"/>
    <cellStyle name="_Cat Obj_Tabla_TD 11 2" xfId="12378" xr:uid="{A2F4C6B2-61B0-4DE4-BD1B-96290221C768}"/>
    <cellStyle name="_Cat Obj_Tabla_TD 12" xfId="12379" xr:uid="{53FFE526-4AD3-4D2D-BDC9-503D1D19CD50}"/>
    <cellStyle name="_Cat Obj_Tabla_TD 12 2" xfId="12380" xr:uid="{E9E15B02-DA47-46E1-99E7-ADDB53CDCB10}"/>
    <cellStyle name="_Cat Obj_Tabla_TD 13" xfId="12381" xr:uid="{49AC22EE-9FCC-4DCE-8B1B-01CCA3CE7227}"/>
    <cellStyle name="_Cat Obj_Tabla_TD 13 2" xfId="12382" xr:uid="{05085CFF-0C52-4043-9269-1871C2ED2FB8}"/>
    <cellStyle name="_Cat Obj_Tabla_TD 14" xfId="12383" xr:uid="{46B6B32F-FBC4-4F7B-9B23-F13AB2AC8E16}"/>
    <cellStyle name="_Cat Obj_Tabla_TD 14 2" xfId="12384" xr:uid="{12218926-32CD-4CBE-A664-E324D0EB13CC}"/>
    <cellStyle name="_Cat Obj_Tabla_TD 15" xfId="12385" xr:uid="{3A39A1A8-AB4B-48C1-992C-FB4042C95C2B}"/>
    <cellStyle name="_Cat Obj_Tabla_TD 16" xfId="12386" xr:uid="{6E6004C1-B978-4CC3-87FE-1CFD2F4D70C3}"/>
    <cellStyle name="_Cat Obj_Tabla_TD 17" xfId="12387" xr:uid="{75926142-A5DC-4D74-9305-BDAABD7AAD8E}"/>
    <cellStyle name="_Cat Obj_Tabla_TD 2" xfId="12388" xr:uid="{2BABBDD1-6B9B-49CA-AD16-4CC22AA4501E}"/>
    <cellStyle name="_Cat Obj_Tabla_TD 2 10" xfId="12389" xr:uid="{AF1B1D6C-587C-4017-B3AB-BBA2F7DC2A85}"/>
    <cellStyle name="_Cat Obj_Tabla_TD 2 10 2" xfId="12390" xr:uid="{189F6515-5BA8-4F8F-9BA0-8A9621E0272C}"/>
    <cellStyle name="_Cat Obj_Tabla_TD 2 11" xfId="12391" xr:uid="{2732AAB2-7CB6-4220-BD26-5B268360EA9A}"/>
    <cellStyle name="_Cat Obj_Tabla_TD 2 11 2" xfId="12392" xr:uid="{70276D5B-8AED-4483-879C-FA365EA45967}"/>
    <cellStyle name="_Cat Obj_Tabla_TD 2 12" xfId="12393" xr:uid="{BD18BAB4-C498-4368-8BB3-57C388F54A18}"/>
    <cellStyle name="_Cat Obj_Tabla_TD 2 12 2" xfId="12394" xr:uid="{4581F85E-0B12-4C40-9DE1-2C3AF6FFE65F}"/>
    <cellStyle name="_Cat Obj_Tabla_TD 2 13" xfId="12395" xr:uid="{47A48516-EDC9-4136-A76E-F5D5728E0191}"/>
    <cellStyle name="_Cat Obj_Tabla_TD 2 13 2" xfId="12396" xr:uid="{A84D41E8-513D-40E3-BD69-0320B559C895}"/>
    <cellStyle name="_Cat Obj_Tabla_TD 2 14" xfId="12397" xr:uid="{8DB95A04-B769-41E0-A7E3-CF3971BED5A2}"/>
    <cellStyle name="_Cat Obj_Tabla_TD 2 15" xfId="12398" xr:uid="{7EF6708C-8E02-4B5A-BE6F-1F952462FC5D}"/>
    <cellStyle name="_Cat Obj_Tabla_TD 2 16" xfId="12399" xr:uid="{3A1FB47E-C790-444A-B199-3DEA8D79B717}"/>
    <cellStyle name="_Cat Obj_Tabla_TD 2 2" xfId="12400" xr:uid="{659E96E0-9888-49A9-B871-00FFB948DA3D}"/>
    <cellStyle name="_Cat Obj_Tabla_TD 2 2 10" xfId="12401" xr:uid="{B3337457-58B0-424C-BB04-F368CA642ECD}"/>
    <cellStyle name="_Cat Obj_Tabla_TD 2 2 11" xfId="12402" xr:uid="{7DB06FFA-A061-4205-8503-FD0B8810D3F6}"/>
    <cellStyle name="_Cat Obj_Tabla_TD 2 2 12" xfId="12403" xr:uid="{E4AA96DF-4341-4E46-9DB9-29818612A15C}"/>
    <cellStyle name="_Cat Obj_Tabla_TD 2 2 2" xfId="12404" xr:uid="{1D53FC22-7577-4302-B1EB-F6C78006C650}"/>
    <cellStyle name="_Cat Obj_Tabla_TD 2 2 3" xfId="12405" xr:uid="{6E68A1B5-0441-464C-828A-20C213D629C6}"/>
    <cellStyle name="_Cat Obj_Tabla_TD 2 2 4" xfId="12406" xr:uid="{CD1B28D8-9BE6-4979-BAF6-0EC50A38C1BD}"/>
    <cellStyle name="_Cat Obj_Tabla_TD 2 2 5" xfId="12407" xr:uid="{4729507D-195E-4CC1-9F5B-6F884F581F86}"/>
    <cellStyle name="_Cat Obj_Tabla_TD 2 2 6" xfId="12408" xr:uid="{72060EB1-57B4-4A8B-BD7C-CFD32D3DAFF1}"/>
    <cellStyle name="_Cat Obj_Tabla_TD 2 2 7" xfId="12409" xr:uid="{73A3338F-BBF6-4EB4-A339-BBC4AA065084}"/>
    <cellStyle name="_Cat Obj_Tabla_TD 2 2 8" xfId="12410" xr:uid="{54E91758-7861-4F7D-96C6-3EB743286E72}"/>
    <cellStyle name="_Cat Obj_Tabla_TD 2 2 9" xfId="12411" xr:uid="{2CFCCAF8-0EDF-4726-B407-29416D35A3F5}"/>
    <cellStyle name="_Cat Obj_Tabla_TD 2 3" xfId="12412" xr:uid="{23146C12-ECCA-4F74-BBC3-1377C06AC4B7}"/>
    <cellStyle name="_Cat Obj_Tabla_TD 2 3 2" xfId="12413" xr:uid="{3B656BE8-A9F5-4FF6-81C3-D49A149824DA}"/>
    <cellStyle name="_Cat Obj_Tabla_TD 2 4" xfId="12414" xr:uid="{DF06343F-22A0-491F-994E-78731DAC0690}"/>
    <cellStyle name="_Cat Obj_Tabla_TD 2 4 2" xfId="12415" xr:uid="{D5529EB0-77D2-4061-B431-8B50D7276E53}"/>
    <cellStyle name="_Cat Obj_Tabla_TD 2 5" xfId="12416" xr:uid="{318ABCA7-E747-4F19-920A-6CDDD01F396B}"/>
    <cellStyle name="_Cat Obj_Tabla_TD 2 5 2" xfId="12417" xr:uid="{8292537E-7470-4013-9E2F-C207EAA75415}"/>
    <cellStyle name="_Cat Obj_Tabla_TD 2 6" xfId="12418" xr:uid="{1420E08D-2FD8-420C-8755-345264F8BA9A}"/>
    <cellStyle name="_Cat Obj_Tabla_TD 2 6 2" xfId="12419" xr:uid="{3E3D0B17-6368-450E-95D3-63F3B1DF5D5D}"/>
    <cellStyle name="_Cat Obj_Tabla_TD 2 7" xfId="12420" xr:uid="{1D9F3432-28A3-4920-ABE2-7038EA6EFB10}"/>
    <cellStyle name="_Cat Obj_Tabla_TD 2 7 2" xfId="12421" xr:uid="{50B92196-5D9B-4DF4-AFAC-320D88E61BAD}"/>
    <cellStyle name="_Cat Obj_Tabla_TD 2 8" xfId="12422" xr:uid="{B8578123-0073-41F5-9754-12A3B862F3F9}"/>
    <cellStyle name="_Cat Obj_Tabla_TD 2 8 2" xfId="12423" xr:uid="{EEC6CF69-4C8A-47A4-8A68-A8BD25E92CDE}"/>
    <cellStyle name="_Cat Obj_Tabla_TD 2 9" xfId="12424" xr:uid="{4B70C7AD-89B7-4B3B-ADA8-7992468AE3B0}"/>
    <cellStyle name="_Cat Obj_Tabla_TD 2 9 2" xfId="12425" xr:uid="{AF2231CB-7450-4C9A-AABF-FD0D261A5A34}"/>
    <cellStyle name="_Cat Obj_Tabla_TD 3" xfId="12426" xr:uid="{BE47E5F3-F897-44CD-B5EE-89FDCE8A86F9}"/>
    <cellStyle name="_Cat Obj_Tabla_TD 3 2" xfId="12427" xr:uid="{8E7630BB-AD3E-4C82-AFCD-1212CA469B98}"/>
    <cellStyle name="_Cat Obj_Tabla_TD 4" xfId="12428" xr:uid="{A4ABDD7D-01EB-4AFD-B73B-004E439B061D}"/>
    <cellStyle name="_Cat Obj_Tabla_TD 4 2" xfId="12429" xr:uid="{4D416C4A-BB61-4045-8D29-BA7F3F093D31}"/>
    <cellStyle name="_Cat Obj_Tabla_TD 5" xfId="12430" xr:uid="{51A4DE6D-DFC2-4737-8AE4-8B809BA10B12}"/>
    <cellStyle name="_Cat Obj_Tabla_TD 5 2" xfId="12431" xr:uid="{638E712C-1DAA-42DF-8AF8-8B7D622A87C5}"/>
    <cellStyle name="_Cat Obj_Tabla_TD 6" xfId="12432" xr:uid="{A4CE10FD-F93D-4B35-A605-03FC7E2E16D3}"/>
    <cellStyle name="_Cat Obj_Tabla_TD 6 2" xfId="12433" xr:uid="{241B1CF2-1876-46B2-BCE0-7525659BC20C}"/>
    <cellStyle name="_Cat Obj_Tabla_TD 7" xfId="12434" xr:uid="{5974D6DE-9587-4EC2-99D5-AF15F25639B1}"/>
    <cellStyle name="_Cat Obj_Tabla_TD 7 2" xfId="12435" xr:uid="{C2910FE8-E92A-4564-BAB0-2A9842ACBEFC}"/>
    <cellStyle name="_Cat Obj_Tabla_TD 8" xfId="12436" xr:uid="{3168C281-F4D6-42D4-B39F-CE519D3EE624}"/>
    <cellStyle name="_Cat Obj_Tabla_TD 8 2" xfId="12437" xr:uid="{FC8DEFDF-F984-4041-96AC-43596F1CBF37}"/>
    <cellStyle name="_Cat Obj_Tabla_TD 9" xfId="12438" xr:uid="{EEE359BE-2070-449D-B5F3-B83ED37C7E95}"/>
    <cellStyle name="_Cat Obj_Tabla_TD 9 2" xfId="12439" xr:uid="{40FFF515-0B27-4078-ACB2-AB75DFCAF6E3}"/>
    <cellStyle name="_Cat Obj_TablaD" xfId="12440" xr:uid="{2DDE9D5D-F800-4DED-A7D9-09CD906DD3AC}"/>
    <cellStyle name="_Cat Obj_TablaD 10" xfId="12441" xr:uid="{78B477B9-2165-4263-8DF0-D134F0A1C63F}"/>
    <cellStyle name="_Cat Obj_TablaD 10 2" xfId="12442" xr:uid="{8AC1B4DD-FA3A-4405-9C75-E468A22B6151}"/>
    <cellStyle name="_Cat Obj_TablaD 11" xfId="12443" xr:uid="{B79676E0-B35E-431E-AA89-2955F6B00598}"/>
    <cellStyle name="_Cat Obj_TablaD 11 2" xfId="12444" xr:uid="{A6102460-8673-4F9B-B5CC-3445F3903B02}"/>
    <cellStyle name="_Cat Obj_TablaD 12" xfId="12445" xr:uid="{B10AEC45-F5FF-4F3D-BEF8-B058C45C96BC}"/>
    <cellStyle name="_Cat Obj_TablaD 12 2" xfId="12446" xr:uid="{7D37D327-36AB-4FE8-B42D-1E75583053F9}"/>
    <cellStyle name="_Cat Obj_TablaD 13" xfId="12447" xr:uid="{52465DD9-C409-4F4D-9669-1EBA57BA80C9}"/>
    <cellStyle name="_Cat Obj_TablaD 13 2" xfId="12448" xr:uid="{7347688B-9A5D-4505-A833-750915D70F6B}"/>
    <cellStyle name="_Cat Obj_TablaD 14" xfId="12449" xr:uid="{A245BDCB-20CA-4BE9-99AE-25BCEDEE7CD0}"/>
    <cellStyle name="_Cat Obj_TablaD 2" xfId="12450" xr:uid="{A0A35008-0034-41E4-A510-6CF349C4319E}"/>
    <cellStyle name="_Cat Obj_TablaD 2 2" xfId="12451" xr:uid="{21ED1658-F74D-4DB8-9CA4-27CA22D92907}"/>
    <cellStyle name="_Cat Obj_TablaD 3" xfId="12452" xr:uid="{16A4BC95-74CB-4F09-BF51-682D49753924}"/>
    <cellStyle name="_Cat Obj_TablaD 3 2" xfId="12453" xr:uid="{7AF79583-6F7A-4589-B0C9-7B56B677F18F}"/>
    <cellStyle name="_Cat Obj_TablaD 4" xfId="12454" xr:uid="{087A2AE2-0D18-4A45-8C6C-94FF516ACB20}"/>
    <cellStyle name="_Cat Obj_TablaD 4 2" xfId="12455" xr:uid="{EC13EAD9-0DDB-400E-B7BA-90DA23269418}"/>
    <cellStyle name="_Cat Obj_TablaD 5" xfId="12456" xr:uid="{3FB70D58-BA71-4F63-B544-21D390EE9FAB}"/>
    <cellStyle name="_Cat Obj_TablaD 5 2" xfId="12457" xr:uid="{9636E73C-5F29-45DB-A6B4-85F4EC538A92}"/>
    <cellStyle name="_Cat Obj_TablaD 6" xfId="12458" xr:uid="{BE037538-4410-4813-9BF6-63136D61EF08}"/>
    <cellStyle name="_Cat Obj_TablaD 6 2" xfId="12459" xr:uid="{0F79490F-CA38-41A3-829C-D4DD983B0296}"/>
    <cellStyle name="_Cat Obj_TablaD 7" xfId="12460" xr:uid="{9E0187FA-1476-463B-A29E-099B23E08E35}"/>
    <cellStyle name="_Cat Obj_TablaD 7 2" xfId="12461" xr:uid="{455D2CFB-9719-4C7E-815C-A35548444754}"/>
    <cellStyle name="_Cat Obj_TablaD 8" xfId="12462" xr:uid="{1886C6E2-46E9-4FE1-BE13-32E626A6A0DB}"/>
    <cellStyle name="_Cat Obj_TablaD 8 2" xfId="12463" xr:uid="{46419424-1334-462F-B3FB-7B0DA61CE631}"/>
    <cellStyle name="_Cat Obj_TablaD 9" xfId="12464" xr:uid="{476B2F35-9FEF-417A-88E0-CB79E6F6BCEA}"/>
    <cellStyle name="_Cat Obj_TablaD 9 2" xfId="12465" xr:uid="{8B2D42D7-B320-49F5-9FF6-FAD8C7C8824C}"/>
    <cellStyle name="_Cat Obj_TablaD_ESF. Hist." xfId="12466" xr:uid="{A3B8E203-7E25-4B69-B51C-F1F966FE4AA1}"/>
    <cellStyle name="_Cat Obj_TablaD_ESF. Hist. 10" xfId="12467" xr:uid="{39C1EFE2-9DF4-4BFA-9D4A-84840391D9A8}"/>
    <cellStyle name="_Cat Obj_TablaD_ESF. Hist. 11" xfId="12468" xr:uid="{BA3BF7D9-7638-467B-AF5E-68086CA68942}"/>
    <cellStyle name="_Cat Obj_TablaD_ESF. Hist. 2" xfId="12469" xr:uid="{41DCD8D8-EAD4-4A31-9C7D-7E7308A37303}"/>
    <cellStyle name="_Cat Obj_TablaD_ESF. Hist. 2 2" xfId="12470" xr:uid="{BCC9207C-7CD8-417C-A50C-D608A0C41EED}"/>
    <cellStyle name="_Cat Obj_TablaD_ESF. Hist. 3" xfId="12471" xr:uid="{F2489C85-0E92-4536-8A75-4CD24D6C943F}"/>
    <cellStyle name="_Cat Obj_TablaD_ESF. Hist. 3 2" xfId="12472" xr:uid="{E1AE7713-D8D6-4BFB-829D-FC9A64617F9C}"/>
    <cellStyle name="_Cat Obj_TablaD_ESF. Hist. 4" xfId="12473" xr:uid="{D8DE8230-56AD-4CF2-BDFD-92EA27AE678C}"/>
    <cellStyle name="_Cat Obj_TablaD_ESF. Hist. 4 2" xfId="12474" xr:uid="{EDAE0B78-8B27-4974-A7AA-0A2C9F2878D5}"/>
    <cellStyle name="_Cat Obj_TablaD_ESF. Hist. 5" xfId="12475" xr:uid="{7B059E44-0B96-4785-A0A2-26ADFA17EE5F}"/>
    <cellStyle name="_Cat Obj_TablaD_ESF. Hist. 5 2" xfId="12476" xr:uid="{0EBAD9CB-A6B4-4F6A-9B13-05F70AE6CC99}"/>
    <cellStyle name="_Cat Obj_TablaD_ESF. Hist. 6" xfId="12477" xr:uid="{D0736C07-AEE4-4508-91C3-5A17C41896AD}"/>
    <cellStyle name="_Cat Obj_TablaD_ESF. Hist. 6 2" xfId="12478" xr:uid="{56233B1F-871C-4D56-B0BC-686459ED4DC7}"/>
    <cellStyle name="_Cat Obj_TablaD_ESF. Hist. 7" xfId="12479" xr:uid="{A512EE49-B9EA-4164-ACE3-289C4D3D38DE}"/>
    <cellStyle name="_Cat Obj_TablaD_ESF. Hist. 7 2" xfId="12480" xr:uid="{044B91F8-6C74-4C79-8756-DA8CABF99BE4}"/>
    <cellStyle name="_Cat Obj_TablaD_ESF. Hist. 8" xfId="12481" xr:uid="{25CDC70B-AE95-4C86-BCD9-4D6D1A4F4C2F}"/>
    <cellStyle name="_Cat Obj_TablaD_ESF. Hist. 8 2" xfId="12482" xr:uid="{B3880A27-B61E-4F8F-8F1A-3F16FD3884E3}"/>
    <cellStyle name="_Cat Obj_TablaD_ESF. Hist. 9" xfId="12483" xr:uid="{62A1067D-F41B-4DC6-8FA4-A64124ACF3CB}"/>
    <cellStyle name="_Cat Obj_TablaD_Saldos Obj" xfId="12484" xr:uid="{8B289F66-269E-4740-BE8F-C41B89276BD9}"/>
    <cellStyle name="_Cat Obj_TablaD_Saldos Obj 2" xfId="12485" xr:uid="{CBA5C076-E683-4FE3-8E4E-339A5564AFC4}"/>
    <cellStyle name="_Cat Obj_TD" xfId="12486" xr:uid="{BA4FA099-50D5-4E6B-ACBA-2AF7B38EA010}"/>
    <cellStyle name="_Cat Obj_TD 10" xfId="12487" xr:uid="{38AA7717-3546-48F2-8B64-BBAE3BEC3854}"/>
    <cellStyle name="_Cat Obj_TD 10 2" xfId="12488" xr:uid="{27C17B51-44B6-465B-ABCF-83BB088199FD}"/>
    <cellStyle name="_Cat Obj_TD 11" xfId="12489" xr:uid="{8CC81298-7F8B-4F89-AF60-442A8CE997AF}"/>
    <cellStyle name="_Cat Obj_TD 11 2" xfId="12490" xr:uid="{43C71A52-8327-4B18-AE82-2B27A3C1959C}"/>
    <cellStyle name="_Cat Obj_TD 12" xfId="12491" xr:uid="{8FD9DE63-D2C1-4232-BB71-7DF5BF0510D1}"/>
    <cellStyle name="_Cat Obj_TD 12 2" xfId="12492" xr:uid="{48EE097D-8912-4563-956C-D71591B7B95E}"/>
    <cellStyle name="_Cat Obj_TD 13" xfId="12493" xr:uid="{58392652-269E-47D3-9F30-61BF431188CE}"/>
    <cellStyle name="_Cat Obj_TD 13 2" xfId="12494" xr:uid="{64428091-FED3-4BD5-AE9B-DE5D57ABC77A}"/>
    <cellStyle name="_Cat Obj_TD 14" xfId="12495" xr:uid="{2D55D920-BDD7-41A2-BD83-3F436B8F66F8}"/>
    <cellStyle name="_Cat Obj_TD 14 2" xfId="12496" xr:uid="{21A8B665-3208-4DC6-B603-5BCD67358BC5}"/>
    <cellStyle name="_Cat Obj_TD 15" xfId="12497" xr:uid="{662D2010-E927-4A3A-B93B-85BD844CF485}"/>
    <cellStyle name="_Cat Obj_TD 16" xfId="12498" xr:uid="{5A83AC06-4468-4D49-9073-583EE173D54F}"/>
    <cellStyle name="_Cat Obj_TD 17" xfId="12499" xr:uid="{F09F2903-A618-47CB-8BD9-DB375DEA9249}"/>
    <cellStyle name="_Cat Obj_TD 2" xfId="12500" xr:uid="{9BBB87BA-98F7-47FF-9554-77492F2C857F}"/>
    <cellStyle name="_Cat Obj_TD 2 10" xfId="12501" xr:uid="{CFE02830-8A79-42C5-AC38-B0632231B199}"/>
    <cellStyle name="_Cat Obj_TD 2 10 10" xfId="12502" xr:uid="{09B5D785-2C08-4099-8B10-3202306EDB9F}"/>
    <cellStyle name="_Cat Obj_TD 2 10 11" xfId="12503" xr:uid="{26CD94F7-9BB1-4298-9150-21DE2814F9A6}"/>
    <cellStyle name="_Cat Obj_TD 2 10 2" xfId="12504" xr:uid="{BF19CAD2-9FDC-492E-9F2C-5B4FA7469F1A}"/>
    <cellStyle name="_Cat Obj_TD 2 10 2 2" xfId="12505" xr:uid="{8127C0F7-A90D-4B8B-A0F2-2819313BBCB6}"/>
    <cellStyle name="_Cat Obj_TD 2 10 3" xfId="12506" xr:uid="{27B4F5A2-A218-4A84-87DF-E48E74931F23}"/>
    <cellStyle name="_Cat Obj_TD 2 10 3 2" xfId="12507" xr:uid="{8FB0E71B-D21B-4A87-AB59-52AA4259BC7F}"/>
    <cellStyle name="_Cat Obj_TD 2 10 4" xfId="12508" xr:uid="{0D17A88F-06F2-458B-B483-C1602D0BC706}"/>
    <cellStyle name="_Cat Obj_TD 2 10 4 2" xfId="12509" xr:uid="{F478A60F-90C7-4AB5-823B-56840E28A170}"/>
    <cellStyle name="_Cat Obj_TD 2 10 5" xfId="12510" xr:uid="{D6DDFE65-5021-4FC9-935B-A5E102684918}"/>
    <cellStyle name="_Cat Obj_TD 2 10 5 2" xfId="12511" xr:uid="{7CFC370C-A597-4068-B10E-A32D40A99801}"/>
    <cellStyle name="_Cat Obj_TD 2 10 6" xfId="12512" xr:uid="{9A1A7EBF-A050-4DBC-B16A-69571F588B6D}"/>
    <cellStyle name="_Cat Obj_TD 2 10 6 2" xfId="12513" xr:uid="{6CCACB44-FF7B-4206-857E-2A39D2D11DD8}"/>
    <cellStyle name="_Cat Obj_TD 2 10 7" xfId="12514" xr:uid="{1BA2BEF4-5230-4A25-925C-B42F00775D40}"/>
    <cellStyle name="_Cat Obj_TD 2 10 7 2" xfId="12515" xr:uid="{E724C04E-5132-4BAF-9349-8030BA9D224F}"/>
    <cellStyle name="_Cat Obj_TD 2 10 8" xfId="12516" xr:uid="{00EDF8F3-D4F2-4AB2-9EE3-4540C0FC89D2}"/>
    <cellStyle name="_Cat Obj_TD 2 10 8 2" xfId="12517" xr:uid="{FB2C4A90-EA57-4E75-AB88-7F1651C37614}"/>
    <cellStyle name="_Cat Obj_TD 2 10 9" xfId="12518" xr:uid="{03DEB478-86D2-4D07-96EF-16C584046830}"/>
    <cellStyle name="_Cat Obj_TD 2 11" xfId="12519" xr:uid="{0F90461E-86B8-4382-B892-65A6A8954BB2}"/>
    <cellStyle name="_Cat Obj_TD 2 11 10" xfId="12520" xr:uid="{B2E7A15F-2324-4461-9D20-ACFC186C29EF}"/>
    <cellStyle name="_Cat Obj_TD 2 11 11" xfId="12521" xr:uid="{6C3F7D0E-3A15-4B88-B46C-8A1E85B5B526}"/>
    <cellStyle name="_Cat Obj_TD 2 11 12" xfId="12522" xr:uid="{29B2D264-E6F3-443A-91EC-4F3BDDC0D47B}"/>
    <cellStyle name="_Cat Obj_TD 2 11 13" xfId="12523" xr:uid="{EAD5F0CB-7B56-43D1-A99E-02ACA5AF571D}"/>
    <cellStyle name="_Cat Obj_TD 2 11 14" xfId="12524" xr:uid="{396ABE81-9B68-4FEA-8E26-7A739A12238F}"/>
    <cellStyle name="_Cat Obj_TD 2 11 15" xfId="12525" xr:uid="{6D9A6AF6-1F9C-433C-9184-81F60BB03CCF}"/>
    <cellStyle name="_Cat Obj_TD 2 11 16" xfId="12526" xr:uid="{73941904-8286-4F0C-95C4-5C6B279640C8}"/>
    <cellStyle name="_Cat Obj_TD 2 11 17" xfId="12527" xr:uid="{B37FA4E9-9DE3-4FE9-86ED-D333C2EDEEF5}"/>
    <cellStyle name="_Cat Obj_TD 2 11 18" xfId="12528" xr:uid="{ABC3704B-8DAF-4107-AC05-4E67D3DB83D3}"/>
    <cellStyle name="_Cat Obj_TD 2 11 19" xfId="12529" xr:uid="{EDF058DF-B3DF-4DC6-B5C4-18BA0147A5B5}"/>
    <cellStyle name="_Cat Obj_TD 2 11 2" xfId="12530" xr:uid="{043BA8EE-5AFA-460A-B63C-1BC29911F809}"/>
    <cellStyle name="_Cat Obj_TD 2 11 2 2" xfId="12531" xr:uid="{AB08C518-066A-4F13-80C2-3CC99EA9AC4A}"/>
    <cellStyle name="_Cat Obj_TD 2 11 20" xfId="12532" xr:uid="{62D5104D-0381-4F07-88AF-C5F3A35323B3}"/>
    <cellStyle name="_Cat Obj_TD 2 11 21" xfId="12533" xr:uid="{66690402-188B-4D16-A604-E99C82C0DB4B}"/>
    <cellStyle name="_Cat Obj_TD 2 11 3" xfId="12534" xr:uid="{18A4F72B-78AC-4D3A-9899-BF90F5CD91C1}"/>
    <cellStyle name="_Cat Obj_TD 2 11 3 2" xfId="12535" xr:uid="{3FBB0467-259F-4B50-8D70-DBE329693111}"/>
    <cellStyle name="_Cat Obj_TD 2 11 4" xfId="12536" xr:uid="{378F72F4-734E-4E43-AA0B-FF0BE2193476}"/>
    <cellStyle name="_Cat Obj_TD 2 11 4 2" xfId="12537" xr:uid="{76F37A08-905A-4315-AB6D-F03D5CE20545}"/>
    <cellStyle name="_Cat Obj_TD 2 11 5" xfId="12538" xr:uid="{46616927-6183-4EF6-8493-C78CB279594D}"/>
    <cellStyle name="_Cat Obj_TD 2 11 5 2" xfId="12539" xr:uid="{61C27514-919A-4338-9E2A-5AA5E00B0181}"/>
    <cellStyle name="_Cat Obj_TD 2 11 6" xfId="12540" xr:uid="{F8D8694B-45A0-4D79-82C8-DBA04B0743E0}"/>
    <cellStyle name="_Cat Obj_TD 2 11 6 2" xfId="12541" xr:uid="{E928FC96-7801-4724-96B7-2E3B1FDCE64F}"/>
    <cellStyle name="_Cat Obj_TD 2 11 7" xfId="12542" xr:uid="{D1B90A0F-9085-42BB-B03D-183F2EF475A1}"/>
    <cellStyle name="_Cat Obj_TD 2 11 7 2" xfId="12543" xr:uid="{E26FCA06-B071-4B2B-A8BE-9BB584046E42}"/>
    <cellStyle name="_Cat Obj_TD 2 11 8" xfId="12544" xr:uid="{DB17F74C-956A-4BCC-BCAD-511D98221AE6}"/>
    <cellStyle name="_Cat Obj_TD 2 11 8 2" xfId="12545" xr:uid="{3D47AA84-1160-4CF4-8384-04E94E0DE9BB}"/>
    <cellStyle name="_Cat Obj_TD 2 11 9" xfId="12546" xr:uid="{E6473146-31F5-4E4A-A708-C62308D98474}"/>
    <cellStyle name="_Cat Obj_TD 2 12" xfId="12547" xr:uid="{9CDD7AF8-AAF4-46C2-9AAC-59663594BAAA}"/>
    <cellStyle name="_Cat Obj_TD 2 12 10" xfId="12548" xr:uid="{AAB3130E-EDCC-4B3D-B902-0CC6D65A38CA}"/>
    <cellStyle name="_Cat Obj_TD 2 12 11" xfId="12549" xr:uid="{E3434806-4DD7-45DE-9BAF-53737D898B76}"/>
    <cellStyle name="_Cat Obj_TD 2 12 2" xfId="12550" xr:uid="{6C238236-A156-4B6A-B9F6-E46B2F730960}"/>
    <cellStyle name="_Cat Obj_TD 2 12 2 2" xfId="12551" xr:uid="{A9A7E216-1927-46C7-AC7D-18ED89E90F69}"/>
    <cellStyle name="_Cat Obj_TD 2 12 3" xfId="12552" xr:uid="{0865170C-B35F-4588-B16B-CC54D242122E}"/>
    <cellStyle name="_Cat Obj_TD 2 12 3 2" xfId="12553" xr:uid="{9F61186D-6299-4431-960F-BCE23E92056A}"/>
    <cellStyle name="_Cat Obj_TD 2 12 4" xfId="12554" xr:uid="{43DB67A0-A31F-4077-ADA6-062199FAFF6F}"/>
    <cellStyle name="_Cat Obj_TD 2 12 4 2" xfId="12555" xr:uid="{DF7769E5-5F61-4F37-B1FF-75DE4B84A414}"/>
    <cellStyle name="_Cat Obj_TD 2 12 5" xfId="12556" xr:uid="{E8337489-80BA-40DE-9C55-69E06514C561}"/>
    <cellStyle name="_Cat Obj_TD 2 12 5 2" xfId="12557" xr:uid="{3F821D69-78E5-4D37-B44C-7A325EB3A593}"/>
    <cellStyle name="_Cat Obj_TD 2 12 6" xfId="12558" xr:uid="{F025EB4D-C1DB-4EC9-83E4-E1408240D6C2}"/>
    <cellStyle name="_Cat Obj_TD 2 12 6 2" xfId="12559" xr:uid="{6B30B261-57FE-485F-AFCF-8FED75A6FA1F}"/>
    <cellStyle name="_Cat Obj_TD 2 12 7" xfId="12560" xr:uid="{6A4366B7-C8A0-4CA4-AE9C-85611C2A3CF9}"/>
    <cellStyle name="_Cat Obj_TD 2 12 7 2" xfId="12561" xr:uid="{6FB01424-6047-4904-AF27-267DE3616330}"/>
    <cellStyle name="_Cat Obj_TD 2 12 8" xfId="12562" xr:uid="{5AE97E8D-8838-4BC9-8071-35D8E281DCD5}"/>
    <cellStyle name="_Cat Obj_TD 2 12 8 2" xfId="12563" xr:uid="{B2002F29-D1FF-4BB5-8C85-B222E26AE877}"/>
    <cellStyle name="_Cat Obj_TD 2 12 9" xfId="12564" xr:uid="{02142F7B-6517-40A2-BD0F-EF01C9CE3351}"/>
    <cellStyle name="_Cat Obj_TD 2 13" xfId="12565" xr:uid="{6F1107ED-D8AA-4C14-8F2A-D2D20864831F}"/>
    <cellStyle name="_Cat Obj_TD 2 13 10" xfId="12566" xr:uid="{063D08B2-D632-473C-8BCA-7F7B1BB2AACA}"/>
    <cellStyle name="_Cat Obj_TD 2 13 11" xfId="12567" xr:uid="{C0B9F70D-161E-4A82-AAA2-80578F6D9723}"/>
    <cellStyle name="_Cat Obj_TD 2 13 12" xfId="12568" xr:uid="{308D496F-17F2-44A2-A464-A4AB80435FD6}"/>
    <cellStyle name="_Cat Obj_TD 2 13 13" xfId="12569" xr:uid="{166E9A21-3178-4606-8A04-D8A3E5E85622}"/>
    <cellStyle name="_Cat Obj_TD 2 13 14" xfId="12570" xr:uid="{C7D84C89-AED6-48B6-9167-DAA95087FB35}"/>
    <cellStyle name="_Cat Obj_TD 2 13 15" xfId="12571" xr:uid="{932D2C58-B7DD-454A-A6E7-CEA629D1D938}"/>
    <cellStyle name="_Cat Obj_TD 2 13 16" xfId="12572" xr:uid="{AADA92D9-361F-44F9-BF3C-4E267045AE7B}"/>
    <cellStyle name="_Cat Obj_TD 2 13 17" xfId="12573" xr:uid="{B1A80FF8-BA0F-47F2-8FD6-F04E8046D12A}"/>
    <cellStyle name="_Cat Obj_TD 2 13 18" xfId="12574" xr:uid="{0133458F-C8EC-490B-BD20-9357B17B36F5}"/>
    <cellStyle name="_Cat Obj_TD 2 13 19" xfId="12575" xr:uid="{62B501F6-7F7B-4893-B15A-C7931FC54F57}"/>
    <cellStyle name="_Cat Obj_TD 2 13 2" xfId="12576" xr:uid="{1B98B7B9-A5E6-4008-8DAD-0D22A193726E}"/>
    <cellStyle name="_Cat Obj_TD 2 13 2 2" xfId="12577" xr:uid="{EE387A9A-4F03-4A54-8E64-3E39525F2B2D}"/>
    <cellStyle name="_Cat Obj_TD 2 13 20" xfId="12578" xr:uid="{48445057-122D-4BEA-8791-8810127A4EB8}"/>
    <cellStyle name="_Cat Obj_TD 2 13 21" xfId="12579" xr:uid="{AB3CDFC9-92CE-47A3-8873-D2BAD8B73D2A}"/>
    <cellStyle name="_Cat Obj_TD 2 13 3" xfId="12580" xr:uid="{2B76F73E-72DD-4904-8657-B63FD03F0C51}"/>
    <cellStyle name="_Cat Obj_TD 2 13 3 2" xfId="12581" xr:uid="{6A88813D-CEC9-4324-A5E1-29898551355D}"/>
    <cellStyle name="_Cat Obj_TD 2 13 4" xfId="12582" xr:uid="{D3BF857F-A9B6-463D-AD86-274495505985}"/>
    <cellStyle name="_Cat Obj_TD 2 13 4 2" xfId="12583" xr:uid="{DAD57818-C802-4A6B-8BD7-7DCFCF745332}"/>
    <cellStyle name="_Cat Obj_TD 2 13 5" xfId="12584" xr:uid="{E98253D6-551C-4E9A-87E7-310685614763}"/>
    <cellStyle name="_Cat Obj_TD 2 13 5 2" xfId="12585" xr:uid="{5E34C909-8882-4C9D-B4A4-5B1E8A322531}"/>
    <cellStyle name="_Cat Obj_TD 2 13 6" xfId="12586" xr:uid="{9958F63C-9359-40BA-BAE0-579C6ADDF86C}"/>
    <cellStyle name="_Cat Obj_TD 2 13 6 2" xfId="12587" xr:uid="{96C7E607-A84F-4CFC-A6E1-7167130A98EF}"/>
    <cellStyle name="_Cat Obj_TD 2 13 7" xfId="12588" xr:uid="{C645A0E6-5ACC-43B4-B74D-18C293FC715D}"/>
    <cellStyle name="_Cat Obj_TD 2 13 7 2" xfId="12589" xr:uid="{53A83FC4-6191-4FE2-9E25-B9DBFAA867BD}"/>
    <cellStyle name="_Cat Obj_TD 2 13 8" xfId="12590" xr:uid="{0DFEB2AF-C176-4F3A-BD40-8B2155C2B8AE}"/>
    <cellStyle name="_Cat Obj_TD 2 13 8 2" xfId="12591" xr:uid="{288A2032-4F84-4BED-9DCF-D77CEAE888C3}"/>
    <cellStyle name="_Cat Obj_TD 2 13 9" xfId="12592" xr:uid="{E21EC8C8-6B50-4824-8FEB-5BADB828953D}"/>
    <cellStyle name="_Cat Obj_TD 2 14" xfId="12593" xr:uid="{CB4D41E9-A041-4346-9578-EFF427C7422F}"/>
    <cellStyle name="_Cat Obj_TD 2 14 2" xfId="12594" xr:uid="{FB13CF66-85CE-4521-A9D2-97CA7D88F2E0}"/>
    <cellStyle name="_Cat Obj_TD 2 15" xfId="12595" xr:uid="{7F045D6D-2170-4E01-A54C-DA31E1615C29}"/>
    <cellStyle name="_Cat Obj_TD 2 15 2" xfId="12596" xr:uid="{3B7D8109-8E81-46BA-AC9A-B5EB72E97CD5}"/>
    <cellStyle name="_Cat Obj_TD 2 16" xfId="12597" xr:uid="{F295F082-E573-46BD-8111-4C7295CFB977}"/>
    <cellStyle name="_Cat Obj_TD 2 16 2" xfId="12598" xr:uid="{404C50C6-B8D1-41E8-A9E9-BBAA7F4A4745}"/>
    <cellStyle name="_Cat Obj_TD 2 17" xfId="12599" xr:uid="{1D94A0AD-02D7-483B-8CF3-D368D6712A38}"/>
    <cellStyle name="_Cat Obj_TD 2 18" xfId="12600" xr:uid="{E11C520D-F454-4261-89B1-92310038F494}"/>
    <cellStyle name="_Cat Obj_TD 2 19" xfId="12601" xr:uid="{74B2E2E0-C14F-437E-9ADF-325DA582C3A8}"/>
    <cellStyle name="_Cat Obj_TD 2 2" xfId="12602" xr:uid="{D2C39058-1FB2-4F08-84E2-2A30E21C823B}"/>
    <cellStyle name="_Cat Obj_TD 2 2 10" xfId="12603" xr:uid="{AD926C73-DCA3-4D72-A3B9-D6FC4CC4CBAA}"/>
    <cellStyle name="_Cat Obj_TD 2 2 10 2" xfId="12604" xr:uid="{4B60B058-41CF-40C1-9EA4-9D6E7EB80112}"/>
    <cellStyle name="_Cat Obj_TD 2 2 11" xfId="12605" xr:uid="{9B2468F4-985C-4000-861F-EE5491458FE2}"/>
    <cellStyle name="_Cat Obj_TD 2 2 11 2" xfId="12606" xr:uid="{3794C83F-7BE1-49AB-AC77-2DC71E482E7D}"/>
    <cellStyle name="_Cat Obj_TD 2 2 12" xfId="12607" xr:uid="{C9F97859-5586-4B2F-9E05-C6B9930676F2}"/>
    <cellStyle name="_Cat Obj_TD 2 2 12 2" xfId="12608" xr:uid="{50472ED5-E6A8-45E3-87B9-D14ABC868B9D}"/>
    <cellStyle name="_Cat Obj_TD 2 2 13" xfId="12609" xr:uid="{CEFC199B-E782-4067-9C1F-DB659E00EEA1}"/>
    <cellStyle name="_Cat Obj_TD 2 2 13 2" xfId="12610" xr:uid="{F9D7D922-320D-4B7A-939F-D465CFBBF6F4}"/>
    <cellStyle name="_Cat Obj_TD 2 2 14" xfId="12611" xr:uid="{6736DC15-8837-4A0E-A7D1-49B8FFD46824}"/>
    <cellStyle name="_Cat Obj_TD 2 2 15" xfId="12612" xr:uid="{FE75E1B1-1520-4014-80E4-BF30BBF7AB98}"/>
    <cellStyle name="_Cat Obj_TD 2 2 16" xfId="12613" xr:uid="{F5880ACF-6ACE-4129-A204-E396A1D01FE4}"/>
    <cellStyle name="_Cat Obj_TD 2 2 2" xfId="12614" xr:uid="{E7A05507-3FF7-4830-A52F-10002333677D}"/>
    <cellStyle name="_Cat Obj_TD 2 2 2 10" xfId="12615" xr:uid="{AF7B60DB-0C41-4A8E-B317-962F193C4E1B}"/>
    <cellStyle name="_Cat Obj_TD 2 2 2 11" xfId="12616" xr:uid="{E541E4F0-3DBC-489E-B705-4CC397C9FA64}"/>
    <cellStyle name="_Cat Obj_TD 2 2 2 12" xfId="12617" xr:uid="{2CF9F851-B827-4FC5-90C2-B564F26B5DB0}"/>
    <cellStyle name="_Cat Obj_TD 2 2 2 2" xfId="12618" xr:uid="{08998DE7-099B-48EC-8411-CF83EB798E51}"/>
    <cellStyle name="_Cat Obj_TD 2 2 2 3" xfId="12619" xr:uid="{D69C7E18-97CD-4F9F-B9D6-174EE95E68DC}"/>
    <cellStyle name="_Cat Obj_TD 2 2 2 4" xfId="12620" xr:uid="{067A1F13-4765-437B-96EF-146409A61382}"/>
    <cellStyle name="_Cat Obj_TD 2 2 2 5" xfId="12621" xr:uid="{635E2369-CCB8-48CD-80D2-C2CD827DDDC1}"/>
    <cellStyle name="_Cat Obj_TD 2 2 2 6" xfId="12622" xr:uid="{F8B19E34-2606-44E2-8825-54FA640A0706}"/>
    <cellStyle name="_Cat Obj_TD 2 2 2 7" xfId="12623" xr:uid="{D0C63F09-40F6-41B5-9047-7071F31ED201}"/>
    <cellStyle name="_Cat Obj_TD 2 2 2 8" xfId="12624" xr:uid="{B2AFCDCD-A2A8-4066-BE7B-C7A50D902C54}"/>
    <cellStyle name="_Cat Obj_TD 2 2 2 9" xfId="12625" xr:uid="{643954D8-0A45-47CF-9C50-7364B7B302A0}"/>
    <cellStyle name="_Cat Obj_TD 2 2 3" xfId="12626" xr:uid="{ABE6A309-8297-46ED-8FAE-7E90C9FE3B91}"/>
    <cellStyle name="_Cat Obj_TD 2 2 3 2" xfId="12627" xr:uid="{D096B228-F797-420E-8A65-421FB1D41B59}"/>
    <cellStyle name="_Cat Obj_TD 2 2 4" xfId="12628" xr:uid="{B887FFC3-4221-4419-B6E5-BF72D62F87CB}"/>
    <cellStyle name="_Cat Obj_TD 2 2 4 2" xfId="12629" xr:uid="{28C850B5-5B1F-48BC-A828-C4ECB76213D7}"/>
    <cellStyle name="_Cat Obj_TD 2 2 5" xfId="12630" xr:uid="{53AA35F0-587B-4250-92EA-CE271B7AED4B}"/>
    <cellStyle name="_Cat Obj_TD 2 2 5 2" xfId="12631" xr:uid="{8A0A0EA2-5DA7-497A-9BA2-66683B45A1C5}"/>
    <cellStyle name="_Cat Obj_TD 2 2 6" xfId="12632" xr:uid="{72701BE7-F2AC-4192-92DE-DB5A28502990}"/>
    <cellStyle name="_Cat Obj_TD 2 2 6 2" xfId="12633" xr:uid="{EA3AB788-716F-4BFC-AAB5-B10C196CBD3B}"/>
    <cellStyle name="_Cat Obj_TD 2 2 7" xfId="12634" xr:uid="{94C75B02-76F4-4E60-BA95-F01E996E228B}"/>
    <cellStyle name="_Cat Obj_TD 2 2 7 2" xfId="12635" xr:uid="{E0B5E518-D1C4-43E8-BD85-559BB56845F1}"/>
    <cellStyle name="_Cat Obj_TD 2 2 8" xfId="12636" xr:uid="{EE0964D6-0E6B-46ED-8C07-2552D31830C8}"/>
    <cellStyle name="_Cat Obj_TD 2 2 8 2" xfId="12637" xr:uid="{1986C614-17A4-4C0B-B54B-78784A8526EC}"/>
    <cellStyle name="_Cat Obj_TD 2 2 9" xfId="12638" xr:uid="{0B87CD22-44E0-4B08-803E-87D0118A97C1}"/>
    <cellStyle name="_Cat Obj_TD 2 2 9 2" xfId="12639" xr:uid="{705F238D-EA50-455D-AE6C-5FB11DF11EEC}"/>
    <cellStyle name="_Cat Obj_TD 2 3" xfId="12640" xr:uid="{867A5177-AFD8-4318-8557-F4A9C4D68DB2}"/>
    <cellStyle name="_Cat Obj_TD 2 3 10" xfId="12641" xr:uid="{3EEC504C-03E0-468A-A215-85A535B1361A}"/>
    <cellStyle name="_Cat Obj_TD 2 3 10 2" xfId="12642" xr:uid="{2B440F65-2F07-40E6-99FF-5F19C4E34478}"/>
    <cellStyle name="_Cat Obj_TD 2 3 11" xfId="12643" xr:uid="{42122F49-576D-4C56-A17A-0D17A8E257D0}"/>
    <cellStyle name="_Cat Obj_TD 2 3 11 2" xfId="12644" xr:uid="{0A247307-8BDC-4B87-9F21-7A937399CEB8}"/>
    <cellStyle name="_Cat Obj_TD 2 3 12" xfId="12645" xr:uid="{A1023AAF-0343-402E-A044-300C33F33C2D}"/>
    <cellStyle name="_Cat Obj_TD 2 3 12 2" xfId="12646" xr:uid="{4846466F-175E-408E-96C7-CE2844438AB9}"/>
    <cellStyle name="_Cat Obj_TD 2 3 13" xfId="12647" xr:uid="{7077386B-058F-4441-A1D5-DE64F0851AEF}"/>
    <cellStyle name="_Cat Obj_TD 2 3 13 2" xfId="12648" xr:uid="{4B07303E-A760-48AA-A8A5-0A310A2C8D3A}"/>
    <cellStyle name="_Cat Obj_TD 2 3 14" xfId="12649" xr:uid="{85FD6BAB-72E5-47C3-9931-54A7E5AFD236}"/>
    <cellStyle name="_Cat Obj_TD 2 3 15" xfId="12650" xr:uid="{14D2CBFA-BD7D-4A15-9765-F6BEB3E68649}"/>
    <cellStyle name="_Cat Obj_TD 2 3 16" xfId="12651" xr:uid="{4C295F77-12B5-41E8-A724-80AFD0F06140}"/>
    <cellStyle name="_Cat Obj_TD 2 3 2" xfId="12652" xr:uid="{DDD9F848-CD0A-4CB1-B5A9-3BEDB54B7C71}"/>
    <cellStyle name="_Cat Obj_TD 2 3 2 2" xfId="12653" xr:uid="{4D016D1F-A1B5-4559-AC48-BE7C65B918D7}"/>
    <cellStyle name="_Cat Obj_TD 2 3 3" xfId="12654" xr:uid="{3F4C9088-3E61-45A8-B1BD-150DECFEE0C7}"/>
    <cellStyle name="_Cat Obj_TD 2 3 3 2" xfId="12655" xr:uid="{3681108B-EC6E-417E-A7F9-0F3D5686ECDA}"/>
    <cellStyle name="_Cat Obj_TD 2 3 4" xfId="12656" xr:uid="{8BAEB74A-D9A0-433F-9FA6-3928F767FFB9}"/>
    <cellStyle name="_Cat Obj_TD 2 3 4 2" xfId="12657" xr:uid="{C9E68E1A-301A-4F1D-B564-55C8D79A70B5}"/>
    <cellStyle name="_Cat Obj_TD 2 3 5" xfId="12658" xr:uid="{84659821-FC8B-48CF-8352-3806540FA3AB}"/>
    <cellStyle name="_Cat Obj_TD 2 3 5 2" xfId="12659" xr:uid="{5153482C-B224-4B4C-A332-AA4556249DDE}"/>
    <cellStyle name="_Cat Obj_TD 2 3 6" xfId="12660" xr:uid="{6BBF53FD-AD95-47F3-B19D-0397C8B47D32}"/>
    <cellStyle name="_Cat Obj_TD 2 3 6 2" xfId="12661" xr:uid="{25F9118B-65EF-4942-B3C7-541D3F896C3E}"/>
    <cellStyle name="_Cat Obj_TD 2 3 7" xfId="12662" xr:uid="{71155C74-6769-4AFA-9667-397B0028A71C}"/>
    <cellStyle name="_Cat Obj_TD 2 3 7 2" xfId="12663" xr:uid="{B40FC2D6-B985-4343-B894-140BE96D51BC}"/>
    <cellStyle name="_Cat Obj_TD 2 3 8" xfId="12664" xr:uid="{DCA7A228-51C0-49BF-BDF2-487A6F9D0E70}"/>
    <cellStyle name="_Cat Obj_TD 2 3 8 2" xfId="12665" xr:uid="{9B1B4F47-2D60-4753-865C-A89B55EC503C}"/>
    <cellStyle name="_Cat Obj_TD 2 3 9" xfId="12666" xr:uid="{CC5046A9-1FE7-4828-96D2-610515C9C5C3}"/>
    <cellStyle name="_Cat Obj_TD 2 3 9 2" xfId="12667" xr:uid="{1F809ED6-93FF-4432-9310-6DF20A937765}"/>
    <cellStyle name="_Cat Obj_TD 2 4" xfId="12668" xr:uid="{91ACDB6A-8F28-4B4F-9216-9E35D429AF18}"/>
    <cellStyle name="_Cat Obj_TD 2 4 10" xfId="12669" xr:uid="{221A8944-F1A4-4B88-B059-B95B58DE1BED}"/>
    <cellStyle name="_Cat Obj_TD 2 4 10 2" xfId="12670" xr:uid="{2486C2EC-1472-4AE4-96CB-2164C9C59174}"/>
    <cellStyle name="_Cat Obj_TD 2 4 11" xfId="12671" xr:uid="{F3D0565F-71F2-4C5A-AEC2-737A2A44BD4F}"/>
    <cellStyle name="_Cat Obj_TD 2 4 11 2" xfId="12672" xr:uid="{BF20F808-A8E6-4D80-9A1F-95482F72ED2D}"/>
    <cellStyle name="_Cat Obj_TD 2 4 12" xfId="12673" xr:uid="{58CEDD90-1BA8-45EA-AF6D-6A2911EF23F6}"/>
    <cellStyle name="_Cat Obj_TD 2 4 12 2" xfId="12674" xr:uid="{96CFE8EA-4D0E-43B3-834F-F836EC672F7F}"/>
    <cellStyle name="_Cat Obj_TD 2 4 13" xfId="12675" xr:uid="{AB53BA07-8F14-4CCA-B800-A804359B8D62}"/>
    <cellStyle name="_Cat Obj_TD 2 4 13 2" xfId="12676" xr:uid="{C1136CE8-8F70-4C5E-9EE0-5316FFDD720B}"/>
    <cellStyle name="_Cat Obj_TD 2 4 14" xfId="12677" xr:uid="{E8A63D0D-8797-4CFF-8FF8-9C8CF2C70981}"/>
    <cellStyle name="_Cat Obj_TD 2 4 15" xfId="12678" xr:uid="{D0B85D6E-FE08-44AA-8FFA-2C3DF18B66F1}"/>
    <cellStyle name="_Cat Obj_TD 2 4 16" xfId="12679" xr:uid="{645BB6B0-DB86-44B5-8FB5-E940ED6B9726}"/>
    <cellStyle name="_Cat Obj_TD 2 4 2" xfId="12680" xr:uid="{E9F36FD4-4CC5-4E5D-AA80-580423D58EB7}"/>
    <cellStyle name="_Cat Obj_TD 2 4 2 10" xfId="12681" xr:uid="{20EA582C-F0B5-406A-A34E-95740E0B55E6}"/>
    <cellStyle name="_Cat Obj_TD 2 4 2 11" xfId="12682" xr:uid="{372C32F8-C7E8-4BB5-9215-B3942F67357D}"/>
    <cellStyle name="_Cat Obj_TD 2 4 2 12" xfId="12683" xr:uid="{C8BF6F59-C0AB-427C-9269-0CAA41BE9C74}"/>
    <cellStyle name="_Cat Obj_TD 2 4 2 2" xfId="12684" xr:uid="{0A85252C-09A7-43DD-9642-6B5BE4184384}"/>
    <cellStyle name="_Cat Obj_TD 2 4 2 3" xfId="12685" xr:uid="{48B57257-A0E2-4BC9-AF29-2423E71C7EA8}"/>
    <cellStyle name="_Cat Obj_TD 2 4 2 4" xfId="12686" xr:uid="{FF24AA12-22A3-4C41-9106-B2F988740E2F}"/>
    <cellStyle name="_Cat Obj_TD 2 4 2 5" xfId="12687" xr:uid="{B64A7BBB-2CBC-4E23-8DF9-043ACB12ACC7}"/>
    <cellStyle name="_Cat Obj_TD 2 4 2 6" xfId="12688" xr:uid="{468E3686-473A-47F4-868F-3814910EEDC5}"/>
    <cellStyle name="_Cat Obj_TD 2 4 2 7" xfId="12689" xr:uid="{5606A38E-7493-4E30-9A54-4A784DDBD4D2}"/>
    <cellStyle name="_Cat Obj_TD 2 4 2 8" xfId="12690" xr:uid="{68B15878-42F4-4AF4-95A6-5F277CFC47C9}"/>
    <cellStyle name="_Cat Obj_TD 2 4 2 9" xfId="12691" xr:uid="{92E80683-B349-49DF-9F7F-46746130C4BB}"/>
    <cellStyle name="_Cat Obj_TD 2 4 3" xfId="12692" xr:uid="{F6445AF7-782B-4782-85C0-14618FDE1FE3}"/>
    <cellStyle name="_Cat Obj_TD 2 4 3 2" xfId="12693" xr:uid="{8DBA3109-0FBC-447E-921A-CB166D632C71}"/>
    <cellStyle name="_Cat Obj_TD 2 4 4" xfId="12694" xr:uid="{AD94A51D-AFB8-46C8-A8FB-0DE0BC73C08C}"/>
    <cellStyle name="_Cat Obj_TD 2 4 4 2" xfId="12695" xr:uid="{C3DC7DC0-6F47-4DA5-9328-0B1EE6E5619A}"/>
    <cellStyle name="_Cat Obj_TD 2 4 5" xfId="12696" xr:uid="{5B1DA1FB-6F01-4CBC-A663-AC8BF50A2FF8}"/>
    <cellStyle name="_Cat Obj_TD 2 4 5 2" xfId="12697" xr:uid="{53211B64-6474-4B47-940D-21DCA3FCA0E5}"/>
    <cellStyle name="_Cat Obj_TD 2 4 6" xfId="12698" xr:uid="{518000BC-BF31-4732-BA41-DC61B5BFB62A}"/>
    <cellStyle name="_Cat Obj_TD 2 4 6 2" xfId="12699" xr:uid="{36154970-8410-47B6-B249-36BF34262B2A}"/>
    <cellStyle name="_Cat Obj_TD 2 4 7" xfId="12700" xr:uid="{491C9B2C-2CF7-41B2-A646-8C03872571CB}"/>
    <cellStyle name="_Cat Obj_TD 2 4 7 2" xfId="12701" xr:uid="{A098F77F-FBD8-4307-B285-B913C7210F9A}"/>
    <cellStyle name="_Cat Obj_TD 2 4 8" xfId="12702" xr:uid="{B141E19A-562B-4168-A848-7340ABDB86A6}"/>
    <cellStyle name="_Cat Obj_TD 2 4 8 2" xfId="12703" xr:uid="{C19C119F-DA5B-470A-AF2B-DC1990517753}"/>
    <cellStyle name="_Cat Obj_TD 2 4 9" xfId="12704" xr:uid="{E8DBB603-3FE1-4FD0-AAAD-A42E6EB7D0CE}"/>
    <cellStyle name="_Cat Obj_TD 2 4 9 2" xfId="12705" xr:uid="{70D6C199-8663-478F-8610-DE11F124F874}"/>
    <cellStyle name="_Cat Obj_TD 2 5" xfId="12706" xr:uid="{6CCA6A01-2BB7-4D6D-AE30-F79210AFD46A}"/>
    <cellStyle name="_Cat Obj_TD 2 5 10" xfId="12707" xr:uid="{D8623866-85E2-48C2-804E-DEAF769C532A}"/>
    <cellStyle name="_Cat Obj_TD 2 5 10 2" xfId="12708" xr:uid="{AF36C45F-D656-41A6-8389-72995D7871A0}"/>
    <cellStyle name="_Cat Obj_TD 2 5 11" xfId="12709" xr:uid="{9D857387-5BA5-4435-918A-8C2A0B9FBF4E}"/>
    <cellStyle name="_Cat Obj_TD 2 5 11 2" xfId="12710" xr:uid="{D285BCF1-AAB8-409F-A903-33D7FE0F9DB2}"/>
    <cellStyle name="_Cat Obj_TD 2 5 12" xfId="12711" xr:uid="{5B641BD4-9165-496D-AF78-860D28B08EF0}"/>
    <cellStyle name="_Cat Obj_TD 2 5 12 2" xfId="12712" xr:uid="{A681EC90-BD86-4380-9302-0EC3C7AE2EF2}"/>
    <cellStyle name="_Cat Obj_TD 2 5 13" xfId="12713" xr:uid="{D53181D2-AC1D-44A9-82B5-92235AA83DD2}"/>
    <cellStyle name="_Cat Obj_TD 2 5 13 2" xfId="12714" xr:uid="{B84665EA-2064-4B51-98D6-783244D43387}"/>
    <cellStyle name="_Cat Obj_TD 2 5 14" xfId="12715" xr:uid="{2EC6E504-636A-4AA7-803E-811A5603781E}"/>
    <cellStyle name="_Cat Obj_TD 2 5 15" xfId="12716" xr:uid="{3B6AEB8A-5F4C-4D0B-817D-C4272F68BFC7}"/>
    <cellStyle name="_Cat Obj_TD 2 5 16" xfId="12717" xr:uid="{F04C0B7F-1729-4DC6-AA67-34CCD9F1739D}"/>
    <cellStyle name="_Cat Obj_TD 2 5 2" xfId="12718" xr:uid="{4C9D910E-285D-4552-8756-F424728C6413}"/>
    <cellStyle name="_Cat Obj_TD 2 5 2 2" xfId="12719" xr:uid="{53A74B52-348F-4188-A262-569D1B7A678E}"/>
    <cellStyle name="_Cat Obj_TD 2 5 3" xfId="12720" xr:uid="{4BB24E75-9B9A-488F-858D-A436D78C66DA}"/>
    <cellStyle name="_Cat Obj_TD 2 5 3 2" xfId="12721" xr:uid="{C575A111-06D5-4EF4-8971-A59B7A4C67F3}"/>
    <cellStyle name="_Cat Obj_TD 2 5 4" xfId="12722" xr:uid="{AF707CA7-5947-457D-B0D9-9F612CC7A34A}"/>
    <cellStyle name="_Cat Obj_TD 2 5 4 2" xfId="12723" xr:uid="{2C570133-F5FC-4284-801E-24083816F096}"/>
    <cellStyle name="_Cat Obj_TD 2 5 5" xfId="12724" xr:uid="{AFFDC87E-C972-46C9-8F8A-AFEEDB2AE2D3}"/>
    <cellStyle name="_Cat Obj_TD 2 5 5 2" xfId="12725" xr:uid="{BB02CC91-28B9-4F5A-AB9A-1C93151AB8C6}"/>
    <cellStyle name="_Cat Obj_TD 2 5 6" xfId="12726" xr:uid="{295CDBB3-F164-47C7-9EA7-8D5B980E57AC}"/>
    <cellStyle name="_Cat Obj_TD 2 5 6 2" xfId="12727" xr:uid="{40156ECA-8D28-40AE-92AC-475DDF49F60F}"/>
    <cellStyle name="_Cat Obj_TD 2 5 7" xfId="12728" xr:uid="{8E353678-8846-402D-AC64-F6E5DD1E2301}"/>
    <cellStyle name="_Cat Obj_TD 2 5 7 2" xfId="12729" xr:uid="{208A9B07-A67F-45A6-8424-F02009CC5806}"/>
    <cellStyle name="_Cat Obj_TD 2 5 8" xfId="12730" xr:uid="{8B95E22C-D2B8-492A-90E1-4A88C3080719}"/>
    <cellStyle name="_Cat Obj_TD 2 5 8 2" xfId="12731" xr:uid="{E04A3DCE-6795-408F-A973-24544396192A}"/>
    <cellStyle name="_Cat Obj_TD 2 5 9" xfId="12732" xr:uid="{F85F37E1-685C-49AA-9537-F9AE25C8923A}"/>
    <cellStyle name="_Cat Obj_TD 2 5 9 2" xfId="12733" xr:uid="{F4301CBD-D46E-4920-BAC5-8E067911AD23}"/>
    <cellStyle name="_Cat Obj_TD 2 6" xfId="12734" xr:uid="{184045D3-8D0D-460B-B7B9-EA41022A3CD1}"/>
    <cellStyle name="_Cat Obj_TD 2 6 10" xfId="12735" xr:uid="{AE2606EF-2D07-41E5-B3A8-2708AB5A6C39}"/>
    <cellStyle name="_Cat Obj_TD 2 6 10 2" xfId="12736" xr:uid="{9364C1C7-0BDD-46EF-A2C1-9CFC89825481}"/>
    <cellStyle name="_Cat Obj_TD 2 6 11" xfId="12737" xr:uid="{701A7198-7DC1-4582-848A-825D757F55A2}"/>
    <cellStyle name="_Cat Obj_TD 2 6 11 2" xfId="12738" xr:uid="{47B6737C-2BA3-453A-8A33-B6ABE6D0EE4B}"/>
    <cellStyle name="_Cat Obj_TD 2 6 12" xfId="12739" xr:uid="{0E36242F-4DAB-4A61-A7DA-CB3967BF5F46}"/>
    <cellStyle name="_Cat Obj_TD 2 6 12 2" xfId="12740" xr:uid="{5B41DF6C-6AE7-497D-B9C0-457D356C6542}"/>
    <cellStyle name="_Cat Obj_TD 2 6 13" xfId="12741" xr:uid="{165B4727-71E2-4BE6-A984-C52E56CDF1EC}"/>
    <cellStyle name="_Cat Obj_TD 2 6 13 2" xfId="12742" xr:uid="{86EB8720-7EF9-45B0-9E8C-A97CF11F6619}"/>
    <cellStyle name="_Cat Obj_TD 2 6 14" xfId="12743" xr:uid="{59E82AB3-B639-43BA-8B2C-6C1AE7536AAD}"/>
    <cellStyle name="_Cat Obj_TD 2 6 15" xfId="12744" xr:uid="{D400CF58-AE5D-4D23-8076-744534AB69A6}"/>
    <cellStyle name="_Cat Obj_TD 2 6 16" xfId="12745" xr:uid="{6F046F1B-84A8-4EE8-A2DF-273197D61145}"/>
    <cellStyle name="_Cat Obj_TD 2 6 2" xfId="12746" xr:uid="{1E5CD197-6BD7-436C-B2B5-259F25F8AF01}"/>
    <cellStyle name="_Cat Obj_TD 2 6 2 2" xfId="12747" xr:uid="{6F4EC90A-730A-4538-B540-8D94F76FAFC0}"/>
    <cellStyle name="_Cat Obj_TD 2 6 3" xfId="12748" xr:uid="{9CBE7392-6771-4189-8F4D-63B865733E61}"/>
    <cellStyle name="_Cat Obj_TD 2 6 3 2" xfId="12749" xr:uid="{CCD7807D-E261-47A3-88E0-77170EE80EE0}"/>
    <cellStyle name="_Cat Obj_TD 2 6 4" xfId="12750" xr:uid="{D74A37F7-3E0E-4A04-99B2-5C279817ED68}"/>
    <cellStyle name="_Cat Obj_TD 2 6 4 2" xfId="12751" xr:uid="{5BBC3EAA-71E4-4DEA-9283-79CF780F71AF}"/>
    <cellStyle name="_Cat Obj_TD 2 6 5" xfId="12752" xr:uid="{1901042C-2030-4CCB-BBD9-29A5C89095CD}"/>
    <cellStyle name="_Cat Obj_TD 2 6 5 2" xfId="12753" xr:uid="{88D41263-437E-4466-9738-1B38BFD14294}"/>
    <cellStyle name="_Cat Obj_TD 2 6 6" xfId="12754" xr:uid="{D69F0180-6319-4179-A03E-721AB8DB3F24}"/>
    <cellStyle name="_Cat Obj_TD 2 6 6 2" xfId="12755" xr:uid="{AC21884C-FB65-461B-84AF-F534EDCFBD50}"/>
    <cellStyle name="_Cat Obj_TD 2 6 7" xfId="12756" xr:uid="{6F1ADF2C-06B8-423C-AFB9-2E248C2E4B30}"/>
    <cellStyle name="_Cat Obj_TD 2 6 7 2" xfId="12757" xr:uid="{325222B7-70C6-4CE5-A987-7A0DA219C40A}"/>
    <cellStyle name="_Cat Obj_TD 2 6 8" xfId="12758" xr:uid="{B5293F35-C163-4D97-A073-B537880D7197}"/>
    <cellStyle name="_Cat Obj_TD 2 6 8 2" xfId="12759" xr:uid="{CBA64A99-2CE4-496F-A554-82CF7352CC90}"/>
    <cellStyle name="_Cat Obj_TD 2 6 9" xfId="12760" xr:uid="{3E18C2A7-3A04-40C8-A838-CFAD053C3B1C}"/>
    <cellStyle name="_Cat Obj_TD 2 6 9 2" xfId="12761" xr:uid="{9429E56B-2993-4695-9F93-C4227AB615C9}"/>
    <cellStyle name="_Cat Obj_TD 2 7" xfId="12762" xr:uid="{F529CFDF-1987-449B-9B4D-B66F281DD476}"/>
    <cellStyle name="_Cat Obj_TD 2 7 10" xfId="12763" xr:uid="{1BEF2F3F-0171-4F04-B5AC-2DF9EA5DF6C6}"/>
    <cellStyle name="_Cat Obj_TD 2 7 10 2" xfId="12764" xr:uid="{0F76CBE5-CCEF-47C0-849E-A8A8E276D0DE}"/>
    <cellStyle name="_Cat Obj_TD 2 7 11" xfId="12765" xr:uid="{63610596-32FB-4FEE-A23D-98D8B952A899}"/>
    <cellStyle name="_Cat Obj_TD 2 7 11 2" xfId="12766" xr:uid="{A88D3CDA-79A7-492C-B91D-9E43AC59E629}"/>
    <cellStyle name="_Cat Obj_TD 2 7 12" xfId="12767" xr:uid="{2EC33A3F-494B-4B0F-B044-21D71702AB22}"/>
    <cellStyle name="_Cat Obj_TD 2 7 12 2" xfId="12768" xr:uid="{19F9D12D-A82A-40CD-A3B8-6EB97C71EE77}"/>
    <cellStyle name="_Cat Obj_TD 2 7 13" xfId="12769" xr:uid="{005A992D-48A6-4CFF-81D2-EFB1A9F6F342}"/>
    <cellStyle name="_Cat Obj_TD 2 7 13 2" xfId="12770" xr:uid="{CF177D92-8AC0-4455-ADD1-4C2ADA8BBEF9}"/>
    <cellStyle name="_Cat Obj_TD 2 7 14" xfId="12771" xr:uid="{50BD6388-0FC8-4351-9CEA-03FF49241909}"/>
    <cellStyle name="_Cat Obj_TD 2 7 15" xfId="12772" xr:uid="{D95E4196-6EF2-4A40-BAC3-E58011ED3794}"/>
    <cellStyle name="_Cat Obj_TD 2 7 16" xfId="12773" xr:uid="{F9543CF8-C132-4728-A9BC-443E1EB8EBD8}"/>
    <cellStyle name="_Cat Obj_TD 2 7 2" xfId="12774" xr:uid="{E628A369-D0E5-4275-9E07-A786ABA26105}"/>
    <cellStyle name="_Cat Obj_TD 2 7 2 2" xfId="12775" xr:uid="{9F22D8B8-68CF-4B77-95EA-E4DA495E2670}"/>
    <cellStyle name="_Cat Obj_TD 2 7 3" xfId="12776" xr:uid="{92ABD231-9C7B-4860-801C-8456FDAA858F}"/>
    <cellStyle name="_Cat Obj_TD 2 7 3 2" xfId="12777" xr:uid="{7778E58B-185F-42F9-B45E-2946BE2EA830}"/>
    <cellStyle name="_Cat Obj_TD 2 7 4" xfId="12778" xr:uid="{9D701E67-67A3-4C19-A56F-60A249E67023}"/>
    <cellStyle name="_Cat Obj_TD 2 7 4 2" xfId="12779" xr:uid="{1D46F288-67B4-4E0E-8CF2-7C8BA38C971F}"/>
    <cellStyle name="_Cat Obj_TD 2 7 5" xfId="12780" xr:uid="{A8F3601F-A279-41D4-B0D0-DCA36214811E}"/>
    <cellStyle name="_Cat Obj_TD 2 7 5 2" xfId="12781" xr:uid="{92FF92CC-2500-404E-9A76-E8AF5907CBC7}"/>
    <cellStyle name="_Cat Obj_TD 2 7 6" xfId="12782" xr:uid="{2186ECD9-3354-467E-B6B4-803742E88FB7}"/>
    <cellStyle name="_Cat Obj_TD 2 7 6 2" xfId="12783" xr:uid="{07F52905-03C1-42E4-9AEB-2983C8955E89}"/>
    <cellStyle name="_Cat Obj_TD 2 7 7" xfId="12784" xr:uid="{48E0E244-5258-4D1F-8AA0-427B3DE420F6}"/>
    <cellStyle name="_Cat Obj_TD 2 7 7 2" xfId="12785" xr:uid="{2BF0036E-974C-4FE4-A96E-AB4068793425}"/>
    <cellStyle name="_Cat Obj_TD 2 7 8" xfId="12786" xr:uid="{40BE8765-75C3-486C-AFFE-208B7D95A0B4}"/>
    <cellStyle name="_Cat Obj_TD 2 7 8 2" xfId="12787" xr:uid="{41740090-5987-4B6C-8C42-0591A55CC220}"/>
    <cellStyle name="_Cat Obj_TD 2 7 9" xfId="12788" xr:uid="{E84AF7E4-B1BA-47C7-A697-91A67507B788}"/>
    <cellStyle name="_Cat Obj_TD 2 7 9 2" xfId="12789" xr:uid="{39F5C0DB-78F3-401E-9522-CE38AD438671}"/>
    <cellStyle name="_Cat Obj_TD 2 8" xfId="12790" xr:uid="{A5C37C45-99B5-4E49-8B69-335CC7AAE090}"/>
    <cellStyle name="_Cat Obj_TD 2 8 10" xfId="12791" xr:uid="{F0A52593-F507-44C5-BAC6-31DA108AD27A}"/>
    <cellStyle name="_Cat Obj_TD 2 8 11" xfId="12792" xr:uid="{1307636E-58B3-47C8-91A1-3FB393DFED39}"/>
    <cellStyle name="_Cat Obj_TD 2 8 2" xfId="12793" xr:uid="{32DD2BEF-849F-40B2-BF0C-A6D3AA1EFA3D}"/>
    <cellStyle name="_Cat Obj_TD 2 8 2 2" xfId="12794" xr:uid="{D8B23759-9A60-407D-B91D-23ACD207D64C}"/>
    <cellStyle name="_Cat Obj_TD 2 8 3" xfId="12795" xr:uid="{B9783BB2-2084-474E-A358-77804C5E3634}"/>
    <cellStyle name="_Cat Obj_TD 2 8 3 2" xfId="12796" xr:uid="{97E111E3-DC96-443A-912B-460014454669}"/>
    <cellStyle name="_Cat Obj_TD 2 8 4" xfId="12797" xr:uid="{37A62FCE-1251-4D2C-83F7-582FFD76C430}"/>
    <cellStyle name="_Cat Obj_TD 2 8 4 2" xfId="12798" xr:uid="{9642AC7F-2E6D-4513-A5C3-02FB355CBF0B}"/>
    <cellStyle name="_Cat Obj_TD 2 8 5" xfId="12799" xr:uid="{799AC0B8-394F-4FA4-9536-C2B7D5BD0EF6}"/>
    <cellStyle name="_Cat Obj_TD 2 8 5 2" xfId="12800" xr:uid="{DAB9BF78-CA88-4315-9F5B-CC1DD30686D6}"/>
    <cellStyle name="_Cat Obj_TD 2 8 6" xfId="12801" xr:uid="{BCBDFD56-504F-4FA1-9C6E-4FA227055A7D}"/>
    <cellStyle name="_Cat Obj_TD 2 8 6 2" xfId="12802" xr:uid="{FF098B41-AE91-49EC-816F-9D3E2143A030}"/>
    <cellStyle name="_Cat Obj_TD 2 8 7" xfId="12803" xr:uid="{AB0D4A55-1048-47BD-B01D-90D5E76CFD26}"/>
    <cellStyle name="_Cat Obj_TD 2 8 7 2" xfId="12804" xr:uid="{C2FBEB9E-BFEE-49D0-A52F-72223782FF7D}"/>
    <cellStyle name="_Cat Obj_TD 2 8 8" xfId="12805" xr:uid="{12F3C964-261A-4D65-8E59-50616A4CC419}"/>
    <cellStyle name="_Cat Obj_TD 2 8 8 2" xfId="12806" xr:uid="{6E34A91B-9327-44D0-A90F-1E5BFCF38C9F}"/>
    <cellStyle name="_Cat Obj_TD 2 8 9" xfId="12807" xr:uid="{F1C919DB-83E7-4114-836D-81881F9D38D2}"/>
    <cellStyle name="_Cat Obj_TD 2 9" xfId="12808" xr:uid="{F1FCE8D6-6709-4F2B-86B8-8D2F42886844}"/>
    <cellStyle name="_Cat Obj_TD 2 9 10" xfId="12809" xr:uid="{A27784F6-617B-4BE8-A06D-FB7C30711E00}"/>
    <cellStyle name="_Cat Obj_TD 2 9 11" xfId="12810" xr:uid="{A2170343-C52D-44D6-87BF-80CE03DB3C6D}"/>
    <cellStyle name="_Cat Obj_TD 2 9 2" xfId="12811" xr:uid="{9C2E5130-130C-4A40-B1A4-D07752A520D7}"/>
    <cellStyle name="_Cat Obj_TD 2 9 2 2" xfId="12812" xr:uid="{F8575AF0-6E7C-4AEF-9CA6-25DA97B9B179}"/>
    <cellStyle name="_Cat Obj_TD 2 9 3" xfId="12813" xr:uid="{7298EDCC-B950-4457-B5A1-214F604B0C1D}"/>
    <cellStyle name="_Cat Obj_TD 2 9 3 2" xfId="12814" xr:uid="{A7D11291-6894-459C-9627-DFC63D128576}"/>
    <cellStyle name="_Cat Obj_TD 2 9 4" xfId="12815" xr:uid="{4CE265FB-CCB1-43C3-83C0-441ED6780759}"/>
    <cellStyle name="_Cat Obj_TD 2 9 4 2" xfId="12816" xr:uid="{AA7B35B9-EFEA-4225-A861-CA709F3C5C69}"/>
    <cellStyle name="_Cat Obj_TD 2 9 5" xfId="12817" xr:uid="{18B7322C-CD0D-420F-83C2-C95946F924D9}"/>
    <cellStyle name="_Cat Obj_TD 2 9 5 2" xfId="12818" xr:uid="{33644BD6-3084-44E2-B49E-3B93CC7766D1}"/>
    <cellStyle name="_Cat Obj_TD 2 9 6" xfId="12819" xr:uid="{21BD15A7-4F57-477A-B949-FD6DF6030816}"/>
    <cellStyle name="_Cat Obj_TD 2 9 6 2" xfId="12820" xr:uid="{3EEC27E0-D39E-4EE1-8C63-C9174C72791C}"/>
    <cellStyle name="_Cat Obj_TD 2 9 7" xfId="12821" xr:uid="{390C9846-38D6-4C42-82A6-7D4269CDF7D3}"/>
    <cellStyle name="_Cat Obj_TD 2 9 7 2" xfId="12822" xr:uid="{7EB05DFE-F7DD-410A-96B5-6B1D7C86BC97}"/>
    <cellStyle name="_Cat Obj_TD 2 9 8" xfId="12823" xr:uid="{4A206F81-07F8-40E1-9311-D4C95BAFADF3}"/>
    <cellStyle name="_Cat Obj_TD 2 9 8 2" xfId="12824" xr:uid="{CC8D7411-CE49-47A4-AA06-92722154FFC1}"/>
    <cellStyle name="_Cat Obj_TD 2 9 9" xfId="12825" xr:uid="{6AFFFEF2-ED2A-4F8E-B9AF-3ECC50C942A2}"/>
    <cellStyle name="_Cat Obj_TD 2_Abr 09" xfId="12826" xr:uid="{D37E30C1-2EF9-4AD7-BDD0-ADDE752C8113}"/>
    <cellStyle name="_Cat Obj_TD 2_Abr 09 10" xfId="12827" xr:uid="{41F60DE5-40F9-418C-987E-0486C76A7827}"/>
    <cellStyle name="_Cat Obj_TD 2_Abr 09 11" xfId="12828" xr:uid="{6D28E669-8A36-4EE6-BC4E-A54FC7E531AD}"/>
    <cellStyle name="_Cat Obj_TD 2_Abr 09 12" xfId="12829" xr:uid="{3F84D15C-AE73-4B8B-82B9-144F2FBFB929}"/>
    <cellStyle name="_Cat Obj_TD 2_Abr 09 2" xfId="12830" xr:uid="{51AD3E75-4B58-4D7B-B4D8-BD60E7FDD05D}"/>
    <cellStyle name="_Cat Obj_TD 2_Abr 09 3" xfId="12831" xr:uid="{C26FCF74-F9A8-46AE-91FC-CB379B39685A}"/>
    <cellStyle name="_Cat Obj_TD 2_Abr 09 4" xfId="12832" xr:uid="{8D0CDD23-09BC-4749-A309-6256619D893A}"/>
    <cellStyle name="_Cat Obj_TD 2_Abr 09 5" xfId="12833" xr:uid="{BCB6B512-DAFD-4ADC-A72C-BA859F3AF8C6}"/>
    <cellStyle name="_Cat Obj_TD 2_Abr 09 6" xfId="12834" xr:uid="{A2391A99-0513-4D7E-ADF7-88EE1222E44C}"/>
    <cellStyle name="_Cat Obj_TD 2_Abr 09 7" xfId="12835" xr:uid="{40B9C20A-92E1-49C3-B430-AA29BDA7BB5A}"/>
    <cellStyle name="_Cat Obj_TD 2_Abr 09 8" xfId="12836" xr:uid="{7E7FDC91-A824-433C-8746-0F3A1B538BE1}"/>
    <cellStyle name="_Cat Obj_TD 2_Abr 09 9" xfId="12837" xr:uid="{A5A04DE4-86BF-49AF-B9F8-C13D1AA3BFAF}"/>
    <cellStyle name="_Cat Obj_TD 2_Balance" xfId="12838" xr:uid="{ED705871-FF7C-4605-97B7-3CBEC965F85B}"/>
    <cellStyle name="_Cat Obj_TD 2_Balance 10" xfId="12839" xr:uid="{A165548A-6042-4FBC-8244-839CF6E4570C}"/>
    <cellStyle name="_Cat Obj_TD 2_Balance 10 2" xfId="12840" xr:uid="{300D6F05-9F27-4CEA-AB25-2E1F7691DA37}"/>
    <cellStyle name="_Cat Obj_TD 2_Balance 11" xfId="12841" xr:uid="{7B484C10-3496-49F7-B616-751794FE3D0C}"/>
    <cellStyle name="_Cat Obj_TD 2_Balance 11 2" xfId="12842" xr:uid="{72FD000E-5E05-4001-B2BB-B1F22B5B9DF3}"/>
    <cellStyle name="_Cat Obj_TD 2_Balance 12" xfId="12843" xr:uid="{80ADAE6F-8E85-454A-AE16-649129DF8AB3}"/>
    <cellStyle name="_Cat Obj_TD 2_Balance 12 2" xfId="12844" xr:uid="{F89E1ADE-3E9E-4ACE-84B8-E8FD7D4393AA}"/>
    <cellStyle name="_Cat Obj_TD 2_Balance 13" xfId="12845" xr:uid="{051F8F59-3103-40CD-99C5-A861F1C17E9D}"/>
    <cellStyle name="_Cat Obj_TD 2_Balance 13 2" xfId="12846" xr:uid="{2F68F00D-6FC7-4736-9E6B-32E8706487CD}"/>
    <cellStyle name="_Cat Obj_TD 2_Balance 14" xfId="12847" xr:uid="{F8D72E62-0D99-4D8C-9EB4-F5C575682C36}"/>
    <cellStyle name="_Cat Obj_TD 2_Balance 15" xfId="12848" xr:uid="{1ECE796D-AACC-4BDF-B64B-DAF88245774C}"/>
    <cellStyle name="_Cat Obj_TD 2_Balance 16" xfId="12849" xr:uid="{661822E5-6FA2-44B8-93E7-F2785A95D971}"/>
    <cellStyle name="_Cat Obj_TD 2_Balance 2" xfId="12850" xr:uid="{A4A3D8D1-1F50-4545-AB4B-8284EF0FED8B}"/>
    <cellStyle name="_Cat Obj_TD 2_Balance 2 2" xfId="12851" xr:uid="{CD23F439-D972-4888-BB9D-86251E7F8615}"/>
    <cellStyle name="_Cat Obj_TD 2_Balance 3" xfId="12852" xr:uid="{361F53AA-6CF1-44B1-8EEA-FB431A79EBE0}"/>
    <cellStyle name="_Cat Obj_TD 2_Balance 3 2" xfId="12853" xr:uid="{9F4C261B-B241-4BAE-89EA-8756061325C7}"/>
    <cellStyle name="_Cat Obj_TD 2_Balance 4" xfId="12854" xr:uid="{C524925E-FD27-40DC-BB3F-60966A17F6B1}"/>
    <cellStyle name="_Cat Obj_TD 2_Balance 4 2" xfId="12855" xr:uid="{7B869EDD-6A00-45A9-9003-D480F85D5EF6}"/>
    <cellStyle name="_Cat Obj_TD 2_Balance 5" xfId="12856" xr:uid="{9A5F7131-C459-4373-B746-F2D89A34D051}"/>
    <cellStyle name="_Cat Obj_TD 2_Balance 5 2" xfId="12857" xr:uid="{6ACC369D-855B-4375-AE69-B70F7EE8AE68}"/>
    <cellStyle name="_Cat Obj_TD 2_Balance 6" xfId="12858" xr:uid="{0FA6CECB-B730-4067-8AAA-FF86D231603A}"/>
    <cellStyle name="_Cat Obj_TD 2_Balance 6 2" xfId="12859" xr:uid="{54385B28-E11A-4D30-8C6D-4C1631CA39CF}"/>
    <cellStyle name="_Cat Obj_TD 2_Balance 7" xfId="12860" xr:uid="{9FE6198D-9CA0-4FAA-A230-2A4EB6920220}"/>
    <cellStyle name="_Cat Obj_TD 2_Balance 7 2" xfId="12861" xr:uid="{15C52D4F-1DE1-418F-B36A-AF64F2E4CBCA}"/>
    <cellStyle name="_Cat Obj_TD 2_Balance 8" xfId="12862" xr:uid="{12450008-DDBA-430C-AE81-CC10A2ADB974}"/>
    <cellStyle name="_Cat Obj_TD 2_Balance 8 2" xfId="12863" xr:uid="{FBFF8B2B-8D35-4139-B884-8AA272635E6A}"/>
    <cellStyle name="_Cat Obj_TD 2_Balance 9" xfId="12864" xr:uid="{62A22266-E550-4133-B86F-D67D5936D9E9}"/>
    <cellStyle name="_Cat Obj_TD 2_Balance 9 2" xfId="12865" xr:uid="{05F3D3B1-A58A-4E40-AD3E-DE0A23ED6B09}"/>
    <cellStyle name="_Cat Obj_TD 2_ESF. Hist." xfId="12866" xr:uid="{F9C54C71-4780-4BDC-94D4-2BA8248A5837}"/>
    <cellStyle name="_Cat Obj_TD 2_ESF. Hist. 2" xfId="12867" xr:uid="{E4960F5D-8B71-4B1F-8D2F-3002D38BC60F}"/>
    <cellStyle name="_Cat Obj_TD 2_Hoja2" xfId="12868" xr:uid="{F40EBB35-FAD2-44C1-8DEB-47B824E986BC}"/>
    <cellStyle name="_Cat Obj_TD 2_Hoja2 10" xfId="12869" xr:uid="{FB2304CD-4EEC-48FC-A695-26353A25DB6D}"/>
    <cellStyle name="_Cat Obj_TD 2_Hoja2 10 2" xfId="12870" xr:uid="{38A4EF8A-7BBC-4682-A797-68D2105128AF}"/>
    <cellStyle name="_Cat Obj_TD 2_Hoja2 11" xfId="12871" xr:uid="{7488C7F4-9ECB-4D68-8D66-C1F529241B63}"/>
    <cellStyle name="_Cat Obj_TD 2_Hoja2 11 2" xfId="12872" xr:uid="{D4BA741E-33E4-49E8-8968-D56EBB2CB804}"/>
    <cellStyle name="_Cat Obj_TD 2_Hoja2 12" xfId="12873" xr:uid="{F9DEAF7D-4042-4B50-8404-0EF436DA3B19}"/>
    <cellStyle name="_Cat Obj_TD 2_Hoja2 12 2" xfId="12874" xr:uid="{D0575DDF-DBCC-4C95-B852-99B6203F2772}"/>
    <cellStyle name="_Cat Obj_TD 2_Hoja2 13" xfId="12875" xr:uid="{C66AB1E9-B831-4646-AB74-8FC663975E9A}"/>
    <cellStyle name="_Cat Obj_TD 2_Hoja2 13 2" xfId="12876" xr:uid="{323A5E3B-6BF7-47A4-B563-6587B6269963}"/>
    <cellStyle name="_Cat Obj_TD 2_Hoja2 14" xfId="12877" xr:uid="{C4B6B2CC-D252-4F54-8FCC-6999D0B77834}"/>
    <cellStyle name="_Cat Obj_TD 2_Hoja2 15" xfId="12878" xr:uid="{29C70EF3-4D00-4B8D-B320-74CAAAC96035}"/>
    <cellStyle name="_Cat Obj_TD 2_Hoja2 16" xfId="12879" xr:uid="{42B664E4-C759-4B4B-9C67-A2E427CF6193}"/>
    <cellStyle name="_Cat Obj_TD 2_Hoja2 2" xfId="12880" xr:uid="{7DE1627C-664D-480B-B603-46BDE8539B0F}"/>
    <cellStyle name="_Cat Obj_TD 2_Hoja2 2 2" xfId="12881" xr:uid="{4574ED61-98D4-4AC2-B881-163D56B7BF7D}"/>
    <cellStyle name="_Cat Obj_TD 2_Hoja2 3" xfId="12882" xr:uid="{84CB5233-45C2-4628-9D6E-A66B2D227F0E}"/>
    <cellStyle name="_Cat Obj_TD 2_Hoja2 3 2" xfId="12883" xr:uid="{6469252A-493C-4666-827E-A4977516F139}"/>
    <cellStyle name="_Cat Obj_TD 2_Hoja2 4" xfId="12884" xr:uid="{EDC0A931-B1F9-47F1-9AC8-2A003AF66A04}"/>
    <cellStyle name="_Cat Obj_TD 2_Hoja2 4 2" xfId="12885" xr:uid="{868439F7-8312-4190-99CA-F75B83C0E7DD}"/>
    <cellStyle name="_Cat Obj_TD 2_Hoja2 5" xfId="12886" xr:uid="{4305B30E-B104-413F-A735-F26A47751896}"/>
    <cellStyle name="_Cat Obj_TD 2_Hoja2 5 2" xfId="12887" xr:uid="{24C65DA0-3EB8-4DB3-A0EE-2BD33AAE1B58}"/>
    <cellStyle name="_Cat Obj_TD 2_Hoja2 6" xfId="12888" xr:uid="{091DF0E3-ADDC-4900-8426-C889CB6553F1}"/>
    <cellStyle name="_Cat Obj_TD 2_Hoja2 6 2" xfId="12889" xr:uid="{5AB1447B-B873-4B11-BD67-B3C5FDEE14B6}"/>
    <cellStyle name="_Cat Obj_TD 2_Hoja2 7" xfId="12890" xr:uid="{2B771733-F54C-4156-996C-53E93508D455}"/>
    <cellStyle name="_Cat Obj_TD 2_Hoja2 7 2" xfId="12891" xr:uid="{7341B8CF-A912-4028-A5F2-8F9D90492811}"/>
    <cellStyle name="_Cat Obj_TD 2_Hoja2 8" xfId="12892" xr:uid="{58640842-9334-49A2-85C9-EA72812E4EC8}"/>
    <cellStyle name="_Cat Obj_TD 2_Hoja2 8 2" xfId="12893" xr:uid="{88FAE19C-8BAD-4F0D-B594-8688AFEB7A4C}"/>
    <cellStyle name="_Cat Obj_TD 2_Hoja2 9" xfId="12894" xr:uid="{F35BB2A6-149A-4078-AA7F-75B899C19143}"/>
    <cellStyle name="_Cat Obj_TD 2_Hoja2 9 2" xfId="12895" xr:uid="{52DC9AFE-54E0-47D5-AE9B-EF4241A46B9A}"/>
    <cellStyle name="_Cat Obj_TD 2_Otros Prod y Gastos" xfId="12896" xr:uid="{F4A6248A-AC1D-436A-BF8F-CEA2535D13DC}"/>
    <cellStyle name="_Cat Obj_TD 2_Otros Prod y Gastos 10" xfId="12897" xr:uid="{4A299A98-B5E3-4E1C-8449-0F5B206BD84D}"/>
    <cellStyle name="_Cat Obj_TD 2_Otros Prod y Gastos 10 2" xfId="12898" xr:uid="{6DD9BA5B-73EE-4074-96F4-8D4DD4D02836}"/>
    <cellStyle name="_Cat Obj_TD 2_Otros Prod y Gastos 11" xfId="12899" xr:uid="{3EEFB5F6-7058-4D31-8268-E836E2F5A391}"/>
    <cellStyle name="_Cat Obj_TD 2_Otros Prod y Gastos 11 2" xfId="12900" xr:uid="{AC597CD3-0C13-4EDF-BEF3-B3E7E0AC21BB}"/>
    <cellStyle name="_Cat Obj_TD 2_Otros Prod y Gastos 12" xfId="12901" xr:uid="{B544DBC1-6DFA-45D1-8004-6CA519617A8B}"/>
    <cellStyle name="_Cat Obj_TD 2_Otros Prod y Gastos 12 2" xfId="12902" xr:uid="{FC7618FE-9A9A-4F01-B8AC-5B75F7AD3B50}"/>
    <cellStyle name="_Cat Obj_TD 2_Otros Prod y Gastos 13" xfId="12903" xr:uid="{A7779DD2-A00D-4B3D-A51C-5D022F2900A8}"/>
    <cellStyle name="_Cat Obj_TD 2_Otros Prod y Gastos 13 2" xfId="12904" xr:uid="{4032339B-2D42-455F-BEBD-B06CBC5783D2}"/>
    <cellStyle name="_Cat Obj_TD 2_Otros Prod y Gastos 14" xfId="12905" xr:uid="{F603D842-439C-487D-BAF5-2AD9B940CF3F}"/>
    <cellStyle name="_Cat Obj_TD 2_Otros Prod y Gastos 15" xfId="12906" xr:uid="{A56FF08C-A393-4898-93BD-FF451544D81E}"/>
    <cellStyle name="_Cat Obj_TD 2_Otros Prod y Gastos 16" xfId="12907" xr:uid="{D4F44032-4313-40EA-B24B-EBCD333E6634}"/>
    <cellStyle name="_Cat Obj_TD 2_Otros Prod y Gastos 2" xfId="12908" xr:uid="{82157986-B8C7-4095-B3B5-0AF27676ED3B}"/>
    <cellStyle name="_Cat Obj_TD 2_Otros Prod y Gastos 2 2" xfId="12909" xr:uid="{B0A472A8-3B65-4235-AABF-FFE880BF1DD8}"/>
    <cellStyle name="_Cat Obj_TD 2_Otros Prod y Gastos 3" xfId="12910" xr:uid="{ACDD0298-40AC-427D-87E2-DCCEE8462ECE}"/>
    <cellStyle name="_Cat Obj_TD 2_Otros Prod y Gastos 3 2" xfId="12911" xr:uid="{936317EE-A891-411E-ACAF-345804B852E0}"/>
    <cellStyle name="_Cat Obj_TD 2_Otros Prod y Gastos 4" xfId="12912" xr:uid="{909BCB7D-605F-4A4D-971B-D62680C902EF}"/>
    <cellStyle name="_Cat Obj_TD 2_Otros Prod y Gastos 4 2" xfId="12913" xr:uid="{B99C7CE2-A8BE-44B0-B8A4-B078C848043A}"/>
    <cellStyle name="_Cat Obj_TD 2_Otros Prod y Gastos 5" xfId="12914" xr:uid="{83159E21-BE68-41D2-AF0D-7450AD0609B1}"/>
    <cellStyle name="_Cat Obj_TD 2_Otros Prod y Gastos 5 2" xfId="12915" xr:uid="{74DEF676-8B4A-4D6C-B662-69224EA35300}"/>
    <cellStyle name="_Cat Obj_TD 2_Otros Prod y Gastos 6" xfId="12916" xr:uid="{FF9ED552-6734-4D4B-8C1B-FA8CE7CF172E}"/>
    <cellStyle name="_Cat Obj_TD 2_Otros Prod y Gastos 6 2" xfId="12917" xr:uid="{E7BEFA38-5A68-4C99-95C9-11E7C2D9FF12}"/>
    <cellStyle name="_Cat Obj_TD 2_Otros Prod y Gastos 7" xfId="12918" xr:uid="{8CCE22E4-3126-4E4F-8239-3056CA9EAF09}"/>
    <cellStyle name="_Cat Obj_TD 2_Otros Prod y Gastos 7 2" xfId="12919" xr:uid="{B23339E6-F761-4A4E-8B69-7A1E103CDB7E}"/>
    <cellStyle name="_Cat Obj_TD 2_Otros Prod y Gastos 8" xfId="12920" xr:uid="{69F2F2A1-C420-4733-9401-209A2C3EE254}"/>
    <cellStyle name="_Cat Obj_TD 2_Otros Prod y Gastos 8 2" xfId="12921" xr:uid="{C2952242-3291-4C01-9314-EE5BCA579FEB}"/>
    <cellStyle name="_Cat Obj_TD 2_Otros Prod y Gastos 9" xfId="12922" xr:uid="{68046F2F-EACD-451E-8040-BD21D957AD5E}"/>
    <cellStyle name="_Cat Obj_TD 2_Otros Prod y Gastos 9 2" xfId="12923" xr:uid="{2612202C-8ECC-411A-99CD-9056EC378934}"/>
    <cellStyle name="_Cat Obj_TD 2_Saldos Obj" xfId="12924" xr:uid="{AE897025-2351-4244-8B9A-013DC252D1B8}"/>
    <cellStyle name="_Cat Obj_TD 2_Saldos Obj 10" xfId="12925" xr:uid="{2071ACA5-A700-4C47-91D2-C94A91239A72}"/>
    <cellStyle name="_Cat Obj_TD 2_Saldos Obj 10 2" xfId="12926" xr:uid="{521038F5-5000-421D-89F7-2C2C5496B6D6}"/>
    <cellStyle name="_Cat Obj_TD 2_Saldos Obj 11" xfId="12927" xr:uid="{0C0745EB-4BA0-4119-9ED5-EA4246D15B58}"/>
    <cellStyle name="_Cat Obj_TD 2_Saldos Obj 11 2" xfId="12928" xr:uid="{65664678-EA4B-43BD-A759-DC79D3CEA189}"/>
    <cellStyle name="_Cat Obj_TD 2_Saldos Obj 12" xfId="12929" xr:uid="{7C39FD82-80DD-4FB7-A04C-328FA1C355BB}"/>
    <cellStyle name="_Cat Obj_TD 2_Saldos Obj 12 2" xfId="12930" xr:uid="{045DED5A-80C9-400C-84C9-17017973032E}"/>
    <cellStyle name="_Cat Obj_TD 2_Saldos Obj 13" xfId="12931" xr:uid="{9BC58303-10D9-411C-9E43-FDFFA62B0D46}"/>
    <cellStyle name="_Cat Obj_TD 2_Saldos Obj 13 2" xfId="12932" xr:uid="{BE9E412E-4698-48C5-AE11-73637AE8043A}"/>
    <cellStyle name="_Cat Obj_TD 2_Saldos Obj 14" xfId="12933" xr:uid="{9E88FDEC-BB70-4930-AD92-102D2497F0CD}"/>
    <cellStyle name="_Cat Obj_TD 2_Saldos Obj 2" xfId="12934" xr:uid="{F7FD17F3-621D-44A6-9F62-51D77F4FC7FB}"/>
    <cellStyle name="_Cat Obj_TD 2_Saldos Obj 2 2" xfId="12935" xr:uid="{A08015E9-E599-4753-9955-01184F27B6F4}"/>
    <cellStyle name="_Cat Obj_TD 2_Saldos Obj 3" xfId="12936" xr:uid="{149AF37D-21A5-42B4-BEB2-D78ABC49143D}"/>
    <cellStyle name="_Cat Obj_TD 2_Saldos Obj 3 2" xfId="12937" xr:uid="{F2881EEE-8D6B-4EE5-AF24-5D991323E8A1}"/>
    <cellStyle name="_Cat Obj_TD 2_Saldos Obj 4" xfId="12938" xr:uid="{85C887F3-15BB-4BAF-8DA5-2A2E142CBA2A}"/>
    <cellStyle name="_Cat Obj_TD 2_Saldos Obj 4 2" xfId="12939" xr:uid="{6AB7E4F2-35B7-4382-8382-522A801E6663}"/>
    <cellStyle name="_Cat Obj_TD 2_Saldos Obj 5" xfId="12940" xr:uid="{A55BA911-39E7-4290-A93E-96CDF9B110CE}"/>
    <cellStyle name="_Cat Obj_TD 2_Saldos Obj 5 2" xfId="12941" xr:uid="{C062D36E-652A-4317-B256-B9EBBD24F440}"/>
    <cellStyle name="_Cat Obj_TD 2_Saldos Obj 6" xfId="12942" xr:uid="{C6C3FF50-6634-4A14-9078-F44D3B179902}"/>
    <cellStyle name="_Cat Obj_TD 2_Saldos Obj 6 2" xfId="12943" xr:uid="{7C5F356E-A067-4E4F-8E06-9F0E6B5A23BF}"/>
    <cellStyle name="_Cat Obj_TD 2_Saldos Obj 7" xfId="12944" xr:uid="{B611283C-0800-4A00-A627-63B4E705D262}"/>
    <cellStyle name="_Cat Obj_TD 2_Saldos Obj 7 2" xfId="12945" xr:uid="{DE815C19-1D77-46A2-9979-165E3CF38DDF}"/>
    <cellStyle name="_Cat Obj_TD 2_Saldos Obj 8" xfId="12946" xr:uid="{F6D491AD-F732-4723-A06E-81929B64D519}"/>
    <cellStyle name="_Cat Obj_TD 2_Saldos Obj 8 2" xfId="12947" xr:uid="{59904474-2151-41B3-9C78-7494D49B7F6C}"/>
    <cellStyle name="_Cat Obj_TD 2_Saldos Obj 9" xfId="12948" xr:uid="{E6636389-0A4B-4098-A211-05A4BBE9BEC7}"/>
    <cellStyle name="_Cat Obj_TD 2_Saldos Obj 9 2" xfId="12949" xr:uid="{41A93C8B-8D1E-4943-AFE7-661E98254BFF}"/>
    <cellStyle name="_Cat Obj_TD 2_Saldos Obj_ESF. Hist." xfId="12950" xr:uid="{880AF229-8ECA-44C0-B60D-5D65B67AFDF2}"/>
    <cellStyle name="_Cat Obj_TD 2_Saldos Obj_ESF. Hist. 10" xfId="12951" xr:uid="{F078963C-0812-417A-A6B4-87DCB4BA7302}"/>
    <cellStyle name="_Cat Obj_TD 2_Saldos Obj_ESF. Hist. 11" xfId="12952" xr:uid="{C6647BC5-65CE-4D22-B203-FFC9E484B792}"/>
    <cellStyle name="_Cat Obj_TD 2_Saldos Obj_ESF. Hist. 2" xfId="12953" xr:uid="{240EA172-ED8D-4AF2-9600-DEB0A03C824E}"/>
    <cellStyle name="_Cat Obj_TD 2_Saldos Obj_ESF. Hist. 2 2" xfId="12954" xr:uid="{37A6C6CB-21C4-4B51-9485-70D01F56DA32}"/>
    <cellStyle name="_Cat Obj_TD 2_Saldos Obj_ESF. Hist. 3" xfId="12955" xr:uid="{44D8C0F7-F5A7-40BF-BB87-135E207E5DE8}"/>
    <cellStyle name="_Cat Obj_TD 2_Saldos Obj_ESF. Hist. 3 2" xfId="12956" xr:uid="{429CE8F2-3773-4EB5-833F-E182C140D4A5}"/>
    <cellStyle name="_Cat Obj_TD 2_Saldos Obj_ESF. Hist. 4" xfId="12957" xr:uid="{2F521762-197C-4097-ABD1-DA88F6C3BE29}"/>
    <cellStyle name="_Cat Obj_TD 2_Saldos Obj_ESF. Hist. 4 2" xfId="12958" xr:uid="{9B76EE17-03B4-44FF-A053-841779B40448}"/>
    <cellStyle name="_Cat Obj_TD 2_Saldos Obj_ESF. Hist. 5" xfId="12959" xr:uid="{B887F823-C976-40ED-8B65-C1A53B3CF35D}"/>
    <cellStyle name="_Cat Obj_TD 2_Saldos Obj_ESF. Hist. 5 2" xfId="12960" xr:uid="{071D44A8-4D8A-4466-AE8B-44801F225F0B}"/>
    <cellStyle name="_Cat Obj_TD 2_Saldos Obj_ESF. Hist. 6" xfId="12961" xr:uid="{7CB4EE92-F314-4D54-AC76-D6C6C7F97D07}"/>
    <cellStyle name="_Cat Obj_TD 2_Saldos Obj_ESF. Hist. 6 2" xfId="12962" xr:uid="{FDAD19CD-A2C1-4C8F-B3E7-E606A96AD26D}"/>
    <cellStyle name="_Cat Obj_TD 2_Saldos Obj_ESF. Hist. 7" xfId="12963" xr:uid="{A99EB87F-A72B-40B8-A44E-69D88166BB95}"/>
    <cellStyle name="_Cat Obj_TD 2_Saldos Obj_ESF. Hist. 7 2" xfId="12964" xr:uid="{CF551EBD-FC6F-4695-A433-394541DFC132}"/>
    <cellStyle name="_Cat Obj_TD 2_Saldos Obj_ESF. Hist. 8" xfId="12965" xr:uid="{A5FFDAE2-2B08-492F-A4F2-D2792F022381}"/>
    <cellStyle name="_Cat Obj_TD 2_Saldos Obj_ESF. Hist. 8 2" xfId="12966" xr:uid="{33F63F5A-E3B9-4CDB-9DAC-7D3E86AF96E4}"/>
    <cellStyle name="_Cat Obj_TD 2_Saldos Obj_ESF. Hist. 9" xfId="12967" xr:uid="{8A479735-18AA-4A79-8823-CFF5724D5CDF}"/>
    <cellStyle name="_Cat Obj_TD 2_TD" xfId="12968" xr:uid="{2A1C346E-1D42-4D81-9AD0-C15E7AFD3043}"/>
    <cellStyle name="_Cat Obj_TD 2_TD 10" xfId="12969" xr:uid="{C792D995-27F3-49E4-BB17-87E251C42699}"/>
    <cellStyle name="_Cat Obj_TD 2_TD 10 2" xfId="12970" xr:uid="{189068DB-A5E6-4FEF-8E6E-0C547D56C73D}"/>
    <cellStyle name="_Cat Obj_TD 2_TD 11" xfId="12971" xr:uid="{3FA6A120-880F-405C-A673-E309ECB7664A}"/>
    <cellStyle name="_Cat Obj_TD 2_TD 11 2" xfId="12972" xr:uid="{D32A0F7E-428D-43DA-9484-1CCAAD8017C7}"/>
    <cellStyle name="_Cat Obj_TD 2_TD 12" xfId="12973" xr:uid="{4EEDEC94-3D4B-4546-BB62-57AF56209D53}"/>
    <cellStyle name="_Cat Obj_TD 2_TD 12 2" xfId="12974" xr:uid="{D6F1401A-CED2-496C-BE42-4CCBF41C6D7C}"/>
    <cellStyle name="_Cat Obj_TD 2_TD 13" xfId="12975" xr:uid="{9C3A99B1-30DB-4370-85F2-FB64F0A6813B}"/>
    <cellStyle name="_Cat Obj_TD 2_TD 13 2" xfId="12976" xr:uid="{1E6A2749-868A-4B40-BB44-4BF26C97CC86}"/>
    <cellStyle name="_Cat Obj_TD 2_TD 14" xfId="12977" xr:uid="{70849BB0-1C2A-464C-A92A-89FAD77C6E90}"/>
    <cellStyle name="_Cat Obj_TD 2_TD 15" xfId="12978" xr:uid="{F124DD63-CBF2-490C-84BF-F1DF332D28B9}"/>
    <cellStyle name="_Cat Obj_TD 2_TD 16" xfId="12979" xr:uid="{87000D4B-41C3-418B-A8C3-156D81A11435}"/>
    <cellStyle name="_Cat Obj_TD 2_TD 2" xfId="12980" xr:uid="{8555DECF-FEFB-4F07-A25E-CB729A1F3A8A}"/>
    <cellStyle name="_Cat Obj_TD 2_TD 2 10" xfId="12981" xr:uid="{09B6F4EA-BD45-4BA3-B2B9-D73356B9EFCC}"/>
    <cellStyle name="_Cat Obj_TD 2_TD 2 11" xfId="12982" xr:uid="{30FBE5A2-F921-4DF2-9375-EC98092FCFE1}"/>
    <cellStyle name="_Cat Obj_TD 2_TD 2 12" xfId="12983" xr:uid="{8EE72F75-BE97-41F3-9216-85701DB2BB7D}"/>
    <cellStyle name="_Cat Obj_TD 2_TD 2 2" xfId="12984" xr:uid="{A73979EF-E951-444D-9CF2-1A01D0439FF9}"/>
    <cellStyle name="_Cat Obj_TD 2_TD 2 3" xfId="12985" xr:uid="{143EFB59-4CFB-4B8B-87B6-C3BFBA2234A3}"/>
    <cellStyle name="_Cat Obj_TD 2_TD 2 4" xfId="12986" xr:uid="{DF8333DF-85AB-460B-A7DD-762EA287A4FE}"/>
    <cellStyle name="_Cat Obj_TD 2_TD 2 5" xfId="12987" xr:uid="{1F07DC71-DA07-4C1C-AC4C-880B2CAB2863}"/>
    <cellStyle name="_Cat Obj_TD 2_TD 2 6" xfId="12988" xr:uid="{775227D3-25D8-4389-8352-393F4953ED67}"/>
    <cellStyle name="_Cat Obj_TD 2_TD 2 7" xfId="12989" xr:uid="{89D0FA3D-7ADA-49FA-8E38-4A0882CB9F3C}"/>
    <cellStyle name="_Cat Obj_TD 2_TD 2 8" xfId="12990" xr:uid="{679E5066-D498-4A67-AA0F-81482F1F0D45}"/>
    <cellStyle name="_Cat Obj_TD 2_TD 2 9" xfId="12991" xr:uid="{79174F72-FC7F-47D1-BD4E-23163C41FC6E}"/>
    <cellStyle name="_Cat Obj_TD 2_TD 3" xfId="12992" xr:uid="{FCDD875E-F61F-40C7-B166-2DA11FB800D5}"/>
    <cellStyle name="_Cat Obj_TD 2_TD 3 2" xfId="12993" xr:uid="{8A76EE44-6D58-4408-89F3-3F7A238D6543}"/>
    <cellStyle name="_Cat Obj_TD 2_TD 4" xfId="12994" xr:uid="{FD19B890-5A3F-420F-AA81-79947D3BF207}"/>
    <cellStyle name="_Cat Obj_TD 2_TD 4 2" xfId="12995" xr:uid="{1F44BC0C-4675-4E61-9A6D-C5F1C753EA86}"/>
    <cellStyle name="_Cat Obj_TD 2_TD 5" xfId="12996" xr:uid="{2BFC27DC-737C-4B9D-BDA6-EF2B138330CF}"/>
    <cellStyle name="_Cat Obj_TD 2_TD 5 2" xfId="12997" xr:uid="{4C5EE503-146E-46FB-BC38-58FE8267B499}"/>
    <cellStyle name="_Cat Obj_TD 2_TD 6" xfId="12998" xr:uid="{B152875D-C396-4F96-B504-7353B8F5C308}"/>
    <cellStyle name="_Cat Obj_TD 2_TD 6 2" xfId="12999" xr:uid="{F6EE020B-A70D-499B-9B76-B7184F49E3E3}"/>
    <cellStyle name="_Cat Obj_TD 2_TD 7" xfId="13000" xr:uid="{DD32FA8F-332F-4143-A962-C656F674F77D}"/>
    <cellStyle name="_Cat Obj_TD 2_TD 7 2" xfId="13001" xr:uid="{D25B9D49-9C74-46B0-B039-C400B94EDA79}"/>
    <cellStyle name="_Cat Obj_TD 2_TD 8" xfId="13002" xr:uid="{704E9A05-ED4F-4EFD-8F03-CAAE2C612E45}"/>
    <cellStyle name="_Cat Obj_TD 2_TD 8 2" xfId="13003" xr:uid="{71DE66B8-4FBF-40E5-9E34-2112368DF913}"/>
    <cellStyle name="_Cat Obj_TD 2_TD 9" xfId="13004" xr:uid="{47C65A7B-9881-4428-8428-9C5C2FBCFBF0}"/>
    <cellStyle name="_Cat Obj_TD 2_TD 9 2" xfId="13005" xr:uid="{3813F825-EECB-4AD9-824A-04C92D0FC774}"/>
    <cellStyle name="_Cat Obj_TD 3" xfId="13006" xr:uid="{C06F4BDA-C61D-4AB5-96E8-0F2DC02AE4B8}"/>
    <cellStyle name="_Cat Obj_TD 3 2" xfId="13007" xr:uid="{85C1E303-D8DC-4ED3-948A-661DE7066669}"/>
    <cellStyle name="_Cat Obj_TD 4" xfId="13008" xr:uid="{44D69F23-F99B-4FEC-81D1-DF7772089D94}"/>
    <cellStyle name="_Cat Obj_TD 4 2" xfId="13009" xr:uid="{C90EDCA3-A124-4168-A898-582FEBB05948}"/>
    <cellStyle name="_Cat Obj_TD 5" xfId="13010" xr:uid="{718D15D2-D436-4D7C-8AB9-EA9DD61CD11E}"/>
    <cellStyle name="_Cat Obj_TD 5 2" xfId="13011" xr:uid="{18034AB3-1406-4D1D-AD59-457F6C008D2B}"/>
    <cellStyle name="_Cat Obj_TD 6" xfId="13012" xr:uid="{574819B0-2734-41AA-93CA-4872C35BDB10}"/>
    <cellStyle name="_Cat Obj_TD 6 2" xfId="13013" xr:uid="{56078D0C-3094-46CA-A613-20AA8680F517}"/>
    <cellStyle name="_Cat Obj_TD 7" xfId="13014" xr:uid="{79DD24DC-FBB9-4C78-BF8D-078B8EB43B22}"/>
    <cellStyle name="_Cat Obj_TD 7 2" xfId="13015" xr:uid="{419FBC04-FDD3-40D1-8D35-97CAC880BDF3}"/>
    <cellStyle name="_Cat Obj_TD 8" xfId="13016" xr:uid="{4F8AF443-0DFD-4E75-9F20-12A446FDA427}"/>
    <cellStyle name="_Cat Obj_TD 8 2" xfId="13017" xr:uid="{C0248EF1-29E2-48F1-B5CF-9723AA61C9F3}"/>
    <cellStyle name="_Cat Obj_TD 9" xfId="13018" xr:uid="{A3A8CDA8-9026-44DE-AAF8-66963280BC74}"/>
    <cellStyle name="_Cat Obj_TD 9 2" xfId="13019" xr:uid="{18BD523D-4CC0-4493-B624-9F79A4C2B1E7}"/>
    <cellStyle name="_Cat Obj_TD_1" xfId="13020" xr:uid="{4B73FAAC-0AAE-4855-AC6E-0A1E8939FE93}"/>
    <cellStyle name="_Cat Obj_TD_1 10" xfId="13021" xr:uid="{9E8FCD13-726B-4493-AB5A-E964A3E6994B}"/>
    <cellStyle name="_Cat Obj_TD_1 10 2" xfId="13022" xr:uid="{26785816-02B2-413C-9377-82952E63F9A9}"/>
    <cellStyle name="_Cat Obj_TD_1 11" xfId="13023" xr:uid="{98B63D41-0FE1-4960-9CF4-094A3F0E45D4}"/>
    <cellStyle name="_Cat Obj_TD_1 11 2" xfId="13024" xr:uid="{E96739F1-F4BD-4E36-AE71-324496FFF78D}"/>
    <cellStyle name="_Cat Obj_TD_1 12" xfId="13025" xr:uid="{6E71C321-E638-4732-8E2C-89CBED1C9BE1}"/>
    <cellStyle name="_Cat Obj_TD_1 12 2" xfId="13026" xr:uid="{378716D0-A2E2-49D1-BCA5-7DE69B586629}"/>
    <cellStyle name="_Cat Obj_TD_1 13" xfId="13027" xr:uid="{40BCDF3F-BC7D-4F2A-849D-F619FC2F25A6}"/>
    <cellStyle name="_Cat Obj_TD_1 13 2" xfId="13028" xr:uid="{C7899BC9-AA25-4D77-BB7C-032229943C39}"/>
    <cellStyle name="_Cat Obj_TD_1 14" xfId="13029" xr:uid="{BF0848B8-C8C2-42AE-A773-4299FB4DBFCC}"/>
    <cellStyle name="_Cat Obj_TD_1 2" xfId="13030" xr:uid="{BF9D15C0-C7ED-4477-8B65-309F54163109}"/>
    <cellStyle name="_Cat Obj_TD_1 2 2" xfId="13031" xr:uid="{4C2B3FE0-0D00-4D76-A4CA-576DFB94CF09}"/>
    <cellStyle name="_Cat Obj_TD_1 3" xfId="13032" xr:uid="{462B1AC2-86B1-40F6-9952-5E4B8B46EB8D}"/>
    <cellStyle name="_Cat Obj_TD_1 3 2" xfId="13033" xr:uid="{0390AA00-DC6F-426F-87DA-74A6E00FB8BB}"/>
    <cellStyle name="_Cat Obj_TD_1 4" xfId="13034" xr:uid="{503A5478-B660-4DCF-80D6-AE7D46B6EA4E}"/>
    <cellStyle name="_Cat Obj_TD_1 4 2" xfId="13035" xr:uid="{BA46E159-B2A0-475A-B8AC-7B08560EB94B}"/>
    <cellStyle name="_Cat Obj_TD_1 5" xfId="13036" xr:uid="{36BD4DA5-4B52-46D0-A629-50CF62C58B85}"/>
    <cellStyle name="_Cat Obj_TD_1 5 2" xfId="13037" xr:uid="{2A3ADB55-C92C-4BE3-84EB-48756FFE2D92}"/>
    <cellStyle name="_Cat Obj_TD_1 6" xfId="13038" xr:uid="{023C8B19-B14F-495C-A0AF-56D2F8701A61}"/>
    <cellStyle name="_Cat Obj_TD_1 6 2" xfId="13039" xr:uid="{83B23AE1-30F2-4E51-AA60-74F2D472E241}"/>
    <cellStyle name="_Cat Obj_TD_1 7" xfId="13040" xr:uid="{36893818-2765-4776-B74E-6F3C954F1079}"/>
    <cellStyle name="_Cat Obj_TD_1 7 2" xfId="13041" xr:uid="{01F6C348-45F7-4965-9DF8-33B071C907E0}"/>
    <cellStyle name="_Cat Obj_TD_1 8" xfId="13042" xr:uid="{4301E20F-6046-4782-B669-66635578393E}"/>
    <cellStyle name="_Cat Obj_TD_1 8 2" xfId="13043" xr:uid="{B6D8E45E-A53A-4DC5-BEBF-A38A26B4BD40}"/>
    <cellStyle name="_Cat Obj_TD_1 9" xfId="13044" xr:uid="{B57D00C3-0055-407C-9AA7-B1C8C1CD23AF}"/>
    <cellStyle name="_Cat Obj_TD_1 9 2" xfId="13045" xr:uid="{B3808D18-5037-4FD4-A669-C6AAE2E4AB2F}"/>
    <cellStyle name="_Cat Obj_TD_1_Saldos Obj" xfId="13046" xr:uid="{8C3C9840-26BD-49E9-A315-7F45E27F5AC0}"/>
    <cellStyle name="_Cat Obj_TD_1_Saldos Obj 2" xfId="13047" xr:uid="{08B900BF-8064-4B9B-A938-7A9A22E056C4}"/>
    <cellStyle name="_Cat Obj_Venta AF " xfId="13048" xr:uid="{0FCE16E4-C670-40C1-9036-7E47AA9DF953}"/>
    <cellStyle name="_Cat Obj_Venta AF  10" xfId="13049" xr:uid="{28FD9A5D-70F8-4C03-A9C6-DE6B7B59583D}"/>
    <cellStyle name="_Cat Obj_Venta AF  10 2" xfId="13050" xr:uid="{C10630D7-1E97-42AD-AD00-2A0DED1C6469}"/>
    <cellStyle name="_Cat Obj_Venta AF  11" xfId="13051" xr:uid="{A2F46C6C-D3B1-4420-A7C8-F1F2224DF040}"/>
    <cellStyle name="_Cat Obj_Venta AF  11 2" xfId="13052" xr:uid="{4F2510A6-AB43-47AF-A0DE-73CB4714667E}"/>
    <cellStyle name="_Cat Obj_Venta AF  12" xfId="13053" xr:uid="{1BCCE6E7-4246-495E-9AFA-2D180FE74FEC}"/>
    <cellStyle name="_Cat Obj_Venta AF  12 2" xfId="13054" xr:uid="{2818D56C-16AD-4601-B404-CA381716C49B}"/>
    <cellStyle name="_Cat Obj_Venta AF  13" xfId="13055" xr:uid="{2C4416FA-08D6-406B-BD1E-0F40E1E04FF0}"/>
    <cellStyle name="_Cat Obj_Venta AF  13 2" xfId="13056" xr:uid="{7E16069F-FB53-417C-B44F-1CB362069ACD}"/>
    <cellStyle name="_Cat Obj_Venta AF  14" xfId="13057" xr:uid="{0DF4C978-94D9-4D7C-AD07-C1B809FEB583}"/>
    <cellStyle name="_Cat Obj_Venta AF  15" xfId="13058" xr:uid="{B9FF4F3C-F960-4073-ADC7-3CD055EB75F8}"/>
    <cellStyle name="_Cat Obj_Venta AF  16" xfId="13059" xr:uid="{28A73A6F-B5DD-4AE4-9E31-3B38B5DF18B4}"/>
    <cellStyle name="_Cat Obj_Venta AF  2" xfId="13060" xr:uid="{26817B2C-91B8-4B5E-B82E-6D1472245166}"/>
    <cellStyle name="_Cat Obj_Venta AF  2 2" xfId="13061" xr:uid="{5C355A0A-E6C3-456F-A872-7EDDFDABF36D}"/>
    <cellStyle name="_Cat Obj_Venta AF  3" xfId="13062" xr:uid="{09887F50-2EEC-4273-93F0-32861BEE57C5}"/>
    <cellStyle name="_Cat Obj_Venta AF  3 2" xfId="13063" xr:uid="{2449E6DC-3AD0-4FE8-812E-B99E0702403E}"/>
    <cellStyle name="_Cat Obj_Venta AF  4" xfId="13064" xr:uid="{8D99AE03-7867-4385-B804-345B27FFCC20}"/>
    <cellStyle name="_Cat Obj_Venta AF  4 2" xfId="13065" xr:uid="{9BDDCC78-A5BE-4D75-B477-2E81E37D26EB}"/>
    <cellStyle name="_Cat Obj_Venta AF  5" xfId="13066" xr:uid="{43DE39DF-5A16-4921-9CB2-EAB61298D14F}"/>
    <cellStyle name="_Cat Obj_Venta AF  5 2" xfId="13067" xr:uid="{598335F4-7AA8-4514-AAB6-4BB4A35D4678}"/>
    <cellStyle name="_Cat Obj_Venta AF  6" xfId="13068" xr:uid="{659216C6-B170-4D91-AD32-3D9701A3ABD4}"/>
    <cellStyle name="_Cat Obj_Venta AF  6 2" xfId="13069" xr:uid="{0DD73C54-B73A-4824-837F-69CD6698D158}"/>
    <cellStyle name="_Cat Obj_Venta AF  7" xfId="13070" xr:uid="{10AC1BDB-BFF5-412C-B760-9A91DED222B3}"/>
    <cellStyle name="_Cat Obj_Venta AF  7 2" xfId="13071" xr:uid="{4EAD6E5B-36B7-483C-95F0-F5A502950A23}"/>
    <cellStyle name="_Cat Obj_Venta AF  8" xfId="13072" xr:uid="{6FC4224E-EB96-4054-BFBD-7A6EED56898F}"/>
    <cellStyle name="_Cat Obj_Venta AF  8 2" xfId="13073" xr:uid="{D9CADE3C-8355-47C5-B9B8-C0E15EE2CC46}"/>
    <cellStyle name="_Cat Obj_Venta AF  9" xfId="13074" xr:uid="{7DEEFC52-933A-40E7-A973-8417E75F215B}"/>
    <cellStyle name="_Cat Obj_Venta AF  9 2" xfId="13075" xr:uid="{914B5B92-6C6C-4276-9BFF-B376530B618F}"/>
    <cellStyle name="_Copia de Plantilla presentación PPTO10" xfId="59236" xr:uid="{C3F79577-DFCD-40CE-A6A2-05820C7009E5}"/>
    <cellStyle name="_Copia de Starbucks gfx-source 071123" xfId="59237" xr:uid="{2B0B083E-348F-4272-B699-C26C5F21E7CB}"/>
    <cellStyle name="_Cuadernillo de Capex ppto 2008" xfId="59238" xr:uid="{6C98FEC5-45CA-4D19-8023-E04919F81C51}"/>
    <cellStyle name="_EBITDA Px Fijo" xfId="59239" xr:uid="{98D49D1F-AC2F-41F0-A0A3-AE25106994F8}"/>
    <cellStyle name="_gfxv2" xfId="59240" xr:uid="{40C2247B-1091-4BA3-98FC-8B1BC60901E2}"/>
    <cellStyle name="_Hoja1" xfId="13076" xr:uid="{3253F4F6-2CC8-4F7C-8D45-6E023B8CA5D8}"/>
    <cellStyle name="_Hoja1 10" xfId="13077" xr:uid="{9082B34A-652C-42EF-AD35-0788687AEE95}"/>
    <cellStyle name="_Hoja1 10 10" xfId="13078" xr:uid="{5013D4CC-FE8B-4FB4-9C4F-01B5A5F4A2EF}"/>
    <cellStyle name="_Hoja1 10 11" xfId="13079" xr:uid="{D728503C-066F-411C-A521-A55A247610AB}"/>
    <cellStyle name="_Hoja1 10 12" xfId="13080" xr:uid="{7555CFD2-5A8D-4FA5-A213-AD6115883D6D}"/>
    <cellStyle name="_Hoja1 10 13" xfId="13081" xr:uid="{C8E0CFD6-901E-45CC-AED5-81A9604F6142}"/>
    <cellStyle name="_Hoja1 10 14" xfId="13082" xr:uid="{55BDDF45-213A-4FF5-879E-2004AC1FD63A}"/>
    <cellStyle name="_Hoja1 10 15" xfId="13083" xr:uid="{B1613FF0-FF83-40CE-ACD3-857E77B992A3}"/>
    <cellStyle name="_Hoja1 10 16" xfId="13084" xr:uid="{96F372AA-4483-4865-980F-26EE8BE4E7F7}"/>
    <cellStyle name="_Hoja1 10 17" xfId="13085" xr:uid="{062D641B-6206-408F-860B-3D6250B658A0}"/>
    <cellStyle name="_Hoja1 10 18" xfId="13086" xr:uid="{6B838713-E7F3-4C73-AAD9-CB0EB2A861B6}"/>
    <cellStyle name="_Hoja1 10 19" xfId="13087" xr:uid="{F7C8BA60-5F5E-478D-83D0-EF0B4AFD5993}"/>
    <cellStyle name="_Hoja1 10 2" xfId="13088" xr:uid="{E1A44C59-D600-4F15-97C2-9A2F94428281}"/>
    <cellStyle name="_Hoja1 10 2 2" xfId="13089" xr:uid="{5753CB45-57F3-4D1E-8D63-242B66D578DE}"/>
    <cellStyle name="_Hoja1 10 20" xfId="13090" xr:uid="{6D1CD298-CF7B-4A1A-B1CF-68919AA0BC14}"/>
    <cellStyle name="_Hoja1 10 21" xfId="13091" xr:uid="{D86D3580-E9AE-4AFE-BB74-B5BD4AD9361A}"/>
    <cellStyle name="_Hoja1 10 3" xfId="13092" xr:uid="{DEC0D76A-0C3C-4AE5-A145-3D06DBC2F4AC}"/>
    <cellStyle name="_Hoja1 10 3 2" xfId="13093" xr:uid="{53F3C389-1A6A-4F2F-8330-F1C296961A61}"/>
    <cellStyle name="_Hoja1 10 4" xfId="13094" xr:uid="{CC9ECADA-6A22-4CF0-A844-F2FA1E8ECB5F}"/>
    <cellStyle name="_Hoja1 10 4 2" xfId="13095" xr:uid="{72A6B69E-09C6-41B5-9B76-B6E901B65C52}"/>
    <cellStyle name="_Hoja1 10 5" xfId="13096" xr:uid="{0C480A47-39F6-4338-9B51-9DAE2650FE88}"/>
    <cellStyle name="_Hoja1 10 5 2" xfId="13097" xr:uid="{3E082200-F262-4FB3-97C2-5D30940AE618}"/>
    <cellStyle name="_Hoja1 10 6" xfId="13098" xr:uid="{0C4D3E45-EB3A-489A-90B1-75E98F636069}"/>
    <cellStyle name="_Hoja1 10 6 2" xfId="13099" xr:uid="{6F8131F3-C5F3-49CC-8450-1FE784AB868D}"/>
    <cellStyle name="_Hoja1 10 7" xfId="13100" xr:uid="{5E773DCD-A4B3-4C89-8557-00500F116AD7}"/>
    <cellStyle name="_Hoja1 10 7 2" xfId="13101" xr:uid="{E2FF010A-90F8-4E6C-8598-308FB8A456CF}"/>
    <cellStyle name="_Hoja1 10 8" xfId="13102" xr:uid="{35235519-12B5-4742-8144-DCC6ABDF5ADF}"/>
    <cellStyle name="_Hoja1 10 8 2" xfId="13103" xr:uid="{AD43EAD6-DD44-433D-B987-575E688123D0}"/>
    <cellStyle name="_Hoja1 10 9" xfId="13104" xr:uid="{2A79DE47-DA41-474C-9B96-016F5C79C355}"/>
    <cellStyle name="_Hoja1 11" xfId="13105" xr:uid="{CDC22156-036C-448C-BF12-663921A60659}"/>
    <cellStyle name="_Hoja1 11 10" xfId="13106" xr:uid="{15AC6792-02DF-4D5F-B27A-705FC415A105}"/>
    <cellStyle name="_Hoja1 11 11" xfId="13107" xr:uid="{32CBB455-859A-474B-820B-2C71BAA82AF8}"/>
    <cellStyle name="_Hoja1 11 2" xfId="13108" xr:uid="{CC7CA0D3-DCCC-4C59-B6CD-04D42EBD83BA}"/>
    <cellStyle name="_Hoja1 11 2 2" xfId="13109" xr:uid="{BEB82D5C-97E8-49F9-8E46-C3282CE2FD73}"/>
    <cellStyle name="_Hoja1 11 3" xfId="13110" xr:uid="{D6B88926-0B4B-444C-A748-AD662550219B}"/>
    <cellStyle name="_Hoja1 11 3 2" xfId="13111" xr:uid="{5AD9AD5A-77D7-4C7C-BBA4-4870FC46B5F7}"/>
    <cellStyle name="_Hoja1 11 4" xfId="13112" xr:uid="{EDBCA61A-A247-43BF-8EAD-D27B36832775}"/>
    <cellStyle name="_Hoja1 11 4 2" xfId="13113" xr:uid="{BE47FD82-4556-4FA0-84CC-7A5E8A7697F9}"/>
    <cellStyle name="_Hoja1 11 5" xfId="13114" xr:uid="{96863599-A24F-477C-8EF1-7EC0693DCE46}"/>
    <cellStyle name="_Hoja1 11 5 2" xfId="13115" xr:uid="{2274387F-9E2C-4FE4-944B-C4DB716F8277}"/>
    <cellStyle name="_Hoja1 11 6" xfId="13116" xr:uid="{F2DF9504-3D60-48EC-B473-07BFE2EC9D3C}"/>
    <cellStyle name="_Hoja1 11 6 2" xfId="13117" xr:uid="{A60332FE-CBDF-43B5-9E72-813D76A1AF74}"/>
    <cellStyle name="_Hoja1 11 7" xfId="13118" xr:uid="{CE51CA0A-2020-4A51-BBBB-B3C877DF8518}"/>
    <cellStyle name="_Hoja1 11 7 2" xfId="13119" xr:uid="{E3683A3D-25DF-4CED-881A-95F01708BAF0}"/>
    <cellStyle name="_Hoja1 11 8" xfId="13120" xr:uid="{58D8C1AD-61FE-43D6-AA56-44B8C520BA99}"/>
    <cellStyle name="_Hoja1 11 8 2" xfId="13121" xr:uid="{127A84EB-47A3-4F99-BF84-E31C02E2F4F6}"/>
    <cellStyle name="_Hoja1 11 9" xfId="13122" xr:uid="{EAB93A5F-1ED1-4BF9-92D2-81FE535C204C}"/>
    <cellStyle name="_Hoja1 12" xfId="13123" xr:uid="{9188E3A1-590C-4F62-8C1B-1A79079B7080}"/>
    <cellStyle name="_Hoja1 12 10" xfId="13124" xr:uid="{EE4899DE-75EC-4EA8-B020-771838D8FA2C}"/>
    <cellStyle name="_Hoja1 12 11" xfId="13125" xr:uid="{68FF4F40-7190-4DC3-8E00-AA8684C03257}"/>
    <cellStyle name="_Hoja1 12 12" xfId="13126" xr:uid="{AD0C7CA8-6607-4898-BD13-A5EA89B339CA}"/>
    <cellStyle name="_Hoja1 12 13" xfId="13127" xr:uid="{7E43491B-E93A-417B-A7BE-FC8CEADA9527}"/>
    <cellStyle name="_Hoja1 12 14" xfId="13128" xr:uid="{C678DE3D-CAAD-47B8-B5F1-2F65F87FC8BF}"/>
    <cellStyle name="_Hoja1 12 15" xfId="13129" xr:uid="{4CC10550-02FF-4489-A380-D0B4B725AB01}"/>
    <cellStyle name="_Hoja1 12 16" xfId="13130" xr:uid="{A97DE23E-F9AE-4477-B36F-06A3CBE9C59F}"/>
    <cellStyle name="_Hoja1 12 17" xfId="13131" xr:uid="{A4F3E110-074E-4ED4-A782-5E2C7DA702B3}"/>
    <cellStyle name="_Hoja1 12 18" xfId="13132" xr:uid="{0CB0ADE8-0D9D-4A6E-AC30-2A6FA5F39932}"/>
    <cellStyle name="_Hoja1 12 19" xfId="13133" xr:uid="{310752D1-8BFA-4091-80A4-BBAC969F329F}"/>
    <cellStyle name="_Hoja1 12 2" xfId="13134" xr:uid="{02302474-C5CE-4894-AA7E-8C962AAEBEC9}"/>
    <cellStyle name="_Hoja1 12 2 2" xfId="13135" xr:uid="{CD926D3D-4389-4BE3-B7B4-DAF9CC97C15C}"/>
    <cellStyle name="_Hoja1 12 20" xfId="13136" xr:uid="{3767D37E-B4B2-452D-8749-F5449E8D3A39}"/>
    <cellStyle name="_Hoja1 12 21" xfId="13137" xr:uid="{BBCB0DD7-951A-40C0-9F3D-6EF83C24DC03}"/>
    <cellStyle name="_Hoja1 12 3" xfId="13138" xr:uid="{A1CF1DED-C0FE-418B-99E7-139F4495DD81}"/>
    <cellStyle name="_Hoja1 12 3 2" xfId="13139" xr:uid="{F19BC257-7727-4516-94A3-AEE29EF83195}"/>
    <cellStyle name="_Hoja1 12 4" xfId="13140" xr:uid="{881C5A6C-B4DE-4C41-99F2-698E7100B9F8}"/>
    <cellStyle name="_Hoja1 12 4 2" xfId="13141" xr:uid="{DF5CE51D-D02D-4EAA-8F86-3E2011619547}"/>
    <cellStyle name="_Hoja1 12 5" xfId="13142" xr:uid="{4A125F50-807D-4858-A6C4-14ACB1514C8B}"/>
    <cellStyle name="_Hoja1 12 5 2" xfId="13143" xr:uid="{1E9904BC-6E21-4E40-86D7-0C632759792E}"/>
    <cellStyle name="_Hoja1 12 6" xfId="13144" xr:uid="{F1AA2248-77A0-429A-AC52-71D25A049179}"/>
    <cellStyle name="_Hoja1 12 6 2" xfId="13145" xr:uid="{7495F2D2-BFED-4E18-8337-18606EF96A6B}"/>
    <cellStyle name="_Hoja1 12 7" xfId="13146" xr:uid="{1B0767EA-0CDA-4429-8ECD-E85CA7860550}"/>
    <cellStyle name="_Hoja1 12 7 2" xfId="13147" xr:uid="{67FF543B-2D18-46F2-8F60-A0B58A1C762B}"/>
    <cellStyle name="_Hoja1 12 8" xfId="13148" xr:uid="{065435ED-DFDD-4300-BAE1-562D5B405105}"/>
    <cellStyle name="_Hoja1 12 8 2" xfId="13149" xr:uid="{25903724-EBB9-4A4D-B383-55C4B9131ED5}"/>
    <cellStyle name="_Hoja1 12 9" xfId="13150" xr:uid="{6CC0749F-F02E-4EAB-898B-0E1947F89DE7}"/>
    <cellStyle name="_Hoja1 13" xfId="13151" xr:uid="{9D84B741-060E-4CC2-BCD1-252250524335}"/>
    <cellStyle name="_Hoja1 13 10" xfId="13152" xr:uid="{6E7C03ED-DC72-4840-87EA-FD3D9E7F20F8}"/>
    <cellStyle name="_Hoja1 13 11" xfId="13153" xr:uid="{F47493BD-0D27-492E-AFB9-A9C0AF233D22}"/>
    <cellStyle name="_Hoja1 13 2" xfId="13154" xr:uid="{36AEA4BF-88F4-4665-9B48-41243CBC873E}"/>
    <cellStyle name="_Hoja1 13 2 2" xfId="13155" xr:uid="{BCCA58AC-1C23-4C2C-BBCA-B5C985AD19AE}"/>
    <cellStyle name="_Hoja1 13 3" xfId="13156" xr:uid="{FC83441B-EF53-4A8C-8969-E9DCF1BD1B53}"/>
    <cellStyle name="_Hoja1 13 3 2" xfId="13157" xr:uid="{1DFD84D5-9B21-4949-9BC5-AE6192560233}"/>
    <cellStyle name="_Hoja1 13 4" xfId="13158" xr:uid="{ECBEDBE0-664E-4FCF-A6DD-2E695E3B28A3}"/>
    <cellStyle name="_Hoja1 13 4 2" xfId="13159" xr:uid="{4686CC2A-285C-41EE-B284-1739CD6594DB}"/>
    <cellStyle name="_Hoja1 13 5" xfId="13160" xr:uid="{77EA8991-5F66-49D9-85A7-D0308445A682}"/>
    <cellStyle name="_Hoja1 13 5 2" xfId="13161" xr:uid="{5C49F07E-C05B-404D-9920-549753CB92CF}"/>
    <cellStyle name="_Hoja1 13 6" xfId="13162" xr:uid="{B058D906-4A58-4A72-AC7F-2DDAA1CBC207}"/>
    <cellStyle name="_Hoja1 13 6 2" xfId="13163" xr:uid="{7887B8FF-A7F4-4D77-BDD7-2AF37DB97240}"/>
    <cellStyle name="_Hoja1 13 7" xfId="13164" xr:uid="{57FC298B-7C7D-4193-9EA3-DE308E35C718}"/>
    <cellStyle name="_Hoja1 13 7 2" xfId="13165" xr:uid="{5D4B0880-C4AB-42E2-BB79-C5379884751F}"/>
    <cellStyle name="_Hoja1 13 8" xfId="13166" xr:uid="{0FB2615F-7481-4FA2-B343-8CB9AEF7A5E0}"/>
    <cellStyle name="_Hoja1 13 8 2" xfId="13167" xr:uid="{CB8CF258-F6EA-4F43-ADB6-0A76384EF432}"/>
    <cellStyle name="_Hoja1 13 9" xfId="13168" xr:uid="{3770E43E-0AEF-422F-BB69-4B2865D68E73}"/>
    <cellStyle name="_Hoja1 14" xfId="13169" xr:uid="{491D0ED1-F120-4ECC-A50F-955CE8847B60}"/>
    <cellStyle name="_Hoja1 2" xfId="13170" xr:uid="{2D7AE0A5-B113-475F-992D-C973CBC86966}"/>
    <cellStyle name="_Hoja1 2 10" xfId="13171" xr:uid="{DCB71F3F-8D1F-4690-BF6C-1F29DEAD0EF0}"/>
    <cellStyle name="_Hoja1 2 10 2" xfId="13172" xr:uid="{8D7FD6A7-B26E-4CC3-86FF-457D13F1FD56}"/>
    <cellStyle name="_Hoja1 2 11" xfId="13173" xr:uid="{13F6737A-B476-44D1-A791-1255FEFAC953}"/>
    <cellStyle name="_Hoja1 2 11 2" xfId="13174" xr:uid="{06C9E180-7DA8-4582-9706-22AE62CC35A6}"/>
    <cellStyle name="_Hoja1 2 12" xfId="13175" xr:uid="{C6A56A6C-5538-4563-B419-9F35B6EC50D1}"/>
    <cellStyle name="_Hoja1 2 12 2" xfId="13176" xr:uid="{F0A43F92-FF32-422C-813E-025C18F0CE8B}"/>
    <cellStyle name="_Hoja1 2 13" xfId="13177" xr:uid="{83190C82-4CDE-4DC6-B70E-F917C7BA5A44}"/>
    <cellStyle name="_Hoja1 2 13 2" xfId="13178" xr:uid="{F2AE9B83-D589-44DC-8346-8B9924C1970E}"/>
    <cellStyle name="_Hoja1 2 14" xfId="13179" xr:uid="{B8D05E1B-343F-4D2E-8A48-EF806D7DA272}"/>
    <cellStyle name="_Hoja1 2 15" xfId="13180" xr:uid="{8C23E971-F461-4E31-AF62-A8D589B818B0}"/>
    <cellStyle name="_Hoja1 2 16" xfId="13181" xr:uid="{233E728F-9B55-4B17-8B9B-0212341745B2}"/>
    <cellStyle name="_Hoja1 2 2" xfId="13182" xr:uid="{95C03A9E-0668-433C-AF2D-9083C3C1855C}"/>
    <cellStyle name="_Hoja1 2 2 2" xfId="13183" xr:uid="{56341B32-82C8-4D88-9757-6368A6BC200E}"/>
    <cellStyle name="_Hoja1 2 3" xfId="13184" xr:uid="{06E41774-F09D-46D2-BC5C-87B329B53BF2}"/>
    <cellStyle name="_Hoja1 2 3 2" xfId="13185" xr:uid="{042E345E-340A-4866-8E3F-EE1C04EC66CA}"/>
    <cellStyle name="_Hoja1 2 4" xfId="13186" xr:uid="{43F2122D-7BBA-4651-B089-38F1924AA3FB}"/>
    <cellStyle name="_Hoja1 2 4 2" xfId="13187" xr:uid="{C641FB9C-54D4-4447-86BF-F1AB5DB8F220}"/>
    <cellStyle name="_Hoja1 2 5" xfId="13188" xr:uid="{B24FA605-FF51-49FD-ACAF-BD1E1A0F47E5}"/>
    <cellStyle name="_Hoja1 2 5 2" xfId="13189" xr:uid="{F29957CD-76DC-4250-990E-28B88AC7C7CF}"/>
    <cellStyle name="_Hoja1 2 6" xfId="13190" xr:uid="{54A9E523-7FBD-4F30-8634-563B1E264149}"/>
    <cellStyle name="_Hoja1 2 6 2" xfId="13191" xr:uid="{9AB1EF2C-2A87-478D-AD46-2CA029198276}"/>
    <cellStyle name="_Hoja1 2 7" xfId="13192" xr:uid="{09535C7D-4E50-4A68-A390-73DD695D9A24}"/>
    <cellStyle name="_Hoja1 2 7 2" xfId="13193" xr:uid="{150176FA-FC75-49A2-9E8A-FF4EAC5C8A4C}"/>
    <cellStyle name="_Hoja1 2 8" xfId="13194" xr:uid="{8342298A-42F3-4023-BEA9-7437EA8BB961}"/>
    <cellStyle name="_Hoja1 2 8 2" xfId="13195" xr:uid="{3CC56E95-3413-458A-AD5A-C5E9A7DFADB4}"/>
    <cellStyle name="_Hoja1 2 9" xfId="13196" xr:uid="{7506E105-52CE-4D8F-B0F5-4D885ECBC8C4}"/>
    <cellStyle name="_Hoja1 2 9 2" xfId="13197" xr:uid="{E5CBAE74-7E6D-45E9-849B-BA88CBBE4E06}"/>
    <cellStyle name="_Hoja1 3" xfId="13198" xr:uid="{D2F589EC-D12E-4D15-8089-62D197BC77E6}"/>
    <cellStyle name="_Hoja1 3 10" xfId="13199" xr:uid="{0108F973-6D7C-4A77-B5B2-E810787F4B47}"/>
    <cellStyle name="_Hoja1 3 10 2" xfId="13200" xr:uid="{C201F5C2-2BAA-4E8A-82A3-5AC01145FC54}"/>
    <cellStyle name="_Hoja1 3 11" xfId="13201" xr:uid="{230284CD-B1A5-44EB-A728-F23F710141ED}"/>
    <cellStyle name="_Hoja1 3 11 2" xfId="13202" xr:uid="{D215752B-98E8-4A93-AD52-E7238F8E69AF}"/>
    <cellStyle name="_Hoja1 3 12" xfId="13203" xr:uid="{ACB6E933-DA31-45FF-906D-DAE5C406289D}"/>
    <cellStyle name="_Hoja1 3 12 2" xfId="13204" xr:uid="{5594AF24-6333-46DA-B4BE-9CB48440A92C}"/>
    <cellStyle name="_Hoja1 3 13" xfId="13205" xr:uid="{7F3C9F77-B720-4A99-BE57-BFB380AC1FD3}"/>
    <cellStyle name="_Hoja1 3 13 2" xfId="13206" xr:uid="{CD8FE248-25A4-4680-80FF-C8AE2BB07360}"/>
    <cellStyle name="_Hoja1 3 14" xfId="13207" xr:uid="{A54922D2-99D9-45FC-9D85-58389B73889A}"/>
    <cellStyle name="_Hoja1 3 15" xfId="13208" xr:uid="{CB655B07-D1C9-4C8E-A48A-2228F1F7BDF4}"/>
    <cellStyle name="_Hoja1 3 16" xfId="13209" xr:uid="{B0358483-BCFC-45FC-9803-72F68FBB770C}"/>
    <cellStyle name="_Hoja1 3 2" xfId="13210" xr:uid="{040AE3BE-AA0F-414F-87F0-53E8BD8B6726}"/>
    <cellStyle name="_Hoja1 3 2 10" xfId="13211" xr:uid="{1C69046C-0030-46BD-9E7D-C9F7FDA6B6C7}"/>
    <cellStyle name="_Hoja1 3 2 11" xfId="13212" xr:uid="{BA842D68-9BF4-41DB-8F1B-228F0BDFBD52}"/>
    <cellStyle name="_Hoja1 3 2 12" xfId="13213" xr:uid="{AE22B333-59C6-4A6B-BE78-AAAA58A1FF38}"/>
    <cellStyle name="_Hoja1 3 2 2" xfId="13214" xr:uid="{4D8FF771-DFE6-4C3B-9C5D-2DFACD80ADA4}"/>
    <cellStyle name="_Hoja1 3 2 3" xfId="13215" xr:uid="{6335E68E-D146-44EF-9FDD-68A8EC1FCDFD}"/>
    <cellStyle name="_Hoja1 3 2 4" xfId="13216" xr:uid="{CE1C75AF-9899-478E-998E-DB1295DAF7EB}"/>
    <cellStyle name="_Hoja1 3 2 5" xfId="13217" xr:uid="{AA17B389-F67B-447C-8CDF-538AADB267A7}"/>
    <cellStyle name="_Hoja1 3 2 6" xfId="13218" xr:uid="{4E888FC0-9100-4020-8971-029505D106F1}"/>
    <cellStyle name="_Hoja1 3 2 7" xfId="13219" xr:uid="{3EADED8F-8045-45CE-99EC-28F26DC99993}"/>
    <cellStyle name="_Hoja1 3 2 8" xfId="13220" xr:uid="{6C516604-2E20-4E16-94D0-594D249D224A}"/>
    <cellStyle name="_Hoja1 3 2 9" xfId="13221" xr:uid="{5685983B-FE0D-4122-92F0-1A2C34854033}"/>
    <cellStyle name="_Hoja1 3 3" xfId="13222" xr:uid="{4327F588-48E0-4F7D-B324-149A0D013712}"/>
    <cellStyle name="_Hoja1 3 3 2" xfId="13223" xr:uid="{904D0BB0-2B84-478B-B840-D8291BA93223}"/>
    <cellStyle name="_Hoja1 3 4" xfId="13224" xr:uid="{9BB6406B-3285-4CB3-815A-16E08FFF606C}"/>
    <cellStyle name="_Hoja1 3 4 2" xfId="13225" xr:uid="{BE41A1E9-AF5F-459D-A217-94B869AB2E12}"/>
    <cellStyle name="_Hoja1 3 5" xfId="13226" xr:uid="{63F6491A-CF15-4C4B-ACFF-A09BF9B3221E}"/>
    <cellStyle name="_Hoja1 3 5 2" xfId="13227" xr:uid="{820AEA81-8D25-486B-B58F-E96906FE8770}"/>
    <cellStyle name="_Hoja1 3 6" xfId="13228" xr:uid="{7CD4750A-A9FC-499F-A347-4E78C22BD51B}"/>
    <cellStyle name="_Hoja1 3 6 2" xfId="13229" xr:uid="{28AD2D69-CA85-4BC9-A9AA-32E69B828608}"/>
    <cellStyle name="_Hoja1 3 7" xfId="13230" xr:uid="{DE1CDFE5-4A7F-4C13-9541-9425EC7B54FF}"/>
    <cellStyle name="_Hoja1 3 7 2" xfId="13231" xr:uid="{668A8063-5519-41B4-9415-979E99917583}"/>
    <cellStyle name="_Hoja1 3 8" xfId="13232" xr:uid="{805DB8C0-2F1C-4E33-8605-A1C42DF5AB7F}"/>
    <cellStyle name="_Hoja1 3 8 2" xfId="13233" xr:uid="{06CEC578-FED1-4DB7-BBF6-3AEA36C11D74}"/>
    <cellStyle name="_Hoja1 3 9" xfId="13234" xr:uid="{4D1B3771-47DB-4FE9-8860-E7D3E6DB916D}"/>
    <cellStyle name="_Hoja1 3 9 2" xfId="13235" xr:uid="{37D15F1D-B549-4151-9C93-E2B045140C04}"/>
    <cellStyle name="_Hoja1 4" xfId="13236" xr:uid="{82C15FED-2404-45C7-B979-5EA2FFA4A369}"/>
    <cellStyle name="_Hoja1 4 10" xfId="13237" xr:uid="{6353232B-B469-43F4-A5A8-3CC52DF453DB}"/>
    <cellStyle name="_Hoja1 4 10 2" xfId="13238" xr:uid="{9BE7A427-4D5E-4D74-93D1-42A7D2E4CFF5}"/>
    <cellStyle name="_Hoja1 4 11" xfId="13239" xr:uid="{30F8167E-6A6C-4F8D-AB84-4089307BC5FD}"/>
    <cellStyle name="_Hoja1 4 11 2" xfId="13240" xr:uid="{EFA9D958-2093-40DD-ACEC-511106FB233C}"/>
    <cellStyle name="_Hoja1 4 12" xfId="13241" xr:uid="{7CC72C98-F136-408E-B79C-5660335B8904}"/>
    <cellStyle name="_Hoja1 4 12 2" xfId="13242" xr:uid="{5EE6D83E-1C97-4184-9C62-33C633DB9304}"/>
    <cellStyle name="_Hoja1 4 13" xfId="13243" xr:uid="{29F666FF-5BA8-4F5B-8A12-9C912F553F22}"/>
    <cellStyle name="_Hoja1 4 13 2" xfId="13244" xr:uid="{F181ADAB-093C-44B3-BF22-ECAE8C7E422E}"/>
    <cellStyle name="_Hoja1 4 14" xfId="13245" xr:uid="{A2EE786A-5CEC-4034-BBBF-BCB6B3DCEF25}"/>
    <cellStyle name="_Hoja1 4 15" xfId="13246" xr:uid="{209E0D03-5C07-4EBD-8AEA-928DAF8E3C4E}"/>
    <cellStyle name="_Hoja1 4 16" xfId="13247" xr:uid="{90AB7869-A67B-425E-B3FF-362A947906D6}"/>
    <cellStyle name="_Hoja1 4 2" xfId="13248" xr:uid="{3F5DC2B2-260B-460C-AF63-C3B906F20F9D}"/>
    <cellStyle name="_Hoja1 4 2 2" xfId="13249" xr:uid="{15A10090-E06C-4CAD-8C96-47CC4D46F5DD}"/>
    <cellStyle name="_Hoja1 4 3" xfId="13250" xr:uid="{B47B68B7-9DD5-4F6C-BDE6-37B373BD2D6A}"/>
    <cellStyle name="_Hoja1 4 3 2" xfId="13251" xr:uid="{ACC26D4C-B5C7-46B3-BC5B-9F5F59F36B5D}"/>
    <cellStyle name="_Hoja1 4 4" xfId="13252" xr:uid="{2F9A85F2-1396-43B3-BB91-E0BE81E34019}"/>
    <cellStyle name="_Hoja1 4 4 2" xfId="13253" xr:uid="{F6D1FD2E-C09F-4AF2-80B2-1112AF99F680}"/>
    <cellStyle name="_Hoja1 4 5" xfId="13254" xr:uid="{8BCEBEE2-5005-4A4A-A664-F1567AB26106}"/>
    <cellStyle name="_Hoja1 4 5 2" xfId="13255" xr:uid="{26FBAF23-7987-4243-AB40-A654104460D2}"/>
    <cellStyle name="_Hoja1 4 6" xfId="13256" xr:uid="{C353A5A7-D953-40BF-9493-A23328EFB6CA}"/>
    <cellStyle name="_Hoja1 4 6 2" xfId="13257" xr:uid="{536A00E6-7452-4B85-8CD4-F73E290C59F2}"/>
    <cellStyle name="_Hoja1 4 7" xfId="13258" xr:uid="{FC02E32C-19CF-4B5A-BB88-2AD15CBEB8FC}"/>
    <cellStyle name="_Hoja1 4 7 2" xfId="13259" xr:uid="{B2F8A46B-1397-4EF5-9015-1A480725D490}"/>
    <cellStyle name="_Hoja1 4 8" xfId="13260" xr:uid="{FA9AF791-0105-4543-B065-82FFE61B31EC}"/>
    <cellStyle name="_Hoja1 4 8 2" xfId="13261" xr:uid="{0899E8A1-FB51-4932-BB5B-A5723A958EAC}"/>
    <cellStyle name="_Hoja1 4 9" xfId="13262" xr:uid="{6BEBA831-B55E-411E-8ED5-D6CBAC881863}"/>
    <cellStyle name="_Hoja1 4 9 2" xfId="13263" xr:uid="{D608CE72-BAE3-44D8-8D99-D5493F96CED4}"/>
    <cellStyle name="_Hoja1 5" xfId="13264" xr:uid="{6720C1E6-CEC5-4A3A-8DE4-244FE1F04FD1}"/>
    <cellStyle name="_Hoja1 5 10" xfId="13265" xr:uid="{BE27A379-C3DB-4904-800C-7EF146492AF1}"/>
    <cellStyle name="_Hoja1 5 10 2" xfId="13266" xr:uid="{DF5AD159-6D09-42F4-B08E-277BF24E7A8B}"/>
    <cellStyle name="_Hoja1 5 11" xfId="13267" xr:uid="{DAB85AE1-C908-453C-A206-04F38895B490}"/>
    <cellStyle name="_Hoja1 5 11 2" xfId="13268" xr:uid="{4381DB66-C757-49C1-B994-F63A9183DD22}"/>
    <cellStyle name="_Hoja1 5 12" xfId="13269" xr:uid="{3909F74C-94FE-428B-9577-6A717C9C1E00}"/>
    <cellStyle name="_Hoja1 5 12 2" xfId="13270" xr:uid="{C219ADBA-E91D-4A88-ABE4-2AA51A4FADE3}"/>
    <cellStyle name="_Hoja1 5 13" xfId="13271" xr:uid="{642B6191-7EFE-4E6C-B5D1-9BB6E9284A19}"/>
    <cellStyle name="_Hoja1 5 13 2" xfId="13272" xr:uid="{67D7CBCB-850C-4981-B1C0-116C909C5A16}"/>
    <cellStyle name="_Hoja1 5 14" xfId="13273" xr:uid="{1885D0C9-CAA5-4E23-9DEF-9F3081F53A25}"/>
    <cellStyle name="_Hoja1 5 15" xfId="13274" xr:uid="{8AA3EB91-9F3E-45D3-A90D-732F8D845945}"/>
    <cellStyle name="_Hoja1 5 16" xfId="13275" xr:uid="{43C76DFA-1E6B-4897-A5A7-E73CB7998C09}"/>
    <cellStyle name="_Hoja1 5 2" xfId="13276" xr:uid="{788BABE2-6F20-41A9-84EE-A34AC9E4C7C6}"/>
    <cellStyle name="_Hoja1 5 2 10" xfId="13277" xr:uid="{F3007E44-DA9B-4301-A661-A2B2509072B3}"/>
    <cellStyle name="_Hoja1 5 2 11" xfId="13278" xr:uid="{80BBAC89-CE63-415E-9BE2-DE149A387DEC}"/>
    <cellStyle name="_Hoja1 5 2 12" xfId="13279" xr:uid="{7E8D1BD7-D401-46A1-89F4-1371E263E7AC}"/>
    <cellStyle name="_Hoja1 5 2 2" xfId="13280" xr:uid="{C3EABEA5-2D7E-4894-BAAD-FA326733872B}"/>
    <cellStyle name="_Hoja1 5 2 3" xfId="13281" xr:uid="{8EB95B97-3F4C-406F-8779-D3463865CE2E}"/>
    <cellStyle name="_Hoja1 5 2 4" xfId="13282" xr:uid="{EEEAFEF4-EA41-4445-BECE-EA1799E40C18}"/>
    <cellStyle name="_Hoja1 5 2 5" xfId="13283" xr:uid="{A98FDDEA-3355-4712-9B26-2A0D98F65631}"/>
    <cellStyle name="_Hoja1 5 2 6" xfId="13284" xr:uid="{D68E2A58-E19B-490A-92AC-1B90B21070E8}"/>
    <cellStyle name="_Hoja1 5 2 7" xfId="13285" xr:uid="{604A6492-00C4-46C8-A805-88FF3EEFC133}"/>
    <cellStyle name="_Hoja1 5 2 8" xfId="13286" xr:uid="{D97A06B0-015C-4285-B7D5-48BD6D58DAB6}"/>
    <cellStyle name="_Hoja1 5 2 9" xfId="13287" xr:uid="{4F8E7AC1-7FA8-4067-829B-5F694F0C576D}"/>
    <cellStyle name="_Hoja1 5 3" xfId="13288" xr:uid="{5243B338-939E-465A-BD31-C416B1034E65}"/>
    <cellStyle name="_Hoja1 5 3 2" xfId="13289" xr:uid="{C251C4C6-C7C9-4FDB-84B5-3FC52CAC475B}"/>
    <cellStyle name="_Hoja1 5 4" xfId="13290" xr:uid="{C1BFCEDA-6E77-45A4-AE2B-9D2BE3285693}"/>
    <cellStyle name="_Hoja1 5 4 2" xfId="13291" xr:uid="{68DAB521-A746-4E24-A5B6-799D7FBFC0BD}"/>
    <cellStyle name="_Hoja1 5 5" xfId="13292" xr:uid="{F09E786F-277D-4BF7-99E7-3433B26A309A}"/>
    <cellStyle name="_Hoja1 5 5 2" xfId="13293" xr:uid="{17B1FD7F-86EA-4710-8A18-EE0666A29CD0}"/>
    <cellStyle name="_Hoja1 5 6" xfId="13294" xr:uid="{E6754D3A-5541-483E-A91A-AABD040F24E7}"/>
    <cellStyle name="_Hoja1 5 6 2" xfId="13295" xr:uid="{830C8E5B-A323-4ABF-828A-17D8136F756D}"/>
    <cellStyle name="_Hoja1 5 7" xfId="13296" xr:uid="{BBF157B9-C9D1-4EE0-B26E-84868EB1A623}"/>
    <cellStyle name="_Hoja1 5 7 2" xfId="13297" xr:uid="{D382069D-8BED-4825-93C7-2184D5650610}"/>
    <cellStyle name="_Hoja1 5 8" xfId="13298" xr:uid="{9A58769D-3C3F-4A55-980F-CFDD0E97B0DB}"/>
    <cellStyle name="_Hoja1 5 8 2" xfId="13299" xr:uid="{36FCC779-49C8-4975-BAEB-D6C21E69972D}"/>
    <cellStyle name="_Hoja1 5 9" xfId="13300" xr:uid="{E5A1BC99-8EDB-4B39-A2ED-B36B9CF7E58B}"/>
    <cellStyle name="_Hoja1 5 9 2" xfId="13301" xr:uid="{7FF5C536-BDE9-4DA8-96C0-41A693280461}"/>
    <cellStyle name="_Hoja1 6" xfId="13302" xr:uid="{59F92CDD-47C0-4F15-9FC1-4595836411D1}"/>
    <cellStyle name="_Hoja1 6 10" xfId="13303" xr:uid="{87520D06-6090-4096-B20A-F8B866B22E11}"/>
    <cellStyle name="_Hoja1 6 10 2" xfId="13304" xr:uid="{52831EEF-9FD9-4D02-85EF-32DE19C7C1DD}"/>
    <cellStyle name="_Hoja1 6 11" xfId="13305" xr:uid="{50826F86-E9BB-412C-9E56-632B813FCAE0}"/>
    <cellStyle name="_Hoja1 6 11 2" xfId="13306" xr:uid="{52187F04-A08B-4345-A7A0-915A2BAE1CC5}"/>
    <cellStyle name="_Hoja1 6 12" xfId="13307" xr:uid="{66D62392-95E8-4F29-842E-9A62A9AC9A27}"/>
    <cellStyle name="_Hoja1 6 12 2" xfId="13308" xr:uid="{A3BB125D-50D5-471D-A7A1-F7A79717F8DB}"/>
    <cellStyle name="_Hoja1 6 13" xfId="13309" xr:uid="{638A5183-DA16-46AD-9225-929962F1936C}"/>
    <cellStyle name="_Hoja1 6 13 2" xfId="13310" xr:uid="{0140A5F9-BF79-470F-B791-2D0BC7B4EE75}"/>
    <cellStyle name="_Hoja1 6 14" xfId="13311" xr:uid="{60DCC688-7C9F-4FF1-8E3E-A5D29DA4CA47}"/>
    <cellStyle name="_Hoja1 6 15" xfId="13312" xr:uid="{0CCD561F-EAFF-41B2-91D8-C05ACB035305}"/>
    <cellStyle name="_Hoja1 6 16" xfId="13313" xr:uid="{17E1DBB4-8225-4026-A3AA-A9BA40C3D907}"/>
    <cellStyle name="_Hoja1 6 2" xfId="13314" xr:uid="{019553F4-64C2-44A5-9EA4-56716085DB19}"/>
    <cellStyle name="_Hoja1 6 2 2" xfId="13315" xr:uid="{E11F8C29-51C2-4A34-87F2-D39A8EAB9333}"/>
    <cellStyle name="_Hoja1 6 3" xfId="13316" xr:uid="{902B75D9-9D34-4DBC-85BF-CD4B212BFC06}"/>
    <cellStyle name="_Hoja1 6 3 2" xfId="13317" xr:uid="{28709385-740D-46B0-A908-3D3E8AFAFF07}"/>
    <cellStyle name="_Hoja1 6 4" xfId="13318" xr:uid="{394266AE-815B-42F7-B425-F961F7752833}"/>
    <cellStyle name="_Hoja1 6 4 2" xfId="13319" xr:uid="{EA5760B6-42D6-4980-BA06-D14492E87D2A}"/>
    <cellStyle name="_Hoja1 6 5" xfId="13320" xr:uid="{798050A7-931B-4F04-8747-9F0FFFC85614}"/>
    <cellStyle name="_Hoja1 6 5 2" xfId="13321" xr:uid="{399EEED5-A559-4731-8B4C-DC1074B00A67}"/>
    <cellStyle name="_Hoja1 6 6" xfId="13322" xr:uid="{9CEC7B03-3095-45E0-A865-60B3B6A69E97}"/>
    <cellStyle name="_Hoja1 6 6 2" xfId="13323" xr:uid="{0A443471-87E5-4C07-A45D-4BC13977AAC4}"/>
    <cellStyle name="_Hoja1 6 7" xfId="13324" xr:uid="{06AC0E37-5E7E-40DC-AB2E-E8E94F6E5F7D}"/>
    <cellStyle name="_Hoja1 6 7 2" xfId="13325" xr:uid="{3203E6F9-328D-4F02-9E3C-28F542F67476}"/>
    <cellStyle name="_Hoja1 6 8" xfId="13326" xr:uid="{384C8563-AE00-4E3D-A9DB-701EB47C6042}"/>
    <cellStyle name="_Hoja1 6 8 2" xfId="13327" xr:uid="{6D4FA4B3-4F7D-4861-90B5-BE085779F232}"/>
    <cellStyle name="_Hoja1 6 9" xfId="13328" xr:uid="{DCC8EF36-B78D-4375-B91F-A5B10E98C7D9}"/>
    <cellStyle name="_Hoja1 6 9 2" xfId="13329" xr:uid="{3C06515C-EAAB-4EF3-9F67-C039FCF48911}"/>
    <cellStyle name="_Hoja1 7" xfId="13330" xr:uid="{60867D2A-CDA0-4E6A-A48D-CD680EB82536}"/>
    <cellStyle name="_Hoja1 7 10" xfId="13331" xr:uid="{8839E279-BA95-4014-A518-06C7987009E1}"/>
    <cellStyle name="_Hoja1 7 10 2" xfId="13332" xr:uid="{6B48ADA4-2997-4FA2-B2D6-FB70A120132D}"/>
    <cellStyle name="_Hoja1 7 11" xfId="13333" xr:uid="{7D19A668-054A-40BE-B4C9-D6CD97699F80}"/>
    <cellStyle name="_Hoja1 7 11 2" xfId="13334" xr:uid="{8E0142B3-52F7-47E2-9E4D-79895B5C820A}"/>
    <cellStyle name="_Hoja1 7 12" xfId="13335" xr:uid="{229429DC-436F-4B54-9482-C529F396CC6D}"/>
    <cellStyle name="_Hoja1 7 12 2" xfId="13336" xr:uid="{132C442B-7E0D-42AC-9881-9F193221041A}"/>
    <cellStyle name="_Hoja1 7 13" xfId="13337" xr:uid="{10A1198B-B073-4C2C-9D3A-D94EA1AE4303}"/>
    <cellStyle name="_Hoja1 7 13 2" xfId="13338" xr:uid="{05F5343D-6D92-4898-A268-230D53C105BB}"/>
    <cellStyle name="_Hoja1 7 14" xfId="13339" xr:uid="{4B7FB140-976E-476E-A5BA-D6386E972A3F}"/>
    <cellStyle name="_Hoja1 7 15" xfId="13340" xr:uid="{2317CD15-CD6F-45C3-BFF5-7979CD090A27}"/>
    <cellStyle name="_Hoja1 7 16" xfId="13341" xr:uid="{90B0F19E-1F3A-45AE-9FEF-876B5AAAD33C}"/>
    <cellStyle name="_Hoja1 7 2" xfId="13342" xr:uid="{F340C52A-13AE-4BED-AE04-448CB5636248}"/>
    <cellStyle name="_Hoja1 7 2 2" xfId="13343" xr:uid="{44B161C5-9422-46A5-932A-553D3EEEB39B}"/>
    <cellStyle name="_Hoja1 7 3" xfId="13344" xr:uid="{7CA23492-1809-4306-8037-8A38A7F16DBD}"/>
    <cellStyle name="_Hoja1 7 3 2" xfId="13345" xr:uid="{0D2FF59F-CC4E-45B3-B289-C38EF12314BC}"/>
    <cellStyle name="_Hoja1 7 4" xfId="13346" xr:uid="{BD8AA379-9B86-49AC-977F-402E02D2B26A}"/>
    <cellStyle name="_Hoja1 7 4 2" xfId="13347" xr:uid="{3E45F6B2-7C0D-48BC-B545-DBA4A899AF17}"/>
    <cellStyle name="_Hoja1 7 5" xfId="13348" xr:uid="{3D65626E-7363-4535-9C96-DAA81845E3C0}"/>
    <cellStyle name="_Hoja1 7 5 2" xfId="13349" xr:uid="{0DF8ED26-5106-4116-90AC-631C1B0C49BC}"/>
    <cellStyle name="_Hoja1 7 6" xfId="13350" xr:uid="{2CF18D12-9361-4404-887F-A5E3FDE3D60F}"/>
    <cellStyle name="_Hoja1 7 6 2" xfId="13351" xr:uid="{D9EE337D-3E4E-474F-AFAE-5B8EC62A3663}"/>
    <cellStyle name="_Hoja1 7 7" xfId="13352" xr:uid="{64DFF1A6-BB22-431E-9969-6C0FAE98D90C}"/>
    <cellStyle name="_Hoja1 7 7 2" xfId="13353" xr:uid="{166E0ABF-9130-466B-84C9-063DDCC9A575}"/>
    <cellStyle name="_Hoja1 7 8" xfId="13354" xr:uid="{D594A76C-0F04-4F6C-94EE-967F416B5B23}"/>
    <cellStyle name="_Hoja1 7 8 2" xfId="13355" xr:uid="{9886EE42-960D-4B6C-AADA-8BFEC2086FAD}"/>
    <cellStyle name="_Hoja1 7 9" xfId="13356" xr:uid="{328A4F49-9AB3-4B40-9EBD-0E22A0690F6E}"/>
    <cellStyle name="_Hoja1 7 9 2" xfId="13357" xr:uid="{4F0839D5-95BC-4318-BDE0-E91020CA082B}"/>
    <cellStyle name="_Hoja1 8" xfId="13358" xr:uid="{9E60B81B-3743-4760-9B96-7EC34896F92B}"/>
    <cellStyle name="_Hoja1 8 10" xfId="13359" xr:uid="{82A19BF1-D07D-4716-B008-84D2235DE0E3}"/>
    <cellStyle name="_Hoja1 8 11" xfId="13360" xr:uid="{4D04D603-1292-435F-BC3D-F3BFB3E0A248}"/>
    <cellStyle name="_Hoja1 8 12" xfId="13361" xr:uid="{7F0B62F9-3586-4645-A3E9-71C873250B7F}"/>
    <cellStyle name="_Hoja1 8 13" xfId="13362" xr:uid="{CBA22EDE-7493-40B4-8FB8-24341D7425EF}"/>
    <cellStyle name="_Hoja1 8 14" xfId="13363" xr:uid="{3A129318-0A52-41AD-9469-92486F9EC940}"/>
    <cellStyle name="_Hoja1 8 15" xfId="13364" xr:uid="{00A1E626-2E77-4018-81DB-45CF84647375}"/>
    <cellStyle name="_Hoja1 8 16" xfId="13365" xr:uid="{F2217BE4-FB0B-429F-81DB-C693CEA8D659}"/>
    <cellStyle name="_Hoja1 8 17" xfId="13366" xr:uid="{731D618F-11CB-4E58-9704-E54AF2D2EC8E}"/>
    <cellStyle name="_Hoja1 8 18" xfId="13367" xr:uid="{9CE08064-1207-499E-B9B7-A1466979CDB8}"/>
    <cellStyle name="_Hoja1 8 19" xfId="13368" xr:uid="{A49676E6-BB4A-4466-9C97-D15626A1E8E4}"/>
    <cellStyle name="_Hoja1 8 2" xfId="13369" xr:uid="{156E4D9E-7F06-45A1-9FD2-181D97199BE2}"/>
    <cellStyle name="_Hoja1 8 2 2" xfId="13370" xr:uid="{C583F714-1C92-433D-A959-ECE59B4EA1AB}"/>
    <cellStyle name="_Hoja1 8 20" xfId="13371" xr:uid="{846488B2-A2D7-45ED-8C1E-1EAEB9893324}"/>
    <cellStyle name="_Hoja1 8 21" xfId="13372" xr:uid="{358E9781-9BD8-4E13-8C10-853012811E6A}"/>
    <cellStyle name="_Hoja1 8 22" xfId="13373" xr:uid="{7E16CF1C-BBA6-487E-AEFD-039680FA2CA7}"/>
    <cellStyle name="_Hoja1 8 3" xfId="13374" xr:uid="{611A6756-8358-4FD4-B5C1-D3ADC6505679}"/>
    <cellStyle name="_Hoja1 8 3 2" xfId="13375" xr:uid="{2896DED1-87A0-40C6-BC31-54952806A955}"/>
    <cellStyle name="_Hoja1 8 4" xfId="13376" xr:uid="{A0D44C06-0F02-4A4B-B796-69DA626FCB0D}"/>
    <cellStyle name="_Hoja1 8 4 2" xfId="13377" xr:uid="{71816B89-CA47-446D-A922-FEE0B8D865E9}"/>
    <cellStyle name="_Hoja1 8 5" xfId="13378" xr:uid="{EF6D55CF-8D5A-4DDA-81DD-6E44C9E8045B}"/>
    <cellStyle name="_Hoja1 8 5 2" xfId="13379" xr:uid="{7AADA2D3-3678-49E9-8A88-5E5DF96FE12D}"/>
    <cellStyle name="_Hoja1 8 6" xfId="13380" xr:uid="{C07EB0AF-E0FE-4DC5-B5EC-BEA443F37C11}"/>
    <cellStyle name="_Hoja1 8 6 2" xfId="13381" xr:uid="{2AF572DA-4642-4C17-A084-0D863375A7C2}"/>
    <cellStyle name="_Hoja1 8 7" xfId="13382" xr:uid="{7D6BEA0F-33AA-4DCF-A7E8-51DFDCC69F31}"/>
    <cellStyle name="_Hoja1 8 7 2" xfId="13383" xr:uid="{B299ED8E-A642-47C4-9A15-DBAF1C7024E6}"/>
    <cellStyle name="_Hoja1 8 8" xfId="13384" xr:uid="{B8ED921C-A188-4AE6-9F39-FE09D935A563}"/>
    <cellStyle name="_Hoja1 8 8 2" xfId="13385" xr:uid="{72B838B0-033B-4217-B3CF-002B1895AD63}"/>
    <cellStyle name="_Hoja1 8 9" xfId="13386" xr:uid="{597D7909-6EA2-45CD-AD3F-827675714A04}"/>
    <cellStyle name="_Hoja1 8 9 2" xfId="13387" xr:uid="{3880EB49-55CA-4CFC-BF9F-EF8491AE2576}"/>
    <cellStyle name="_Hoja1 9" xfId="13388" xr:uid="{5791C350-838E-4C06-B71A-3A383F0F57AC}"/>
    <cellStyle name="_Hoja1 9 10" xfId="13389" xr:uid="{17A131F5-24D1-416F-B50A-D89249F7914E}"/>
    <cellStyle name="_Hoja1 9 11" xfId="13390" xr:uid="{7974E3FC-978F-434C-A1EF-AAB82162F8A0}"/>
    <cellStyle name="_Hoja1 9 2" xfId="13391" xr:uid="{B8306B54-1D20-44E8-A9DB-926D8B5CD101}"/>
    <cellStyle name="_Hoja1 9 2 2" xfId="13392" xr:uid="{FD288EAB-BBEE-4CEC-8E7A-BED9507A269B}"/>
    <cellStyle name="_Hoja1 9 3" xfId="13393" xr:uid="{DADDB57B-6705-4B9E-99F8-1802CCA15710}"/>
    <cellStyle name="_Hoja1 9 3 2" xfId="13394" xr:uid="{8F752427-8BE3-4A13-9395-CC4350F68515}"/>
    <cellStyle name="_Hoja1 9 4" xfId="13395" xr:uid="{342353CE-2693-4556-9A15-B8DCFFDCCA3F}"/>
    <cellStyle name="_Hoja1 9 4 2" xfId="13396" xr:uid="{9FFA414F-74D3-4D8A-B428-B7D2350A9AA1}"/>
    <cellStyle name="_Hoja1 9 5" xfId="13397" xr:uid="{3C2C17D5-C60B-4D98-9D9A-EDB3005B27E0}"/>
    <cellStyle name="_Hoja1 9 5 2" xfId="13398" xr:uid="{75AAF5D4-233F-4E37-A1DE-F28C316719D1}"/>
    <cellStyle name="_Hoja1 9 6" xfId="13399" xr:uid="{FE829813-F0D0-4841-ABEE-18E1278FD497}"/>
    <cellStyle name="_Hoja1 9 6 2" xfId="13400" xr:uid="{8AB05EE1-19B1-4A9B-AD1A-A8BC75205BA9}"/>
    <cellStyle name="_Hoja1 9 7" xfId="13401" xr:uid="{E023FF60-F51A-4073-8D3F-1D002684E1DD}"/>
    <cellStyle name="_Hoja1 9 7 2" xfId="13402" xr:uid="{EF39D4AA-4C70-464B-8210-55C40A3E2B54}"/>
    <cellStyle name="_Hoja1 9 8" xfId="13403" xr:uid="{4F0B023C-730A-4A2B-849F-ACAB306BD164}"/>
    <cellStyle name="_Hoja1 9 8 2" xfId="13404" xr:uid="{D3D521F6-6557-40C9-BF5C-D3F0C4554BE4}"/>
    <cellStyle name="_Hoja1 9 9" xfId="13405" xr:uid="{FDCE57DC-AC0A-4D1C-BCCB-692C4A8438BE}"/>
    <cellStyle name="_Hoja1_Abr 09" xfId="13406" xr:uid="{869B04D8-D1F4-41A2-A6D8-7E0F17DBB12C}"/>
    <cellStyle name="_Hoja1_Abr 09 2" xfId="13407" xr:uid="{D7153BED-DBA3-4DC1-BBC6-53098AC29814}"/>
    <cellStyle name="_Hoja1_Bonif" xfId="13408" xr:uid="{D1713E66-5403-41F6-A2C5-F6D7CAD87CFD}"/>
    <cellStyle name="_Hoja1_Bonif 10" xfId="13409" xr:uid="{82602D0C-D1E4-4380-83DB-4485013BF973}"/>
    <cellStyle name="_Hoja1_Bonif 10 2" xfId="13410" xr:uid="{BA9AD921-E8CE-4DEE-8770-6A75444F7CC8}"/>
    <cellStyle name="_Hoja1_Bonif 11" xfId="13411" xr:uid="{DC8FFB7D-AF0F-475F-B66D-2051337DB641}"/>
    <cellStyle name="_Hoja1_Bonif 11 2" xfId="13412" xr:uid="{72E162BC-F72E-4ED4-8DF2-BCACFC2D248A}"/>
    <cellStyle name="_Hoja1_Bonif 12" xfId="13413" xr:uid="{F7115A69-40DC-4899-AECB-DA28570D1833}"/>
    <cellStyle name="_Hoja1_Bonif 12 2" xfId="13414" xr:uid="{1281208D-528B-48DF-A1C8-3763D2ECF541}"/>
    <cellStyle name="_Hoja1_Bonif 13" xfId="13415" xr:uid="{6AC087CC-DAE2-4D95-94C3-07809288080C}"/>
    <cellStyle name="_Hoja1_Bonif 13 2" xfId="13416" xr:uid="{E3C6829D-6F98-4D72-B6EA-15CD596FB56E}"/>
    <cellStyle name="_Hoja1_Bonif 14" xfId="13417" xr:uid="{583BB3E7-AAAA-4DEF-BA06-045C378DEFC0}"/>
    <cellStyle name="_Hoja1_Bonif 14 2" xfId="13418" xr:uid="{39D20590-F309-44CB-8966-DCF18BF17F20}"/>
    <cellStyle name="_Hoja1_Bonif 15" xfId="13419" xr:uid="{1A3686E2-F156-4568-8C77-84FC89E6047E}"/>
    <cellStyle name="_Hoja1_Bonif 15 2" xfId="13420" xr:uid="{78BC2664-F0E9-4BA6-A13C-12E402F50195}"/>
    <cellStyle name="_Hoja1_Bonif 16" xfId="13421" xr:uid="{E704D23A-4BA1-4DFA-9824-62E2E2856826}"/>
    <cellStyle name="_Hoja1_Bonif 16 2" xfId="13422" xr:uid="{2180B65B-0FB8-49B7-9214-546610D65D0D}"/>
    <cellStyle name="_Hoja1_Bonif 17" xfId="13423" xr:uid="{9CCE8D68-71DC-421F-A505-4D725558242C}"/>
    <cellStyle name="_Hoja1_Bonif 17 2" xfId="13424" xr:uid="{7A09EC3F-C591-4FF2-9207-87568EF1C648}"/>
    <cellStyle name="_Hoja1_Bonif 18" xfId="13425" xr:uid="{15CD7F1D-6707-41AF-8E4E-A836B7255041}"/>
    <cellStyle name="_Hoja1_Bonif 18 2" xfId="13426" xr:uid="{74604331-7A9B-4F8F-93D4-069BA9E34CC3}"/>
    <cellStyle name="_Hoja1_Bonif 19" xfId="13427" xr:uid="{1AEBB166-B0D9-4F83-A0AD-29C201592495}"/>
    <cellStyle name="_Hoja1_Bonif 19 2" xfId="13428" xr:uid="{BB368884-C5D6-40E2-907A-B2A16C743435}"/>
    <cellStyle name="_Hoja1_Bonif 2" xfId="13429" xr:uid="{8E3E6F30-8733-40F9-8DAF-38D6DE3352F5}"/>
    <cellStyle name="_Hoja1_Bonif 2 10" xfId="13430" xr:uid="{E32C20DB-290F-40A8-B081-1EDAE9BEBAF9}"/>
    <cellStyle name="_Hoja1_Bonif 2 10 2" xfId="13431" xr:uid="{10524A2D-61C5-4789-BE3B-7C5E40E71700}"/>
    <cellStyle name="_Hoja1_Bonif 2 11" xfId="13432" xr:uid="{CB355AE5-9E93-4655-BC20-9E9C398C9C83}"/>
    <cellStyle name="_Hoja1_Bonif 2 11 2" xfId="13433" xr:uid="{B8820693-61D6-47A9-9D21-66A6FAF767D4}"/>
    <cellStyle name="_Hoja1_Bonif 2 12" xfId="13434" xr:uid="{07E9E0B3-79CD-4517-95F0-38745251948F}"/>
    <cellStyle name="_Hoja1_Bonif 2 12 2" xfId="13435" xr:uid="{763FF315-7BC9-474C-8B07-7E555033D0E4}"/>
    <cellStyle name="_Hoja1_Bonif 2 13" xfId="13436" xr:uid="{0127E87E-091D-4D03-8223-89B59983B1B5}"/>
    <cellStyle name="_Hoja1_Bonif 2 13 2" xfId="13437" xr:uid="{39A08C5E-A689-409B-9E12-B9C5DB0CBF13}"/>
    <cellStyle name="_Hoja1_Bonif 2 14" xfId="13438" xr:uid="{8649CD4F-F44C-4867-B0DA-C17B7189400C}"/>
    <cellStyle name="_Hoja1_Bonif 2 15" xfId="13439" xr:uid="{85D686C0-9F59-4DC3-AC6F-5A7CE318DCE2}"/>
    <cellStyle name="_Hoja1_Bonif 2 16" xfId="13440" xr:uid="{6E7393E7-29C8-4DA6-A213-BF5BDF763269}"/>
    <cellStyle name="_Hoja1_Bonif 2 2" xfId="13441" xr:uid="{90C8A51D-9F74-4FE4-8119-31F03CC959D2}"/>
    <cellStyle name="_Hoja1_Bonif 2 2 2" xfId="13442" xr:uid="{3FBF4E46-9CD6-48C4-8A5E-932CFF0DBAA0}"/>
    <cellStyle name="_Hoja1_Bonif 2 3" xfId="13443" xr:uid="{D359DD63-536E-4B9C-BC55-AA6532C0E58E}"/>
    <cellStyle name="_Hoja1_Bonif 2 3 2" xfId="13444" xr:uid="{B134C7E2-867D-492D-933D-B7DBF38456B0}"/>
    <cellStyle name="_Hoja1_Bonif 2 4" xfId="13445" xr:uid="{8FA243F2-FBDC-4617-BEB2-C217F718B84C}"/>
    <cellStyle name="_Hoja1_Bonif 2 4 2" xfId="13446" xr:uid="{DE5C9AF1-BB2C-4AE0-A5C1-40CE1F40C17C}"/>
    <cellStyle name="_Hoja1_Bonif 2 5" xfId="13447" xr:uid="{6570493B-42FE-4024-BF3A-58CD35279D59}"/>
    <cellStyle name="_Hoja1_Bonif 2 5 2" xfId="13448" xr:uid="{C77C62D8-83D1-43E1-9C0B-1159150A527D}"/>
    <cellStyle name="_Hoja1_Bonif 2 6" xfId="13449" xr:uid="{0565B5A8-14FD-4FAC-A50E-B1C87AA1FC30}"/>
    <cellStyle name="_Hoja1_Bonif 2 6 2" xfId="13450" xr:uid="{74B7E279-F450-4931-BD46-3B5DEF8E96B0}"/>
    <cellStyle name="_Hoja1_Bonif 2 7" xfId="13451" xr:uid="{844A1638-CC37-47FB-AEEA-0433A6933542}"/>
    <cellStyle name="_Hoja1_Bonif 2 7 2" xfId="13452" xr:uid="{8623CC24-8A2B-41E7-8037-A98CD3FAAEDE}"/>
    <cellStyle name="_Hoja1_Bonif 2 8" xfId="13453" xr:uid="{013C7D77-024F-49B0-8DEA-4CB4A0F27A44}"/>
    <cellStyle name="_Hoja1_Bonif 2 8 2" xfId="13454" xr:uid="{F791ED61-9121-4F28-AE51-D6A9FBC05DD0}"/>
    <cellStyle name="_Hoja1_Bonif 2 9" xfId="13455" xr:uid="{0CEFCFB2-62F8-4F7B-86E3-0732CB039FBC}"/>
    <cellStyle name="_Hoja1_Bonif 2 9 2" xfId="13456" xr:uid="{3D0CA747-F6E6-46A8-BF73-08F3C46A93BF}"/>
    <cellStyle name="_Hoja1_Bonif 20" xfId="13457" xr:uid="{7A2FE4A5-B203-4C99-B97D-4DF33D628A6F}"/>
    <cellStyle name="_Hoja1_Bonif 21" xfId="13458" xr:uid="{7EB73333-A6E5-4522-9BC2-B26835B7BC4B}"/>
    <cellStyle name="_Hoja1_Bonif 22" xfId="13459" xr:uid="{0A922FC6-7E89-4A9F-8FFD-24BB5F9AC708}"/>
    <cellStyle name="_Hoja1_Bonif 3" xfId="13460" xr:uid="{FA5AB924-057C-480E-AC82-1268C0860E52}"/>
    <cellStyle name="_Hoja1_Bonif 3 10" xfId="13461" xr:uid="{F62A8DF2-CB20-4398-BB1B-2F4D005CF093}"/>
    <cellStyle name="_Hoja1_Bonif 3 10 2" xfId="13462" xr:uid="{F7A3CE91-F963-41D5-AFEA-244FBF578B81}"/>
    <cellStyle name="_Hoja1_Bonif 3 11" xfId="13463" xr:uid="{033B5BCE-DB07-4AF2-9698-A0C3C511F92C}"/>
    <cellStyle name="_Hoja1_Bonif 3 11 2" xfId="13464" xr:uid="{846377C7-9304-4D6D-8842-8D404FB1CFC4}"/>
    <cellStyle name="_Hoja1_Bonif 3 12" xfId="13465" xr:uid="{A1D58A3E-8144-4835-8F5A-A3A5C796433B}"/>
    <cellStyle name="_Hoja1_Bonif 3 12 2" xfId="13466" xr:uid="{4E0F1462-0CAB-4632-8EE2-776E4FA90835}"/>
    <cellStyle name="_Hoja1_Bonif 3 13" xfId="13467" xr:uid="{98684C06-DDCF-40DD-80DB-40551D0D6A84}"/>
    <cellStyle name="_Hoja1_Bonif 3 13 2" xfId="13468" xr:uid="{5751C79D-E06D-44B5-97C3-AEEA093A9424}"/>
    <cellStyle name="_Hoja1_Bonif 3 14" xfId="13469" xr:uid="{11643441-C29D-4AFD-827F-5212508BB30D}"/>
    <cellStyle name="_Hoja1_Bonif 3 15" xfId="13470" xr:uid="{74087E55-3423-4960-9616-E1EA4D8C7A8B}"/>
    <cellStyle name="_Hoja1_Bonif 3 16" xfId="13471" xr:uid="{590D1C00-38D0-4189-9612-ED3DEAC4B770}"/>
    <cellStyle name="_Hoja1_Bonif 3 2" xfId="13472" xr:uid="{FEDB826E-3BEA-4B5F-A34B-A78104BB438E}"/>
    <cellStyle name="_Hoja1_Bonif 3 2 2" xfId="13473" xr:uid="{2D163982-FB13-4773-BE09-95F7FFA4B26D}"/>
    <cellStyle name="_Hoja1_Bonif 3 3" xfId="13474" xr:uid="{5B4E1138-7FB6-41F1-81EA-55E247A9FE6A}"/>
    <cellStyle name="_Hoja1_Bonif 3 3 2" xfId="13475" xr:uid="{0DF7D766-DA72-40BB-8AED-8C75A9A1998D}"/>
    <cellStyle name="_Hoja1_Bonif 3 4" xfId="13476" xr:uid="{BE9FC53A-9B1F-4ADE-ABBD-5588B34A2CD2}"/>
    <cellStyle name="_Hoja1_Bonif 3 4 2" xfId="13477" xr:uid="{3E0519BC-1A4B-4E70-A10E-107C4A43C054}"/>
    <cellStyle name="_Hoja1_Bonif 3 5" xfId="13478" xr:uid="{642BC3FD-8C30-4DE9-9962-4B3E9E6179C8}"/>
    <cellStyle name="_Hoja1_Bonif 3 5 2" xfId="13479" xr:uid="{346523EC-C7F3-402C-AC82-4D7FBE1FBB88}"/>
    <cellStyle name="_Hoja1_Bonif 3 6" xfId="13480" xr:uid="{A80AD696-40D0-4B69-9EB2-579BB1942D0E}"/>
    <cellStyle name="_Hoja1_Bonif 3 6 2" xfId="13481" xr:uid="{393C950D-DA71-4F47-A839-176E5BDDAC11}"/>
    <cellStyle name="_Hoja1_Bonif 3 7" xfId="13482" xr:uid="{BA0CCFF2-1576-454F-8EC3-5FDA4D8272EF}"/>
    <cellStyle name="_Hoja1_Bonif 3 7 2" xfId="13483" xr:uid="{EA818BC3-475D-44C8-B362-4614DADC55C8}"/>
    <cellStyle name="_Hoja1_Bonif 3 8" xfId="13484" xr:uid="{836050DA-E0D4-480C-A190-86A01A5E6787}"/>
    <cellStyle name="_Hoja1_Bonif 3 8 2" xfId="13485" xr:uid="{A7A26AD1-71B9-43AB-BED2-5010FE32598B}"/>
    <cellStyle name="_Hoja1_Bonif 3 9" xfId="13486" xr:uid="{3014D100-8F2D-4E3B-9DED-FC032BA9BB6E}"/>
    <cellStyle name="_Hoja1_Bonif 3 9 2" xfId="13487" xr:uid="{0A757078-2B01-4ACD-9D7A-665C5C600F3E}"/>
    <cellStyle name="_Hoja1_Bonif 4" xfId="13488" xr:uid="{FDA3132C-E5CD-4F8B-8BF6-6E1BA65AB047}"/>
    <cellStyle name="_Hoja1_Bonif 4 10" xfId="13489" xr:uid="{820ABA45-71E0-42FE-9740-C5974081B20C}"/>
    <cellStyle name="_Hoja1_Bonif 4 10 2" xfId="13490" xr:uid="{15A77C6F-2085-4300-8A08-462AB94D37E3}"/>
    <cellStyle name="_Hoja1_Bonif 4 11" xfId="13491" xr:uid="{F258AF73-0FC3-41C4-ACFD-A73E852F86A4}"/>
    <cellStyle name="_Hoja1_Bonif 4 11 2" xfId="13492" xr:uid="{CFA45C95-0DB4-4FC1-95C5-E0481D2B6C0C}"/>
    <cellStyle name="_Hoja1_Bonif 4 12" xfId="13493" xr:uid="{59F6228E-C181-40CF-A396-B21AAA9267E9}"/>
    <cellStyle name="_Hoja1_Bonif 4 12 2" xfId="13494" xr:uid="{9CE6950B-FD3E-4AF7-889B-4124E32EA573}"/>
    <cellStyle name="_Hoja1_Bonif 4 13" xfId="13495" xr:uid="{4D4AA9BA-50A8-445B-B4D3-9E40B923BC9E}"/>
    <cellStyle name="_Hoja1_Bonif 4 13 2" xfId="13496" xr:uid="{F88EECAD-C5AD-4774-8813-7A8A4C701725}"/>
    <cellStyle name="_Hoja1_Bonif 4 14" xfId="13497" xr:uid="{D5BEC283-E8F1-49F2-A574-F493CF77A195}"/>
    <cellStyle name="_Hoja1_Bonif 4 15" xfId="13498" xr:uid="{E84874E6-A098-4255-8AE5-A64D0D7F9D03}"/>
    <cellStyle name="_Hoja1_Bonif 4 16" xfId="13499" xr:uid="{56D21E86-F297-4277-8C82-7E724E119939}"/>
    <cellStyle name="_Hoja1_Bonif 4 2" xfId="13500" xr:uid="{CD02D7DD-9880-468D-95FB-86B43E69768D}"/>
    <cellStyle name="_Hoja1_Bonif 4 2 2" xfId="13501" xr:uid="{655B6333-1032-4121-A3A7-1187E0EBA8B0}"/>
    <cellStyle name="_Hoja1_Bonif 4 3" xfId="13502" xr:uid="{1718252B-25EF-4973-8A8B-28CBCF7F4F67}"/>
    <cellStyle name="_Hoja1_Bonif 4 3 2" xfId="13503" xr:uid="{893E7534-BB6B-491F-9994-5ADB7E74A9DB}"/>
    <cellStyle name="_Hoja1_Bonif 4 4" xfId="13504" xr:uid="{F6D177C1-1D4F-4438-8FC3-369CA586B880}"/>
    <cellStyle name="_Hoja1_Bonif 4 4 2" xfId="13505" xr:uid="{CA1C4686-FEA2-435F-B0A5-AB82BC0B63AB}"/>
    <cellStyle name="_Hoja1_Bonif 4 5" xfId="13506" xr:uid="{F0284D96-9CA5-4731-8055-1E1435A8B055}"/>
    <cellStyle name="_Hoja1_Bonif 4 5 2" xfId="13507" xr:uid="{CC293DC9-F94F-481D-91B8-D6110EFA0DBA}"/>
    <cellStyle name="_Hoja1_Bonif 4 6" xfId="13508" xr:uid="{B6200503-0227-4A6F-96E0-7B928031907F}"/>
    <cellStyle name="_Hoja1_Bonif 4 6 2" xfId="13509" xr:uid="{E1730246-690A-4EF3-BEC3-FD27AEF3B71B}"/>
    <cellStyle name="_Hoja1_Bonif 4 7" xfId="13510" xr:uid="{B042B82F-79D3-4AC1-87CD-B220C8C2B302}"/>
    <cellStyle name="_Hoja1_Bonif 4 7 2" xfId="13511" xr:uid="{E3534F17-24C8-4F44-A377-BFECB1234D74}"/>
    <cellStyle name="_Hoja1_Bonif 4 8" xfId="13512" xr:uid="{4CEEA2B9-555C-4113-81E9-5C308FDAF9FC}"/>
    <cellStyle name="_Hoja1_Bonif 4 8 2" xfId="13513" xr:uid="{9001B258-8512-4059-A223-6CAFE009D11B}"/>
    <cellStyle name="_Hoja1_Bonif 4 9" xfId="13514" xr:uid="{908BBDFE-6AF7-4F78-8BF8-C07F1C0FDE89}"/>
    <cellStyle name="_Hoja1_Bonif 4 9 2" xfId="13515" xr:uid="{543720FC-0E25-44B9-A28F-F000AB5AB74B}"/>
    <cellStyle name="_Hoja1_Bonif 5" xfId="13516" xr:uid="{41CDE104-23C5-4DBD-9191-D66E564E368B}"/>
    <cellStyle name="_Hoja1_Bonif 5 10" xfId="13517" xr:uid="{C3BDA3A6-5042-48BF-9E19-F7459CE2BF84}"/>
    <cellStyle name="_Hoja1_Bonif 5 10 2" xfId="13518" xr:uid="{799C52D7-D603-4807-AD9B-4680BFF5B2F6}"/>
    <cellStyle name="_Hoja1_Bonif 5 11" xfId="13519" xr:uid="{8755B055-8597-4765-8A52-42A1CD32E969}"/>
    <cellStyle name="_Hoja1_Bonif 5 11 2" xfId="13520" xr:uid="{37DCD895-9899-423F-8398-0F1878E90827}"/>
    <cellStyle name="_Hoja1_Bonif 5 12" xfId="13521" xr:uid="{941A04B5-DA6A-43D7-9EBE-9A8F608C2A35}"/>
    <cellStyle name="_Hoja1_Bonif 5 12 2" xfId="13522" xr:uid="{1011263F-6C51-41D2-871C-BCD7B8FF3CAC}"/>
    <cellStyle name="_Hoja1_Bonif 5 13" xfId="13523" xr:uid="{B15457C7-5450-45A9-9CA9-8D16C5DC07F1}"/>
    <cellStyle name="_Hoja1_Bonif 5 13 2" xfId="13524" xr:uid="{78FE02B0-E23A-434A-ACB5-75C79719D459}"/>
    <cellStyle name="_Hoja1_Bonif 5 14" xfId="13525" xr:uid="{C9B8001E-91BD-41BB-AE72-ADC448A382FA}"/>
    <cellStyle name="_Hoja1_Bonif 5 15" xfId="13526" xr:uid="{11600356-DCD7-49AE-B048-45F648B593EB}"/>
    <cellStyle name="_Hoja1_Bonif 5 16" xfId="13527" xr:uid="{83F2C282-3077-4392-8391-543DCDEF48B4}"/>
    <cellStyle name="_Hoja1_Bonif 5 2" xfId="13528" xr:uid="{99EE5245-973B-4658-ABF9-8121E474F5C0}"/>
    <cellStyle name="_Hoja1_Bonif 5 2 2" xfId="13529" xr:uid="{955E33B1-96BB-4D3A-A155-403A3C893AD3}"/>
    <cellStyle name="_Hoja1_Bonif 5 3" xfId="13530" xr:uid="{E62F9541-5ADD-4B93-8E79-05E18B44F7DF}"/>
    <cellStyle name="_Hoja1_Bonif 5 3 2" xfId="13531" xr:uid="{64E8BFF5-7AF0-4432-8A59-7EEF35CCAD19}"/>
    <cellStyle name="_Hoja1_Bonif 5 4" xfId="13532" xr:uid="{7AFF1334-9DB5-493A-9CA1-402208C16D98}"/>
    <cellStyle name="_Hoja1_Bonif 5 4 2" xfId="13533" xr:uid="{1A99E7FB-C008-4B82-A029-9B6EDEF344A3}"/>
    <cellStyle name="_Hoja1_Bonif 5 5" xfId="13534" xr:uid="{350531DD-F851-4EA5-85D8-DDF3F6434DA8}"/>
    <cellStyle name="_Hoja1_Bonif 5 5 2" xfId="13535" xr:uid="{87729E75-1F17-4770-AA60-D4B3A6608A4B}"/>
    <cellStyle name="_Hoja1_Bonif 5 6" xfId="13536" xr:uid="{06767A26-3A6F-4D89-ADBA-5386393E84F5}"/>
    <cellStyle name="_Hoja1_Bonif 5 6 2" xfId="13537" xr:uid="{8D1E1202-218A-4CF8-8E9D-093180CBD75C}"/>
    <cellStyle name="_Hoja1_Bonif 5 7" xfId="13538" xr:uid="{732BFE46-408B-4233-A128-6E40C64FAD10}"/>
    <cellStyle name="_Hoja1_Bonif 5 7 2" xfId="13539" xr:uid="{B26313E2-6DE1-4B98-866B-B72CEC544609}"/>
    <cellStyle name="_Hoja1_Bonif 5 8" xfId="13540" xr:uid="{E09B9F1B-662B-4AC6-B686-D7738B24E021}"/>
    <cellStyle name="_Hoja1_Bonif 5 8 2" xfId="13541" xr:uid="{13AA0997-03DF-4F9B-86BE-BE46AD6AE1DC}"/>
    <cellStyle name="_Hoja1_Bonif 5 9" xfId="13542" xr:uid="{9CA7113A-E741-42DC-9155-645C99C9C456}"/>
    <cellStyle name="_Hoja1_Bonif 5 9 2" xfId="13543" xr:uid="{72987338-A48A-4C56-A7A0-2D084B949F7C}"/>
    <cellStyle name="_Hoja1_Bonif 6" xfId="13544" xr:uid="{AC40E34D-33C6-45A0-AEEC-88C7805AE198}"/>
    <cellStyle name="_Hoja1_Bonif 6 10" xfId="13545" xr:uid="{55DE95D4-03DC-45F4-B0DF-F057DBDABFA9}"/>
    <cellStyle name="_Hoja1_Bonif 6 10 2" xfId="13546" xr:uid="{50D8C294-BB36-4E57-9AF7-220853742E01}"/>
    <cellStyle name="_Hoja1_Bonif 6 11" xfId="13547" xr:uid="{F6F000CB-1E6A-4756-B55D-8444D3844E27}"/>
    <cellStyle name="_Hoja1_Bonif 6 11 2" xfId="13548" xr:uid="{67D4F368-076A-4867-A167-6E448C13B4E8}"/>
    <cellStyle name="_Hoja1_Bonif 6 12" xfId="13549" xr:uid="{0F1B903B-AF5D-4EED-901A-095F9E7E0C01}"/>
    <cellStyle name="_Hoja1_Bonif 6 12 2" xfId="13550" xr:uid="{15186620-1C99-42EA-9F19-F315C795FABE}"/>
    <cellStyle name="_Hoja1_Bonif 6 13" xfId="13551" xr:uid="{BC738E5B-A743-45CF-8DAF-E1109125815F}"/>
    <cellStyle name="_Hoja1_Bonif 6 13 2" xfId="13552" xr:uid="{3193D781-DE71-4A44-895E-86EDC6298ED8}"/>
    <cellStyle name="_Hoja1_Bonif 6 14" xfId="13553" xr:uid="{2AACD029-57AE-4246-B399-24E58E71D315}"/>
    <cellStyle name="_Hoja1_Bonif 6 15" xfId="13554" xr:uid="{558184C8-B970-4AE8-A46A-AF1F79903F57}"/>
    <cellStyle name="_Hoja1_Bonif 6 16" xfId="13555" xr:uid="{48838776-AF2B-4665-A85D-02D925B6FDF8}"/>
    <cellStyle name="_Hoja1_Bonif 6 2" xfId="13556" xr:uid="{D6BECC27-869E-4E98-9A16-F3CC2013BAD4}"/>
    <cellStyle name="_Hoja1_Bonif 6 2 10" xfId="13557" xr:uid="{79ECCE03-4E56-45D0-9843-B1854073105D}"/>
    <cellStyle name="_Hoja1_Bonif 6 2 11" xfId="13558" xr:uid="{EEFC4E30-F11D-4A23-97E5-D840ECFC34C4}"/>
    <cellStyle name="_Hoja1_Bonif 6 2 12" xfId="13559" xr:uid="{4EA182C5-37AA-48C7-A56A-8D9F2146FCB3}"/>
    <cellStyle name="_Hoja1_Bonif 6 2 2" xfId="13560" xr:uid="{7A0A945D-B283-4674-818B-1BED203827EC}"/>
    <cellStyle name="_Hoja1_Bonif 6 2 3" xfId="13561" xr:uid="{40FD20E3-FA09-4B74-AC01-A7843086CC0C}"/>
    <cellStyle name="_Hoja1_Bonif 6 2 4" xfId="13562" xr:uid="{4BD531FD-4A8A-40B0-A028-ECC61312C0B9}"/>
    <cellStyle name="_Hoja1_Bonif 6 2 5" xfId="13563" xr:uid="{1B243055-7612-4A2C-806B-044974A7FCAD}"/>
    <cellStyle name="_Hoja1_Bonif 6 2 6" xfId="13564" xr:uid="{653A25B4-D48D-47DB-AA82-4B4FA99F40E7}"/>
    <cellStyle name="_Hoja1_Bonif 6 2 7" xfId="13565" xr:uid="{AB260794-A454-41A0-A397-BF45D8ADE72C}"/>
    <cellStyle name="_Hoja1_Bonif 6 2 8" xfId="13566" xr:uid="{B949021C-AF96-4071-BE20-4972B6EE3D87}"/>
    <cellStyle name="_Hoja1_Bonif 6 2 9" xfId="13567" xr:uid="{721F22E2-DED8-4397-B787-3A671CC8A2C7}"/>
    <cellStyle name="_Hoja1_Bonif 6 3" xfId="13568" xr:uid="{34307B35-75FF-4AC0-A1C6-582109DDAAF0}"/>
    <cellStyle name="_Hoja1_Bonif 6 3 2" xfId="13569" xr:uid="{37DC600D-A44B-4E9E-8B5A-12254D1011CD}"/>
    <cellStyle name="_Hoja1_Bonif 6 4" xfId="13570" xr:uid="{0B1E7A8D-B6FB-4FB8-BDA4-A8219F834B22}"/>
    <cellStyle name="_Hoja1_Bonif 6 4 2" xfId="13571" xr:uid="{4BA43215-3F1B-4631-9C42-9E99A1F1F9BE}"/>
    <cellStyle name="_Hoja1_Bonif 6 5" xfId="13572" xr:uid="{336BDC0A-DCC1-41AF-BC98-FD989083F561}"/>
    <cellStyle name="_Hoja1_Bonif 6 5 2" xfId="13573" xr:uid="{69BD3D64-CC01-4970-AC3A-FAE343C5CCD7}"/>
    <cellStyle name="_Hoja1_Bonif 6 6" xfId="13574" xr:uid="{429C7C99-2BED-4359-ACDA-59C158038C55}"/>
    <cellStyle name="_Hoja1_Bonif 6 6 2" xfId="13575" xr:uid="{F6F34C34-1B7C-448A-AACF-38E57531C777}"/>
    <cellStyle name="_Hoja1_Bonif 6 7" xfId="13576" xr:uid="{C14EFB56-2A1D-4A63-9D20-AEE70C080E30}"/>
    <cellStyle name="_Hoja1_Bonif 6 7 2" xfId="13577" xr:uid="{53C688F6-CC1F-4F43-B3B0-03957E9513CF}"/>
    <cellStyle name="_Hoja1_Bonif 6 8" xfId="13578" xr:uid="{31B069E0-FC33-4128-AD00-6B0395874A76}"/>
    <cellStyle name="_Hoja1_Bonif 6 8 2" xfId="13579" xr:uid="{D02B5B7F-584A-4586-9A07-06BB9E41AD9C}"/>
    <cellStyle name="_Hoja1_Bonif 6 9" xfId="13580" xr:uid="{A31C1F45-9B27-4BBE-8AE4-D6ACB9949DE8}"/>
    <cellStyle name="_Hoja1_Bonif 6 9 2" xfId="13581" xr:uid="{3A9A4160-6D03-4365-95E6-74D301EAC213}"/>
    <cellStyle name="_Hoja1_Bonif 7" xfId="13582" xr:uid="{65F282C4-2582-49FF-8F51-DF95E9DF2FA1}"/>
    <cellStyle name="_Hoja1_Bonif 7 10" xfId="13583" xr:uid="{5B1AAA35-5C22-4770-A17C-50C6B8714610}"/>
    <cellStyle name="_Hoja1_Bonif 7 10 2" xfId="13584" xr:uid="{E696F3C4-AACC-41E4-8890-5A693E5583A5}"/>
    <cellStyle name="_Hoja1_Bonif 7 11" xfId="13585" xr:uid="{9DA3175E-940F-49DA-8B80-938D92E513F9}"/>
    <cellStyle name="_Hoja1_Bonif 7 11 2" xfId="13586" xr:uid="{4AAF12E1-FC39-491E-B652-106721AE2567}"/>
    <cellStyle name="_Hoja1_Bonif 7 12" xfId="13587" xr:uid="{DA13E802-E672-44F4-AE18-CF8C4462283E}"/>
    <cellStyle name="_Hoja1_Bonif 7 12 2" xfId="13588" xr:uid="{D2F5CA64-99A6-4104-B6A5-FCC89F6B32C5}"/>
    <cellStyle name="_Hoja1_Bonif 7 13" xfId="13589" xr:uid="{629425EE-E545-4C6B-90B1-4C3833F286E2}"/>
    <cellStyle name="_Hoja1_Bonif 7 13 2" xfId="13590" xr:uid="{28943837-5649-4EF6-AF3D-C11E7C9AF1AE}"/>
    <cellStyle name="_Hoja1_Bonif 7 14" xfId="13591" xr:uid="{E524A550-5DCC-4F21-A493-873196B90F28}"/>
    <cellStyle name="_Hoja1_Bonif 7 15" xfId="13592" xr:uid="{151A3699-6E66-40FD-BD1B-136D13C1C210}"/>
    <cellStyle name="_Hoja1_Bonif 7 16" xfId="13593" xr:uid="{DB02FF33-9062-4024-B936-9B4D87D5B012}"/>
    <cellStyle name="_Hoja1_Bonif 7 2" xfId="13594" xr:uid="{B3ADB270-4E27-4015-90A1-D969B179923E}"/>
    <cellStyle name="_Hoja1_Bonif 7 2 2" xfId="13595" xr:uid="{0ED3EDED-4B5E-4E24-BBB6-76A4FD16533C}"/>
    <cellStyle name="_Hoja1_Bonif 7 3" xfId="13596" xr:uid="{C919EE52-49C7-449F-8CC2-4FE9794CB28E}"/>
    <cellStyle name="_Hoja1_Bonif 7 3 2" xfId="13597" xr:uid="{2B4AF543-6443-42B9-A127-B0438E41DC15}"/>
    <cellStyle name="_Hoja1_Bonif 7 4" xfId="13598" xr:uid="{7A240149-56B8-483F-86C5-7D03C67993EB}"/>
    <cellStyle name="_Hoja1_Bonif 7 4 2" xfId="13599" xr:uid="{5911D67F-839B-4FD3-A179-8713ECD08441}"/>
    <cellStyle name="_Hoja1_Bonif 7 5" xfId="13600" xr:uid="{74AB8697-9A1A-4D08-B60A-715D77946101}"/>
    <cellStyle name="_Hoja1_Bonif 7 5 2" xfId="13601" xr:uid="{94D781AD-00B3-4FD7-B075-1B9E149439A5}"/>
    <cellStyle name="_Hoja1_Bonif 7 6" xfId="13602" xr:uid="{D15DF693-BAEF-4D8C-9154-2BF150FB3901}"/>
    <cellStyle name="_Hoja1_Bonif 7 6 2" xfId="13603" xr:uid="{53283021-BC6A-45C3-A416-53454F4F4B89}"/>
    <cellStyle name="_Hoja1_Bonif 7 7" xfId="13604" xr:uid="{1086E38C-5C84-4801-BBBD-D8711E39B4A9}"/>
    <cellStyle name="_Hoja1_Bonif 7 7 2" xfId="13605" xr:uid="{33D53418-DFCD-4B82-ADF0-0101E5BA1EBB}"/>
    <cellStyle name="_Hoja1_Bonif 7 8" xfId="13606" xr:uid="{6666C702-4250-4B83-8435-5D042E171EA0}"/>
    <cellStyle name="_Hoja1_Bonif 7 8 2" xfId="13607" xr:uid="{549DA34F-115E-4FFF-A038-A1A625002AEB}"/>
    <cellStyle name="_Hoja1_Bonif 7 9" xfId="13608" xr:uid="{99EA2BE9-8043-423D-A3DB-70BBA98F8B42}"/>
    <cellStyle name="_Hoja1_Bonif 7 9 2" xfId="13609" xr:uid="{10C4149E-58F1-4137-84DF-A7B2AB9324D7}"/>
    <cellStyle name="_Hoja1_Bonif 8" xfId="13610" xr:uid="{E2028FA9-DB46-4006-8C6B-D87D5127BB79}"/>
    <cellStyle name="_Hoja1_Bonif 8 2" xfId="13611" xr:uid="{AD9BD5C0-2135-40E3-8DE0-9C417F0F0027}"/>
    <cellStyle name="_Hoja1_Bonif 9" xfId="13612" xr:uid="{5BDBEE82-773E-4A50-9522-20005992EEC4}"/>
    <cellStyle name="_Hoja1_Bonif 9 2" xfId="13613" xr:uid="{DDEF394D-D0DE-4E2F-8CE5-2282C82153B4}"/>
    <cellStyle name="_Hoja1_Bonif_Abr 09" xfId="13614" xr:uid="{5A948204-34B0-48EE-9251-9F6C713B80F3}"/>
    <cellStyle name="_Hoja1_Bonif_Abr 09 10" xfId="13615" xr:uid="{3818D691-92C6-4FCF-8F5C-2D8B85F9C4AE}"/>
    <cellStyle name="_Hoja1_Bonif_Abr 09 10 2" xfId="13616" xr:uid="{1C5A7775-2578-4F4F-A72A-31867ACF4FEB}"/>
    <cellStyle name="_Hoja1_Bonif_Abr 09 11" xfId="13617" xr:uid="{5CC62834-B961-4A86-94E3-19CBAFD31852}"/>
    <cellStyle name="_Hoja1_Bonif_Abr 09 11 2" xfId="13618" xr:uid="{8A8BA198-46BD-4CF7-9559-1B3D1738FE6D}"/>
    <cellStyle name="_Hoja1_Bonif_Abr 09 12" xfId="13619" xr:uid="{6F47C0B7-1619-4283-AA79-D16731433F60}"/>
    <cellStyle name="_Hoja1_Bonif_Abr 09 13" xfId="13620" xr:uid="{48DBE4B9-7AD0-485F-A967-CE41E0042A8A}"/>
    <cellStyle name="_Hoja1_Bonif_Abr 09 14" xfId="13621" xr:uid="{EAFF21F6-F367-4D32-B0BA-044176948EFA}"/>
    <cellStyle name="_Hoja1_Bonif_Abr 09 2" xfId="13622" xr:uid="{97E51B09-4F39-47BB-A0CB-2B251A4EF762}"/>
    <cellStyle name="_Hoja1_Bonif_Abr 09 2 2" xfId="13623" xr:uid="{3E74E1CB-F455-4ACB-92D4-40C627C95529}"/>
    <cellStyle name="_Hoja1_Bonif_Abr 09 3" xfId="13624" xr:uid="{3162E291-5990-49B0-AD9A-B4B262990347}"/>
    <cellStyle name="_Hoja1_Bonif_Abr 09 3 2" xfId="13625" xr:uid="{3727B8E2-9D8C-49F6-8B72-89930F607DCD}"/>
    <cellStyle name="_Hoja1_Bonif_Abr 09 4" xfId="13626" xr:uid="{BC9CF617-6AB2-485B-B996-5EF30001DA01}"/>
    <cellStyle name="_Hoja1_Bonif_Abr 09 4 2" xfId="13627" xr:uid="{6570EF12-2C45-4018-B05B-A266C0D12FCD}"/>
    <cellStyle name="_Hoja1_Bonif_Abr 09 5" xfId="13628" xr:uid="{5416177E-B10B-4666-AFD3-44334FD3A42B}"/>
    <cellStyle name="_Hoja1_Bonif_Abr 09 5 2" xfId="13629" xr:uid="{9554ABD4-1422-4593-AF16-7CC2F2A58306}"/>
    <cellStyle name="_Hoja1_Bonif_Abr 09 6" xfId="13630" xr:uid="{824827E3-EAFC-49C5-98B7-B5DA12D0BC8A}"/>
    <cellStyle name="_Hoja1_Bonif_Abr 09 6 2" xfId="13631" xr:uid="{27B0CF12-740A-4F70-BED2-A42E52750A02}"/>
    <cellStyle name="_Hoja1_Bonif_Abr 09 7" xfId="13632" xr:uid="{6EFE5E54-74B7-468A-AEAB-9D87DFD45ABB}"/>
    <cellStyle name="_Hoja1_Bonif_Abr 09 7 2" xfId="13633" xr:uid="{9BFA1C90-D330-4DC1-81C6-336303CFEFFC}"/>
    <cellStyle name="_Hoja1_Bonif_Abr 09 8" xfId="13634" xr:uid="{7411CD29-B668-4B4B-9733-15402E43D75F}"/>
    <cellStyle name="_Hoja1_Bonif_Abr 09 8 2" xfId="13635" xr:uid="{0FF58118-1533-4759-BE30-FB4EC2CA6274}"/>
    <cellStyle name="_Hoja1_Bonif_Abr 09 9" xfId="13636" xr:uid="{53E1F008-F6F3-4751-9A75-5FE637F7B71B}"/>
    <cellStyle name="_Hoja1_Bonif_Abr 09 9 2" xfId="13637" xr:uid="{3C190026-0CB3-41E7-9585-CEB9D2C780BF}"/>
    <cellStyle name="_Hoja1_Bonif_BD ESF" xfId="13638" xr:uid="{97909702-1E64-4561-B714-AC59D46C48BC}"/>
    <cellStyle name="_Hoja1_Bonif_BD ESF 10" xfId="13639" xr:uid="{4B9710AC-FDF7-4DA2-8200-8C4E8E2EE640}"/>
    <cellStyle name="_Hoja1_Bonif_BD ESF 11" xfId="13640" xr:uid="{C6E0291F-921B-4A1B-89DD-3451518008AF}"/>
    <cellStyle name="_Hoja1_Bonif_BD ESF 12" xfId="13641" xr:uid="{490E3D1A-5723-4D8C-8FEC-62CC1FC8283E}"/>
    <cellStyle name="_Hoja1_Bonif_BD ESF 2" xfId="13642" xr:uid="{09400C78-2FBF-40E1-9BCE-EF367C4632CF}"/>
    <cellStyle name="_Hoja1_Bonif_BD ESF 2 2" xfId="13643" xr:uid="{0F2F777A-36FF-4143-8FCF-C5F20DB3354C}"/>
    <cellStyle name="_Hoja1_Bonif_BD ESF 3" xfId="13644" xr:uid="{D1013A84-8084-4BD7-95D9-AA795E3FFF8B}"/>
    <cellStyle name="_Hoja1_Bonif_BD ESF 3 2" xfId="13645" xr:uid="{BB98DFAD-CFC2-4759-9CDC-8467AABF2D58}"/>
    <cellStyle name="_Hoja1_Bonif_BD ESF 4" xfId="13646" xr:uid="{84704F24-14B6-4F48-A8C4-47D5F9A1C127}"/>
    <cellStyle name="_Hoja1_Bonif_BD ESF 4 2" xfId="13647" xr:uid="{CC4567AC-2715-4F54-B3B7-C56EC274A95B}"/>
    <cellStyle name="_Hoja1_Bonif_BD ESF 5" xfId="13648" xr:uid="{3416846E-ACB8-459B-BB74-742EE2C34CB5}"/>
    <cellStyle name="_Hoja1_Bonif_BD ESF 5 2" xfId="13649" xr:uid="{BDD7018D-37DF-4891-AF75-974115F0CFFF}"/>
    <cellStyle name="_Hoja1_Bonif_BD ESF 6" xfId="13650" xr:uid="{37B7F373-016B-4BE0-91CA-D24DD2985E26}"/>
    <cellStyle name="_Hoja1_Bonif_BD ESF 6 2" xfId="13651" xr:uid="{32411046-152C-4168-8E95-3EA7A662E9E6}"/>
    <cellStyle name="_Hoja1_Bonif_BD ESF 7" xfId="13652" xr:uid="{DED5EE8A-2433-42E7-9802-C17975CC2E00}"/>
    <cellStyle name="_Hoja1_Bonif_BD ESF 7 2" xfId="13653" xr:uid="{5F8A45C1-58B7-4DB1-8A71-326EEF55D6EB}"/>
    <cellStyle name="_Hoja1_Bonif_BD ESF 8" xfId="13654" xr:uid="{955C3D74-7378-4869-B98B-E59440E52129}"/>
    <cellStyle name="_Hoja1_Bonif_BD ESF 8 2" xfId="13655" xr:uid="{8ACB15B5-1455-4D65-A52A-E2D08F119505}"/>
    <cellStyle name="_Hoja1_Bonif_BD ESF 9" xfId="13656" xr:uid="{761B01BD-E64F-42FC-85B0-722CD2F94251}"/>
    <cellStyle name="_Hoja1_Bonif_BD ESF 9 2" xfId="13657" xr:uid="{113764BD-5BFB-4E0C-B3FB-2EA5A3261863}"/>
    <cellStyle name="_Hoja1_Bonif_ER previo 09" xfId="13658" xr:uid="{D62AB1FB-42E7-4F7A-B4B1-46B9A3754E98}"/>
    <cellStyle name="_Hoja1_Bonif_ER previo 09 10" xfId="13659" xr:uid="{1477AFAD-8028-4125-9949-01219665699E}"/>
    <cellStyle name="_Hoja1_Bonif_ER previo 09 10 2" xfId="13660" xr:uid="{0B570365-7059-4BA3-AF71-86F0A5994D94}"/>
    <cellStyle name="_Hoja1_Bonif_ER previo 09 11" xfId="13661" xr:uid="{A5D3A98C-F246-4733-B1C6-DB8D4F0EADA4}"/>
    <cellStyle name="_Hoja1_Bonif_ER previo 09 11 2" xfId="13662" xr:uid="{1F5E729A-4533-4939-B48B-BFAA5EA9B3E9}"/>
    <cellStyle name="_Hoja1_Bonif_ER previo 09 12" xfId="13663" xr:uid="{E2D2E53F-7151-4119-A75E-94FE0EA2DB77}"/>
    <cellStyle name="_Hoja1_Bonif_ER previo 09 13" xfId="13664" xr:uid="{6A4E1BB7-F705-419D-B761-FD783C070D6B}"/>
    <cellStyle name="_Hoja1_Bonif_ER previo 09 14" xfId="13665" xr:uid="{C0916470-416D-4B6D-8A3F-46877BD3C71E}"/>
    <cellStyle name="_Hoja1_Bonif_ER previo 09 2" xfId="13666" xr:uid="{273ECC30-42D4-4BAF-90A4-B49C87537781}"/>
    <cellStyle name="_Hoja1_Bonif_ER previo 09 2 2" xfId="13667" xr:uid="{2E1F72F7-8B50-4AD6-BCC6-C660769AFF0F}"/>
    <cellStyle name="_Hoja1_Bonif_ER previo 09 3" xfId="13668" xr:uid="{97218E08-F53B-4FE5-A3A9-77740999C1DF}"/>
    <cellStyle name="_Hoja1_Bonif_ER previo 09 3 2" xfId="13669" xr:uid="{C372E359-399A-4131-BE0A-DDDFB1BFEDF2}"/>
    <cellStyle name="_Hoja1_Bonif_ER previo 09 4" xfId="13670" xr:uid="{072A51CB-6690-46D6-A78E-78C796B60B2C}"/>
    <cellStyle name="_Hoja1_Bonif_ER previo 09 4 2" xfId="13671" xr:uid="{29032465-622A-49CF-974B-880F56A74641}"/>
    <cellStyle name="_Hoja1_Bonif_ER previo 09 5" xfId="13672" xr:uid="{9F5CBD29-4B23-4062-AAFD-A570FA2053F1}"/>
    <cellStyle name="_Hoja1_Bonif_ER previo 09 5 2" xfId="13673" xr:uid="{1C027BF7-8036-4919-96DD-EC361FFFDC75}"/>
    <cellStyle name="_Hoja1_Bonif_ER previo 09 6" xfId="13674" xr:uid="{27D5EAC8-3DEB-4B82-872D-77562F88B82F}"/>
    <cellStyle name="_Hoja1_Bonif_ER previo 09 6 2" xfId="13675" xr:uid="{0F8D790B-DB29-4DA9-988D-F01B609FE856}"/>
    <cellStyle name="_Hoja1_Bonif_ER previo 09 7" xfId="13676" xr:uid="{C68F6313-E40F-454C-BD92-0D0600D56483}"/>
    <cellStyle name="_Hoja1_Bonif_ER previo 09 7 2" xfId="13677" xr:uid="{C8540487-BE9A-4142-9C6D-CAF4461FC3EA}"/>
    <cellStyle name="_Hoja1_Bonif_ER previo 09 8" xfId="13678" xr:uid="{B2F9053F-357E-4162-B53E-AFD0F7B3DBD5}"/>
    <cellStyle name="_Hoja1_Bonif_ER previo 09 8 2" xfId="13679" xr:uid="{4BC8CB69-0F19-4651-B7E5-F07764A13C28}"/>
    <cellStyle name="_Hoja1_Bonif_ER previo 09 9" xfId="13680" xr:uid="{83AA425E-E5AE-4890-A9FE-DB9950403B4A}"/>
    <cellStyle name="_Hoja1_Bonif_ER previo 09 9 2" xfId="13681" xr:uid="{4F5C524A-3C62-4347-ABD0-9A49140290E8}"/>
    <cellStyle name="_Hoja1_Bonif_ESF 2009 correcto" xfId="13682" xr:uid="{CF818E86-DDBC-42B6-ABB3-7616ADC5D222}"/>
    <cellStyle name="_Hoja1_Bonif_ESF 2009 correcto 10" xfId="13683" xr:uid="{3AE1734E-C5F6-48F7-81A1-55564E51783D}"/>
    <cellStyle name="_Hoja1_Bonif_ESF 2009 correcto 11" xfId="13684" xr:uid="{0AE635DC-30E3-4433-A701-D88B48ECAC76}"/>
    <cellStyle name="_Hoja1_Bonif_ESF 2009 correcto 12" xfId="13685" xr:uid="{BF3B546A-D8E4-4262-8598-0A1F07D18636}"/>
    <cellStyle name="_Hoja1_Bonif_ESF 2009 correcto 2" xfId="13686" xr:uid="{1BFFA733-F107-4AC3-8D50-7E0D12B7C55D}"/>
    <cellStyle name="_Hoja1_Bonif_ESF 2009 correcto 2 2" xfId="13687" xr:uid="{DBBA294D-F2FC-4FE5-A7BA-9CC98FBA2169}"/>
    <cellStyle name="_Hoja1_Bonif_ESF 2009 correcto 3" xfId="13688" xr:uid="{AD0E59CF-E3CC-4925-A6BF-901EAD5A27E6}"/>
    <cellStyle name="_Hoja1_Bonif_ESF 2009 correcto 3 2" xfId="13689" xr:uid="{7FB664F6-484F-4180-B350-E69A59676F85}"/>
    <cellStyle name="_Hoja1_Bonif_ESF 2009 correcto 4" xfId="13690" xr:uid="{852CCA7F-42F8-4FCC-888C-509D8D05BFE2}"/>
    <cellStyle name="_Hoja1_Bonif_ESF 2009 correcto 4 2" xfId="13691" xr:uid="{093BF117-4672-410D-932C-0C3BDBE7D5DB}"/>
    <cellStyle name="_Hoja1_Bonif_ESF 2009 correcto 5" xfId="13692" xr:uid="{73AC8B9A-236D-45C1-9586-162D966BF07E}"/>
    <cellStyle name="_Hoja1_Bonif_ESF 2009 correcto 5 2" xfId="13693" xr:uid="{3D4FF0A3-BC2C-4D99-BFE2-64A2EAE317ED}"/>
    <cellStyle name="_Hoja1_Bonif_ESF 2009 correcto 6" xfId="13694" xr:uid="{DB55F256-0ED9-4221-BA05-63D12D52C568}"/>
    <cellStyle name="_Hoja1_Bonif_ESF 2009 correcto 6 2" xfId="13695" xr:uid="{812331AC-1807-4ECF-9024-CD4ECC213547}"/>
    <cellStyle name="_Hoja1_Bonif_ESF 2009 correcto 7" xfId="13696" xr:uid="{B7F15482-C10A-4112-93AF-DAFF3B673DD4}"/>
    <cellStyle name="_Hoja1_Bonif_ESF 2009 correcto 7 2" xfId="13697" xr:uid="{FBE5D5E6-BD9D-4968-8654-CC1C252DEA7B}"/>
    <cellStyle name="_Hoja1_Bonif_ESF 2009 correcto 8" xfId="13698" xr:uid="{18D06865-D4AF-4C05-99DD-36E3D7ABA296}"/>
    <cellStyle name="_Hoja1_Bonif_ESF 2009 correcto 8 2" xfId="13699" xr:uid="{DED2C905-592F-425A-A469-3DAE4D028830}"/>
    <cellStyle name="_Hoja1_Bonif_ESF 2009 correcto 9" xfId="13700" xr:uid="{D241A615-7F50-416E-83B3-97D94D06EC9E}"/>
    <cellStyle name="_Hoja1_Bonif_ESF 2009 correcto 9 2" xfId="13701" xr:uid="{8836C3E2-1CFE-4268-BD3A-58094D3B2532}"/>
    <cellStyle name="_Hoja1_Bonif_Jun 09" xfId="13702" xr:uid="{A56866B4-7DA4-428C-A73C-D47B59995383}"/>
    <cellStyle name="_Hoja1_Bonif_Jun 09 2" xfId="13703" xr:uid="{D42C5B7F-595E-490E-A37F-CF9F4EBF9243}"/>
    <cellStyle name="_Hoja1_Bonif_TD" xfId="13704" xr:uid="{AFE7EC9F-B2D5-4B82-852C-6DA91ED8FBE9}"/>
    <cellStyle name="_Hoja1_Bonif_TD 10" xfId="13705" xr:uid="{F003E179-20E4-4C32-9203-DA2F8D66A5CF}"/>
    <cellStyle name="_Hoja1_Bonif_TD 10 2" xfId="13706" xr:uid="{4BB0F9BD-A292-48C2-8745-2DD46A324040}"/>
    <cellStyle name="_Hoja1_Bonif_TD 11" xfId="13707" xr:uid="{DB451704-6276-4756-BB13-2ED301C6ED64}"/>
    <cellStyle name="_Hoja1_Bonif_TD 11 2" xfId="13708" xr:uid="{2A24DF78-76A0-460D-8217-2D6A022D5A46}"/>
    <cellStyle name="_Hoja1_Bonif_TD 12" xfId="13709" xr:uid="{21BE3451-D7B4-4AA8-9A9E-8BFE926FCF87}"/>
    <cellStyle name="_Hoja1_Bonif_TD 12 2" xfId="13710" xr:uid="{E1C43FFD-AB53-43AD-A04B-44C9C66A9EB9}"/>
    <cellStyle name="_Hoja1_Bonif_TD 13" xfId="13711" xr:uid="{DE349459-4AB9-490F-8B0A-2512053E4EC5}"/>
    <cellStyle name="_Hoja1_Bonif_TD 13 2" xfId="13712" xr:uid="{2443CCC7-EF1B-4190-B8FF-6B3C579B5183}"/>
    <cellStyle name="_Hoja1_Bonif_TD 14" xfId="13713" xr:uid="{0A2A867D-FE29-439A-9324-BE5C3906043B}"/>
    <cellStyle name="_Hoja1_Bonif_TD 14 2" xfId="13714" xr:uid="{8092FDB7-8313-4E84-A39A-3BAE56040BF9}"/>
    <cellStyle name="_Hoja1_Bonif_TD 15" xfId="13715" xr:uid="{D8555C90-27AA-45F5-9EC0-8F7D7B929587}"/>
    <cellStyle name="_Hoja1_Bonif_TD 16" xfId="13716" xr:uid="{3652393A-D40F-41AE-9B48-8F5D9A2D63B9}"/>
    <cellStyle name="_Hoja1_Bonif_TD 17" xfId="13717" xr:uid="{F4D221F4-FB73-45FA-ADD2-977E968DBE45}"/>
    <cellStyle name="_Hoja1_Bonif_TD 2" xfId="13718" xr:uid="{345D3942-5199-44A8-974E-15F90183AB84}"/>
    <cellStyle name="_Hoja1_Bonif_TD 2 10" xfId="13719" xr:uid="{63E3FB3E-A1A2-4960-A821-47F8BBE3AF85}"/>
    <cellStyle name="_Hoja1_Bonif_TD 2 10 2" xfId="13720" xr:uid="{202CB508-A9D1-405C-AF24-D4E59E7582F4}"/>
    <cellStyle name="_Hoja1_Bonif_TD 2 11" xfId="13721" xr:uid="{15C4C8B7-B628-437B-9F4B-6F875AD2FD10}"/>
    <cellStyle name="_Hoja1_Bonif_TD 2 11 2" xfId="13722" xr:uid="{BAE32E7A-FD7D-48FF-87A6-62AAC64AD331}"/>
    <cellStyle name="_Hoja1_Bonif_TD 2 12" xfId="13723" xr:uid="{C5D34EB6-6BDF-4E1A-9773-39834A0B3007}"/>
    <cellStyle name="_Hoja1_Bonif_TD 2 12 2" xfId="13724" xr:uid="{BD2AD39E-5B87-4510-BA93-C890D44771E0}"/>
    <cellStyle name="_Hoja1_Bonif_TD 2 13" xfId="13725" xr:uid="{09FE9784-00B5-44E2-B871-A5DEA145F769}"/>
    <cellStyle name="_Hoja1_Bonif_TD 2 13 2" xfId="13726" xr:uid="{D27C5B4B-9E81-4512-8917-D35F377267D7}"/>
    <cellStyle name="_Hoja1_Bonif_TD 2 14" xfId="13727" xr:uid="{959CEF50-D073-43C2-9049-D882A73A66DC}"/>
    <cellStyle name="_Hoja1_Bonif_TD 2 15" xfId="13728" xr:uid="{358614FC-A896-44B6-B393-E15F510ED270}"/>
    <cellStyle name="_Hoja1_Bonif_TD 2 16" xfId="13729" xr:uid="{057C6182-8F00-46D5-81A8-3B93ABD57883}"/>
    <cellStyle name="_Hoja1_Bonif_TD 2 2" xfId="13730" xr:uid="{C772B1CC-31F9-47B5-9094-264414B8E065}"/>
    <cellStyle name="_Hoja1_Bonif_TD 2 2 2" xfId="13731" xr:uid="{5A772A54-D7FA-478A-8E46-CA730C1076A2}"/>
    <cellStyle name="_Hoja1_Bonif_TD 2 3" xfId="13732" xr:uid="{926F9A59-1E67-4509-AAD0-98381BE2347C}"/>
    <cellStyle name="_Hoja1_Bonif_TD 2 3 2" xfId="13733" xr:uid="{6C02ECB0-45DC-442F-9188-2D58A0AB153B}"/>
    <cellStyle name="_Hoja1_Bonif_TD 2 4" xfId="13734" xr:uid="{2BCCE91B-E84A-4F32-829C-6B9A472143E0}"/>
    <cellStyle name="_Hoja1_Bonif_TD 2 4 2" xfId="13735" xr:uid="{9637A955-E65E-4C49-A396-3C3979A199C2}"/>
    <cellStyle name="_Hoja1_Bonif_TD 2 5" xfId="13736" xr:uid="{958799B9-4BFC-436C-BCDA-89BEB955F191}"/>
    <cellStyle name="_Hoja1_Bonif_TD 2 5 2" xfId="13737" xr:uid="{DA8DBA93-B4F5-444D-9391-7AC8B320E45A}"/>
    <cellStyle name="_Hoja1_Bonif_TD 2 6" xfId="13738" xr:uid="{B2C0A9F9-481E-4A96-8BE8-5E6109FAE4EE}"/>
    <cellStyle name="_Hoja1_Bonif_TD 2 6 2" xfId="13739" xr:uid="{56EBA715-A43F-4045-BA55-A9E2BAA571E0}"/>
    <cellStyle name="_Hoja1_Bonif_TD 2 7" xfId="13740" xr:uid="{A0F80170-A98B-404A-A8F9-BD5C4D389DA7}"/>
    <cellStyle name="_Hoja1_Bonif_TD 2 7 2" xfId="13741" xr:uid="{4E658195-E4F8-4427-B403-EA01FF2FBC21}"/>
    <cellStyle name="_Hoja1_Bonif_TD 2 8" xfId="13742" xr:uid="{9276FE1E-8D5B-4433-A305-9FC6F10763C6}"/>
    <cellStyle name="_Hoja1_Bonif_TD 2 8 2" xfId="13743" xr:uid="{D7316A6B-6AD5-456E-B660-906E21B459E0}"/>
    <cellStyle name="_Hoja1_Bonif_TD 2 9" xfId="13744" xr:uid="{FC1B79C9-3EA0-41A0-9C30-99D56FEF66F3}"/>
    <cellStyle name="_Hoja1_Bonif_TD 2 9 2" xfId="13745" xr:uid="{09E39F92-AE57-4918-8BD3-21B9B3A452D7}"/>
    <cellStyle name="_Hoja1_Bonif_TD 3" xfId="13746" xr:uid="{E92D15EE-383B-4545-A66C-EB346248ECBE}"/>
    <cellStyle name="_Hoja1_Bonif_TD 3 2" xfId="13747" xr:uid="{23D33BAF-B8D8-4A24-BE20-0F5B0307A3E9}"/>
    <cellStyle name="_Hoja1_Bonif_TD 4" xfId="13748" xr:uid="{667D6086-E8B4-4F06-83E0-0891FDA02E5C}"/>
    <cellStyle name="_Hoja1_Bonif_TD 4 2" xfId="13749" xr:uid="{AFE04620-3040-4766-A328-19DCF36B62BE}"/>
    <cellStyle name="_Hoja1_Bonif_TD 5" xfId="13750" xr:uid="{ADC0E662-E61F-4E30-B482-C2A387FB7240}"/>
    <cellStyle name="_Hoja1_Bonif_TD 5 2" xfId="13751" xr:uid="{20A9F30A-1009-483C-B86C-5A8DEEAF9AE9}"/>
    <cellStyle name="_Hoja1_Bonif_TD 6" xfId="13752" xr:uid="{556D2113-04BD-43FA-9DD4-D3301738D4BA}"/>
    <cellStyle name="_Hoja1_Bonif_TD 6 2" xfId="13753" xr:uid="{91E84C96-D8B3-420E-A89F-D13BEBE224DD}"/>
    <cellStyle name="_Hoja1_Bonif_TD 7" xfId="13754" xr:uid="{291ECA7B-0344-4AFC-95F1-8465FE774FE0}"/>
    <cellStyle name="_Hoja1_Bonif_TD 7 2" xfId="13755" xr:uid="{85F7A426-66C5-4EA4-8C83-CE721B28BF1D}"/>
    <cellStyle name="_Hoja1_Bonif_TD 8" xfId="13756" xr:uid="{F34EDC1B-60E3-4960-B749-5E0ECDEA5BA5}"/>
    <cellStyle name="_Hoja1_Bonif_TD 8 2" xfId="13757" xr:uid="{DEE7EDC5-30C2-46D8-AC50-FCA1AF6151BB}"/>
    <cellStyle name="_Hoja1_Bonif_TD 9" xfId="13758" xr:uid="{EB22650B-1AC1-442C-995D-22195B6C9E4D}"/>
    <cellStyle name="_Hoja1_Bonif_TD 9 2" xfId="13759" xr:uid="{0072C42F-3FA2-4D35-AC05-73DC777ED11D}"/>
    <cellStyle name="_Hoja1_Feb 09" xfId="13760" xr:uid="{79AA0E52-D828-4CC8-AC2A-FC99F9BFFCC8}"/>
    <cellStyle name="_Hoja1_Feb 09 10" xfId="13761" xr:uid="{DB0CCAB8-D459-4FFC-AD71-7B0368A83B44}"/>
    <cellStyle name="_Hoja1_Feb 09 10 2" xfId="13762" xr:uid="{8C963706-EB43-43F5-BDB1-074E24F6FE9F}"/>
    <cellStyle name="_Hoja1_Feb 09 11" xfId="13763" xr:uid="{B5CE4AB8-EECD-4C18-A046-BBFCDB7F4A57}"/>
    <cellStyle name="_Hoja1_Feb 09 11 2" xfId="13764" xr:uid="{17E3E094-0822-4D9C-90CC-5539E8F20FF0}"/>
    <cellStyle name="_Hoja1_Feb 09 12" xfId="13765" xr:uid="{F89FD02F-27C0-404E-A53E-1E8850EAEB14}"/>
    <cellStyle name="_Hoja1_Feb 09 12 2" xfId="13766" xr:uid="{8384A4CC-C199-4479-99B4-AC330667359E}"/>
    <cellStyle name="_Hoja1_Feb 09 13" xfId="13767" xr:uid="{E5A8D310-C1DD-42EE-9C89-802F0E9FC461}"/>
    <cellStyle name="_Hoja1_Feb 09 13 2" xfId="13768" xr:uid="{681FC28B-55CA-42D1-A528-AD9073200C68}"/>
    <cellStyle name="_Hoja1_Feb 09 14" xfId="13769" xr:uid="{97EE883D-8E5B-4BB5-BF55-C7A0E8C39D0D}"/>
    <cellStyle name="_Hoja1_Feb 09 15" xfId="13770" xr:uid="{70174409-68E4-42E3-9192-A7DB7FF8E85C}"/>
    <cellStyle name="_Hoja1_Feb 09 16" xfId="13771" xr:uid="{0C988F2E-1E69-42F2-AE1E-3844100BB416}"/>
    <cellStyle name="_Hoja1_Feb 09 2" xfId="13772" xr:uid="{930E4324-7512-43BC-BEB7-54A50CBD447D}"/>
    <cellStyle name="_Hoja1_Feb 09 2 2" xfId="13773" xr:uid="{AF3E41BD-E1B0-4AC6-9719-FCAEB4A6C6C2}"/>
    <cellStyle name="_Hoja1_Feb 09 3" xfId="13774" xr:uid="{AE281BC8-61E4-43A7-999B-F159540830F1}"/>
    <cellStyle name="_Hoja1_Feb 09 3 2" xfId="13775" xr:uid="{E5DD5C10-1C32-4B9C-8E81-6015D65C9934}"/>
    <cellStyle name="_Hoja1_Feb 09 4" xfId="13776" xr:uid="{5E55EC61-F10A-47C0-8BEC-DC997735C899}"/>
    <cellStyle name="_Hoja1_Feb 09 4 2" xfId="13777" xr:uid="{79EBDB63-F44D-46AA-A697-DB2805119B1F}"/>
    <cellStyle name="_Hoja1_Feb 09 5" xfId="13778" xr:uid="{E29BB3E3-D3CA-4327-A1E4-DA35343459DB}"/>
    <cellStyle name="_Hoja1_Feb 09 5 2" xfId="13779" xr:uid="{F3FFF471-ED3F-4497-B4B1-E3C60E727C73}"/>
    <cellStyle name="_Hoja1_Feb 09 6" xfId="13780" xr:uid="{5E478AA6-7416-413E-B659-48499BCBC575}"/>
    <cellStyle name="_Hoja1_Feb 09 6 2" xfId="13781" xr:uid="{21A93210-0BDA-4EF2-9CD9-C8D79E82875E}"/>
    <cellStyle name="_Hoja1_Feb 09 7" xfId="13782" xr:uid="{99B05709-33F5-44CF-9E04-CAADAB1E8C66}"/>
    <cellStyle name="_Hoja1_Feb 09 7 2" xfId="13783" xr:uid="{161DE004-B818-4E69-9F3F-DFE61C723BB7}"/>
    <cellStyle name="_Hoja1_Feb 09 8" xfId="13784" xr:uid="{B94E4B02-5110-4F24-A820-2541C7AB84FC}"/>
    <cellStyle name="_Hoja1_Feb 09 8 2" xfId="13785" xr:uid="{5645B1A9-C2AD-47BA-8DD0-1FEC9B766D19}"/>
    <cellStyle name="_Hoja1_Feb 09 9" xfId="13786" xr:uid="{0BB7344C-126B-4725-AA1B-F68C68A3E6E9}"/>
    <cellStyle name="_Hoja1_Feb 09 9 2" xfId="13787" xr:uid="{7CC5292E-53C7-4A25-8DA3-5FCF9671EA8C}"/>
    <cellStyle name="_Hoja1_Feb 09_Abr 09" xfId="13788" xr:uid="{6392BC4E-8D7C-4585-9655-08211E811981}"/>
    <cellStyle name="_Hoja1_Feb 09_Abr 09 10" xfId="13789" xr:uid="{72D2AAFB-58DE-408D-A4E2-31822C3429E6}"/>
    <cellStyle name="_Hoja1_Feb 09_Abr 09 10 2" xfId="13790" xr:uid="{1B5044F9-76F1-44F9-BE6D-F18119822772}"/>
    <cellStyle name="_Hoja1_Feb 09_Abr 09 11" xfId="13791" xr:uid="{448C2A12-5988-4832-B053-F92C70889285}"/>
    <cellStyle name="_Hoja1_Feb 09_Abr 09 11 2" xfId="13792" xr:uid="{F9CBE413-3CE5-4C72-9E3D-D45B53ED8B1F}"/>
    <cellStyle name="_Hoja1_Feb 09_Abr 09 12" xfId="13793" xr:uid="{AE00FDE1-66BF-40F8-8C7F-962797BE44AA}"/>
    <cellStyle name="_Hoja1_Feb 09_Abr 09 13" xfId="13794" xr:uid="{9ACBEAFC-8EC1-4EBF-A342-19CD88544E3A}"/>
    <cellStyle name="_Hoja1_Feb 09_Abr 09 14" xfId="13795" xr:uid="{3F07A4E2-88D0-4C28-81C1-832EA0D59521}"/>
    <cellStyle name="_Hoja1_Feb 09_Abr 09 2" xfId="13796" xr:uid="{694A5AC9-B08D-4015-8AFC-CC8E424A5242}"/>
    <cellStyle name="_Hoja1_Feb 09_Abr 09 2 2" xfId="13797" xr:uid="{123E3991-DCBB-4743-ADBF-1B5AC46AF15A}"/>
    <cellStyle name="_Hoja1_Feb 09_Abr 09 3" xfId="13798" xr:uid="{5CAC5C1B-1BAD-4026-AD71-E2666AB830B8}"/>
    <cellStyle name="_Hoja1_Feb 09_Abr 09 3 2" xfId="13799" xr:uid="{B230DD78-2C6D-4578-8134-60C3CCBEF514}"/>
    <cellStyle name="_Hoja1_Feb 09_Abr 09 4" xfId="13800" xr:uid="{2BC19219-D5B6-4014-B667-C22E4742881A}"/>
    <cellStyle name="_Hoja1_Feb 09_Abr 09 4 2" xfId="13801" xr:uid="{5D880B8A-13EA-4B95-B548-275199B3D5B1}"/>
    <cellStyle name="_Hoja1_Feb 09_Abr 09 5" xfId="13802" xr:uid="{7D0464B4-F09E-4ED6-8B6E-3E15C0A38B75}"/>
    <cellStyle name="_Hoja1_Feb 09_Abr 09 5 2" xfId="13803" xr:uid="{8B6E4E67-65E3-46DC-95C4-D443A8551551}"/>
    <cellStyle name="_Hoja1_Feb 09_Abr 09 6" xfId="13804" xr:uid="{A8F0E9C8-CC43-4EAF-8486-4D97CECFA337}"/>
    <cellStyle name="_Hoja1_Feb 09_Abr 09 6 2" xfId="13805" xr:uid="{4EDA69D8-F984-4EF5-A709-1F642556A95E}"/>
    <cellStyle name="_Hoja1_Feb 09_Abr 09 7" xfId="13806" xr:uid="{47F69A97-6A80-40AE-92D3-30FA4A190F0C}"/>
    <cellStyle name="_Hoja1_Feb 09_Abr 09 7 2" xfId="13807" xr:uid="{FD0A2264-6EB4-47CE-9365-386FC5755247}"/>
    <cellStyle name="_Hoja1_Feb 09_Abr 09 8" xfId="13808" xr:uid="{26D0DA88-6276-4989-BC01-A29539D9D726}"/>
    <cellStyle name="_Hoja1_Feb 09_Abr 09 8 2" xfId="13809" xr:uid="{C738C0E7-F385-4E3D-A2A6-58756D36F0F6}"/>
    <cellStyle name="_Hoja1_Feb 09_Abr 09 9" xfId="13810" xr:uid="{A3ED6A65-A80C-4B85-A899-BC17FDF1C73C}"/>
    <cellStyle name="_Hoja1_Feb 09_Abr 09 9 2" xfId="13811" xr:uid="{A627FBF0-0806-470A-8D6C-9243C77D60CC}"/>
    <cellStyle name="_Hoja1_Feb 09_ER previo 09" xfId="13812" xr:uid="{71320E64-966E-490A-A2ED-118D6788AB28}"/>
    <cellStyle name="_Hoja1_Feb 09_ER previo 09 10" xfId="13813" xr:uid="{10802211-D925-480D-A979-235232EB34E3}"/>
    <cellStyle name="_Hoja1_Feb 09_ER previo 09 10 2" xfId="13814" xr:uid="{5AE6CD2E-CE9A-411A-BB32-9DFB3FAC693D}"/>
    <cellStyle name="_Hoja1_Feb 09_ER previo 09 11" xfId="13815" xr:uid="{FA67878B-79EE-47C2-9ECF-EA07D5DF597E}"/>
    <cellStyle name="_Hoja1_Feb 09_ER previo 09 11 2" xfId="13816" xr:uid="{1AACAEA7-4A54-4AC3-9AD9-B1C117E5C95C}"/>
    <cellStyle name="_Hoja1_Feb 09_ER previo 09 12" xfId="13817" xr:uid="{0C273E9F-D9C8-4EEF-9F70-D90E0DF15380}"/>
    <cellStyle name="_Hoja1_Feb 09_ER previo 09 13" xfId="13818" xr:uid="{B2DC2C77-53DD-47CC-9ACD-7CD6FF455DE6}"/>
    <cellStyle name="_Hoja1_Feb 09_ER previo 09 14" xfId="13819" xr:uid="{C5764908-BFDE-4ED1-9168-90893B32B006}"/>
    <cellStyle name="_Hoja1_Feb 09_ER previo 09 2" xfId="13820" xr:uid="{AB801747-C11A-488A-9750-5DB2D2EC3668}"/>
    <cellStyle name="_Hoja1_Feb 09_ER previo 09 2 10" xfId="13821" xr:uid="{87F540E3-EAFC-44E0-AF2B-91A6E16D3E4C}"/>
    <cellStyle name="_Hoja1_Feb 09_ER previo 09 2 11" xfId="13822" xr:uid="{8BD9D94F-2D42-43DD-B477-310F2E15D0BA}"/>
    <cellStyle name="_Hoja1_Feb 09_ER previo 09 2 12" xfId="13823" xr:uid="{1BE8A79D-32D4-4A65-BD94-DF8A0AA3EF74}"/>
    <cellStyle name="_Hoja1_Feb 09_ER previo 09 2 2" xfId="13824" xr:uid="{4D9F02A6-F75F-47D5-8508-4AA67D1F0153}"/>
    <cellStyle name="_Hoja1_Feb 09_ER previo 09 2 3" xfId="13825" xr:uid="{DA15644E-96F9-46B7-B1C4-2E823C7205DB}"/>
    <cellStyle name="_Hoja1_Feb 09_ER previo 09 2 4" xfId="13826" xr:uid="{DA791F8D-8E47-443E-B2B2-AFF5BDEA33E5}"/>
    <cellStyle name="_Hoja1_Feb 09_ER previo 09 2 5" xfId="13827" xr:uid="{26F3921A-CD32-40E4-B2FC-E6DAAD7D6621}"/>
    <cellStyle name="_Hoja1_Feb 09_ER previo 09 2 6" xfId="13828" xr:uid="{6575682E-0B94-4CA7-AA96-9ABA26E43C30}"/>
    <cellStyle name="_Hoja1_Feb 09_ER previo 09 2 7" xfId="13829" xr:uid="{6F7C1728-DE59-4B9C-87CD-EEFA1054D2AC}"/>
    <cellStyle name="_Hoja1_Feb 09_ER previo 09 2 8" xfId="13830" xr:uid="{C072ADA9-EB1F-48EC-B07A-2AB61AFFD411}"/>
    <cellStyle name="_Hoja1_Feb 09_ER previo 09 2 9" xfId="13831" xr:uid="{2DE9F91E-5F5D-4878-834E-44D8B69109C0}"/>
    <cellStyle name="_Hoja1_Feb 09_ER previo 09 3" xfId="13832" xr:uid="{8381E98D-207D-433A-A05F-3235163BF770}"/>
    <cellStyle name="_Hoja1_Feb 09_ER previo 09 3 2" xfId="13833" xr:uid="{2D219214-7AB1-4F62-9019-4A96236F5C58}"/>
    <cellStyle name="_Hoja1_Feb 09_ER previo 09 4" xfId="13834" xr:uid="{46764D42-ABC7-4B47-ABA8-9C86BA17C148}"/>
    <cellStyle name="_Hoja1_Feb 09_ER previo 09 4 2" xfId="13835" xr:uid="{72972892-1382-4003-8628-A4FF37EA8822}"/>
    <cellStyle name="_Hoja1_Feb 09_ER previo 09 5" xfId="13836" xr:uid="{E672C584-2C6B-4C4C-ACEE-2CDDC49B4C08}"/>
    <cellStyle name="_Hoja1_Feb 09_ER previo 09 5 2" xfId="13837" xr:uid="{29BD5E45-0A08-493F-BA70-307E0B2E1674}"/>
    <cellStyle name="_Hoja1_Feb 09_ER previo 09 6" xfId="13838" xr:uid="{52582B76-F374-436D-9FEE-FE53E50CB1C8}"/>
    <cellStyle name="_Hoja1_Feb 09_ER previo 09 6 2" xfId="13839" xr:uid="{4C2CB7DC-F8D9-4C38-AB86-96EFD9F03037}"/>
    <cellStyle name="_Hoja1_Feb 09_ER previo 09 7" xfId="13840" xr:uid="{3D25F43D-4CDD-42BA-860F-DB5A445A31A3}"/>
    <cellStyle name="_Hoja1_Feb 09_ER previo 09 7 2" xfId="13841" xr:uid="{905D7044-C0A2-446C-8A51-9AD2E5E583DC}"/>
    <cellStyle name="_Hoja1_Feb 09_ER previo 09 8" xfId="13842" xr:uid="{39247351-66F9-41A6-A41A-DA61CEA6A4E0}"/>
    <cellStyle name="_Hoja1_Feb 09_ER previo 09 8 2" xfId="13843" xr:uid="{43316024-3BC0-461E-84F7-9EA1CF6F8B6D}"/>
    <cellStyle name="_Hoja1_Feb 09_ER previo 09 9" xfId="13844" xr:uid="{96BA0F3D-2837-4EC4-9151-A96B5046F6C0}"/>
    <cellStyle name="_Hoja1_Feb 09_ER previo 09 9 2" xfId="13845" xr:uid="{866981EB-3354-47FA-B6E4-D9A6096CF14C}"/>
    <cellStyle name="_Hoja1_Feb 09_Jun 09" xfId="13846" xr:uid="{767AC8DC-010B-43A6-B03E-794CEE157182}"/>
    <cellStyle name="_Hoja1_Feb 09_Jun 09 2" xfId="13847" xr:uid="{2CF62CB0-60A9-47C1-826A-589BFF3BA52E}"/>
    <cellStyle name="_Hoja1_Hoja2" xfId="13848" xr:uid="{4E4C4906-A958-4750-B5B7-11233F9C40E7}"/>
    <cellStyle name="_Hoja1_Hoja2 10" xfId="13849" xr:uid="{B6E0C226-722D-48FE-B2CA-AB8EB1F4D1D2}"/>
    <cellStyle name="_Hoja1_Hoja2 10 2" xfId="13850" xr:uid="{145200E8-3C19-4109-B9F3-DEFD62B193E8}"/>
    <cellStyle name="_Hoja1_Hoja2 11" xfId="13851" xr:uid="{CBB5F341-7707-4197-9B79-8B8C5F9A30D0}"/>
    <cellStyle name="_Hoja1_Hoja2 11 2" xfId="13852" xr:uid="{DCED6C31-6E3B-4799-8703-81A5CF2A1D2C}"/>
    <cellStyle name="_Hoja1_Hoja2 12" xfId="13853" xr:uid="{1F2D6A47-1BE4-4613-BE64-086A1B7CC139}"/>
    <cellStyle name="_Hoja1_Hoja2 12 2" xfId="13854" xr:uid="{1C5BCA01-58AD-4B99-A929-F267B2EC909C}"/>
    <cellStyle name="_Hoja1_Hoja2 13" xfId="13855" xr:uid="{CE931F53-F5C5-496B-AF7E-564198FA0315}"/>
    <cellStyle name="_Hoja1_Hoja2 13 2" xfId="13856" xr:uid="{05B099BD-F55C-472C-9115-19962209BB88}"/>
    <cellStyle name="_Hoja1_Hoja2 14" xfId="13857" xr:uid="{36604283-1CC0-48F0-94DD-F96AA4725A6B}"/>
    <cellStyle name="_Hoja1_Hoja2 15" xfId="13858" xr:uid="{8C5A0DD9-5E5B-426A-9B3D-1684EE00A8D9}"/>
    <cellStyle name="_Hoja1_Hoja2 16" xfId="13859" xr:uid="{98FE16F7-6D85-4F24-81BA-898C0B2CB44C}"/>
    <cellStyle name="_Hoja1_Hoja2 2" xfId="13860" xr:uid="{1EB902AA-79B4-4FAB-A518-11D277836812}"/>
    <cellStyle name="_Hoja1_Hoja2 2 2" xfId="13861" xr:uid="{9948C6B9-FC70-4470-82D1-2E2C57DECA0A}"/>
    <cellStyle name="_Hoja1_Hoja2 3" xfId="13862" xr:uid="{0D36B17B-11FD-4317-9C54-7FEFB48DCB77}"/>
    <cellStyle name="_Hoja1_Hoja2 3 2" xfId="13863" xr:uid="{D5F6E6C5-C2E0-4E58-8EDC-CA7D01F9DEDD}"/>
    <cellStyle name="_Hoja1_Hoja2 4" xfId="13864" xr:uid="{F7538DC8-A8FB-44A5-9D87-C43CFB77FC1D}"/>
    <cellStyle name="_Hoja1_Hoja2 4 2" xfId="13865" xr:uid="{859547E7-260F-45EA-BB24-D33A852CFCB6}"/>
    <cellStyle name="_Hoja1_Hoja2 5" xfId="13866" xr:uid="{7581BBC4-983F-4404-97BD-E61262167934}"/>
    <cellStyle name="_Hoja1_Hoja2 5 2" xfId="13867" xr:uid="{AFE26AA1-5B96-44EE-9B67-6E5E35CE06E0}"/>
    <cellStyle name="_Hoja1_Hoja2 6" xfId="13868" xr:uid="{C7222C51-45EC-4622-9DF7-610B194BA0C7}"/>
    <cellStyle name="_Hoja1_Hoja2 6 2" xfId="13869" xr:uid="{5FB51109-35A1-43A7-A44E-DBFBFE540386}"/>
    <cellStyle name="_Hoja1_Hoja2 7" xfId="13870" xr:uid="{D01D98F1-D9B3-4B0E-B88F-CD678FCE27FC}"/>
    <cellStyle name="_Hoja1_Hoja2 7 2" xfId="13871" xr:uid="{435AC8BC-EE2D-4F43-8D89-CF1C71687F9F}"/>
    <cellStyle name="_Hoja1_Hoja2 8" xfId="13872" xr:uid="{68085307-3344-4736-8AE6-57A03E731CDF}"/>
    <cellStyle name="_Hoja1_Hoja2 8 2" xfId="13873" xr:uid="{23EA15C0-8B9E-4FCA-B7AC-6C668DB2F806}"/>
    <cellStyle name="_Hoja1_Hoja2 9" xfId="13874" xr:uid="{1C3723C1-2B80-4B5A-B063-A5DD6BF10C97}"/>
    <cellStyle name="_Hoja1_Hoja2 9 2" xfId="13875" xr:uid="{21974DE2-FA69-4FE8-8E21-2EB64EE32D55}"/>
    <cellStyle name="_Hoja1_Relación" xfId="13876" xr:uid="{1258BFFE-D852-41F0-908E-26FEA21494B6}"/>
    <cellStyle name="_Hoja1_Relación 10" xfId="13877" xr:uid="{24F0473D-5A87-4F3C-B6D8-56939D4041F2}"/>
    <cellStyle name="_Hoja1_Relación 10 10" xfId="13878" xr:uid="{AE2E1C53-7138-4080-BE49-9B7A5D6D2D2E}"/>
    <cellStyle name="_Hoja1_Relación 10 11" xfId="13879" xr:uid="{D34D339D-A7A9-4280-8B82-7DED8704CB21}"/>
    <cellStyle name="_Hoja1_Relación 10 2" xfId="13880" xr:uid="{AE171ACC-E621-4107-BA40-6D8B47B2F9B6}"/>
    <cellStyle name="_Hoja1_Relación 10 2 2" xfId="13881" xr:uid="{EA70F180-2568-4956-B0F0-26E366B1548B}"/>
    <cellStyle name="_Hoja1_Relación 10 3" xfId="13882" xr:uid="{EA786B2D-58E6-43CA-BD1B-5B96FF1344E5}"/>
    <cellStyle name="_Hoja1_Relación 10 3 2" xfId="13883" xr:uid="{27EECDBC-D714-4682-8511-7D3D2B5275BB}"/>
    <cellStyle name="_Hoja1_Relación 10 4" xfId="13884" xr:uid="{DF8E2876-60AB-46A3-952E-822F3D851AA7}"/>
    <cellStyle name="_Hoja1_Relación 10 4 2" xfId="13885" xr:uid="{E5A1C3B9-1ACA-4DEA-8387-08A57F15286A}"/>
    <cellStyle name="_Hoja1_Relación 10 5" xfId="13886" xr:uid="{92ACF979-AFB3-4810-A4CE-B222BDF2342D}"/>
    <cellStyle name="_Hoja1_Relación 10 5 2" xfId="13887" xr:uid="{D55ECF1A-A305-479D-B6ED-24439A7CAE0F}"/>
    <cellStyle name="_Hoja1_Relación 10 6" xfId="13888" xr:uid="{29EBA8D5-2506-4ECC-8D4D-467375CF22DB}"/>
    <cellStyle name="_Hoja1_Relación 10 6 2" xfId="13889" xr:uid="{7EE8D7CE-AD28-4132-B293-62CE194EA6DE}"/>
    <cellStyle name="_Hoja1_Relación 10 7" xfId="13890" xr:uid="{83275E09-BFE8-4540-8EBD-79CB4DBE890E}"/>
    <cellStyle name="_Hoja1_Relación 10 7 2" xfId="13891" xr:uid="{6979B740-CB86-48D9-9891-FBD3ABC44D02}"/>
    <cellStyle name="_Hoja1_Relación 10 8" xfId="13892" xr:uid="{1EEEF76D-EA0B-4BC2-8E70-A68DF26D2948}"/>
    <cellStyle name="_Hoja1_Relación 10 8 2" xfId="13893" xr:uid="{516F9329-5E16-4753-974F-EF173ABE92EB}"/>
    <cellStyle name="_Hoja1_Relación 10 9" xfId="13894" xr:uid="{863D82D7-C0C3-48AE-B222-2199FD0B04ED}"/>
    <cellStyle name="_Hoja1_Relación 11" xfId="13895" xr:uid="{F8E15C28-DAA0-4B65-867F-48C9DBCC7C67}"/>
    <cellStyle name="_Hoja1_Relación 11 10" xfId="13896" xr:uid="{D187843D-DBE0-45E7-87FC-A60CDBECB330}"/>
    <cellStyle name="_Hoja1_Relación 11 11" xfId="13897" xr:uid="{9628731F-0173-4CD1-8B4F-E9D57646E531}"/>
    <cellStyle name="_Hoja1_Relación 11 2" xfId="13898" xr:uid="{6160E9AB-0179-4445-9185-A824AD4E7585}"/>
    <cellStyle name="_Hoja1_Relación 11 2 2" xfId="13899" xr:uid="{2A002DDC-5EEA-47D4-8A22-0D94694302B8}"/>
    <cellStyle name="_Hoja1_Relación 11 3" xfId="13900" xr:uid="{E0838CCF-BE5A-4221-90B5-B9098D5CB616}"/>
    <cellStyle name="_Hoja1_Relación 11 3 2" xfId="13901" xr:uid="{6978402C-E092-4EC1-BD2D-C892844D067E}"/>
    <cellStyle name="_Hoja1_Relación 11 4" xfId="13902" xr:uid="{29D4620A-665C-46ED-A553-2C37BC38F30C}"/>
    <cellStyle name="_Hoja1_Relación 11 4 2" xfId="13903" xr:uid="{D710400D-A9E7-466B-8B77-FB7DA0C0C5AC}"/>
    <cellStyle name="_Hoja1_Relación 11 5" xfId="13904" xr:uid="{9BC3553A-4E30-49D6-B31D-F349C9EC7719}"/>
    <cellStyle name="_Hoja1_Relación 11 5 2" xfId="13905" xr:uid="{9CC80915-C9B7-4D40-ADC2-5E0DCF25F50B}"/>
    <cellStyle name="_Hoja1_Relación 11 6" xfId="13906" xr:uid="{64BC35B0-1966-4032-B039-3CA53A7718C9}"/>
    <cellStyle name="_Hoja1_Relación 11 6 2" xfId="13907" xr:uid="{72BB2F0E-3560-4B13-90B6-94B9F9FD93D2}"/>
    <cellStyle name="_Hoja1_Relación 11 7" xfId="13908" xr:uid="{D80C76A8-B096-4C88-BE03-B14D1C8EAB4A}"/>
    <cellStyle name="_Hoja1_Relación 11 7 2" xfId="13909" xr:uid="{9DD18731-43BC-4258-9056-120EF8A01F0F}"/>
    <cellStyle name="_Hoja1_Relación 11 8" xfId="13910" xr:uid="{2923529E-6A26-4706-A526-D71B04702811}"/>
    <cellStyle name="_Hoja1_Relación 11 8 2" xfId="13911" xr:uid="{7048D818-3B2B-49DE-92FA-D6C61AAA0259}"/>
    <cellStyle name="_Hoja1_Relación 11 9" xfId="13912" xr:uid="{E1F44524-92DF-4FF8-9FF4-DEF7BF295162}"/>
    <cellStyle name="_Hoja1_Relación 12" xfId="13913" xr:uid="{B0CAEF7B-0336-4EC9-A11C-57DE2E8514C1}"/>
    <cellStyle name="_Hoja1_Relación 12 10" xfId="13914" xr:uid="{BB06916D-2540-407D-8DE9-11948AC4A0A3}"/>
    <cellStyle name="_Hoja1_Relación 12 11" xfId="13915" xr:uid="{7C927719-4D2D-4F3D-B318-5B450B0C7CD5}"/>
    <cellStyle name="_Hoja1_Relación 12 2" xfId="13916" xr:uid="{3AE2A19C-7685-4A42-BE1A-AD721F378C56}"/>
    <cellStyle name="_Hoja1_Relación 12 2 2" xfId="13917" xr:uid="{4572BE05-987E-4092-ACF3-87BD8D3547D5}"/>
    <cellStyle name="_Hoja1_Relación 12 3" xfId="13918" xr:uid="{A91AA730-3028-4E5C-B363-E54BB47C3419}"/>
    <cellStyle name="_Hoja1_Relación 12 3 2" xfId="13919" xr:uid="{4821B090-BEEB-4488-B833-6CEDA3DF211E}"/>
    <cellStyle name="_Hoja1_Relación 12 4" xfId="13920" xr:uid="{565678A0-04A1-4E4A-9E2A-7680448D5378}"/>
    <cellStyle name="_Hoja1_Relación 12 4 2" xfId="13921" xr:uid="{60227F83-0088-44E5-A9C5-EA5C1109F0ED}"/>
    <cellStyle name="_Hoja1_Relación 12 5" xfId="13922" xr:uid="{D2423E21-C201-4D5C-B523-09404EE9AE21}"/>
    <cellStyle name="_Hoja1_Relación 12 5 2" xfId="13923" xr:uid="{4A1EF3B1-6512-43CD-9C56-CCFA84B68CBE}"/>
    <cellStyle name="_Hoja1_Relación 12 6" xfId="13924" xr:uid="{7731F4B1-B287-440C-BD88-0F00E6420155}"/>
    <cellStyle name="_Hoja1_Relación 12 6 2" xfId="13925" xr:uid="{16DF59D1-20E6-4613-BE35-ECFF41C3B25D}"/>
    <cellStyle name="_Hoja1_Relación 12 7" xfId="13926" xr:uid="{0D9115A5-62C4-4E07-9D65-7C0ABA9F4591}"/>
    <cellStyle name="_Hoja1_Relación 12 7 2" xfId="13927" xr:uid="{C2606C13-1CE0-4DE9-8730-B8447EFCCFA3}"/>
    <cellStyle name="_Hoja1_Relación 12 8" xfId="13928" xr:uid="{5AEB2384-492D-48C3-97D7-FADA466F1396}"/>
    <cellStyle name="_Hoja1_Relación 12 8 2" xfId="13929" xr:uid="{010E2FBD-5F39-427E-A5F9-8274B6C0622A}"/>
    <cellStyle name="_Hoja1_Relación 12 9" xfId="13930" xr:uid="{BB7AF474-67C3-4EE0-8229-5ACC165D0008}"/>
    <cellStyle name="_Hoja1_Relación 13" xfId="13931" xr:uid="{61471BDA-2832-4FB7-B2EF-813488D40F89}"/>
    <cellStyle name="_Hoja1_Relación 13 10" xfId="13932" xr:uid="{FBD5E4A7-5B9B-4DA9-B4AF-BB39CB3EF7CC}"/>
    <cellStyle name="_Hoja1_Relación 13 11" xfId="13933" xr:uid="{D6DDB0EB-AD94-46B9-881D-C630863EC3AA}"/>
    <cellStyle name="_Hoja1_Relación 13 12" xfId="13934" xr:uid="{7B2B84B1-61C5-4F12-B2AA-73732DFC8D86}"/>
    <cellStyle name="_Hoja1_Relación 13 13" xfId="13935" xr:uid="{D6C0607B-C077-46DD-BE53-D929FD2F063A}"/>
    <cellStyle name="_Hoja1_Relación 13 14" xfId="13936" xr:uid="{E293781C-B60C-4D4A-9708-A06976C289BC}"/>
    <cellStyle name="_Hoja1_Relación 13 15" xfId="13937" xr:uid="{D5FCC02D-1595-4233-A4EF-CE0F38C13D1F}"/>
    <cellStyle name="_Hoja1_Relación 13 16" xfId="13938" xr:uid="{CA776550-2E4E-4892-8433-D30F3EC6AB05}"/>
    <cellStyle name="_Hoja1_Relación 13 17" xfId="13939" xr:uid="{FF53BDD2-003E-4568-B806-D983916985F4}"/>
    <cellStyle name="_Hoja1_Relación 13 18" xfId="13940" xr:uid="{1FD12701-D373-49E3-B433-DD3DFDDF2A18}"/>
    <cellStyle name="_Hoja1_Relación 13 19" xfId="13941" xr:uid="{CCD1A570-AEA1-46A8-9F30-B00B84FC38AA}"/>
    <cellStyle name="_Hoja1_Relación 13 2" xfId="13942" xr:uid="{ECD88843-E3B1-4C9F-A346-6A676B8694D0}"/>
    <cellStyle name="_Hoja1_Relación 13 2 2" xfId="13943" xr:uid="{BF71EC2E-0BCD-4C03-82C3-96E9940CCD9F}"/>
    <cellStyle name="_Hoja1_Relación 13 20" xfId="13944" xr:uid="{6C2B6823-A465-45FB-A45E-C1A3F46B7F13}"/>
    <cellStyle name="_Hoja1_Relación 13 21" xfId="13945" xr:uid="{E12A8EF3-ABF4-4BCB-AFA6-905952859D4B}"/>
    <cellStyle name="_Hoja1_Relación 13 3" xfId="13946" xr:uid="{8E94AD25-2576-498C-BEE6-3046F96D18A5}"/>
    <cellStyle name="_Hoja1_Relación 13 3 2" xfId="13947" xr:uid="{0DEFD523-6ED1-45CB-8E5D-0B14431235AF}"/>
    <cellStyle name="_Hoja1_Relación 13 4" xfId="13948" xr:uid="{4F036010-4C5A-48AD-8681-F58A61CA5E14}"/>
    <cellStyle name="_Hoja1_Relación 13 4 2" xfId="13949" xr:uid="{81631EA3-CC60-4D0B-85ED-D134B2FF2442}"/>
    <cellStyle name="_Hoja1_Relación 13 5" xfId="13950" xr:uid="{3B13DD76-A2F5-44ED-9F24-53220331913A}"/>
    <cellStyle name="_Hoja1_Relación 13 5 2" xfId="13951" xr:uid="{846ADA28-D042-4DC2-8850-66B2151144D4}"/>
    <cellStyle name="_Hoja1_Relación 13 6" xfId="13952" xr:uid="{00DC011A-81BC-4493-B0D2-7707FE8DF6A1}"/>
    <cellStyle name="_Hoja1_Relación 13 6 2" xfId="13953" xr:uid="{C459F0BD-2666-44C1-BEA1-3E78712B2ABF}"/>
    <cellStyle name="_Hoja1_Relación 13 7" xfId="13954" xr:uid="{AC563018-FA15-40D3-A9EB-13EB2BB282E3}"/>
    <cellStyle name="_Hoja1_Relación 13 7 2" xfId="13955" xr:uid="{F32B681B-4153-4602-B467-E2FFFAE7F4EC}"/>
    <cellStyle name="_Hoja1_Relación 13 8" xfId="13956" xr:uid="{F70E64AC-CC26-4220-B038-A05796E9AC48}"/>
    <cellStyle name="_Hoja1_Relación 13 8 2" xfId="13957" xr:uid="{A7A6EBA6-27B7-46CE-8FF4-49A8CF3C0B53}"/>
    <cellStyle name="_Hoja1_Relación 13 9" xfId="13958" xr:uid="{4B336D4A-30E2-461D-A727-620D7CA05341}"/>
    <cellStyle name="_Hoja1_Relación 14" xfId="13959" xr:uid="{310E40E8-C4BE-40B5-B8A4-A4F20FF0806A}"/>
    <cellStyle name="_Hoja1_Relación 2" xfId="13960" xr:uid="{1F835822-8A20-4A46-9722-4BF2F1374BDA}"/>
    <cellStyle name="_Hoja1_Relación 2 10" xfId="13961" xr:uid="{EBA8ED2F-38FC-4E2B-A875-A7A18B06FF30}"/>
    <cellStyle name="_Hoja1_Relación 2 10 2" xfId="13962" xr:uid="{FF377CA0-7C7C-45DB-B921-B282EE67B010}"/>
    <cellStyle name="_Hoja1_Relación 2 11" xfId="13963" xr:uid="{C86D0BF1-0A83-4373-B6D1-FB754A3993B6}"/>
    <cellStyle name="_Hoja1_Relación 2 11 2" xfId="13964" xr:uid="{5D99E0C4-A24F-4353-815E-C653D8D214A0}"/>
    <cellStyle name="_Hoja1_Relación 2 12" xfId="13965" xr:uid="{361CA35B-6239-4465-9F52-92FC42516905}"/>
    <cellStyle name="_Hoja1_Relación 2 12 2" xfId="13966" xr:uid="{08F948DD-C7CF-4045-BC87-B6D89691A0D6}"/>
    <cellStyle name="_Hoja1_Relación 2 13" xfId="13967" xr:uid="{99C6D60E-5E37-4EF3-A1B6-6D842D8B1644}"/>
    <cellStyle name="_Hoja1_Relación 2 13 2" xfId="13968" xr:uid="{9AB77E24-286C-43A2-B0F5-DA2C28FB568E}"/>
    <cellStyle name="_Hoja1_Relación 2 14" xfId="13969" xr:uid="{D020F108-FA83-47AB-B9F2-0AA8A0A472CF}"/>
    <cellStyle name="_Hoja1_Relación 2 15" xfId="13970" xr:uid="{99264AA2-9CA7-4DD3-B9C6-062D1296E635}"/>
    <cellStyle name="_Hoja1_Relación 2 16" xfId="13971" xr:uid="{75B7A274-C4B9-43EF-86A1-E8E3F11FD580}"/>
    <cellStyle name="_Hoja1_Relación 2 2" xfId="13972" xr:uid="{DF604F2D-FDAF-4757-935D-CDAA8680439F}"/>
    <cellStyle name="_Hoja1_Relación 2 2 2" xfId="13973" xr:uid="{44F124CE-4447-4167-AF01-7AAA01E03669}"/>
    <cellStyle name="_Hoja1_Relación 2 3" xfId="13974" xr:uid="{B9CDF669-E0AF-4C5B-A6AD-200428A1AFA6}"/>
    <cellStyle name="_Hoja1_Relación 2 3 2" xfId="13975" xr:uid="{8EC8FB80-7092-4DFD-9811-2B59C69351C7}"/>
    <cellStyle name="_Hoja1_Relación 2 4" xfId="13976" xr:uid="{3B6CE618-9435-416C-9DF7-8106A8D896F6}"/>
    <cellStyle name="_Hoja1_Relación 2 4 2" xfId="13977" xr:uid="{2CC4D348-D16D-47C0-B5AA-43A53CA39CE3}"/>
    <cellStyle name="_Hoja1_Relación 2 5" xfId="13978" xr:uid="{F854A146-F6C5-45DE-9978-9EAD00275E3F}"/>
    <cellStyle name="_Hoja1_Relación 2 5 2" xfId="13979" xr:uid="{F31DAAB5-91E5-40EB-A1F7-9CEA2D3133E1}"/>
    <cellStyle name="_Hoja1_Relación 2 6" xfId="13980" xr:uid="{FEEA5CB7-168E-4610-A402-33DA35BEF358}"/>
    <cellStyle name="_Hoja1_Relación 2 6 2" xfId="13981" xr:uid="{5B42B067-BC16-49A9-BC15-6E6C94B30056}"/>
    <cellStyle name="_Hoja1_Relación 2 7" xfId="13982" xr:uid="{2D5E2F1B-2B75-4259-BA4D-9969E2E694E2}"/>
    <cellStyle name="_Hoja1_Relación 2 7 2" xfId="13983" xr:uid="{D0E267AB-7866-4B08-8D63-F80A0201F517}"/>
    <cellStyle name="_Hoja1_Relación 2 8" xfId="13984" xr:uid="{6ABD583A-95E3-429A-B590-E33FCA88874D}"/>
    <cellStyle name="_Hoja1_Relación 2 8 2" xfId="13985" xr:uid="{F0AF1666-5CD8-4279-A66E-2CDD3CD37556}"/>
    <cellStyle name="_Hoja1_Relación 2 9" xfId="13986" xr:uid="{D4FBBAB1-1CB2-4343-A46C-D26A16620CE5}"/>
    <cellStyle name="_Hoja1_Relación 2 9 2" xfId="13987" xr:uid="{6BFE8BFB-4D87-4508-95D0-282FBFC11617}"/>
    <cellStyle name="_Hoja1_Relación 3" xfId="13988" xr:uid="{0FB55853-BE43-4F62-A025-1A74977C0488}"/>
    <cellStyle name="_Hoja1_Relación 3 10" xfId="13989" xr:uid="{936A0285-8B9A-43E5-A849-98A9DD885351}"/>
    <cellStyle name="_Hoja1_Relación 3 10 2" xfId="13990" xr:uid="{069AB9B4-F5D5-42CE-A487-368DAC7D0608}"/>
    <cellStyle name="_Hoja1_Relación 3 11" xfId="13991" xr:uid="{8FF34FEF-910B-4D58-BEA6-3FE7DBCB3CE4}"/>
    <cellStyle name="_Hoja1_Relación 3 11 2" xfId="13992" xr:uid="{745A915E-F895-4E09-97DA-4CF1218E4070}"/>
    <cellStyle name="_Hoja1_Relación 3 12" xfId="13993" xr:uid="{247ACA72-CE55-4838-8688-458AB75BE009}"/>
    <cellStyle name="_Hoja1_Relación 3 12 2" xfId="13994" xr:uid="{B448C995-D34E-4221-B695-BA656DA8F800}"/>
    <cellStyle name="_Hoja1_Relación 3 13" xfId="13995" xr:uid="{050E7DCB-D71B-4185-81C3-5A6B9B45E17A}"/>
    <cellStyle name="_Hoja1_Relación 3 13 2" xfId="13996" xr:uid="{1512C400-84F2-4088-946F-E01AD98FBB4E}"/>
    <cellStyle name="_Hoja1_Relación 3 14" xfId="13997" xr:uid="{0E36E966-83AD-4348-9806-7BA23EB97D55}"/>
    <cellStyle name="_Hoja1_Relación 3 15" xfId="13998" xr:uid="{95B45B2B-FD8D-4BF1-A396-E8EFED2F19CD}"/>
    <cellStyle name="_Hoja1_Relación 3 16" xfId="13999" xr:uid="{E51C5774-68DE-41E6-AFF3-68330FB061C7}"/>
    <cellStyle name="_Hoja1_Relación 3 2" xfId="14000" xr:uid="{53776594-F6F5-413F-8344-A08368142082}"/>
    <cellStyle name="_Hoja1_Relación 3 2 2" xfId="14001" xr:uid="{BFA2BD54-8275-47B6-A58A-9C382AC8DE22}"/>
    <cellStyle name="_Hoja1_Relación 3 3" xfId="14002" xr:uid="{C01CCCB1-8C95-405E-9235-3B7BD9096C57}"/>
    <cellStyle name="_Hoja1_Relación 3 3 2" xfId="14003" xr:uid="{C3E7A950-2E54-43CE-8BEF-57D17D227EE0}"/>
    <cellStyle name="_Hoja1_Relación 3 4" xfId="14004" xr:uid="{4A3323BE-1167-4540-9ED4-7AAD5ABFB413}"/>
    <cellStyle name="_Hoja1_Relación 3 4 2" xfId="14005" xr:uid="{B06399E7-35FC-4184-8C18-B9D28A5759C7}"/>
    <cellStyle name="_Hoja1_Relación 3 5" xfId="14006" xr:uid="{0BD167D3-6C61-4199-A91F-AD01A166C11B}"/>
    <cellStyle name="_Hoja1_Relación 3 5 2" xfId="14007" xr:uid="{82C1E626-1934-461F-9B34-C9B09D567ADF}"/>
    <cellStyle name="_Hoja1_Relación 3 6" xfId="14008" xr:uid="{8C6BB202-D30E-4871-AA66-7225D66223BB}"/>
    <cellStyle name="_Hoja1_Relación 3 6 2" xfId="14009" xr:uid="{4F47DD57-8D8C-427E-9FBF-7E5089FE8D89}"/>
    <cellStyle name="_Hoja1_Relación 3 7" xfId="14010" xr:uid="{D9A962AA-3782-44B5-9955-04B618A54C82}"/>
    <cellStyle name="_Hoja1_Relación 3 7 2" xfId="14011" xr:uid="{98163A31-A193-41B4-903C-C9320B899E72}"/>
    <cellStyle name="_Hoja1_Relación 3 8" xfId="14012" xr:uid="{225E0B29-FB15-4185-A5F1-F6D73844669A}"/>
    <cellStyle name="_Hoja1_Relación 3 8 2" xfId="14013" xr:uid="{E6447710-71D8-438F-A6F2-97FD9692EAF6}"/>
    <cellStyle name="_Hoja1_Relación 3 9" xfId="14014" xr:uid="{E83ADC18-3C6D-4FBF-BEF3-1322C933AAEF}"/>
    <cellStyle name="_Hoja1_Relación 3 9 2" xfId="14015" xr:uid="{64B3E041-852F-41B5-AC56-16A9F75AF061}"/>
    <cellStyle name="_Hoja1_Relación 4" xfId="14016" xr:uid="{F2B8E75F-2E69-4A9C-8691-8AEEC598A2D7}"/>
    <cellStyle name="_Hoja1_Relación 4 10" xfId="14017" xr:uid="{9F48547C-6E68-4FAF-923A-0D0A6A3ED22E}"/>
    <cellStyle name="_Hoja1_Relación 4 10 2" xfId="14018" xr:uid="{3ABB1D9A-5C03-4039-AB45-39AAD7623146}"/>
    <cellStyle name="_Hoja1_Relación 4 11" xfId="14019" xr:uid="{FDB4C8E3-13B6-4787-B413-67B7878E8C46}"/>
    <cellStyle name="_Hoja1_Relación 4 11 2" xfId="14020" xr:uid="{5B6C1DFB-D840-4EFD-A86E-8C84EE374894}"/>
    <cellStyle name="_Hoja1_Relación 4 12" xfId="14021" xr:uid="{34D8BDD0-8D2D-45D2-BADC-CA61CCFE333D}"/>
    <cellStyle name="_Hoja1_Relación 4 12 2" xfId="14022" xr:uid="{D4BE62C4-49E8-417F-A1B4-3A1F64B4BAC0}"/>
    <cellStyle name="_Hoja1_Relación 4 13" xfId="14023" xr:uid="{C8D56C44-3BB6-4F3F-BEC6-36AC33B81BDE}"/>
    <cellStyle name="_Hoja1_Relación 4 13 2" xfId="14024" xr:uid="{FB77356E-6C90-4089-8288-A178B49095EB}"/>
    <cellStyle name="_Hoja1_Relación 4 14" xfId="14025" xr:uid="{8B27B155-36F4-44C0-ACDB-6E9FC993D2B6}"/>
    <cellStyle name="_Hoja1_Relación 4 15" xfId="14026" xr:uid="{49158BF4-00BB-4F0F-90F0-C617597D2BAF}"/>
    <cellStyle name="_Hoja1_Relación 4 16" xfId="14027" xr:uid="{9C2E6A4D-5EDC-4BF6-921D-9F5E72762DC5}"/>
    <cellStyle name="_Hoja1_Relación 4 2" xfId="14028" xr:uid="{671F8244-C3AA-40E6-8C06-FAAEE53A5C55}"/>
    <cellStyle name="_Hoja1_Relación 4 2 10" xfId="14029" xr:uid="{7B68B912-9BB2-42B6-B663-5CF3894FF394}"/>
    <cellStyle name="_Hoja1_Relación 4 2 11" xfId="14030" xr:uid="{034FBDA0-139B-4E6B-B17F-78F291162422}"/>
    <cellStyle name="_Hoja1_Relación 4 2 12" xfId="14031" xr:uid="{5A3D2D13-33AE-419F-885D-B48FF13F482D}"/>
    <cellStyle name="_Hoja1_Relación 4 2 2" xfId="14032" xr:uid="{181AD754-1BE8-4CEE-90A5-BFFC99C6C906}"/>
    <cellStyle name="_Hoja1_Relación 4 2 3" xfId="14033" xr:uid="{0E5119B5-66E9-4BF3-A501-9E460B226634}"/>
    <cellStyle name="_Hoja1_Relación 4 2 4" xfId="14034" xr:uid="{447390C9-9BC5-4B47-B954-8A689B902C19}"/>
    <cellStyle name="_Hoja1_Relación 4 2 5" xfId="14035" xr:uid="{3FC09298-2696-4827-9676-E90F1316C83A}"/>
    <cellStyle name="_Hoja1_Relación 4 2 6" xfId="14036" xr:uid="{274657A1-C932-42F9-8374-76A94E13BA0C}"/>
    <cellStyle name="_Hoja1_Relación 4 2 7" xfId="14037" xr:uid="{100E2FF7-176F-425A-ABB3-32E5BF213D0D}"/>
    <cellStyle name="_Hoja1_Relación 4 2 8" xfId="14038" xr:uid="{1A7B1ECB-4C63-4F2F-A9FE-2B2B7C8ABCAB}"/>
    <cellStyle name="_Hoja1_Relación 4 2 9" xfId="14039" xr:uid="{8DA2DB3C-1CEB-47F6-8C14-54282457295F}"/>
    <cellStyle name="_Hoja1_Relación 4 3" xfId="14040" xr:uid="{795747EA-FEB8-4249-A032-575E9B681CCB}"/>
    <cellStyle name="_Hoja1_Relación 4 3 2" xfId="14041" xr:uid="{83EBB9FE-877A-4C7E-88B9-3554079D361B}"/>
    <cellStyle name="_Hoja1_Relación 4 4" xfId="14042" xr:uid="{DC165BC7-F08F-463C-8734-904C850BB3C3}"/>
    <cellStyle name="_Hoja1_Relación 4 4 2" xfId="14043" xr:uid="{F90C1BC9-135C-4CFA-B6DD-9055ED0EC59F}"/>
    <cellStyle name="_Hoja1_Relación 4 5" xfId="14044" xr:uid="{159AF3F9-FFFB-4124-A16C-7BDFE94E048B}"/>
    <cellStyle name="_Hoja1_Relación 4 5 2" xfId="14045" xr:uid="{CCC456E2-4E52-4FF8-ABE2-59CECD56ABC7}"/>
    <cellStyle name="_Hoja1_Relación 4 6" xfId="14046" xr:uid="{9015C2C1-AA22-48A7-8324-466A1357D229}"/>
    <cellStyle name="_Hoja1_Relación 4 6 2" xfId="14047" xr:uid="{6FDA86AC-C2C7-42D0-97E6-2C7F72F68EBD}"/>
    <cellStyle name="_Hoja1_Relación 4 7" xfId="14048" xr:uid="{F1F5F89D-4916-427B-83B8-5D6B0BB5B2EF}"/>
    <cellStyle name="_Hoja1_Relación 4 7 2" xfId="14049" xr:uid="{DD1A72C5-A966-4DD0-8F7E-918EA9AD5A1B}"/>
    <cellStyle name="_Hoja1_Relación 4 8" xfId="14050" xr:uid="{6A60945D-55AD-4BA9-BDB1-AAF5871C30CC}"/>
    <cellStyle name="_Hoja1_Relación 4 8 2" xfId="14051" xr:uid="{FCDC4A50-532C-4DB4-9AD9-45681F7490D7}"/>
    <cellStyle name="_Hoja1_Relación 4 9" xfId="14052" xr:uid="{D9D7AD29-B88F-4CD8-957A-3573272C4126}"/>
    <cellStyle name="_Hoja1_Relación 4 9 2" xfId="14053" xr:uid="{5E98AFFB-9E52-4963-95C8-1FD80A473011}"/>
    <cellStyle name="_Hoja1_Relación 5" xfId="14054" xr:uid="{5C89762B-F4E3-47A9-8351-C6B3703469FA}"/>
    <cellStyle name="_Hoja1_Relación 5 10" xfId="14055" xr:uid="{E95BF533-2C5A-41A4-AA94-B927EC423DDC}"/>
    <cellStyle name="_Hoja1_Relación 5 10 2" xfId="14056" xr:uid="{AAF21B85-6764-4645-8849-6A7F96EAF6C7}"/>
    <cellStyle name="_Hoja1_Relación 5 11" xfId="14057" xr:uid="{176DD670-A635-4F3A-B2C7-AD9DA44094FB}"/>
    <cellStyle name="_Hoja1_Relación 5 11 2" xfId="14058" xr:uid="{B1124C24-D60E-4CF4-9501-DFCD43B9F2F9}"/>
    <cellStyle name="_Hoja1_Relación 5 12" xfId="14059" xr:uid="{0E565530-459C-4105-AF4E-EE24A7B1D492}"/>
    <cellStyle name="_Hoja1_Relación 5 12 2" xfId="14060" xr:uid="{7F273D12-8AE9-4F06-ADFF-54529199F482}"/>
    <cellStyle name="_Hoja1_Relación 5 13" xfId="14061" xr:uid="{475FA499-A6F9-4EC1-BFA4-B43FE20311B0}"/>
    <cellStyle name="_Hoja1_Relación 5 13 2" xfId="14062" xr:uid="{9C9D209C-85F1-48ED-8F84-2D468CE366E9}"/>
    <cellStyle name="_Hoja1_Relación 5 14" xfId="14063" xr:uid="{28815EE6-E4F5-413D-BBD9-ACB0911DFB60}"/>
    <cellStyle name="_Hoja1_Relación 5 15" xfId="14064" xr:uid="{84CE4C76-1A97-4EF4-AA2B-6F18FC8A155A}"/>
    <cellStyle name="_Hoja1_Relación 5 16" xfId="14065" xr:uid="{F4C76FA4-4D4C-45C5-A06E-B94E2E469593}"/>
    <cellStyle name="_Hoja1_Relación 5 2" xfId="14066" xr:uid="{088B0ED7-F71B-4BA2-8132-BEDDE5CB6507}"/>
    <cellStyle name="_Hoja1_Relación 5 2 2" xfId="14067" xr:uid="{1A614A4E-18D0-4A23-88EE-A410E358D41F}"/>
    <cellStyle name="_Hoja1_Relación 5 3" xfId="14068" xr:uid="{817F1828-FE1F-4277-BE22-A28A9BBEFDC3}"/>
    <cellStyle name="_Hoja1_Relación 5 3 2" xfId="14069" xr:uid="{2F5C94A6-7666-49C4-993F-C8D20C8A4C5B}"/>
    <cellStyle name="_Hoja1_Relación 5 4" xfId="14070" xr:uid="{8F84B664-C5FF-48D9-9F1B-F1800224A3B0}"/>
    <cellStyle name="_Hoja1_Relación 5 4 2" xfId="14071" xr:uid="{A687A402-F76B-46DA-B2A4-0CD8A8859458}"/>
    <cellStyle name="_Hoja1_Relación 5 5" xfId="14072" xr:uid="{9468E01E-ABB6-48BE-AED6-E4687AE35A9B}"/>
    <cellStyle name="_Hoja1_Relación 5 5 2" xfId="14073" xr:uid="{D039C225-1031-4177-98FC-6D313BCA1E57}"/>
    <cellStyle name="_Hoja1_Relación 5 6" xfId="14074" xr:uid="{664EBD59-0C34-4C11-9E0A-51C2399206A7}"/>
    <cellStyle name="_Hoja1_Relación 5 6 2" xfId="14075" xr:uid="{94F8BDA2-1C70-478C-8A75-76E311788D2B}"/>
    <cellStyle name="_Hoja1_Relación 5 7" xfId="14076" xr:uid="{0AE23937-604F-4691-98F7-69B68E51A200}"/>
    <cellStyle name="_Hoja1_Relación 5 7 2" xfId="14077" xr:uid="{D55D33FD-F5AC-4AD4-8C7F-F7404F6D6AE3}"/>
    <cellStyle name="_Hoja1_Relación 5 8" xfId="14078" xr:uid="{A3CD8BD4-FB26-437B-8E1B-5591A0E5AFC4}"/>
    <cellStyle name="_Hoja1_Relación 5 8 2" xfId="14079" xr:uid="{DEECC3C1-A29F-4A10-B9DC-B62FA00A170B}"/>
    <cellStyle name="_Hoja1_Relación 5 9" xfId="14080" xr:uid="{0A55E8D8-45CF-4BD3-99A5-42EA58C9D785}"/>
    <cellStyle name="_Hoja1_Relación 5 9 2" xfId="14081" xr:uid="{88D711AD-A0FF-420A-AD77-F29972621C7C}"/>
    <cellStyle name="_Hoja1_Relación 6" xfId="14082" xr:uid="{EE4C18BE-8C95-459D-A892-B3548258C12C}"/>
    <cellStyle name="_Hoja1_Relación 6 10" xfId="14083" xr:uid="{2C75792A-91F3-4FD5-8B03-81A029A3D571}"/>
    <cellStyle name="_Hoja1_Relación 6 10 2" xfId="14084" xr:uid="{CD35CA95-519B-43DC-A866-6E0B4FFF293D}"/>
    <cellStyle name="_Hoja1_Relación 6 11" xfId="14085" xr:uid="{BB977973-94BD-43C0-96C4-EBF25E9591C3}"/>
    <cellStyle name="_Hoja1_Relación 6 11 2" xfId="14086" xr:uid="{73A387B5-0C94-4863-956B-4383EA7B52F1}"/>
    <cellStyle name="_Hoja1_Relación 6 12" xfId="14087" xr:uid="{73D7740C-934D-47A9-8DB3-747351F0391C}"/>
    <cellStyle name="_Hoja1_Relación 6 12 2" xfId="14088" xr:uid="{D1FD77D0-B6E9-4918-8A63-3897AAB96ECE}"/>
    <cellStyle name="_Hoja1_Relación 6 13" xfId="14089" xr:uid="{B2452923-3290-4EC2-8E90-B6C5E1D8599F}"/>
    <cellStyle name="_Hoja1_Relación 6 13 2" xfId="14090" xr:uid="{D60B7193-8156-483F-93B9-F1BC048C7CC2}"/>
    <cellStyle name="_Hoja1_Relación 6 14" xfId="14091" xr:uid="{8EEE0F39-704E-458A-9611-B9FC1349369E}"/>
    <cellStyle name="_Hoja1_Relación 6 15" xfId="14092" xr:uid="{768547CA-4E15-4D77-AB70-DD4A3560DA90}"/>
    <cellStyle name="_Hoja1_Relación 6 16" xfId="14093" xr:uid="{5F35E6CA-8E30-4842-97BC-5D5BF53EF62C}"/>
    <cellStyle name="_Hoja1_Relación 6 2" xfId="14094" xr:uid="{0CE27123-9020-4EB6-8848-596440A491E2}"/>
    <cellStyle name="_Hoja1_Relación 6 2 2" xfId="14095" xr:uid="{98BCC557-D120-4EA9-B04F-8F92982E82DF}"/>
    <cellStyle name="_Hoja1_Relación 6 3" xfId="14096" xr:uid="{3B09A21D-64AB-4E01-ADDC-C1A9C6FBD298}"/>
    <cellStyle name="_Hoja1_Relación 6 3 2" xfId="14097" xr:uid="{0D104CF0-8532-4DDA-BF11-6C99F8ECB035}"/>
    <cellStyle name="_Hoja1_Relación 6 4" xfId="14098" xr:uid="{B7C266C0-FDA7-47A8-97EE-29FAF4097A2E}"/>
    <cellStyle name="_Hoja1_Relación 6 4 2" xfId="14099" xr:uid="{5DFB7330-049B-4818-A7D8-FA65CF863ACD}"/>
    <cellStyle name="_Hoja1_Relación 6 5" xfId="14100" xr:uid="{FB1A00C3-A9B1-4511-9653-83CAA0C90DF8}"/>
    <cellStyle name="_Hoja1_Relación 6 5 2" xfId="14101" xr:uid="{0ECA6922-1346-4309-8797-04FEAEB957D4}"/>
    <cellStyle name="_Hoja1_Relación 6 6" xfId="14102" xr:uid="{35AF06BE-778D-450C-B06C-F7A60CB752AC}"/>
    <cellStyle name="_Hoja1_Relación 6 6 2" xfId="14103" xr:uid="{8F038DA7-457F-4F87-A0B2-DCDDB00A1810}"/>
    <cellStyle name="_Hoja1_Relación 6 7" xfId="14104" xr:uid="{5AB9E22D-8FD4-48AA-BA55-53628416D883}"/>
    <cellStyle name="_Hoja1_Relación 6 7 2" xfId="14105" xr:uid="{CDC6132A-246C-4125-8B75-FE5B5F6CBEBB}"/>
    <cellStyle name="_Hoja1_Relación 6 8" xfId="14106" xr:uid="{95868E20-9AA1-4EB9-A617-536906C16022}"/>
    <cellStyle name="_Hoja1_Relación 6 8 2" xfId="14107" xr:uid="{2DF7E5AC-870A-4B0D-938C-2CCACD2D4457}"/>
    <cellStyle name="_Hoja1_Relación 6 9" xfId="14108" xr:uid="{30CCCDBC-9C22-4E1B-9FA4-8880977120F8}"/>
    <cellStyle name="_Hoja1_Relación 6 9 2" xfId="14109" xr:uid="{15AEAC77-FE01-40C7-B7C2-97169FF19A56}"/>
    <cellStyle name="_Hoja1_Relación 7" xfId="14110" xr:uid="{B3501D47-CE42-46DB-AF61-4B546526D3EB}"/>
    <cellStyle name="_Hoja1_Relación 7 10" xfId="14111" xr:uid="{B5B5EC26-2D2F-4203-B548-F0741E23306F}"/>
    <cellStyle name="_Hoja1_Relación 7 10 2" xfId="14112" xr:uid="{7477F18D-B6F5-432E-9BAC-1C7790EEFCCC}"/>
    <cellStyle name="_Hoja1_Relación 7 11" xfId="14113" xr:uid="{231A0256-1341-47B9-94CE-684CA7C9420F}"/>
    <cellStyle name="_Hoja1_Relación 7 11 2" xfId="14114" xr:uid="{3F3BA70A-4AC8-472E-8117-38070FB7DD12}"/>
    <cellStyle name="_Hoja1_Relación 7 12" xfId="14115" xr:uid="{AA41A792-EC39-4219-961A-E059D94D703F}"/>
    <cellStyle name="_Hoja1_Relación 7 12 2" xfId="14116" xr:uid="{F272CCA0-196C-4624-B870-445BAA4E11ED}"/>
    <cellStyle name="_Hoja1_Relación 7 13" xfId="14117" xr:uid="{34E25FE4-2369-4EC6-9C15-BC7375D7F656}"/>
    <cellStyle name="_Hoja1_Relación 7 13 2" xfId="14118" xr:uid="{64607BC3-E90B-4BB6-B32C-28DBF96EE281}"/>
    <cellStyle name="_Hoja1_Relación 7 14" xfId="14119" xr:uid="{D8BE829C-3F4D-4DEA-8FA5-86565C3781EA}"/>
    <cellStyle name="_Hoja1_Relación 7 15" xfId="14120" xr:uid="{3425B089-278F-4507-92F2-8CBD525C9686}"/>
    <cellStyle name="_Hoja1_Relación 7 16" xfId="14121" xr:uid="{7A8118E4-01DE-4767-9B8B-AB2997C707DD}"/>
    <cellStyle name="_Hoja1_Relación 7 2" xfId="14122" xr:uid="{5886EB66-B74A-4B8C-9615-495F7B089985}"/>
    <cellStyle name="_Hoja1_Relación 7 2 10" xfId="14123" xr:uid="{668FA31B-EC65-4B05-8119-39F762DDCD44}"/>
    <cellStyle name="_Hoja1_Relación 7 2 11" xfId="14124" xr:uid="{CE30E661-AB18-478D-B154-A79E84281D46}"/>
    <cellStyle name="_Hoja1_Relación 7 2 12" xfId="14125" xr:uid="{67A1A209-9DBF-43F4-95D8-19B98045ED03}"/>
    <cellStyle name="_Hoja1_Relación 7 2 2" xfId="14126" xr:uid="{555D3A68-18FB-40DD-A749-7465C9D4FE09}"/>
    <cellStyle name="_Hoja1_Relación 7 2 3" xfId="14127" xr:uid="{F2C5D206-68C6-4A85-A2B7-EE6AACFC11F4}"/>
    <cellStyle name="_Hoja1_Relación 7 2 4" xfId="14128" xr:uid="{9EA64D6C-4B62-47DB-8CEB-9A7233B443BD}"/>
    <cellStyle name="_Hoja1_Relación 7 2 5" xfId="14129" xr:uid="{9E697862-4AD3-48E9-A1FF-D30A8000B90E}"/>
    <cellStyle name="_Hoja1_Relación 7 2 6" xfId="14130" xr:uid="{79859B34-3BE3-43AF-81FA-82DDDB2BEBA5}"/>
    <cellStyle name="_Hoja1_Relación 7 2 7" xfId="14131" xr:uid="{BA831F7A-879B-4688-B3A0-A6010D2765D7}"/>
    <cellStyle name="_Hoja1_Relación 7 2 8" xfId="14132" xr:uid="{C0BF7A69-67DA-443C-B70E-519F2A1AB8CE}"/>
    <cellStyle name="_Hoja1_Relación 7 2 9" xfId="14133" xr:uid="{44534A21-396F-4060-8EEF-DD50698449A5}"/>
    <cellStyle name="_Hoja1_Relación 7 3" xfId="14134" xr:uid="{4C511613-125F-43DA-9035-32EEF71FEA5D}"/>
    <cellStyle name="_Hoja1_Relación 7 3 2" xfId="14135" xr:uid="{B9263B49-471B-4DF3-8508-66C773F7DDCA}"/>
    <cellStyle name="_Hoja1_Relación 7 4" xfId="14136" xr:uid="{26973A4A-7AF1-4727-A7D4-1894D8D9E2BC}"/>
    <cellStyle name="_Hoja1_Relación 7 4 2" xfId="14137" xr:uid="{2ED0A674-6BA3-4544-8FEC-B6A030D3C647}"/>
    <cellStyle name="_Hoja1_Relación 7 5" xfId="14138" xr:uid="{ECE51096-F2BA-445F-9F4D-B65EBD0F64CE}"/>
    <cellStyle name="_Hoja1_Relación 7 5 2" xfId="14139" xr:uid="{DD33B92F-8625-43FA-8207-C18266491D7D}"/>
    <cellStyle name="_Hoja1_Relación 7 6" xfId="14140" xr:uid="{52C1684C-AA1E-4B36-BC48-BB180FE63326}"/>
    <cellStyle name="_Hoja1_Relación 7 6 2" xfId="14141" xr:uid="{F475AA9D-18C1-4F9B-8C00-6FD1D105E2E5}"/>
    <cellStyle name="_Hoja1_Relación 7 7" xfId="14142" xr:uid="{FBB9E95B-3252-4AE1-81C1-EDAF9F88DD12}"/>
    <cellStyle name="_Hoja1_Relación 7 7 2" xfId="14143" xr:uid="{8E1F1BAC-BE1D-4565-927D-53F586DC732A}"/>
    <cellStyle name="_Hoja1_Relación 7 8" xfId="14144" xr:uid="{D4B0CF8E-C1C0-42FF-B9D6-504CA74F0FCC}"/>
    <cellStyle name="_Hoja1_Relación 7 8 2" xfId="14145" xr:uid="{B169E791-ACA5-4793-B120-1F8E7833EC06}"/>
    <cellStyle name="_Hoja1_Relación 7 9" xfId="14146" xr:uid="{071B16FB-7438-4D31-8EE0-2580D88A762A}"/>
    <cellStyle name="_Hoja1_Relación 7 9 2" xfId="14147" xr:uid="{CA97B4B8-1F30-415D-A819-A5EBD720CF3E}"/>
    <cellStyle name="_Hoja1_Relación 8" xfId="14148" xr:uid="{79CE4A73-751B-4A6B-BE92-13616C0BEA5C}"/>
    <cellStyle name="_Hoja1_Relación 8 10" xfId="14149" xr:uid="{4BE7F1D7-1C1E-4B67-B0D4-81D562519B38}"/>
    <cellStyle name="_Hoja1_Relación 8 11" xfId="14150" xr:uid="{9A8328E7-445F-4319-A115-586BE209C829}"/>
    <cellStyle name="_Hoja1_Relación 8 12" xfId="14151" xr:uid="{B0BFF0CE-3314-4B65-8312-14D0E9CDD665}"/>
    <cellStyle name="_Hoja1_Relación 8 2" xfId="14152" xr:uid="{02484601-98B8-4D10-8721-D0B2AF7104DB}"/>
    <cellStyle name="_Hoja1_Relación 8 2 2" xfId="14153" xr:uid="{5BB81365-1DD6-4AC7-98A0-30139405D002}"/>
    <cellStyle name="_Hoja1_Relación 8 3" xfId="14154" xr:uid="{81495A2E-1E40-4740-97FE-1866EED5D971}"/>
    <cellStyle name="_Hoja1_Relación 8 3 2" xfId="14155" xr:uid="{4DFB4FCC-01C7-4C05-9648-CFBCB061390A}"/>
    <cellStyle name="_Hoja1_Relación 8 4" xfId="14156" xr:uid="{B5073999-810F-4680-907B-CE134AE674A4}"/>
    <cellStyle name="_Hoja1_Relación 8 4 2" xfId="14157" xr:uid="{B38BA2DA-EA01-4159-BA31-BBD8E913ABF6}"/>
    <cellStyle name="_Hoja1_Relación 8 5" xfId="14158" xr:uid="{AA7E320C-316F-4F1D-A8F5-3871ED302289}"/>
    <cellStyle name="_Hoja1_Relación 8 5 2" xfId="14159" xr:uid="{BE70952F-6867-446C-9E4F-DB820A43EBFA}"/>
    <cellStyle name="_Hoja1_Relación 8 6" xfId="14160" xr:uid="{32E48729-8188-4668-A325-781A208B9778}"/>
    <cellStyle name="_Hoja1_Relación 8 6 2" xfId="14161" xr:uid="{61B44F61-BBE4-4424-86B2-950CF2817B29}"/>
    <cellStyle name="_Hoja1_Relación 8 7" xfId="14162" xr:uid="{537BDFE8-4D77-4A43-8332-85FA208D7A58}"/>
    <cellStyle name="_Hoja1_Relación 8 7 2" xfId="14163" xr:uid="{5456AF26-6BAD-4227-831E-9E9D7784BC49}"/>
    <cellStyle name="_Hoja1_Relación 8 8" xfId="14164" xr:uid="{FAC49D99-6CEF-4E35-85F8-D7D4BF9225A9}"/>
    <cellStyle name="_Hoja1_Relación 8 8 2" xfId="14165" xr:uid="{31ED0868-01FB-4792-8076-947368DF0199}"/>
    <cellStyle name="_Hoja1_Relación 8 9" xfId="14166" xr:uid="{2E5601A6-26E3-4E23-BA4E-2F709BF8C64B}"/>
    <cellStyle name="_Hoja1_Relación 8 9 2" xfId="14167" xr:uid="{51A6FDA0-E292-41E5-9127-F9346DCA747F}"/>
    <cellStyle name="_Hoja1_Relación 9" xfId="14168" xr:uid="{CA71941B-28F7-4546-A839-692527E545AC}"/>
    <cellStyle name="_Hoja1_Relación 9 10" xfId="14169" xr:uid="{DE14FC1C-20FA-422F-9B6F-4E97A49BE86A}"/>
    <cellStyle name="_Hoja1_Relación 9 11" xfId="14170" xr:uid="{21F704B8-9941-4C62-AD55-B5E53905C4C9}"/>
    <cellStyle name="_Hoja1_Relación 9 12" xfId="14171" xr:uid="{131B06C5-E958-437E-82DC-518884D977BB}"/>
    <cellStyle name="_Hoja1_Relación 9 13" xfId="14172" xr:uid="{F7DBDBB4-7680-4047-B11F-A557D8C70CA4}"/>
    <cellStyle name="_Hoja1_Relación 9 14" xfId="14173" xr:uid="{10D3F744-99FE-489F-AE84-DA632E8BCF59}"/>
    <cellStyle name="_Hoja1_Relación 9 15" xfId="14174" xr:uid="{13307866-E5C6-497F-ACD0-635C47D866C0}"/>
    <cellStyle name="_Hoja1_Relación 9 16" xfId="14175" xr:uid="{ECF13A5A-D485-4D31-82AC-AC90B6193E4F}"/>
    <cellStyle name="_Hoja1_Relación 9 17" xfId="14176" xr:uid="{C71A0862-321D-498D-B8E0-F91EB4053B81}"/>
    <cellStyle name="_Hoja1_Relación 9 18" xfId="14177" xr:uid="{F13E3ABD-9010-4285-B918-D91983EE6C98}"/>
    <cellStyle name="_Hoja1_Relación 9 19" xfId="14178" xr:uid="{963F93B1-8BE0-426A-9D7B-7CF6499081CC}"/>
    <cellStyle name="_Hoja1_Relación 9 2" xfId="14179" xr:uid="{4D0F6A84-9755-4C8C-ADB5-8CC330BBB585}"/>
    <cellStyle name="_Hoja1_Relación 9 2 2" xfId="14180" xr:uid="{FEB3127E-4654-463E-8404-AC87012C328D}"/>
    <cellStyle name="_Hoja1_Relación 9 20" xfId="14181" xr:uid="{4EB8F3AB-9FCA-4A07-AE83-52CDFD2B6BDF}"/>
    <cellStyle name="_Hoja1_Relación 9 21" xfId="14182" xr:uid="{E8D5005A-0F90-4459-94DA-35195460F80A}"/>
    <cellStyle name="_Hoja1_Relación 9 3" xfId="14183" xr:uid="{4A9CB8EF-4ABB-4FCC-A43B-37D1C286661C}"/>
    <cellStyle name="_Hoja1_Relación 9 3 2" xfId="14184" xr:uid="{3380E611-E386-4988-BD75-0929427F8919}"/>
    <cellStyle name="_Hoja1_Relación 9 4" xfId="14185" xr:uid="{2D95D16E-8562-4C5F-A6C8-8841CCFD6A8B}"/>
    <cellStyle name="_Hoja1_Relación 9 4 2" xfId="14186" xr:uid="{22AED1F0-1361-4AED-8632-2A26518CD624}"/>
    <cellStyle name="_Hoja1_Relación 9 5" xfId="14187" xr:uid="{B66960B0-F357-47EF-8E15-28309FDC2277}"/>
    <cellStyle name="_Hoja1_Relación 9 5 2" xfId="14188" xr:uid="{4019B306-8C93-474C-8332-79537CAA6797}"/>
    <cellStyle name="_Hoja1_Relación 9 6" xfId="14189" xr:uid="{7D61971A-EF6C-4955-A768-FE30DC74E43B}"/>
    <cellStyle name="_Hoja1_Relación 9 6 2" xfId="14190" xr:uid="{53D94218-7C95-4C46-9FD9-7690382FF3F9}"/>
    <cellStyle name="_Hoja1_Relación 9 7" xfId="14191" xr:uid="{1204CD80-D64C-4935-87C3-B96E649EE17B}"/>
    <cellStyle name="_Hoja1_Relación 9 7 2" xfId="14192" xr:uid="{63442C50-B1BC-463E-9C85-C6D84157395D}"/>
    <cellStyle name="_Hoja1_Relación 9 8" xfId="14193" xr:uid="{D8DE417C-8EBC-40B0-B0CA-4FAEAC58460E}"/>
    <cellStyle name="_Hoja1_Relación 9 8 2" xfId="14194" xr:uid="{66334D04-4046-410E-B617-AAB30F10DA65}"/>
    <cellStyle name="_Hoja1_Relación 9 9" xfId="14195" xr:uid="{D95F605C-A410-43EF-B32A-44AF23408D06}"/>
    <cellStyle name="_Hoja1_Relación_1" xfId="14196" xr:uid="{D71DF91B-2639-4BA9-B64D-9F565800AA59}"/>
    <cellStyle name="_Hoja1_Relación_1 10" xfId="14197" xr:uid="{94BCF82B-5AC9-4FA4-947B-A2EDF90038D1}"/>
    <cellStyle name="_Hoja1_Relación_1 10 10" xfId="14198" xr:uid="{EDC51636-4F6D-4957-9804-164E82A47BB0}"/>
    <cellStyle name="_Hoja1_Relación_1 10 11" xfId="14199" xr:uid="{0BB06C2F-CD8C-44EE-9C6C-7EA07D96B7BA}"/>
    <cellStyle name="_Hoja1_Relación_1 10 2" xfId="14200" xr:uid="{54BB4438-E54E-442D-8EDC-AC5D8D2F5B83}"/>
    <cellStyle name="_Hoja1_Relación_1 10 2 2" xfId="14201" xr:uid="{8EEAB38B-2620-4D92-95B8-670156EFAA3C}"/>
    <cellStyle name="_Hoja1_Relación_1 10 3" xfId="14202" xr:uid="{CC2B6FB6-4D7C-4048-AA42-B368D1DC3210}"/>
    <cellStyle name="_Hoja1_Relación_1 10 3 2" xfId="14203" xr:uid="{6F827120-C55B-40F9-B18E-63442586A4EB}"/>
    <cellStyle name="_Hoja1_Relación_1 10 4" xfId="14204" xr:uid="{8CC91E66-3D53-4866-9EBE-C60FCFDCD0AF}"/>
    <cellStyle name="_Hoja1_Relación_1 10 4 2" xfId="14205" xr:uid="{5AFDA59D-2ADA-4BF3-8C33-112BDED5DF4B}"/>
    <cellStyle name="_Hoja1_Relación_1 10 5" xfId="14206" xr:uid="{C09EF239-8C2F-4D25-9AFB-2ECD0F9524CE}"/>
    <cellStyle name="_Hoja1_Relación_1 10 5 2" xfId="14207" xr:uid="{3526325F-E72E-4A28-AF6F-7F67563480E0}"/>
    <cellStyle name="_Hoja1_Relación_1 10 6" xfId="14208" xr:uid="{30B42D7B-6147-4A72-82D1-AD22E3012A32}"/>
    <cellStyle name="_Hoja1_Relación_1 10 6 2" xfId="14209" xr:uid="{FE17F7CC-E190-4D83-BD50-6D479514B66F}"/>
    <cellStyle name="_Hoja1_Relación_1 10 7" xfId="14210" xr:uid="{700C955A-1516-4C6C-9690-657714994A10}"/>
    <cellStyle name="_Hoja1_Relación_1 10 7 2" xfId="14211" xr:uid="{E6098B13-F729-4422-AAA9-ED4C02BA62C5}"/>
    <cellStyle name="_Hoja1_Relación_1 10 8" xfId="14212" xr:uid="{A6AF4AE1-2BDD-4820-BE2A-90CE96FD44A5}"/>
    <cellStyle name="_Hoja1_Relación_1 10 8 2" xfId="14213" xr:uid="{C7E74280-4839-4875-8402-0CE28AC96641}"/>
    <cellStyle name="_Hoja1_Relación_1 10 9" xfId="14214" xr:uid="{1DE8A29D-BF21-4834-93C8-120BF53DBE6D}"/>
    <cellStyle name="_Hoja1_Relación_1 11" xfId="14215" xr:uid="{9629438F-A948-4E15-B3A7-1735DD3F1CB1}"/>
    <cellStyle name="_Hoja1_Relación_1 11 10" xfId="14216" xr:uid="{28D2CDA8-C164-44D4-B701-B37E7FF8C5BD}"/>
    <cellStyle name="_Hoja1_Relación_1 11 11" xfId="14217" xr:uid="{D75AA0A8-9C67-4A60-82CB-8C46301D08D6}"/>
    <cellStyle name="_Hoja1_Relación_1 11 12" xfId="14218" xr:uid="{649E99BD-B335-4C50-8FEE-79F3DDA56D6A}"/>
    <cellStyle name="_Hoja1_Relación_1 11 13" xfId="14219" xr:uid="{045447CE-D6A6-4D7E-9814-B20449B2E644}"/>
    <cellStyle name="_Hoja1_Relación_1 11 14" xfId="14220" xr:uid="{886303D0-8872-4195-91FC-5234EA39EEB0}"/>
    <cellStyle name="_Hoja1_Relación_1 11 15" xfId="14221" xr:uid="{41A19D28-4DD7-4694-B2C9-FA434C64FEF7}"/>
    <cellStyle name="_Hoja1_Relación_1 11 16" xfId="14222" xr:uid="{05F3BA0A-1BA5-4044-B9F2-E2562F6E42B6}"/>
    <cellStyle name="_Hoja1_Relación_1 11 17" xfId="14223" xr:uid="{AD7ED78C-185B-41D4-AB8E-F8A2BA9386BC}"/>
    <cellStyle name="_Hoja1_Relación_1 11 18" xfId="14224" xr:uid="{D5017BAC-2A53-465F-B761-AF5CCAB35BFF}"/>
    <cellStyle name="_Hoja1_Relación_1 11 19" xfId="14225" xr:uid="{F248ED6B-9885-4B50-AAA1-214F84B3EB5B}"/>
    <cellStyle name="_Hoja1_Relación_1 11 2" xfId="14226" xr:uid="{CF2D3513-EDA5-4E96-B768-31A652F03A1A}"/>
    <cellStyle name="_Hoja1_Relación_1 11 2 2" xfId="14227" xr:uid="{CC48190E-EE0E-47B3-967E-D00CF3FB518A}"/>
    <cellStyle name="_Hoja1_Relación_1 11 20" xfId="14228" xr:uid="{05BDDBE2-0552-47BB-8C15-CB7A80955639}"/>
    <cellStyle name="_Hoja1_Relación_1 11 21" xfId="14229" xr:uid="{E640BA3B-53B2-4A2D-992D-1E6D9434D961}"/>
    <cellStyle name="_Hoja1_Relación_1 11 3" xfId="14230" xr:uid="{5B9D0CDE-29EA-4EDE-9373-914D46ED8585}"/>
    <cellStyle name="_Hoja1_Relación_1 11 3 2" xfId="14231" xr:uid="{7942205A-5C78-4809-81BE-8778DE4D8A82}"/>
    <cellStyle name="_Hoja1_Relación_1 11 4" xfId="14232" xr:uid="{3BBB92F5-E4A6-439C-A9E7-0CD13D58BBF2}"/>
    <cellStyle name="_Hoja1_Relación_1 11 4 2" xfId="14233" xr:uid="{2FC9319E-ADAC-4D30-A983-633142009B06}"/>
    <cellStyle name="_Hoja1_Relación_1 11 5" xfId="14234" xr:uid="{2E6E16E7-8342-4BDB-8899-C0E25B82A462}"/>
    <cellStyle name="_Hoja1_Relación_1 11 5 2" xfId="14235" xr:uid="{CCE0DF71-0A45-4BB7-9157-80BBF0CF35FA}"/>
    <cellStyle name="_Hoja1_Relación_1 11 6" xfId="14236" xr:uid="{CD3BF180-EAE9-43AF-BCCE-044C44688B0E}"/>
    <cellStyle name="_Hoja1_Relación_1 11 6 2" xfId="14237" xr:uid="{C40BA7A3-39FB-4142-B92B-43DE9021069E}"/>
    <cellStyle name="_Hoja1_Relación_1 11 7" xfId="14238" xr:uid="{B732C241-2361-4EA2-9F30-BA53D0D0BD0F}"/>
    <cellStyle name="_Hoja1_Relación_1 11 7 2" xfId="14239" xr:uid="{652F4454-11BC-43B0-8204-C298574AE076}"/>
    <cellStyle name="_Hoja1_Relación_1 11 8" xfId="14240" xr:uid="{771396A3-CD55-46A8-8A74-94678817C81F}"/>
    <cellStyle name="_Hoja1_Relación_1 11 8 2" xfId="14241" xr:uid="{8BF7669D-5BB6-4C69-911E-168E8E0287E9}"/>
    <cellStyle name="_Hoja1_Relación_1 11 9" xfId="14242" xr:uid="{B7073F1B-5CC5-421A-BF70-4A3CF6EE9A25}"/>
    <cellStyle name="_Hoja1_Relación_1 12" xfId="14243" xr:uid="{DC5BC8BB-A893-412A-934C-61E253E60B37}"/>
    <cellStyle name="_Hoja1_Relación_1 12 10" xfId="14244" xr:uid="{4139AADC-EFC6-4FC0-9C28-3AC36A25263F}"/>
    <cellStyle name="_Hoja1_Relación_1 12 11" xfId="14245" xr:uid="{8DB21DCB-2DCB-41F2-AF85-CA4DC46321E3}"/>
    <cellStyle name="_Hoja1_Relación_1 12 2" xfId="14246" xr:uid="{CDD572C9-CBD6-4F8A-9F2E-6BA79BD7BE67}"/>
    <cellStyle name="_Hoja1_Relación_1 12 2 2" xfId="14247" xr:uid="{8D4650D0-E445-4A85-A5A5-044564A0A7A2}"/>
    <cellStyle name="_Hoja1_Relación_1 12 3" xfId="14248" xr:uid="{4A94E7BC-E8C1-4FC4-9475-A74BA0295528}"/>
    <cellStyle name="_Hoja1_Relación_1 12 3 2" xfId="14249" xr:uid="{1C88E3BA-5B7B-41E1-8710-C4A704B340F4}"/>
    <cellStyle name="_Hoja1_Relación_1 12 4" xfId="14250" xr:uid="{1B1FC681-1D96-42FC-B79E-64CB0BA2BAC3}"/>
    <cellStyle name="_Hoja1_Relación_1 12 4 2" xfId="14251" xr:uid="{064FF249-58CC-4F2F-8BBA-03561ED074F2}"/>
    <cellStyle name="_Hoja1_Relación_1 12 5" xfId="14252" xr:uid="{2B5A8B82-2480-47CE-ABE1-B92CC0DBDD2C}"/>
    <cellStyle name="_Hoja1_Relación_1 12 5 2" xfId="14253" xr:uid="{4F68F694-A21A-4074-8C96-444811679C67}"/>
    <cellStyle name="_Hoja1_Relación_1 12 6" xfId="14254" xr:uid="{2392BA8F-ACD6-4312-8F85-B2EB7DC6688F}"/>
    <cellStyle name="_Hoja1_Relación_1 12 6 2" xfId="14255" xr:uid="{B652A116-9CAD-45AB-B8F9-9BB7520BA293}"/>
    <cellStyle name="_Hoja1_Relación_1 12 7" xfId="14256" xr:uid="{F6E4378F-8083-419B-83E7-213B643D0EBF}"/>
    <cellStyle name="_Hoja1_Relación_1 12 7 2" xfId="14257" xr:uid="{6E94BF94-B12E-40D4-B1A4-72A238AC8A18}"/>
    <cellStyle name="_Hoja1_Relación_1 12 8" xfId="14258" xr:uid="{76DA8A55-7865-4480-BBE6-C78C224F0AB4}"/>
    <cellStyle name="_Hoja1_Relación_1 12 8 2" xfId="14259" xr:uid="{D03C3C2D-4D95-4DB8-BF73-3D423B0FBC9F}"/>
    <cellStyle name="_Hoja1_Relación_1 12 9" xfId="14260" xr:uid="{DA488F95-B00D-44CD-99F6-927202A553BB}"/>
    <cellStyle name="_Hoja1_Relación_1 13" xfId="14261" xr:uid="{37609989-A273-40D6-BA09-E2C338479692}"/>
    <cellStyle name="_Hoja1_Relación_1 13 10" xfId="14262" xr:uid="{32C9E3EC-D807-40D7-821E-1241644425E5}"/>
    <cellStyle name="_Hoja1_Relación_1 13 11" xfId="14263" xr:uid="{F3AC4F19-61CC-4E2D-870B-59E775ED3DAF}"/>
    <cellStyle name="_Hoja1_Relación_1 13 2" xfId="14264" xr:uid="{F5E695BE-5472-4CF7-9029-013C85FF5F97}"/>
    <cellStyle name="_Hoja1_Relación_1 13 2 2" xfId="14265" xr:uid="{F31144F6-E6EB-4464-B5BE-B186A705289B}"/>
    <cellStyle name="_Hoja1_Relación_1 13 3" xfId="14266" xr:uid="{8ACC8B7B-D3AB-47F8-A9F7-DEB2F75FCF8C}"/>
    <cellStyle name="_Hoja1_Relación_1 13 3 2" xfId="14267" xr:uid="{E6D4D72E-ED0D-4BD3-812F-6C3D38B8A57C}"/>
    <cellStyle name="_Hoja1_Relación_1 13 4" xfId="14268" xr:uid="{C8AFD656-F799-4305-9C1F-1A9AFC8DB400}"/>
    <cellStyle name="_Hoja1_Relación_1 13 4 2" xfId="14269" xr:uid="{3B36B6B7-579A-4001-BCA9-962A16928547}"/>
    <cellStyle name="_Hoja1_Relación_1 13 5" xfId="14270" xr:uid="{F62A4534-C5BF-4507-AFBA-C20AF13E5AFB}"/>
    <cellStyle name="_Hoja1_Relación_1 13 5 2" xfId="14271" xr:uid="{8F2E88CF-F2B0-4A37-93D7-0A1B934E0C04}"/>
    <cellStyle name="_Hoja1_Relación_1 13 6" xfId="14272" xr:uid="{4FF016CD-8469-47E8-A4DA-D7BFC5467038}"/>
    <cellStyle name="_Hoja1_Relación_1 13 6 2" xfId="14273" xr:uid="{377D9F6F-061E-4E02-9A71-21E9730D1391}"/>
    <cellStyle name="_Hoja1_Relación_1 13 7" xfId="14274" xr:uid="{3716C5A8-DA2D-4D2D-9254-ACD589A591BE}"/>
    <cellStyle name="_Hoja1_Relación_1 13 7 2" xfId="14275" xr:uid="{E1D12903-8010-4B6C-BEE0-C91D059492EC}"/>
    <cellStyle name="_Hoja1_Relación_1 13 8" xfId="14276" xr:uid="{526870A5-B6C1-4BE2-80F6-733F1BD2844A}"/>
    <cellStyle name="_Hoja1_Relación_1 13 8 2" xfId="14277" xr:uid="{EDB6749F-1D5C-420D-BAE2-75858AEA12F5}"/>
    <cellStyle name="_Hoja1_Relación_1 13 9" xfId="14278" xr:uid="{0934C29C-8B59-43A3-AB2B-97C825B5E927}"/>
    <cellStyle name="_Hoja1_Relación_1 14" xfId="14279" xr:uid="{F8DCF5D4-CF55-4D16-8546-244ED364E2CC}"/>
    <cellStyle name="_Hoja1_Relación_1 2" xfId="14280" xr:uid="{9509C299-6D76-4BA0-AC22-6D6E8074F4B8}"/>
    <cellStyle name="_Hoja1_Relación_1 2 10" xfId="14281" xr:uid="{AD71828F-0D18-411D-854A-526B542B4371}"/>
    <cellStyle name="_Hoja1_Relación_1 2 10 2" xfId="14282" xr:uid="{F12050FA-FBC0-4CB4-A991-CC2C6C57FD2F}"/>
    <cellStyle name="_Hoja1_Relación_1 2 11" xfId="14283" xr:uid="{8028E8C7-3291-4FAD-B37E-38CCA6826016}"/>
    <cellStyle name="_Hoja1_Relación_1 2 11 2" xfId="14284" xr:uid="{84025727-5794-4374-B209-F87E46D53A5D}"/>
    <cellStyle name="_Hoja1_Relación_1 2 12" xfId="14285" xr:uid="{016D9F90-056A-4FC4-9275-96675FF9078F}"/>
    <cellStyle name="_Hoja1_Relación_1 2 12 2" xfId="14286" xr:uid="{F17F5DF8-0D35-44A4-B63F-E8E8FDE77D2A}"/>
    <cellStyle name="_Hoja1_Relación_1 2 13" xfId="14287" xr:uid="{4BEF8D44-CADB-4066-A2C3-BDAE6692C19F}"/>
    <cellStyle name="_Hoja1_Relación_1 2 13 2" xfId="14288" xr:uid="{053A74AF-874C-49BC-989D-C05871640327}"/>
    <cellStyle name="_Hoja1_Relación_1 2 14" xfId="14289" xr:uid="{2F14037B-57BA-4EB5-8BAC-852C18DF669A}"/>
    <cellStyle name="_Hoja1_Relación_1 2 15" xfId="14290" xr:uid="{2B7B5DA3-3A8D-40DB-B22B-E1121EF1D9E2}"/>
    <cellStyle name="_Hoja1_Relación_1 2 16" xfId="14291" xr:uid="{CBC6FDE4-F3A8-43E1-8CB7-B1C0CB7EA472}"/>
    <cellStyle name="_Hoja1_Relación_1 2 2" xfId="14292" xr:uid="{7199570D-EBD7-4CED-A393-B184C7EC480B}"/>
    <cellStyle name="_Hoja1_Relación_1 2 2 2" xfId="14293" xr:uid="{B9ACCC07-9A1C-4432-A682-22A6CA0C9DCC}"/>
    <cellStyle name="_Hoja1_Relación_1 2 3" xfId="14294" xr:uid="{C0B994AA-D188-43DB-A94E-A9FA92A0ADF1}"/>
    <cellStyle name="_Hoja1_Relación_1 2 3 2" xfId="14295" xr:uid="{020437B0-E87E-4C15-9534-9BFE0099127A}"/>
    <cellStyle name="_Hoja1_Relación_1 2 4" xfId="14296" xr:uid="{D3EEA722-B98A-4EE0-8571-8C9AEAB79161}"/>
    <cellStyle name="_Hoja1_Relación_1 2 4 2" xfId="14297" xr:uid="{672182A9-A362-4A9B-849B-73B0962519DC}"/>
    <cellStyle name="_Hoja1_Relación_1 2 5" xfId="14298" xr:uid="{F2F43196-B9F6-4EFD-93DB-D945F60AC23C}"/>
    <cellStyle name="_Hoja1_Relación_1 2 5 2" xfId="14299" xr:uid="{FC1C5EB2-0663-4894-A027-02A666624A79}"/>
    <cellStyle name="_Hoja1_Relación_1 2 6" xfId="14300" xr:uid="{E1A5B59F-0D18-45CE-B3AB-74A546F92FC1}"/>
    <cellStyle name="_Hoja1_Relación_1 2 6 2" xfId="14301" xr:uid="{0F61E061-2EE3-4407-B922-1C31F0B42D9E}"/>
    <cellStyle name="_Hoja1_Relación_1 2 7" xfId="14302" xr:uid="{91B795A9-3F8C-4160-A328-0C2D11155A8C}"/>
    <cellStyle name="_Hoja1_Relación_1 2 7 2" xfId="14303" xr:uid="{8DE68CF9-C25C-4F59-9CAC-302C3C4B06BA}"/>
    <cellStyle name="_Hoja1_Relación_1 2 8" xfId="14304" xr:uid="{384449C5-3862-4166-879C-83949E46FAB7}"/>
    <cellStyle name="_Hoja1_Relación_1 2 8 2" xfId="14305" xr:uid="{CDFACE2D-571F-4D2A-B93A-3884F36002D9}"/>
    <cellStyle name="_Hoja1_Relación_1 2 9" xfId="14306" xr:uid="{7ACEA2C4-BFFA-48ED-B49C-FC155226F720}"/>
    <cellStyle name="_Hoja1_Relación_1 2 9 2" xfId="14307" xr:uid="{95756845-E89E-4EBA-9B84-E0E9E8F7A3EA}"/>
    <cellStyle name="_Hoja1_Relación_1 3" xfId="14308" xr:uid="{3F175BD0-8429-458C-BC5D-357705B7D10F}"/>
    <cellStyle name="_Hoja1_Relación_1 3 10" xfId="14309" xr:uid="{0BEBA383-8B98-42B3-A7AF-7B9A05CB50BA}"/>
    <cellStyle name="_Hoja1_Relación_1 3 10 2" xfId="14310" xr:uid="{527AA3DB-C2FF-467F-A689-415FB4F967D2}"/>
    <cellStyle name="_Hoja1_Relación_1 3 11" xfId="14311" xr:uid="{03A36AE8-FAE2-4DEB-B3BD-74BF46C16E2D}"/>
    <cellStyle name="_Hoja1_Relación_1 3 11 2" xfId="14312" xr:uid="{47FA86AE-B49A-4269-93F7-6472959137AE}"/>
    <cellStyle name="_Hoja1_Relación_1 3 12" xfId="14313" xr:uid="{F30975DA-286F-4660-8462-CBE21F7C295C}"/>
    <cellStyle name="_Hoja1_Relación_1 3 12 2" xfId="14314" xr:uid="{CB934E5D-A9BF-462F-A077-E1A437D799F4}"/>
    <cellStyle name="_Hoja1_Relación_1 3 13" xfId="14315" xr:uid="{441D552F-FFA6-4423-A7FB-F648D231A74E}"/>
    <cellStyle name="_Hoja1_Relación_1 3 13 2" xfId="14316" xr:uid="{A7F1E10B-933D-4123-85DE-660FF400E38C}"/>
    <cellStyle name="_Hoja1_Relación_1 3 14" xfId="14317" xr:uid="{75DFB74A-8F36-43E4-8F08-8D6154B27B6F}"/>
    <cellStyle name="_Hoja1_Relación_1 3 15" xfId="14318" xr:uid="{A3BD9A87-75A3-4A64-B67B-2E30A804B24B}"/>
    <cellStyle name="_Hoja1_Relación_1 3 16" xfId="14319" xr:uid="{56E9C56F-F6C6-459D-99B2-AF894546F9E8}"/>
    <cellStyle name="_Hoja1_Relación_1 3 2" xfId="14320" xr:uid="{5C1C1A8E-51BA-41B2-8CAD-CC98E82F7FF9}"/>
    <cellStyle name="_Hoja1_Relación_1 3 2 2" xfId="14321" xr:uid="{C6B84C06-8971-4F45-A279-4191B8B7D042}"/>
    <cellStyle name="_Hoja1_Relación_1 3 3" xfId="14322" xr:uid="{7AB6D557-4321-418A-BB85-70E43D5C2DFF}"/>
    <cellStyle name="_Hoja1_Relación_1 3 3 2" xfId="14323" xr:uid="{0879C6F3-D8A9-440A-AE7E-E344229E8481}"/>
    <cellStyle name="_Hoja1_Relación_1 3 4" xfId="14324" xr:uid="{813F3472-981E-4FFB-BD68-4AA986C870F4}"/>
    <cellStyle name="_Hoja1_Relación_1 3 4 2" xfId="14325" xr:uid="{39A8CA6E-577A-4484-850D-0D0EC717C641}"/>
    <cellStyle name="_Hoja1_Relación_1 3 5" xfId="14326" xr:uid="{39241274-79A8-4183-9D3E-564F67537985}"/>
    <cellStyle name="_Hoja1_Relación_1 3 5 2" xfId="14327" xr:uid="{1F9E132C-06AD-48EF-86A5-8608FDCC1794}"/>
    <cellStyle name="_Hoja1_Relación_1 3 6" xfId="14328" xr:uid="{C6232E43-EDFB-4B99-B850-E7B3335F1BE0}"/>
    <cellStyle name="_Hoja1_Relación_1 3 6 2" xfId="14329" xr:uid="{391B1D0C-4979-4A1F-B254-1E2661AA6DFC}"/>
    <cellStyle name="_Hoja1_Relación_1 3 7" xfId="14330" xr:uid="{362C4EF0-4C85-474B-9C31-B8E83B0B0D1C}"/>
    <cellStyle name="_Hoja1_Relación_1 3 7 2" xfId="14331" xr:uid="{9D155FD4-2243-4903-AAD1-644C46C968D5}"/>
    <cellStyle name="_Hoja1_Relación_1 3 8" xfId="14332" xr:uid="{6ED30EA4-6734-4647-9BCC-D57156BFA5A2}"/>
    <cellStyle name="_Hoja1_Relación_1 3 8 2" xfId="14333" xr:uid="{BFBC1A9B-C6D2-4E5F-97D6-BAE7ECF42BF1}"/>
    <cellStyle name="_Hoja1_Relación_1 3 9" xfId="14334" xr:uid="{D5473A9F-5AE7-45AB-BB02-564FBC1A8E77}"/>
    <cellStyle name="_Hoja1_Relación_1 3 9 2" xfId="14335" xr:uid="{E2DFF3B8-8603-46E6-A2EF-1D78DA01D0AE}"/>
    <cellStyle name="_Hoja1_Relación_1 4" xfId="14336" xr:uid="{CDDFFA40-B6DF-4047-B155-72ACF0B11630}"/>
    <cellStyle name="_Hoja1_Relación_1 4 10" xfId="14337" xr:uid="{C7F74B1C-5286-4D81-950B-F6976D394063}"/>
    <cellStyle name="_Hoja1_Relación_1 4 10 2" xfId="14338" xr:uid="{5F1C22AB-09FD-4909-AE6B-397EA0EB3CD5}"/>
    <cellStyle name="_Hoja1_Relación_1 4 11" xfId="14339" xr:uid="{865DD0D3-F053-4C37-A6AE-1AC108679119}"/>
    <cellStyle name="_Hoja1_Relación_1 4 11 2" xfId="14340" xr:uid="{55787698-A269-4F10-B58F-9B2F0435B5DA}"/>
    <cellStyle name="_Hoja1_Relación_1 4 12" xfId="14341" xr:uid="{FC75AD09-9514-4B92-826D-F8D574B24D53}"/>
    <cellStyle name="_Hoja1_Relación_1 4 12 2" xfId="14342" xr:uid="{606D6A74-4935-4762-A068-4C92AC3D7DC2}"/>
    <cellStyle name="_Hoja1_Relación_1 4 13" xfId="14343" xr:uid="{DFAFC35B-0B8A-44B4-AEC7-9B75E68BC8CB}"/>
    <cellStyle name="_Hoja1_Relación_1 4 13 2" xfId="14344" xr:uid="{DAD44FE1-764C-4643-945B-35EB72D41FF8}"/>
    <cellStyle name="_Hoja1_Relación_1 4 14" xfId="14345" xr:uid="{02EB9160-A937-4862-B84B-E3C7BA97EEA4}"/>
    <cellStyle name="_Hoja1_Relación_1 4 15" xfId="14346" xr:uid="{1A221336-8D0B-41BE-A5BC-3AFDEA08D1B7}"/>
    <cellStyle name="_Hoja1_Relación_1 4 16" xfId="14347" xr:uid="{E42DA9D9-86AF-4306-A6B5-4D4589AB98DD}"/>
    <cellStyle name="_Hoja1_Relación_1 4 2" xfId="14348" xr:uid="{3BFB58C4-D761-4C38-B0F6-957E1C7993DF}"/>
    <cellStyle name="_Hoja1_Relación_1 4 2 10" xfId="14349" xr:uid="{28DA2FBF-0B78-44CA-BC2D-FEE23C4A45EB}"/>
    <cellStyle name="_Hoja1_Relación_1 4 2 11" xfId="14350" xr:uid="{FE8E0E14-3C77-447E-9CE9-01F763412432}"/>
    <cellStyle name="_Hoja1_Relación_1 4 2 12" xfId="14351" xr:uid="{BCB2F04B-DC98-47DC-A237-31CA9BDF6F07}"/>
    <cellStyle name="_Hoja1_Relación_1 4 2 2" xfId="14352" xr:uid="{E5B9C858-A856-4A68-B7D0-5E594AA8AD68}"/>
    <cellStyle name="_Hoja1_Relación_1 4 2 3" xfId="14353" xr:uid="{A891D734-65D1-4444-9A02-B1F39A3EB101}"/>
    <cellStyle name="_Hoja1_Relación_1 4 2 4" xfId="14354" xr:uid="{F88B6439-BE0E-4E75-A3C8-E488E8C8D970}"/>
    <cellStyle name="_Hoja1_Relación_1 4 2 5" xfId="14355" xr:uid="{73BE4079-A733-45F3-BC72-C5FA1135C407}"/>
    <cellStyle name="_Hoja1_Relación_1 4 2 6" xfId="14356" xr:uid="{C06CF745-B9CB-488B-824E-BFAC94C0A3FA}"/>
    <cellStyle name="_Hoja1_Relación_1 4 2 7" xfId="14357" xr:uid="{BAD8B898-72F7-4DE5-A0E0-CBFDD53B0321}"/>
    <cellStyle name="_Hoja1_Relación_1 4 2 8" xfId="14358" xr:uid="{EA501C93-599C-40C5-B1ED-655EBD34ECDB}"/>
    <cellStyle name="_Hoja1_Relación_1 4 2 9" xfId="14359" xr:uid="{92460A88-30C0-4BB8-A1B9-B0CA05C94CB1}"/>
    <cellStyle name="_Hoja1_Relación_1 4 3" xfId="14360" xr:uid="{A49C3C75-0059-4064-8919-FAC4BC40537E}"/>
    <cellStyle name="_Hoja1_Relación_1 4 3 2" xfId="14361" xr:uid="{8365535B-4063-4CC2-88B8-4D8AB649A493}"/>
    <cellStyle name="_Hoja1_Relación_1 4 4" xfId="14362" xr:uid="{252FBB3C-2C37-4687-BFD2-3D31ECCDD437}"/>
    <cellStyle name="_Hoja1_Relación_1 4 4 2" xfId="14363" xr:uid="{D8842BAA-4368-4951-8BA8-A68ABF62957F}"/>
    <cellStyle name="_Hoja1_Relación_1 4 5" xfId="14364" xr:uid="{B331CDB6-8C85-48E8-B8F3-FC6625E3CF5F}"/>
    <cellStyle name="_Hoja1_Relación_1 4 5 2" xfId="14365" xr:uid="{E3F8F45B-92BA-460A-9FC9-D516DAF64FBE}"/>
    <cellStyle name="_Hoja1_Relación_1 4 6" xfId="14366" xr:uid="{AB7A4D37-DFE2-4D91-A0D6-C06AB950019B}"/>
    <cellStyle name="_Hoja1_Relación_1 4 6 2" xfId="14367" xr:uid="{0064DE7E-EEA7-498E-A1BE-7546CD83D32C}"/>
    <cellStyle name="_Hoja1_Relación_1 4 7" xfId="14368" xr:uid="{D19F9B29-2094-4F51-B32A-C18C2C0F5F60}"/>
    <cellStyle name="_Hoja1_Relación_1 4 7 2" xfId="14369" xr:uid="{DCB033DE-BF4F-457E-9237-97DC1D0B2702}"/>
    <cellStyle name="_Hoja1_Relación_1 4 8" xfId="14370" xr:uid="{33EC7792-CB81-41BE-9696-805AFBFBB365}"/>
    <cellStyle name="_Hoja1_Relación_1 4 8 2" xfId="14371" xr:uid="{D565A8AD-41BE-48B6-8BD5-F52E6DA1F91D}"/>
    <cellStyle name="_Hoja1_Relación_1 4 9" xfId="14372" xr:uid="{37F496D9-086A-4A6D-8A49-BC1BF6897E1A}"/>
    <cellStyle name="_Hoja1_Relación_1 4 9 2" xfId="14373" xr:uid="{434B3D89-913C-4EBA-9737-6791F3CA0F02}"/>
    <cellStyle name="_Hoja1_Relación_1 5" xfId="14374" xr:uid="{0006D340-FCC0-480C-9005-565B84DDD798}"/>
    <cellStyle name="_Hoja1_Relación_1 5 10" xfId="14375" xr:uid="{80A31DE5-B827-418E-82D1-DB4D5687B8D3}"/>
    <cellStyle name="_Hoja1_Relación_1 5 10 2" xfId="14376" xr:uid="{7F39FC26-C23B-456B-BF61-30AFB1C9ED53}"/>
    <cellStyle name="_Hoja1_Relación_1 5 11" xfId="14377" xr:uid="{8FB7D848-9140-4EF6-89A2-997A7808DA47}"/>
    <cellStyle name="_Hoja1_Relación_1 5 11 2" xfId="14378" xr:uid="{EA495CA3-5CCF-47D0-9C99-AC19A8816C57}"/>
    <cellStyle name="_Hoja1_Relación_1 5 12" xfId="14379" xr:uid="{B3F9FB43-CB28-4BA2-9AC3-49781245BD72}"/>
    <cellStyle name="_Hoja1_Relación_1 5 12 2" xfId="14380" xr:uid="{8793A175-9FDE-4B4D-9002-0C48FD9F21C3}"/>
    <cellStyle name="_Hoja1_Relación_1 5 13" xfId="14381" xr:uid="{950442F4-EFAE-434C-96C7-A09DFA4F432A}"/>
    <cellStyle name="_Hoja1_Relación_1 5 13 2" xfId="14382" xr:uid="{97997893-5AE4-460B-AB25-5DFB3DEF928D}"/>
    <cellStyle name="_Hoja1_Relación_1 5 14" xfId="14383" xr:uid="{720B6F77-E966-4460-A09A-6F7DC42457CB}"/>
    <cellStyle name="_Hoja1_Relación_1 5 15" xfId="14384" xr:uid="{23052BBB-0A7C-450E-A0D8-A78D8298A73E}"/>
    <cellStyle name="_Hoja1_Relación_1 5 16" xfId="14385" xr:uid="{88BFEF09-42DF-4A34-97E1-F6441AB77F49}"/>
    <cellStyle name="_Hoja1_Relación_1 5 2" xfId="14386" xr:uid="{E5C8D3AA-B21D-4E6D-93B9-83B5AAE50100}"/>
    <cellStyle name="_Hoja1_Relación_1 5 2 2" xfId="14387" xr:uid="{CF01C730-F4A3-4DB2-AC15-FFCC254C1024}"/>
    <cellStyle name="_Hoja1_Relación_1 5 3" xfId="14388" xr:uid="{420E3987-5184-493A-BE4F-64A94E2F37DA}"/>
    <cellStyle name="_Hoja1_Relación_1 5 3 2" xfId="14389" xr:uid="{EBF95B44-31F7-468E-8735-EAC9927A4725}"/>
    <cellStyle name="_Hoja1_Relación_1 5 4" xfId="14390" xr:uid="{C4E84CFD-8804-4DA0-923C-E8903A38409C}"/>
    <cellStyle name="_Hoja1_Relación_1 5 4 2" xfId="14391" xr:uid="{8D6B4CB5-093D-43A5-AA51-2CBC702ED008}"/>
    <cellStyle name="_Hoja1_Relación_1 5 5" xfId="14392" xr:uid="{EA5E741F-7845-4DD8-8D5A-844688E966A1}"/>
    <cellStyle name="_Hoja1_Relación_1 5 5 2" xfId="14393" xr:uid="{EF913383-067D-449B-8FAE-0B09776DA5C3}"/>
    <cellStyle name="_Hoja1_Relación_1 5 6" xfId="14394" xr:uid="{2E763761-C546-428F-97DA-97EEBA8276C5}"/>
    <cellStyle name="_Hoja1_Relación_1 5 6 2" xfId="14395" xr:uid="{FF3D8711-D2FE-4EB7-BE48-C78938A8EFB6}"/>
    <cellStyle name="_Hoja1_Relación_1 5 7" xfId="14396" xr:uid="{5486A1D5-9C28-4856-8C79-C4D6F1F7023B}"/>
    <cellStyle name="_Hoja1_Relación_1 5 7 2" xfId="14397" xr:uid="{3877D390-4174-4949-BFAD-008F7D8845CB}"/>
    <cellStyle name="_Hoja1_Relación_1 5 8" xfId="14398" xr:uid="{46F39056-4B30-4CFE-AA06-4823534124AC}"/>
    <cellStyle name="_Hoja1_Relación_1 5 8 2" xfId="14399" xr:uid="{06F29106-7E87-48D2-852E-5E30DC6E59CD}"/>
    <cellStyle name="_Hoja1_Relación_1 5 9" xfId="14400" xr:uid="{A1603EC8-0502-4C09-BF2B-07E5F125BDAA}"/>
    <cellStyle name="_Hoja1_Relación_1 5 9 2" xfId="14401" xr:uid="{5F81F513-4918-404D-B098-E702152CBADF}"/>
    <cellStyle name="_Hoja1_Relación_1 6" xfId="14402" xr:uid="{A3415ADB-D195-4C67-AE52-3E62B33ADEF2}"/>
    <cellStyle name="_Hoja1_Relación_1 6 10" xfId="14403" xr:uid="{45252AFD-2A4A-4B0B-AD87-11AC5BE36985}"/>
    <cellStyle name="_Hoja1_Relación_1 6 10 2" xfId="14404" xr:uid="{20AE4F0F-A7F0-4D0C-8D4B-4218E9214EA2}"/>
    <cellStyle name="_Hoja1_Relación_1 6 11" xfId="14405" xr:uid="{D03FE809-0F50-4101-9D84-8E152A6F9AFC}"/>
    <cellStyle name="_Hoja1_Relación_1 6 11 2" xfId="14406" xr:uid="{E0FD706C-B764-4A00-859E-7BADADF9604B}"/>
    <cellStyle name="_Hoja1_Relación_1 6 12" xfId="14407" xr:uid="{B81EAC5B-BC3E-4D7D-BE13-39F5CE107957}"/>
    <cellStyle name="_Hoja1_Relación_1 6 12 2" xfId="14408" xr:uid="{09CA909C-F334-443B-8DB0-71BB9F670275}"/>
    <cellStyle name="_Hoja1_Relación_1 6 13" xfId="14409" xr:uid="{AE26C271-BF4E-496A-9ADB-D18E3BBEF268}"/>
    <cellStyle name="_Hoja1_Relación_1 6 13 2" xfId="14410" xr:uid="{99742733-9291-4743-8AA6-67BA5CEE152E}"/>
    <cellStyle name="_Hoja1_Relación_1 6 14" xfId="14411" xr:uid="{046DE520-3D4D-481A-953B-5382EC890BE5}"/>
    <cellStyle name="_Hoja1_Relación_1 6 15" xfId="14412" xr:uid="{FB9A9E32-F667-49D8-8A06-0BC84E8C586D}"/>
    <cellStyle name="_Hoja1_Relación_1 6 16" xfId="14413" xr:uid="{1B3B85DF-6CA5-4D93-9C11-E5A13452E738}"/>
    <cellStyle name="_Hoja1_Relación_1 6 2" xfId="14414" xr:uid="{4F9DF988-485D-4440-83B7-CCBF34DD1E44}"/>
    <cellStyle name="_Hoja1_Relación_1 6 2 2" xfId="14415" xr:uid="{AD9BEEFA-9AB6-4516-A97F-AD314B4E4752}"/>
    <cellStyle name="_Hoja1_Relación_1 6 3" xfId="14416" xr:uid="{638D9A41-F93E-43F2-9F83-13F8C2AB7CD3}"/>
    <cellStyle name="_Hoja1_Relación_1 6 3 2" xfId="14417" xr:uid="{514884BF-54C6-4726-8F9C-BA540E95B085}"/>
    <cellStyle name="_Hoja1_Relación_1 6 4" xfId="14418" xr:uid="{97093487-A60C-4C09-ACA0-FC5CF76D93B8}"/>
    <cellStyle name="_Hoja1_Relación_1 6 4 2" xfId="14419" xr:uid="{CACD1A3B-4731-47F0-817E-66C9AEECAE78}"/>
    <cellStyle name="_Hoja1_Relación_1 6 5" xfId="14420" xr:uid="{155D235D-8E04-413B-890C-5C7695339886}"/>
    <cellStyle name="_Hoja1_Relación_1 6 5 2" xfId="14421" xr:uid="{A3379F3B-8F6E-43E8-B472-4938DE4CCD85}"/>
    <cellStyle name="_Hoja1_Relación_1 6 6" xfId="14422" xr:uid="{702BCF36-3591-4047-9740-6CDAA3ED1752}"/>
    <cellStyle name="_Hoja1_Relación_1 6 6 2" xfId="14423" xr:uid="{375FB709-2655-43F1-8E31-F168A399C410}"/>
    <cellStyle name="_Hoja1_Relación_1 6 7" xfId="14424" xr:uid="{E2F4A826-B602-4C26-93D2-76E371FABAE0}"/>
    <cellStyle name="_Hoja1_Relación_1 6 7 2" xfId="14425" xr:uid="{B106770E-5A92-45EA-9E4B-17066C731DF3}"/>
    <cellStyle name="_Hoja1_Relación_1 6 8" xfId="14426" xr:uid="{609F818A-A599-4ABB-ABFF-27B77D696E60}"/>
    <cellStyle name="_Hoja1_Relación_1 6 8 2" xfId="14427" xr:uid="{9D4BB466-DD59-4DE9-B6E3-86A1634049D0}"/>
    <cellStyle name="_Hoja1_Relación_1 6 9" xfId="14428" xr:uid="{4B2BE5FC-6AC6-4419-A381-FDBDCDA28853}"/>
    <cellStyle name="_Hoja1_Relación_1 6 9 2" xfId="14429" xr:uid="{BB0314ED-7D5D-45AA-8B5C-33F1C580A5CF}"/>
    <cellStyle name="_Hoja1_Relación_1 7" xfId="14430" xr:uid="{7901C9D7-9D38-4F94-815B-0AAC72D1D9B2}"/>
    <cellStyle name="_Hoja1_Relación_1 7 10" xfId="14431" xr:uid="{5F26D477-34F6-4041-8998-D26E2184C43C}"/>
    <cellStyle name="_Hoja1_Relación_1 7 10 2" xfId="14432" xr:uid="{8D1EC55E-0270-4AD6-BA8D-6137C576EF7A}"/>
    <cellStyle name="_Hoja1_Relación_1 7 11" xfId="14433" xr:uid="{F10ACDF5-9609-491A-A8D3-AFA7FD78425F}"/>
    <cellStyle name="_Hoja1_Relación_1 7 11 2" xfId="14434" xr:uid="{33EC5FA4-2FD9-4CE9-BB44-673778F7500F}"/>
    <cellStyle name="_Hoja1_Relación_1 7 12" xfId="14435" xr:uid="{170DB9A4-7EBC-4A40-82B8-E051B302972C}"/>
    <cellStyle name="_Hoja1_Relación_1 7 12 2" xfId="14436" xr:uid="{7093DB32-9D98-474C-B1B2-46BB024DFED8}"/>
    <cellStyle name="_Hoja1_Relación_1 7 13" xfId="14437" xr:uid="{76B6717B-1C78-4CA0-A4A0-40DD3158D02F}"/>
    <cellStyle name="_Hoja1_Relación_1 7 13 2" xfId="14438" xr:uid="{B82281D5-0FB7-4236-8692-E28EAD4F3043}"/>
    <cellStyle name="_Hoja1_Relación_1 7 14" xfId="14439" xr:uid="{6E8FDEFB-5A1B-48C1-BC0B-29FE9F18E049}"/>
    <cellStyle name="_Hoja1_Relación_1 7 15" xfId="14440" xr:uid="{B6C4586D-F18E-4037-A070-C2952D5ECE10}"/>
    <cellStyle name="_Hoja1_Relación_1 7 16" xfId="14441" xr:uid="{53849F23-94DB-44F3-8E1D-0FE484BC6EA7}"/>
    <cellStyle name="_Hoja1_Relación_1 7 2" xfId="14442" xr:uid="{1F7DF6A4-B6C7-402B-B693-8A8251567747}"/>
    <cellStyle name="_Hoja1_Relación_1 7 2 2" xfId="14443" xr:uid="{BA202643-BFFA-4E2B-B718-B8B8796B3F17}"/>
    <cellStyle name="_Hoja1_Relación_1 7 3" xfId="14444" xr:uid="{0319233D-3D29-4C2F-AEDB-B30EDB0CA43A}"/>
    <cellStyle name="_Hoja1_Relación_1 7 3 2" xfId="14445" xr:uid="{A65FE24E-70D2-4B34-BD69-549B6E0897C0}"/>
    <cellStyle name="_Hoja1_Relación_1 7 4" xfId="14446" xr:uid="{F4F001AD-ACEF-4028-9D1C-4F6806DF15D0}"/>
    <cellStyle name="_Hoja1_Relación_1 7 4 2" xfId="14447" xr:uid="{DAD5A866-3A8A-478E-99CF-947DD4AFDAFF}"/>
    <cellStyle name="_Hoja1_Relación_1 7 5" xfId="14448" xr:uid="{56871AFE-DFCA-4AE1-B9C5-3C7734AF6841}"/>
    <cellStyle name="_Hoja1_Relación_1 7 5 2" xfId="14449" xr:uid="{5FDB4C97-2060-477A-92D4-380FED6BF542}"/>
    <cellStyle name="_Hoja1_Relación_1 7 6" xfId="14450" xr:uid="{3C160992-6D1B-40F0-A33B-8DE8878EFE5D}"/>
    <cellStyle name="_Hoja1_Relación_1 7 6 2" xfId="14451" xr:uid="{739A2D06-4CA2-4D48-8F0C-BE9B9A2571FB}"/>
    <cellStyle name="_Hoja1_Relación_1 7 7" xfId="14452" xr:uid="{2E931909-7055-47DF-85D4-56BF26968A46}"/>
    <cellStyle name="_Hoja1_Relación_1 7 7 2" xfId="14453" xr:uid="{A814935E-CF71-442E-801C-5B528C42933C}"/>
    <cellStyle name="_Hoja1_Relación_1 7 8" xfId="14454" xr:uid="{0306EEE7-EE9A-4F31-9012-E9CC99043CD7}"/>
    <cellStyle name="_Hoja1_Relación_1 7 8 2" xfId="14455" xr:uid="{AAEF33E8-95FF-4797-9363-41E6AF1E54B5}"/>
    <cellStyle name="_Hoja1_Relación_1 7 9" xfId="14456" xr:uid="{FCF39B9A-6685-4233-A2B1-DE8B11A71014}"/>
    <cellStyle name="_Hoja1_Relación_1 7 9 2" xfId="14457" xr:uid="{489FDBC6-FAB3-4B61-B463-FACBE4190403}"/>
    <cellStyle name="_Hoja1_Relación_1 8" xfId="14458" xr:uid="{AF22ECC9-335B-4D8B-953B-AD9187D962C6}"/>
    <cellStyle name="_Hoja1_Relación_1 8 10" xfId="14459" xr:uid="{29DA5AB3-7906-491E-9569-AD789D1CD447}"/>
    <cellStyle name="_Hoja1_Relación_1 8 11" xfId="14460" xr:uid="{4EFB12A7-F602-4023-880F-4104A392E2E6}"/>
    <cellStyle name="_Hoja1_Relación_1 8 12" xfId="14461" xr:uid="{E8B06A03-8FC2-438C-A4E6-8B873C9A1612}"/>
    <cellStyle name="_Hoja1_Relación_1 8 2" xfId="14462" xr:uid="{610C72EB-87C0-4D02-BBF0-F574870C1725}"/>
    <cellStyle name="_Hoja1_Relación_1 8 2 2" xfId="14463" xr:uid="{FBFE8244-B382-483B-80ED-2B10D8C19FBC}"/>
    <cellStyle name="_Hoja1_Relación_1 8 3" xfId="14464" xr:uid="{425344F2-8BA4-4F9F-9160-24BE83E37EAB}"/>
    <cellStyle name="_Hoja1_Relación_1 8 3 2" xfId="14465" xr:uid="{B7977E06-01B7-43A7-A4A6-ABE0FA074EF5}"/>
    <cellStyle name="_Hoja1_Relación_1 8 4" xfId="14466" xr:uid="{CD13B935-4F2B-49E8-AE7A-CAB09D5B8833}"/>
    <cellStyle name="_Hoja1_Relación_1 8 4 2" xfId="14467" xr:uid="{7D9AAD3F-14A5-4646-944F-8296E31607CA}"/>
    <cellStyle name="_Hoja1_Relación_1 8 5" xfId="14468" xr:uid="{4FC06E3D-D732-4754-86AE-1933BAA67B86}"/>
    <cellStyle name="_Hoja1_Relación_1 8 5 2" xfId="14469" xr:uid="{E8331B62-6B3B-4B02-823E-D19DE8C1EA5D}"/>
    <cellStyle name="_Hoja1_Relación_1 8 6" xfId="14470" xr:uid="{52EA4312-2675-469C-BD17-A8F3F5195B7D}"/>
    <cellStyle name="_Hoja1_Relación_1 8 6 2" xfId="14471" xr:uid="{C8C7C0A0-18EE-49D7-9593-605DF2608715}"/>
    <cellStyle name="_Hoja1_Relación_1 8 7" xfId="14472" xr:uid="{944CCA83-81F2-4342-B19B-E33E83C1096F}"/>
    <cellStyle name="_Hoja1_Relación_1 8 7 2" xfId="14473" xr:uid="{0628A793-C87C-44B1-A73B-B5AF36FE4034}"/>
    <cellStyle name="_Hoja1_Relación_1 8 8" xfId="14474" xr:uid="{DF4ED844-E7E0-4EB4-9FBB-259DF44489E1}"/>
    <cellStyle name="_Hoja1_Relación_1 8 8 2" xfId="14475" xr:uid="{8FE0C129-18C2-4151-921E-1B2295405DE0}"/>
    <cellStyle name="_Hoja1_Relación_1 8 9" xfId="14476" xr:uid="{FDD7B435-63BF-4966-96EC-A5008187B965}"/>
    <cellStyle name="_Hoja1_Relación_1 8 9 2" xfId="14477" xr:uid="{00BF4FB0-B949-4CAB-A428-A0096C86731D}"/>
    <cellStyle name="_Hoja1_Relación_1 9" xfId="14478" xr:uid="{A03DF531-BB06-4ADF-8B0A-12122ACCA900}"/>
    <cellStyle name="_Hoja1_Relación_1 9 10" xfId="14479" xr:uid="{47DC19C1-E914-4D47-84CE-0A59FA1CE54F}"/>
    <cellStyle name="_Hoja1_Relación_1 9 11" xfId="14480" xr:uid="{72136C8E-C53E-420A-A1F7-5C7C995481F4}"/>
    <cellStyle name="_Hoja1_Relación_1 9 12" xfId="14481" xr:uid="{BD5DE4E8-E398-4433-ACCE-4A5462D0D38D}"/>
    <cellStyle name="_Hoja1_Relación_1 9 13" xfId="14482" xr:uid="{5E8F8B6A-2F59-49D7-ABA8-1B79ADFBBD06}"/>
    <cellStyle name="_Hoja1_Relación_1 9 14" xfId="14483" xr:uid="{C78519CF-D796-4560-91F4-55B59BF577D3}"/>
    <cellStyle name="_Hoja1_Relación_1 9 15" xfId="14484" xr:uid="{E47042AA-3CA8-4EB8-8340-022027A3E69D}"/>
    <cellStyle name="_Hoja1_Relación_1 9 16" xfId="14485" xr:uid="{48277BD9-DFCF-44F7-882A-B7504683E6DD}"/>
    <cellStyle name="_Hoja1_Relación_1 9 17" xfId="14486" xr:uid="{44AB1F96-06BA-47AF-A2C6-5BE252543FAB}"/>
    <cellStyle name="_Hoja1_Relación_1 9 18" xfId="14487" xr:uid="{E88647DB-0ACF-4698-87AB-DE2A626130B7}"/>
    <cellStyle name="_Hoja1_Relación_1 9 19" xfId="14488" xr:uid="{180F0C0E-5FEA-4BA7-A8C9-66D0DB1CF166}"/>
    <cellStyle name="_Hoja1_Relación_1 9 2" xfId="14489" xr:uid="{63D5FEA3-D5D1-4D27-B71F-73DA7EE3FD35}"/>
    <cellStyle name="_Hoja1_Relación_1 9 2 2" xfId="14490" xr:uid="{22254B8E-F4D0-4B06-AF16-C46BD7128AD7}"/>
    <cellStyle name="_Hoja1_Relación_1 9 20" xfId="14491" xr:uid="{E3746D33-E664-4D40-8E4B-1371B3898D87}"/>
    <cellStyle name="_Hoja1_Relación_1 9 21" xfId="14492" xr:uid="{28267F46-0169-4D56-A4D6-A515667C831D}"/>
    <cellStyle name="_Hoja1_Relación_1 9 3" xfId="14493" xr:uid="{94023577-F397-4C74-BC3C-BBDADA7A05D4}"/>
    <cellStyle name="_Hoja1_Relación_1 9 3 2" xfId="14494" xr:uid="{8CEB4F4D-663B-4C67-99E8-DBC541B02E27}"/>
    <cellStyle name="_Hoja1_Relación_1 9 4" xfId="14495" xr:uid="{1BBA91BC-65CF-4E2E-823F-158E8EF3CD95}"/>
    <cellStyle name="_Hoja1_Relación_1 9 4 2" xfId="14496" xr:uid="{0BD52E7A-A4DD-4EFE-8816-42B0CD9FB37A}"/>
    <cellStyle name="_Hoja1_Relación_1 9 5" xfId="14497" xr:uid="{83839932-C1CA-49E7-BDA5-26E2FEBB52BF}"/>
    <cellStyle name="_Hoja1_Relación_1 9 5 2" xfId="14498" xr:uid="{9250C6F4-A97F-4156-9A3A-6B6A34A2028A}"/>
    <cellStyle name="_Hoja1_Relación_1 9 6" xfId="14499" xr:uid="{FF9573CF-8AF0-4E4F-BE99-620FBF04B585}"/>
    <cellStyle name="_Hoja1_Relación_1 9 6 2" xfId="14500" xr:uid="{2C6BAFF3-62FA-4624-ADA0-B4C472C5C446}"/>
    <cellStyle name="_Hoja1_Relación_1 9 7" xfId="14501" xr:uid="{5F0B4730-12C0-46B0-A9D6-5B0D619D8A50}"/>
    <cellStyle name="_Hoja1_Relación_1 9 7 2" xfId="14502" xr:uid="{4EB1FDAA-8F60-49D6-864D-586669183C08}"/>
    <cellStyle name="_Hoja1_Relación_1 9 8" xfId="14503" xr:uid="{26E3B7CB-479B-41DE-A301-96791B5C6FDD}"/>
    <cellStyle name="_Hoja1_Relación_1 9 8 2" xfId="14504" xr:uid="{E6EE55AD-A534-416B-9FBF-33CE00F2F766}"/>
    <cellStyle name="_Hoja1_Relación_1 9 9" xfId="14505" xr:uid="{8B877822-715C-4702-93E6-5994067E85B6}"/>
    <cellStyle name="_Hoja1_Relación_1_Abr 09" xfId="14506" xr:uid="{0A49BA9D-6CCD-4C19-824A-50A91C89F808}"/>
    <cellStyle name="_Hoja1_Relación_1_Abr 09 2" xfId="14507" xr:uid="{64EC5C27-CAAF-4F00-8E9A-A32C2B61C393}"/>
    <cellStyle name="_Hoja1_Relación_1_Feb 09" xfId="14508" xr:uid="{2CA2AA16-A386-454B-81DE-D1448BC96FE4}"/>
    <cellStyle name="_Hoja1_Relación_1_Feb 09 10" xfId="14509" xr:uid="{B587FB20-55EE-4D7B-A094-2B0BCABBE19B}"/>
    <cellStyle name="_Hoja1_Relación_1_Feb 09 10 2" xfId="14510" xr:uid="{3F24B4DB-4AEB-4C8E-BF18-BA61F62C56D0}"/>
    <cellStyle name="_Hoja1_Relación_1_Feb 09 11" xfId="14511" xr:uid="{1B620255-DE94-45D6-80BB-C0846FD93F79}"/>
    <cellStyle name="_Hoja1_Relación_1_Feb 09 11 2" xfId="14512" xr:uid="{4C86561C-2752-4178-A0A9-F856E9694A4C}"/>
    <cellStyle name="_Hoja1_Relación_1_Feb 09 12" xfId="14513" xr:uid="{F69C1450-7B63-4504-AF20-0F178AF98CA9}"/>
    <cellStyle name="_Hoja1_Relación_1_Feb 09 12 2" xfId="14514" xr:uid="{B86EFB4C-A0DD-4B12-A379-E34B13ECB3E4}"/>
    <cellStyle name="_Hoja1_Relación_1_Feb 09 13" xfId="14515" xr:uid="{FE88CB2C-9C49-4871-811B-88E760FF0009}"/>
    <cellStyle name="_Hoja1_Relación_1_Feb 09 13 2" xfId="14516" xr:uid="{040673D1-E4B4-4D81-A87B-7399084C727B}"/>
    <cellStyle name="_Hoja1_Relación_1_Feb 09 14" xfId="14517" xr:uid="{A910A640-697D-4061-A208-EA2F89720840}"/>
    <cellStyle name="_Hoja1_Relación_1_Feb 09 15" xfId="14518" xr:uid="{6B074D4D-513A-46C1-8376-C0FF24003BA8}"/>
    <cellStyle name="_Hoja1_Relación_1_Feb 09 16" xfId="14519" xr:uid="{A872879B-D037-49C1-BF19-EE7EC6373BBC}"/>
    <cellStyle name="_Hoja1_Relación_1_Feb 09 2" xfId="14520" xr:uid="{CF4F97B8-4017-4747-B45C-E777CB4CB4F1}"/>
    <cellStyle name="_Hoja1_Relación_1_Feb 09 2 10" xfId="14521" xr:uid="{7382E0CB-337F-45E3-9215-8A8BC733A96B}"/>
    <cellStyle name="_Hoja1_Relación_1_Feb 09 2 11" xfId="14522" xr:uid="{65BFA5F9-4114-4A14-84D2-F69AAB390278}"/>
    <cellStyle name="_Hoja1_Relación_1_Feb 09 2 12" xfId="14523" xr:uid="{D16A8E2E-3CE7-4258-8C60-17F38255320D}"/>
    <cellStyle name="_Hoja1_Relación_1_Feb 09 2 2" xfId="14524" xr:uid="{CE14754F-3EBB-45B8-B409-EDD57D427065}"/>
    <cellStyle name="_Hoja1_Relación_1_Feb 09 2 3" xfId="14525" xr:uid="{7BD05FFD-BC33-46C2-8EEF-1A46240754AC}"/>
    <cellStyle name="_Hoja1_Relación_1_Feb 09 2 4" xfId="14526" xr:uid="{670FD071-E9B9-47D0-9E4E-C3D3A97A6699}"/>
    <cellStyle name="_Hoja1_Relación_1_Feb 09 2 5" xfId="14527" xr:uid="{C2CF8523-9765-41BD-BD77-180CE0816EEA}"/>
    <cellStyle name="_Hoja1_Relación_1_Feb 09 2 6" xfId="14528" xr:uid="{A3BD8A20-7372-4037-8516-886E37FD7AEF}"/>
    <cellStyle name="_Hoja1_Relación_1_Feb 09 2 7" xfId="14529" xr:uid="{E0B813B5-6B5B-48F3-BEAD-AA1A46F0BCE7}"/>
    <cellStyle name="_Hoja1_Relación_1_Feb 09 2 8" xfId="14530" xr:uid="{0ACF1F88-F380-497C-9DD8-2D46D0D6F012}"/>
    <cellStyle name="_Hoja1_Relación_1_Feb 09 2 9" xfId="14531" xr:uid="{FDD8C7F9-3B0B-40A0-AACD-50650F56A93B}"/>
    <cellStyle name="_Hoja1_Relación_1_Feb 09 3" xfId="14532" xr:uid="{5F373323-9F6D-48BD-B0F2-190BF68A0B64}"/>
    <cellStyle name="_Hoja1_Relación_1_Feb 09 3 2" xfId="14533" xr:uid="{DD213778-93A6-4C1B-8D34-E2D1A024B8A3}"/>
    <cellStyle name="_Hoja1_Relación_1_Feb 09 4" xfId="14534" xr:uid="{5DF8AB14-42DB-4BA4-BE3E-560EADFC2E1A}"/>
    <cellStyle name="_Hoja1_Relación_1_Feb 09 4 2" xfId="14535" xr:uid="{2C79FE66-3100-432E-9F90-64A099B36D5C}"/>
    <cellStyle name="_Hoja1_Relación_1_Feb 09 5" xfId="14536" xr:uid="{1EA8FC8D-25DD-435B-B7F4-351C6E5F4C2C}"/>
    <cellStyle name="_Hoja1_Relación_1_Feb 09 5 2" xfId="14537" xr:uid="{DAD87EF1-9297-4C82-A1D4-21B525C206FF}"/>
    <cellStyle name="_Hoja1_Relación_1_Feb 09 6" xfId="14538" xr:uid="{9816FA8A-399D-4354-9456-D3E4C1A2A350}"/>
    <cellStyle name="_Hoja1_Relación_1_Feb 09 6 2" xfId="14539" xr:uid="{AB4316B9-15F4-49DA-8AA4-4029E4BBE900}"/>
    <cellStyle name="_Hoja1_Relación_1_Feb 09 7" xfId="14540" xr:uid="{0B9AF69D-CDF8-4B46-ABE9-12EFB7D17D6D}"/>
    <cellStyle name="_Hoja1_Relación_1_Feb 09 7 2" xfId="14541" xr:uid="{241BE0D5-6E80-41AB-BE80-AA9B40397FCA}"/>
    <cellStyle name="_Hoja1_Relación_1_Feb 09 8" xfId="14542" xr:uid="{0492B327-9254-44CA-83A5-90D7E1CCAB90}"/>
    <cellStyle name="_Hoja1_Relación_1_Feb 09 8 2" xfId="14543" xr:uid="{E5409D57-B1FA-45CB-BF2B-4347654A7289}"/>
    <cellStyle name="_Hoja1_Relación_1_Feb 09 9" xfId="14544" xr:uid="{52481F68-A463-4639-944D-7F171E4FA8AB}"/>
    <cellStyle name="_Hoja1_Relación_1_Feb 09 9 2" xfId="14545" xr:uid="{DAAE449A-7DB5-40AC-9584-4ADCBD15A663}"/>
    <cellStyle name="_Hoja1_Relación_1_Feb 09_Abr 09" xfId="14546" xr:uid="{9C2D59D6-5D90-4E03-8F73-3EF773B0A215}"/>
    <cellStyle name="_Hoja1_Relación_1_Feb 09_Abr 09 10" xfId="14547" xr:uid="{D1982540-8CF6-415C-8923-784B956E9843}"/>
    <cellStyle name="_Hoja1_Relación_1_Feb 09_Abr 09 10 2" xfId="14548" xr:uid="{E1A80824-5459-4621-94DB-5FFF6F803A26}"/>
    <cellStyle name="_Hoja1_Relación_1_Feb 09_Abr 09 11" xfId="14549" xr:uid="{331DF91A-ED98-4FE5-92B0-32980C4B662A}"/>
    <cellStyle name="_Hoja1_Relación_1_Feb 09_Abr 09 11 2" xfId="14550" xr:uid="{88B1DF55-67B9-4444-961A-3DFD9D4E4F86}"/>
    <cellStyle name="_Hoja1_Relación_1_Feb 09_Abr 09 12" xfId="14551" xr:uid="{FA348D18-AB16-4903-8151-279CA3E09045}"/>
    <cellStyle name="_Hoja1_Relación_1_Feb 09_Abr 09 13" xfId="14552" xr:uid="{2EF1301A-DC00-4978-AF4C-DF791758BB0C}"/>
    <cellStyle name="_Hoja1_Relación_1_Feb 09_Abr 09 14" xfId="14553" xr:uid="{802A368F-8921-43AA-B56A-9F46D39110C1}"/>
    <cellStyle name="_Hoja1_Relación_1_Feb 09_Abr 09 2" xfId="14554" xr:uid="{7F175182-9858-44AF-9D16-D5E3F5117BCD}"/>
    <cellStyle name="_Hoja1_Relación_1_Feb 09_Abr 09 2 2" xfId="14555" xr:uid="{B42E9C3F-6049-4298-BAC9-EB44EC3E4689}"/>
    <cellStyle name="_Hoja1_Relación_1_Feb 09_Abr 09 3" xfId="14556" xr:uid="{5096D32B-682B-4150-86DE-60352E48CD72}"/>
    <cellStyle name="_Hoja1_Relación_1_Feb 09_Abr 09 3 2" xfId="14557" xr:uid="{D5EF248A-1473-460C-92D5-333C175EDB3A}"/>
    <cellStyle name="_Hoja1_Relación_1_Feb 09_Abr 09 4" xfId="14558" xr:uid="{F3195C4B-2497-4240-A385-9A0D19C04995}"/>
    <cellStyle name="_Hoja1_Relación_1_Feb 09_Abr 09 4 2" xfId="14559" xr:uid="{8E62A470-5AE5-430F-A301-56425D434B98}"/>
    <cellStyle name="_Hoja1_Relación_1_Feb 09_Abr 09 5" xfId="14560" xr:uid="{185AE8A1-D8B3-4923-A5D9-B203C032CED4}"/>
    <cellStyle name="_Hoja1_Relación_1_Feb 09_Abr 09 5 2" xfId="14561" xr:uid="{6B93EF38-0F59-43E4-BDE3-C8A08D39E245}"/>
    <cellStyle name="_Hoja1_Relación_1_Feb 09_Abr 09 6" xfId="14562" xr:uid="{D5E0A49B-7319-4CA0-B089-3325DB6722AC}"/>
    <cellStyle name="_Hoja1_Relación_1_Feb 09_Abr 09 6 2" xfId="14563" xr:uid="{9F05B019-B5DE-491F-BBA0-43FCCF720F13}"/>
    <cellStyle name="_Hoja1_Relación_1_Feb 09_Abr 09 7" xfId="14564" xr:uid="{22492B58-6650-4DDF-8172-8F9436CC6BBF}"/>
    <cellStyle name="_Hoja1_Relación_1_Feb 09_Abr 09 7 2" xfId="14565" xr:uid="{8D5078B4-E455-49E2-9C5A-BB9972FEC001}"/>
    <cellStyle name="_Hoja1_Relación_1_Feb 09_Abr 09 8" xfId="14566" xr:uid="{91F3B800-9B7B-400D-9D9F-654E87D81D7B}"/>
    <cellStyle name="_Hoja1_Relación_1_Feb 09_Abr 09 8 2" xfId="14567" xr:uid="{D707B173-8A47-48A8-9220-A5366FBD8985}"/>
    <cellStyle name="_Hoja1_Relación_1_Feb 09_Abr 09 9" xfId="14568" xr:uid="{BCF0512B-BFBC-4CB1-9745-BD9DC15ADADE}"/>
    <cellStyle name="_Hoja1_Relación_1_Feb 09_Abr 09 9 2" xfId="14569" xr:uid="{48FD908C-4316-4324-9250-F8201D933048}"/>
    <cellStyle name="_Hoja1_Relación_1_Feb 09_ER previo 09" xfId="14570" xr:uid="{9FE9643B-C4F6-4676-B8D4-453BAE548FAC}"/>
    <cellStyle name="_Hoja1_Relación_1_Feb 09_ER previo 09 10" xfId="14571" xr:uid="{2E39C7FE-C7FF-4464-9457-6442D06472F1}"/>
    <cellStyle name="_Hoja1_Relación_1_Feb 09_ER previo 09 10 2" xfId="14572" xr:uid="{84DE79C5-622A-41D5-AF08-4BBA080BD913}"/>
    <cellStyle name="_Hoja1_Relación_1_Feb 09_ER previo 09 11" xfId="14573" xr:uid="{1996AF94-30D7-4AC8-B4BE-284E2D475911}"/>
    <cellStyle name="_Hoja1_Relación_1_Feb 09_ER previo 09 11 2" xfId="14574" xr:uid="{086DFE2F-D918-4F56-9FC1-84F29527F9C3}"/>
    <cellStyle name="_Hoja1_Relación_1_Feb 09_ER previo 09 12" xfId="14575" xr:uid="{88662289-A248-44D5-B314-4B92BA8491F1}"/>
    <cellStyle name="_Hoja1_Relación_1_Feb 09_ER previo 09 13" xfId="14576" xr:uid="{21FFC6BB-D433-4308-B288-B60CDD80509B}"/>
    <cellStyle name="_Hoja1_Relación_1_Feb 09_ER previo 09 14" xfId="14577" xr:uid="{8E50C8F7-349D-4A6A-B4AE-302FC0E149C3}"/>
    <cellStyle name="_Hoja1_Relación_1_Feb 09_ER previo 09 2" xfId="14578" xr:uid="{EBADBB39-DCE3-475B-988E-04731804AD88}"/>
    <cellStyle name="_Hoja1_Relación_1_Feb 09_ER previo 09 2 2" xfId="14579" xr:uid="{C4BF28C0-791D-4003-B708-C7996DCABBE5}"/>
    <cellStyle name="_Hoja1_Relación_1_Feb 09_ER previo 09 3" xfId="14580" xr:uid="{0FABFA53-34F3-4BF0-8D49-826464620EB4}"/>
    <cellStyle name="_Hoja1_Relación_1_Feb 09_ER previo 09 3 2" xfId="14581" xr:uid="{F2BF11DB-7071-4194-A009-F271873726EF}"/>
    <cellStyle name="_Hoja1_Relación_1_Feb 09_ER previo 09 4" xfId="14582" xr:uid="{33D8AB79-D43D-4903-BF9C-102BF531B67A}"/>
    <cellStyle name="_Hoja1_Relación_1_Feb 09_ER previo 09 4 2" xfId="14583" xr:uid="{FFC2F81D-4649-4C1C-84E6-6F91FDC26695}"/>
    <cellStyle name="_Hoja1_Relación_1_Feb 09_ER previo 09 5" xfId="14584" xr:uid="{7426B82F-C388-408B-ADDB-9EB1C79AE638}"/>
    <cellStyle name="_Hoja1_Relación_1_Feb 09_ER previo 09 5 2" xfId="14585" xr:uid="{68EB4769-7705-4DED-8D91-5FF10EECAEC4}"/>
    <cellStyle name="_Hoja1_Relación_1_Feb 09_ER previo 09 6" xfId="14586" xr:uid="{C61AB89F-3430-47BB-90A0-90BDDB9C4856}"/>
    <cellStyle name="_Hoja1_Relación_1_Feb 09_ER previo 09 6 2" xfId="14587" xr:uid="{DD0D6834-B95D-41FD-B2A4-696BDEFB0244}"/>
    <cellStyle name="_Hoja1_Relación_1_Feb 09_ER previo 09 7" xfId="14588" xr:uid="{8427A374-E890-4BCF-A94D-6B9439FE9D4C}"/>
    <cellStyle name="_Hoja1_Relación_1_Feb 09_ER previo 09 7 2" xfId="14589" xr:uid="{02794D0E-AD13-4A95-A189-0976F6FFD049}"/>
    <cellStyle name="_Hoja1_Relación_1_Feb 09_ER previo 09 8" xfId="14590" xr:uid="{9A628F00-DBDD-4AAC-9E24-FB0F0569F3E1}"/>
    <cellStyle name="_Hoja1_Relación_1_Feb 09_ER previo 09 8 2" xfId="14591" xr:uid="{CBCD4972-C198-4B67-B8A0-D4F09671350D}"/>
    <cellStyle name="_Hoja1_Relación_1_Feb 09_ER previo 09 9" xfId="14592" xr:uid="{BFC6121C-9FCB-457B-A296-68CD49685543}"/>
    <cellStyle name="_Hoja1_Relación_1_Feb 09_ER previo 09 9 2" xfId="14593" xr:uid="{501E7C22-02C9-4545-9386-382D3CE64AAF}"/>
    <cellStyle name="_Hoja1_Relación_1_Feb 09_Jun 09" xfId="14594" xr:uid="{A580E725-2E2D-4DC6-82B2-CA8FD4ABBCF1}"/>
    <cellStyle name="_Hoja1_Relación_1_Feb 09_Jun 09 2" xfId="14595" xr:uid="{6F06BBFE-1AD3-4B2F-B25E-FB2847E5F6C0}"/>
    <cellStyle name="_Hoja1_Relación_1_Hoja2" xfId="14596" xr:uid="{7D1B887D-7CB2-4464-920F-9AD523EF0E47}"/>
    <cellStyle name="_Hoja1_Relación_1_Hoja2 10" xfId="14597" xr:uid="{FBF55D10-C36F-4AF2-8CF0-1C5B1F2FEF54}"/>
    <cellStyle name="_Hoja1_Relación_1_Hoja2 10 2" xfId="14598" xr:uid="{436E8895-940B-4453-8967-60DBA5D0B66D}"/>
    <cellStyle name="_Hoja1_Relación_1_Hoja2 11" xfId="14599" xr:uid="{0919801E-7796-4E7E-9B1A-792F363DC385}"/>
    <cellStyle name="_Hoja1_Relación_1_Hoja2 11 2" xfId="14600" xr:uid="{E04288FE-D7E3-46D1-9F16-A4F01B86A8DD}"/>
    <cellStyle name="_Hoja1_Relación_1_Hoja2 12" xfId="14601" xr:uid="{64420BA9-91F1-48A8-9326-5362867E54F2}"/>
    <cellStyle name="_Hoja1_Relación_1_Hoja2 12 2" xfId="14602" xr:uid="{31239ECC-4915-4A79-A91A-23CCDD35F82A}"/>
    <cellStyle name="_Hoja1_Relación_1_Hoja2 13" xfId="14603" xr:uid="{BAA86BA5-BE23-4240-BA0E-CF78EB09BF49}"/>
    <cellStyle name="_Hoja1_Relación_1_Hoja2 13 2" xfId="14604" xr:uid="{C1D78F70-170F-41D8-BFA2-B0A043805192}"/>
    <cellStyle name="_Hoja1_Relación_1_Hoja2 14" xfId="14605" xr:uid="{36D759B3-E1BE-40B6-A0A2-6DC173276487}"/>
    <cellStyle name="_Hoja1_Relación_1_Hoja2 15" xfId="14606" xr:uid="{6B32B0B1-448C-4045-A735-4DBFA5762C47}"/>
    <cellStyle name="_Hoja1_Relación_1_Hoja2 16" xfId="14607" xr:uid="{4BF5F776-ED14-483A-B69A-75C6AF85B68D}"/>
    <cellStyle name="_Hoja1_Relación_1_Hoja2 2" xfId="14608" xr:uid="{FBF13DEB-4098-40FA-A04F-9D8C66C016A7}"/>
    <cellStyle name="_Hoja1_Relación_1_Hoja2 2 2" xfId="14609" xr:uid="{894E0C05-C417-4FB4-89FE-DA0C2AE645DC}"/>
    <cellStyle name="_Hoja1_Relación_1_Hoja2 3" xfId="14610" xr:uid="{220ECE10-2899-4005-847F-80058CE9BA18}"/>
    <cellStyle name="_Hoja1_Relación_1_Hoja2 3 2" xfId="14611" xr:uid="{93940F6A-5274-4055-9A89-D0EBE2C91D73}"/>
    <cellStyle name="_Hoja1_Relación_1_Hoja2 4" xfId="14612" xr:uid="{A43362C1-FB1E-4127-A60D-CF5EE5FC6ACD}"/>
    <cellStyle name="_Hoja1_Relación_1_Hoja2 4 2" xfId="14613" xr:uid="{847B7E6C-4EFF-4B65-A85B-DE1BD98E8A31}"/>
    <cellStyle name="_Hoja1_Relación_1_Hoja2 5" xfId="14614" xr:uid="{175ACA94-2009-4B92-985C-B1578AC619F6}"/>
    <cellStyle name="_Hoja1_Relación_1_Hoja2 5 2" xfId="14615" xr:uid="{18117F15-BE8B-4064-91BD-4885E59D1FDC}"/>
    <cellStyle name="_Hoja1_Relación_1_Hoja2 6" xfId="14616" xr:uid="{5B4C0D9B-2265-4C17-8B60-0D7E55CF8D35}"/>
    <cellStyle name="_Hoja1_Relación_1_Hoja2 6 2" xfId="14617" xr:uid="{5BD2DD0F-0ED2-42B1-B814-85FC4BECD2A5}"/>
    <cellStyle name="_Hoja1_Relación_1_Hoja2 7" xfId="14618" xr:uid="{705B9630-DA27-4577-9FB8-E24803B47DF2}"/>
    <cellStyle name="_Hoja1_Relación_1_Hoja2 7 2" xfId="14619" xr:uid="{06C5BC83-77CA-4795-BEAA-76DC6BB13BAB}"/>
    <cellStyle name="_Hoja1_Relación_1_Hoja2 8" xfId="14620" xr:uid="{21736FBE-D85A-4718-831B-5EF6D4ADCA11}"/>
    <cellStyle name="_Hoja1_Relación_1_Hoja2 8 2" xfId="14621" xr:uid="{5A5349F1-8DBE-40FB-8CA8-F53456E42563}"/>
    <cellStyle name="_Hoja1_Relación_1_Hoja2 9" xfId="14622" xr:uid="{8DEDC8F9-5D13-4139-A1FC-098A97B84CD8}"/>
    <cellStyle name="_Hoja1_Relación_1_Hoja2 9 2" xfId="14623" xr:uid="{927DBF6A-51AC-44B1-8DBB-01DC9A1B4141}"/>
    <cellStyle name="_Hoja1_Relación_1_Relación" xfId="14624" xr:uid="{8F1AF364-A0B8-405D-A6C9-69FC6C67A4FB}"/>
    <cellStyle name="_Hoja1_Relación_1_Relación 10" xfId="14625" xr:uid="{26D69792-F16D-4F29-85C2-1010B460F6C6}"/>
    <cellStyle name="_Hoja1_Relación_1_Relación 10 2" xfId="14626" xr:uid="{37425C92-9839-44B8-9B8E-6FA32A1C621E}"/>
    <cellStyle name="_Hoja1_Relación_1_Relación 11" xfId="14627" xr:uid="{14AA53D2-7FAD-493A-91BB-84F0F3E8654C}"/>
    <cellStyle name="_Hoja1_Relación_1_Relación 11 2" xfId="14628" xr:uid="{A1338203-49AE-42BB-8952-E5BAA536FB5D}"/>
    <cellStyle name="_Hoja1_Relación_1_Relación 12" xfId="14629" xr:uid="{A4D0E774-821A-4CB6-8439-95FB66C2070E}"/>
    <cellStyle name="_Hoja1_Relación_1_Relación 12 2" xfId="14630" xr:uid="{36FFAC1A-877B-4293-B1FA-AE204824CC2C}"/>
    <cellStyle name="_Hoja1_Relación_1_Relación 13" xfId="14631" xr:uid="{90ADFFC0-68C9-46BF-ABAC-7197A4DC0E54}"/>
    <cellStyle name="_Hoja1_Relación_1_Relación 13 2" xfId="14632" xr:uid="{63A344FD-9248-4DE4-810F-D60502EE5113}"/>
    <cellStyle name="_Hoja1_Relación_1_Relación 14" xfId="14633" xr:uid="{5199CBD7-9937-48F3-A36B-C89F5AF42ED2}"/>
    <cellStyle name="_Hoja1_Relación_1_Relación 14 2" xfId="14634" xr:uid="{4D1EEFF5-E123-40B4-8213-F1CF2251023B}"/>
    <cellStyle name="_Hoja1_Relación_1_Relación 15" xfId="14635" xr:uid="{E04CF1A5-9E0E-431D-8E6F-06BE92685E7A}"/>
    <cellStyle name="_Hoja1_Relación_1_Relación 2" xfId="14636" xr:uid="{14405E9A-3551-4FBE-95A4-14B53E5613CF}"/>
    <cellStyle name="_Hoja1_Relación_1_Relación 2 10" xfId="14637" xr:uid="{97BEAA9C-84FA-4060-A9FB-25BDEFB1AD0C}"/>
    <cellStyle name="_Hoja1_Relación_1_Relación 2 11" xfId="14638" xr:uid="{04616FF9-CBD6-4C3C-A3AC-06BEA63FEAD2}"/>
    <cellStyle name="_Hoja1_Relación_1_Relación 2 12" xfId="14639" xr:uid="{FE0C15DE-E778-4D2A-AFE2-101B0B5A626C}"/>
    <cellStyle name="_Hoja1_Relación_1_Relación 2 2" xfId="14640" xr:uid="{D1417ECB-ED32-4F64-BB16-C6434067645C}"/>
    <cellStyle name="_Hoja1_Relación_1_Relación 2 3" xfId="14641" xr:uid="{B2185723-0368-4BEE-9BAB-8D12B65C24F3}"/>
    <cellStyle name="_Hoja1_Relación_1_Relación 2 4" xfId="14642" xr:uid="{27AA89EC-8AD6-402E-A7CF-5FD45D3E8220}"/>
    <cellStyle name="_Hoja1_Relación_1_Relación 2 5" xfId="14643" xr:uid="{E1FF144B-24DF-4042-926E-71FA803DE9B6}"/>
    <cellStyle name="_Hoja1_Relación_1_Relación 2 6" xfId="14644" xr:uid="{0821ACA2-9CB5-4653-AA36-0BC5C4483C61}"/>
    <cellStyle name="_Hoja1_Relación_1_Relación 2 7" xfId="14645" xr:uid="{69D10150-AAA0-4470-A7AF-D44AFC5A36F1}"/>
    <cellStyle name="_Hoja1_Relación_1_Relación 2 8" xfId="14646" xr:uid="{72FBF349-53E7-4C20-9DA6-459A82B5BE3B}"/>
    <cellStyle name="_Hoja1_Relación_1_Relación 2 9" xfId="14647" xr:uid="{7D8647DC-3DF6-4B42-A197-6E53B34B9F3D}"/>
    <cellStyle name="_Hoja1_Relación_1_Relación 3" xfId="14648" xr:uid="{00CF7F89-4AA1-4C5C-9FB1-B6DE89DD3BF7}"/>
    <cellStyle name="_Hoja1_Relación_1_Relación 3 2" xfId="14649" xr:uid="{3DF980F9-4D9F-404F-A4C1-8C3CFE01E2D7}"/>
    <cellStyle name="_Hoja1_Relación_1_Relación 4" xfId="14650" xr:uid="{A1E201CD-9E81-49DD-ACB0-B4EDCAF4A1AA}"/>
    <cellStyle name="_Hoja1_Relación_1_Relación 4 2" xfId="14651" xr:uid="{609141B3-4764-421E-BD30-B3140563E945}"/>
    <cellStyle name="_Hoja1_Relación_1_Relación 5" xfId="14652" xr:uid="{FA5CA443-6F04-4514-A296-F0070D6B77E2}"/>
    <cellStyle name="_Hoja1_Relación_1_Relación 5 2" xfId="14653" xr:uid="{2DB26566-547A-4095-BBE5-6B3AB69F6F4A}"/>
    <cellStyle name="_Hoja1_Relación_1_Relación 6" xfId="14654" xr:uid="{535819A1-7042-4DAE-BD0F-246C22E38485}"/>
    <cellStyle name="_Hoja1_Relación_1_Relación 6 2" xfId="14655" xr:uid="{46D77D57-56EE-4529-B2F1-08938CA0CB71}"/>
    <cellStyle name="_Hoja1_Relación_1_Relación 7" xfId="14656" xr:uid="{3B9BBCD6-6391-4BA4-AB67-2BD8432B5089}"/>
    <cellStyle name="_Hoja1_Relación_1_Relación 7 2" xfId="14657" xr:uid="{50ADD4C4-A9CE-4099-BD51-A0255237212E}"/>
    <cellStyle name="_Hoja1_Relación_1_Relación 8" xfId="14658" xr:uid="{37C9DCB5-E896-4896-A57B-13C81C1709F2}"/>
    <cellStyle name="_Hoja1_Relación_1_Relación 8 2" xfId="14659" xr:uid="{9501A4CF-157B-4E01-A948-378C5CEE9A6A}"/>
    <cellStyle name="_Hoja1_Relación_1_Relación 9" xfId="14660" xr:uid="{1554D074-D9FB-47B6-B0DC-ECF94E8365B1}"/>
    <cellStyle name="_Hoja1_Relación_1_Relación 9 2" xfId="14661" xr:uid="{3B665BA2-1260-44F2-B660-43990CC3A2AB}"/>
    <cellStyle name="_Hoja1_Relación_1_Relación_1" xfId="14662" xr:uid="{4796BEC3-F1B7-480A-ACC7-EE076F72B08F}"/>
    <cellStyle name="_Hoja1_Relación_1_Relación_1 10" xfId="14663" xr:uid="{9DF1417F-ABCA-4FA7-A453-BE1CAA8C14FB}"/>
    <cellStyle name="_Hoja1_Relación_1_Relación_1 10 2" xfId="14664" xr:uid="{1E141EA6-7DFB-41E2-BC37-EE3C4280ACC3}"/>
    <cellStyle name="_Hoja1_Relación_1_Relación_1 11" xfId="14665" xr:uid="{3D888AC2-EA6A-49EB-9969-E5CFFF2A3C7F}"/>
    <cellStyle name="_Hoja1_Relación_1_Relación_1 11 2" xfId="14666" xr:uid="{E8B612CF-210B-4D03-9AEA-E99356C14366}"/>
    <cellStyle name="_Hoja1_Relación_1_Relación_1 12" xfId="14667" xr:uid="{9DBADACA-8FF8-49A3-A186-F21E6F13B01F}"/>
    <cellStyle name="_Hoja1_Relación_1_Relación_1 12 2" xfId="14668" xr:uid="{8374E715-7103-4FA6-9910-62EF1767CDA0}"/>
    <cellStyle name="_Hoja1_Relación_1_Relación_1 13" xfId="14669" xr:uid="{70427F6D-EDCE-4DD3-B0C7-D09101796E7B}"/>
    <cellStyle name="_Hoja1_Relación_1_Relación_1 13 2" xfId="14670" xr:uid="{C60DD897-A4FF-4A30-BA9A-A182E5E10FBD}"/>
    <cellStyle name="_Hoja1_Relación_1_Relación_1 14" xfId="14671" xr:uid="{D6989D26-EFF4-47F3-A663-DE38A93F26FF}"/>
    <cellStyle name="_Hoja1_Relación_1_Relación_1 15" xfId="14672" xr:uid="{CC983851-8913-44B8-BDAB-AE7B8EA39582}"/>
    <cellStyle name="_Hoja1_Relación_1_Relación_1 16" xfId="14673" xr:uid="{640496B8-5E0B-4376-BA8E-C258BBC57AB4}"/>
    <cellStyle name="_Hoja1_Relación_1_Relación_1 17" xfId="14674" xr:uid="{7DA6FA24-69C8-4C5D-838D-3AEEED3C0F50}"/>
    <cellStyle name="_Hoja1_Relación_1_Relación_1 18" xfId="14675" xr:uid="{BB687A45-FD7E-4C59-B2B4-9A317AB88840}"/>
    <cellStyle name="_Hoja1_Relación_1_Relación_1 19" xfId="14676" xr:uid="{BE2E8E6F-0655-4F28-B4CD-7DAE3F696859}"/>
    <cellStyle name="_Hoja1_Relación_1_Relación_1 2" xfId="14677" xr:uid="{22A7E286-CE0F-48A7-BD45-C691017D7C9B}"/>
    <cellStyle name="_Hoja1_Relación_1_Relación_1 2 2" xfId="14678" xr:uid="{6A47CC06-927A-435B-86CA-1406E6626AC4}"/>
    <cellStyle name="_Hoja1_Relación_1_Relación_1 20" xfId="14679" xr:uid="{26A12B54-798E-4119-BE7A-59253030571A}"/>
    <cellStyle name="_Hoja1_Relación_1_Relación_1 21" xfId="14680" xr:uid="{2FF6CF21-F929-410B-8D54-98D7877C0F10}"/>
    <cellStyle name="_Hoja1_Relación_1_Relación_1 22" xfId="14681" xr:uid="{DFBBF2DE-5616-41FA-B574-A480DF579D4A}"/>
    <cellStyle name="_Hoja1_Relación_1_Relación_1 23" xfId="14682" xr:uid="{F1872311-2E53-4E7C-83BD-F20225053302}"/>
    <cellStyle name="_Hoja1_Relación_1_Relación_1 24" xfId="14683" xr:uid="{0343010D-2AEA-4163-9139-83E3D7D3D605}"/>
    <cellStyle name="_Hoja1_Relación_1_Relación_1 3" xfId="14684" xr:uid="{3A5A635C-B220-4AE5-A3E3-EB423ED69243}"/>
    <cellStyle name="_Hoja1_Relación_1_Relación_1 3 2" xfId="14685" xr:uid="{94324EDC-D2B7-462F-8339-27BFCFCE5E11}"/>
    <cellStyle name="_Hoja1_Relación_1_Relación_1 4" xfId="14686" xr:uid="{63D50C4F-3C63-4391-A2BB-0EE628D91945}"/>
    <cellStyle name="_Hoja1_Relación_1_Relación_1 4 2" xfId="14687" xr:uid="{669EA0CC-0C43-4E9A-81E8-8C24A85CC90D}"/>
    <cellStyle name="_Hoja1_Relación_1_Relación_1 5" xfId="14688" xr:uid="{27BD56FA-C0A2-4413-8990-F59836A4E6D8}"/>
    <cellStyle name="_Hoja1_Relación_1_Relación_1 5 2" xfId="14689" xr:uid="{7F53E224-8A19-43DB-BA13-0004A1EBDC55}"/>
    <cellStyle name="_Hoja1_Relación_1_Relación_1 6" xfId="14690" xr:uid="{75B46427-B278-496A-80BE-04D9395BBC07}"/>
    <cellStyle name="_Hoja1_Relación_1_Relación_1 6 2" xfId="14691" xr:uid="{92CF2897-5888-470C-969C-B074F1FE8B74}"/>
    <cellStyle name="_Hoja1_Relación_1_Relación_1 7" xfId="14692" xr:uid="{92BF2DF7-1E33-4E11-BCB9-28C93C659343}"/>
    <cellStyle name="_Hoja1_Relación_1_Relación_1 7 2" xfId="14693" xr:uid="{86956FAB-8A04-422E-8D43-D134B2BFFDA3}"/>
    <cellStyle name="_Hoja1_Relación_1_Relación_1 8" xfId="14694" xr:uid="{F05144BB-AC65-4F58-A819-DBF9100B9020}"/>
    <cellStyle name="_Hoja1_Relación_1_Relación_1 8 2" xfId="14695" xr:uid="{1CFB97CA-52B9-401F-977F-73272F897BC7}"/>
    <cellStyle name="_Hoja1_Relación_1_Relación_1 9" xfId="14696" xr:uid="{D7BAD5AF-64B2-4D51-BD2E-70681FDEB176}"/>
    <cellStyle name="_Hoja1_Relación_1_Relación_1 9 2" xfId="14697" xr:uid="{5F01882C-DC8D-40D2-865C-ADAA037EA567}"/>
    <cellStyle name="_Hoja1_Relación_1_Relación_1_ESF. Hist." xfId="14698" xr:uid="{A8F2AC20-CBF8-4686-8D66-40A55A5C2739}"/>
    <cellStyle name="_Hoja1_Relación_1_Relación_1_ESF. Hist. 10" xfId="14699" xr:uid="{F7FB0221-67D1-40DE-9EDA-5F54171ACDF8}"/>
    <cellStyle name="_Hoja1_Relación_1_Relación_1_ESF. Hist. 11" xfId="14700" xr:uid="{46CD6391-7EF2-4AEB-82DC-E916895528FF}"/>
    <cellStyle name="_Hoja1_Relación_1_Relación_1_ESF. Hist. 2" xfId="14701" xr:uid="{03450D1A-6AEE-45E4-9D1E-66CDCA6A2F64}"/>
    <cellStyle name="_Hoja1_Relación_1_Relación_1_ESF. Hist. 2 2" xfId="14702" xr:uid="{3B50A20A-EA1B-4704-A925-DDE48DBAE459}"/>
    <cellStyle name="_Hoja1_Relación_1_Relación_1_ESF. Hist. 3" xfId="14703" xr:uid="{185A7EC9-46D2-40CF-960F-EF83F9859CAA}"/>
    <cellStyle name="_Hoja1_Relación_1_Relación_1_ESF. Hist. 3 2" xfId="14704" xr:uid="{9F935A14-A944-4809-B853-0DFF09B1BA22}"/>
    <cellStyle name="_Hoja1_Relación_1_Relación_1_ESF. Hist. 4" xfId="14705" xr:uid="{616011EB-172C-432A-A004-6FD22EDA2BB0}"/>
    <cellStyle name="_Hoja1_Relación_1_Relación_1_ESF. Hist. 4 2" xfId="14706" xr:uid="{2C1256D1-3CB1-4462-8EE9-A5C63073F5C0}"/>
    <cellStyle name="_Hoja1_Relación_1_Relación_1_ESF. Hist. 5" xfId="14707" xr:uid="{D7A474EE-8609-4D7C-A10D-458C6456ED94}"/>
    <cellStyle name="_Hoja1_Relación_1_Relación_1_ESF. Hist. 5 2" xfId="14708" xr:uid="{12B883BA-AB98-43C2-BDAA-24F3D2E2A7FA}"/>
    <cellStyle name="_Hoja1_Relación_1_Relación_1_ESF. Hist. 6" xfId="14709" xr:uid="{942B9E07-053B-4BDF-9CC0-1AA52ACD8E8A}"/>
    <cellStyle name="_Hoja1_Relación_1_Relación_1_ESF. Hist. 6 2" xfId="14710" xr:uid="{87A87F9C-1D5F-472B-B402-BA387BB2986C}"/>
    <cellStyle name="_Hoja1_Relación_1_Relación_1_ESF. Hist. 7" xfId="14711" xr:uid="{BBDB263A-2A44-48B3-93F4-438796A7414A}"/>
    <cellStyle name="_Hoja1_Relación_1_Relación_1_ESF. Hist. 7 2" xfId="14712" xr:uid="{98BEA4FD-A4EA-4E62-AB57-C989B946B07C}"/>
    <cellStyle name="_Hoja1_Relación_1_Relación_1_ESF. Hist. 8" xfId="14713" xr:uid="{5033CDA0-F60E-4178-9370-B3F063F70429}"/>
    <cellStyle name="_Hoja1_Relación_1_Relación_1_ESF. Hist. 8 2" xfId="14714" xr:uid="{047594F4-2C43-48A1-A84B-D2797C7D03ED}"/>
    <cellStyle name="_Hoja1_Relación_1_Relación_1_ESF. Hist. 9" xfId="14715" xr:uid="{76A8EC3E-807A-4278-8CF8-0DA3CE8E93C0}"/>
    <cellStyle name="_Hoja1_Relación_1_Relación_1_Saldos Obj" xfId="14716" xr:uid="{5AA00CE5-6A5F-4C7F-A966-D4A0FC16FE57}"/>
    <cellStyle name="_Hoja1_Relación_1_Relación_1_Saldos Obj 2" xfId="14717" xr:uid="{99270E1D-77F4-431A-B2E5-598950C2A208}"/>
    <cellStyle name="_Hoja1_Relación_1_Relación_ESF. Hist." xfId="14718" xr:uid="{A98278A8-5F92-4EDA-A4C5-142562814246}"/>
    <cellStyle name="_Hoja1_Relación_1_Relación_ESF. Hist. 10" xfId="14719" xr:uid="{A8BFD94B-EC57-457B-B861-F028C1E69C1B}"/>
    <cellStyle name="_Hoja1_Relación_1_Relación_ESF. Hist. 11" xfId="14720" xr:uid="{4234706C-2F4F-439C-BAF5-604560193764}"/>
    <cellStyle name="_Hoja1_Relación_1_Relación_ESF. Hist. 12" xfId="14721" xr:uid="{5BF4CD57-B611-41C7-B8FF-A77E08379F61}"/>
    <cellStyle name="_Hoja1_Relación_1_Relación_ESF. Hist. 13" xfId="14722" xr:uid="{93A97717-A995-4397-A041-8AA97B8EFA0F}"/>
    <cellStyle name="_Hoja1_Relación_1_Relación_ESF. Hist. 14" xfId="14723" xr:uid="{4B78B58A-D06E-4967-9A4E-FB4B93AFE5FB}"/>
    <cellStyle name="_Hoja1_Relación_1_Relación_ESF. Hist. 15" xfId="14724" xr:uid="{56B6ABD7-E324-4887-B2DA-7B21EEA13664}"/>
    <cellStyle name="_Hoja1_Relación_1_Relación_ESF. Hist. 16" xfId="14725" xr:uid="{D89E1168-1D78-4C59-B819-875427A1BC5F}"/>
    <cellStyle name="_Hoja1_Relación_1_Relación_ESF. Hist. 17" xfId="14726" xr:uid="{31724C6C-4912-491D-9942-075631FDEE4A}"/>
    <cellStyle name="_Hoja1_Relación_1_Relación_ESF. Hist. 18" xfId="14727" xr:uid="{6762C0CF-8D5F-4DAF-B3AC-9D9AC59E1B1F}"/>
    <cellStyle name="_Hoja1_Relación_1_Relación_ESF. Hist. 19" xfId="14728" xr:uid="{3F357C2F-3178-4A44-A879-ACEDD189F170}"/>
    <cellStyle name="_Hoja1_Relación_1_Relación_ESF. Hist. 2" xfId="14729" xr:uid="{FC2393AD-F9B9-4B6E-8844-807720759AE7}"/>
    <cellStyle name="_Hoja1_Relación_1_Relación_ESF. Hist. 2 2" xfId="14730" xr:uid="{EEFD780D-F5D8-4D0E-8496-243E8D2DE218}"/>
    <cellStyle name="_Hoja1_Relación_1_Relación_ESF. Hist. 20" xfId="14731" xr:uid="{F5153CE5-0022-4EBD-9D62-F104852CCD53}"/>
    <cellStyle name="_Hoja1_Relación_1_Relación_ESF. Hist. 21" xfId="14732" xr:uid="{9B0DFD16-13D2-4C1D-9F31-E9B3981C01B0}"/>
    <cellStyle name="_Hoja1_Relación_1_Relación_ESF. Hist. 3" xfId="14733" xr:uid="{C848998F-D503-45C4-B615-90665BBE795C}"/>
    <cellStyle name="_Hoja1_Relación_1_Relación_ESF. Hist. 3 2" xfId="14734" xr:uid="{FDDED7E4-2FDD-4B51-BD04-AE00960EB980}"/>
    <cellStyle name="_Hoja1_Relación_1_Relación_ESF. Hist. 4" xfId="14735" xr:uid="{35056F6C-6FB0-43C0-8CD8-F692BF5C45B1}"/>
    <cellStyle name="_Hoja1_Relación_1_Relación_ESF. Hist. 4 2" xfId="14736" xr:uid="{BD0A1219-F248-4F10-B8A0-6DAAE089A662}"/>
    <cellStyle name="_Hoja1_Relación_1_Relación_ESF. Hist. 5" xfId="14737" xr:uid="{9F3B5F54-1BB4-429F-A406-3A827580E847}"/>
    <cellStyle name="_Hoja1_Relación_1_Relación_ESF. Hist. 5 2" xfId="14738" xr:uid="{EB27C4DA-62B2-4FF2-8260-7D49C3BF0922}"/>
    <cellStyle name="_Hoja1_Relación_1_Relación_ESF. Hist. 6" xfId="14739" xr:uid="{E8B2275E-9490-41B2-BF23-AA0D85B5996B}"/>
    <cellStyle name="_Hoja1_Relación_1_Relación_ESF. Hist. 6 2" xfId="14740" xr:uid="{25166BF5-AF0D-43B1-86D2-3621A4C49173}"/>
    <cellStyle name="_Hoja1_Relación_1_Relación_ESF. Hist. 7" xfId="14741" xr:uid="{04E21007-04F0-4ED6-B949-3D1697F5CB9C}"/>
    <cellStyle name="_Hoja1_Relación_1_Relación_ESF. Hist. 7 2" xfId="14742" xr:uid="{B2BBD454-01EE-4935-AF55-18D54D65EBBF}"/>
    <cellStyle name="_Hoja1_Relación_1_Relación_ESF. Hist. 8" xfId="14743" xr:uid="{3106EC27-A8A9-4D54-BD11-1F5081A1094A}"/>
    <cellStyle name="_Hoja1_Relación_1_Relación_ESF. Hist. 8 2" xfId="14744" xr:uid="{0CD323AF-7016-4EDD-A25B-4681C6B3B3A1}"/>
    <cellStyle name="_Hoja1_Relación_1_Relación_ESF. Hist. 9" xfId="14745" xr:uid="{ABBEFAA8-49E3-43E4-9502-24F2BD74D8F8}"/>
    <cellStyle name="_Hoja1_Relación_1_Relación_Saldos Obj" xfId="14746" xr:uid="{51E4A4BD-C62C-462E-84B8-BCCC2E213E82}"/>
    <cellStyle name="_Hoja1_Relación_1_Relación_Saldos Obj 10" xfId="14747" xr:uid="{12504575-677B-474C-9FBF-FA9AF0A96965}"/>
    <cellStyle name="_Hoja1_Relación_1_Relación_Saldos Obj 10 2" xfId="14748" xr:uid="{4DA75F41-FBCA-4B24-B55D-1449C5C9AF7B}"/>
    <cellStyle name="_Hoja1_Relación_1_Relación_Saldos Obj 11" xfId="14749" xr:uid="{4E71C802-5F8F-4DDE-99DA-2D2BD8B66901}"/>
    <cellStyle name="_Hoja1_Relación_1_Relación_Saldos Obj 11 2" xfId="14750" xr:uid="{428399AD-2761-46D5-8BD3-5249F8F30931}"/>
    <cellStyle name="_Hoja1_Relación_1_Relación_Saldos Obj 12" xfId="14751" xr:uid="{E27B65ED-A566-4938-B6D8-8FACB3B1F7FF}"/>
    <cellStyle name="_Hoja1_Relación_1_Relación_Saldos Obj 12 2" xfId="14752" xr:uid="{78D8EDD8-D902-448D-ACBF-F666139B988E}"/>
    <cellStyle name="_Hoja1_Relación_1_Relación_Saldos Obj 13" xfId="14753" xr:uid="{0064D920-79D8-42FA-A9BB-F62F7FC2B476}"/>
    <cellStyle name="_Hoja1_Relación_1_Relación_Saldos Obj 13 2" xfId="14754" xr:uid="{310B225E-3E3F-41C1-9453-79963AB4C507}"/>
    <cellStyle name="_Hoja1_Relación_1_Relación_Saldos Obj 14" xfId="14755" xr:uid="{E79EC003-A7E5-4FD4-921C-09E568413646}"/>
    <cellStyle name="_Hoja1_Relación_1_Relación_Saldos Obj 15" xfId="14756" xr:uid="{7C320712-7E5B-4422-84DC-A3707AD74768}"/>
    <cellStyle name="_Hoja1_Relación_1_Relación_Saldos Obj 16" xfId="14757" xr:uid="{BFB05BE9-8A26-4D3E-A3E8-D83ECAF3C312}"/>
    <cellStyle name="_Hoja1_Relación_1_Relación_Saldos Obj 2" xfId="14758" xr:uid="{2913E05B-0B1F-4A77-B574-1EF15E7AB190}"/>
    <cellStyle name="_Hoja1_Relación_1_Relación_Saldos Obj 2 2" xfId="14759" xr:uid="{8D5FBBD8-03D7-4DDB-B39A-5C5F93BF659E}"/>
    <cellStyle name="_Hoja1_Relación_1_Relación_Saldos Obj 3" xfId="14760" xr:uid="{F8867FD5-E5C1-420A-BEB2-E605BAD58061}"/>
    <cellStyle name="_Hoja1_Relación_1_Relación_Saldos Obj 3 2" xfId="14761" xr:uid="{4AC0160D-7282-4570-A7A2-3D16BD71D3BC}"/>
    <cellStyle name="_Hoja1_Relación_1_Relación_Saldos Obj 4" xfId="14762" xr:uid="{103D2E87-FB18-4C37-A52D-D270CDD52C52}"/>
    <cellStyle name="_Hoja1_Relación_1_Relación_Saldos Obj 4 2" xfId="14763" xr:uid="{98BF8004-E541-4466-9E38-BA294513F3BF}"/>
    <cellStyle name="_Hoja1_Relación_1_Relación_Saldos Obj 5" xfId="14764" xr:uid="{01044621-AFBB-46F5-920C-46A57ED203E2}"/>
    <cellStyle name="_Hoja1_Relación_1_Relación_Saldos Obj 5 2" xfId="14765" xr:uid="{AF1DC2D1-ADBC-42E6-8E45-BFA940CD4DE3}"/>
    <cellStyle name="_Hoja1_Relación_1_Relación_Saldos Obj 6" xfId="14766" xr:uid="{B567F3F2-56E6-48C1-A3F2-BE43DD09B754}"/>
    <cellStyle name="_Hoja1_Relación_1_Relación_Saldos Obj 6 2" xfId="14767" xr:uid="{20E40F00-4662-49F8-9C34-7ACA84BE07F4}"/>
    <cellStyle name="_Hoja1_Relación_1_Relación_Saldos Obj 7" xfId="14768" xr:uid="{0AF2544E-EF05-43EB-B9B8-C682814E6D2B}"/>
    <cellStyle name="_Hoja1_Relación_1_Relación_Saldos Obj 7 2" xfId="14769" xr:uid="{279A507F-2287-4767-8AE7-5825927A7AF8}"/>
    <cellStyle name="_Hoja1_Relación_1_Relación_Saldos Obj 8" xfId="14770" xr:uid="{6A9632D7-EE2D-435D-96B5-D8C1DD14F2F4}"/>
    <cellStyle name="_Hoja1_Relación_1_Relación_Saldos Obj 8 2" xfId="14771" xr:uid="{EB86D704-1F61-46D1-8748-DE55B63EF073}"/>
    <cellStyle name="_Hoja1_Relación_1_Relación_Saldos Obj 9" xfId="14772" xr:uid="{B0B82210-2C12-4814-B1EF-EDE700C60C9A}"/>
    <cellStyle name="_Hoja1_Relación_1_Relación_Saldos Obj 9 2" xfId="14773" xr:uid="{9907E8ED-C2ED-4D0C-9A79-97F217BDCC8A}"/>
    <cellStyle name="_Hoja1_Relación_1_Relación_Saldos Obj_1" xfId="14774" xr:uid="{D050E578-B773-4328-9E69-84BE5ABFF0A1}"/>
    <cellStyle name="_Hoja1_Relación_1_Relación_Saldos Obj_1 2" xfId="14775" xr:uid="{C4BAA61C-0B1F-4742-8D66-1A4DE231A97B}"/>
    <cellStyle name="_Hoja1_Relación_1_Saldos Obj" xfId="14776" xr:uid="{26F11A05-3F37-48DD-B7E7-9AD3CC4ACA11}"/>
    <cellStyle name="_Hoja1_Relación_1_Saldos Obj 10" xfId="14777" xr:uid="{B6EF315A-8C30-43A5-AF09-C57ACFD1A137}"/>
    <cellStyle name="_Hoja1_Relación_1_Saldos Obj 10 2" xfId="14778" xr:uid="{F1E97A05-3C7F-4C88-A378-A3A7DF24EEE3}"/>
    <cellStyle name="_Hoja1_Relación_1_Saldos Obj 11" xfId="14779" xr:uid="{02A6CA55-EABF-491A-91E7-D7184FC86946}"/>
    <cellStyle name="_Hoja1_Relación_1_Saldos Obj 11 2" xfId="14780" xr:uid="{5E4B82AB-0AA0-43E2-B898-9363500C6B88}"/>
    <cellStyle name="_Hoja1_Relación_1_Saldos Obj 12" xfId="14781" xr:uid="{8ABC7B7A-8E4F-41C3-82C6-C2260FEBAE7E}"/>
    <cellStyle name="_Hoja1_Relación_1_Saldos Obj 12 2" xfId="14782" xr:uid="{09E92BDC-FD55-413A-8ECF-51EF22CC9DF3}"/>
    <cellStyle name="_Hoja1_Relación_1_Saldos Obj 13" xfId="14783" xr:uid="{EF03BBD1-A67B-4D48-968E-C36D13009E99}"/>
    <cellStyle name="_Hoja1_Relación_1_Saldos Obj 13 2" xfId="14784" xr:uid="{1A249CE0-4022-4749-BAD7-ECEA6AB3D454}"/>
    <cellStyle name="_Hoja1_Relación_1_Saldos Obj 14" xfId="14785" xr:uid="{5330C97D-E430-47BD-AF4E-599E220F40BD}"/>
    <cellStyle name="_Hoja1_Relación_1_Saldos Obj 15" xfId="14786" xr:uid="{93FA27B5-D314-4E60-BA59-9AC56A06A572}"/>
    <cellStyle name="_Hoja1_Relación_1_Saldos Obj 16" xfId="14787" xr:uid="{EAFF6007-97F2-4031-857F-932AE21777D9}"/>
    <cellStyle name="_Hoja1_Relación_1_Saldos Obj 17" xfId="14788" xr:uid="{2AB4E67D-799E-4DAC-BAE6-13D67D731CDB}"/>
    <cellStyle name="_Hoja1_Relación_1_Saldos Obj 18" xfId="14789" xr:uid="{A9AFF329-EA8D-4F4E-A4E6-2AB339E4EAA1}"/>
    <cellStyle name="_Hoja1_Relación_1_Saldos Obj 19" xfId="14790" xr:uid="{F6FDC63C-FE88-4DE8-B817-A8BF6F3303CA}"/>
    <cellStyle name="_Hoja1_Relación_1_Saldos Obj 2" xfId="14791" xr:uid="{5A3BA1C2-A43B-4BCD-9212-22DA4FA9E054}"/>
    <cellStyle name="_Hoja1_Relación_1_Saldos Obj 2 2" xfId="14792" xr:uid="{2F8CFCFD-5A8E-495C-BC4D-3C28DB3BA901}"/>
    <cellStyle name="_Hoja1_Relación_1_Saldos Obj 20" xfId="14793" xr:uid="{5A4A33C8-F6C6-459B-A286-3F54BAAF92E9}"/>
    <cellStyle name="_Hoja1_Relación_1_Saldos Obj 21" xfId="14794" xr:uid="{704608F1-CA76-47E0-AB27-E643491A7EE4}"/>
    <cellStyle name="_Hoja1_Relación_1_Saldos Obj 22" xfId="14795" xr:uid="{BF82ADC4-AF20-430F-AE6F-24304FAE4B27}"/>
    <cellStyle name="_Hoja1_Relación_1_Saldos Obj 23" xfId="14796" xr:uid="{A2CD4F74-4628-41B2-94C5-070B8A62DF75}"/>
    <cellStyle name="_Hoja1_Relación_1_Saldos Obj 24" xfId="14797" xr:uid="{77F1897B-74D1-4AF9-9F51-8D3C0EB6D4D5}"/>
    <cellStyle name="_Hoja1_Relación_1_Saldos Obj 25" xfId="14798" xr:uid="{AFF2EF31-D3EF-4957-916B-67848EFA898A}"/>
    <cellStyle name="_Hoja1_Relación_1_Saldos Obj 26" xfId="14799" xr:uid="{511D2E69-521D-4EB8-8EA7-46AE40A44046}"/>
    <cellStyle name="_Hoja1_Relación_1_Saldos Obj 3" xfId="14800" xr:uid="{8CEF9ADF-57AB-4E8C-9C83-CF7F32A513DD}"/>
    <cellStyle name="_Hoja1_Relación_1_Saldos Obj 3 2" xfId="14801" xr:uid="{3E4CF3B6-9266-486A-A3C2-2617CEB7ACA8}"/>
    <cellStyle name="_Hoja1_Relación_1_Saldos Obj 4" xfId="14802" xr:uid="{CF20A63F-07A9-46A7-BA04-95E93314134B}"/>
    <cellStyle name="_Hoja1_Relación_1_Saldos Obj 4 2" xfId="14803" xr:uid="{97BE2C7F-E284-4706-8FB9-13A0F9374B9B}"/>
    <cellStyle name="_Hoja1_Relación_1_Saldos Obj 5" xfId="14804" xr:uid="{2A15EADA-16C1-41A2-93C3-0FF3E39BADB2}"/>
    <cellStyle name="_Hoja1_Relación_1_Saldos Obj 5 2" xfId="14805" xr:uid="{E32AF197-3D09-4F71-9C26-CC52BA115600}"/>
    <cellStyle name="_Hoja1_Relación_1_Saldos Obj 6" xfId="14806" xr:uid="{DD2F5926-4041-4C65-A3EB-01B8D0FF5A1B}"/>
    <cellStyle name="_Hoja1_Relación_1_Saldos Obj 6 2" xfId="14807" xr:uid="{956A0C6A-82F5-491B-B5A1-8412FEA331D9}"/>
    <cellStyle name="_Hoja1_Relación_1_Saldos Obj 7" xfId="14808" xr:uid="{BE1B5871-FF10-4E7F-8D80-98728407C9BA}"/>
    <cellStyle name="_Hoja1_Relación_1_Saldos Obj 7 2" xfId="14809" xr:uid="{DED0DB7C-C7AC-49FF-BBBD-A637399D979A}"/>
    <cellStyle name="_Hoja1_Relación_1_Saldos Obj 8" xfId="14810" xr:uid="{8D1A2198-81B5-4769-B266-3D05B4A5EF3E}"/>
    <cellStyle name="_Hoja1_Relación_1_Saldos Obj 8 2" xfId="14811" xr:uid="{682952C7-D807-4A05-9B3B-0C0CF229DB0F}"/>
    <cellStyle name="_Hoja1_Relación_1_Saldos Obj 9" xfId="14812" xr:uid="{D3F9CBB1-B6B5-4631-893F-77A3EB2D333C}"/>
    <cellStyle name="_Hoja1_Relación_1_Saldos Obj 9 2" xfId="14813" xr:uid="{A42341A9-1E57-43B6-A5C5-91B480E9F196}"/>
    <cellStyle name="_Hoja1_Relación_1_Saldos Obj_Abr 09" xfId="14814" xr:uid="{06FED907-A64E-43E9-9963-7D0E79C70909}"/>
    <cellStyle name="_Hoja1_Relación_1_Saldos Obj_Abr 09 10" xfId="14815" xr:uid="{F6B0ABEE-75ED-4EB2-BFA8-FC10EB9E1C79}"/>
    <cellStyle name="_Hoja1_Relación_1_Saldos Obj_Abr 09 10 2" xfId="14816" xr:uid="{1797C453-2071-4CE8-BB34-1105FFFB7D1B}"/>
    <cellStyle name="_Hoja1_Relación_1_Saldos Obj_Abr 09 11" xfId="14817" xr:uid="{C8D9CAF8-A503-4CF1-84F5-5E61C139547D}"/>
    <cellStyle name="_Hoja1_Relación_1_Saldos Obj_Abr 09 11 2" xfId="14818" xr:uid="{B2411703-E21C-46A9-858A-6D840EADE967}"/>
    <cellStyle name="_Hoja1_Relación_1_Saldos Obj_Abr 09 12" xfId="14819" xr:uid="{DD229584-9DD5-48F0-BDB4-7FEE3982DB26}"/>
    <cellStyle name="_Hoja1_Relación_1_Saldos Obj_Abr 09 13" xfId="14820" xr:uid="{A9788533-66AE-4F46-9853-4B6A53B6FA3D}"/>
    <cellStyle name="_Hoja1_Relación_1_Saldos Obj_Abr 09 14" xfId="14821" xr:uid="{9B7635C2-B609-46B0-B0B7-9F40B9EE0FA7}"/>
    <cellStyle name="_Hoja1_Relación_1_Saldos Obj_Abr 09 15" xfId="14822" xr:uid="{82C21EF2-4DBC-4E7B-96CB-D19CF38B7F61}"/>
    <cellStyle name="_Hoja1_Relación_1_Saldos Obj_Abr 09 16" xfId="14823" xr:uid="{7C31783D-C6BB-4122-A659-A71210AC8428}"/>
    <cellStyle name="_Hoja1_Relación_1_Saldos Obj_Abr 09 17" xfId="14824" xr:uid="{514166B1-61B7-4A9B-8486-42D5DDA475A4}"/>
    <cellStyle name="_Hoja1_Relación_1_Saldos Obj_Abr 09 18" xfId="14825" xr:uid="{99E251ED-A3ED-4F0A-BD0E-B764ED689AEC}"/>
    <cellStyle name="_Hoja1_Relación_1_Saldos Obj_Abr 09 19" xfId="14826" xr:uid="{5DA6AC0B-B9A9-4111-94A5-31E4ACF52C72}"/>
    <cellStyle name="_Hoja1_Relación_1_Saldos Obj_Abr 09 2" xfId="14827" xr:uid="{A0EED9CB-9701-4D3E-AC16-BE50C484BB83}"/>
    <cellStyle name="_Hoja1_Relación_1_Saldos Obj_Abr 09 2 2" xfId="14828" xr:uid="{5D68459E-56C7-4F66-B4B5-48AB0627D460}"/>
    <cellStyle name="_Hoja1_Relación_1_Saldos Obj_Abr 09 20" xfId="14829" xr:uid="{BD16DE1E-550A-4F70-9356-8C231B2B656C}"/>
    <cellStyle name="_Hoja1_Relación_1_Saldos Obj_Abr 09 21" xfId="14830" xr:uid="{4803AF1A-3D10-4BF9-B72B-0864907AD2CC}"/>
    <cellStyle name="_Hoja1_Relación_1_Saldos Obj_Abr 09 22" xfId="14831" xr:uid="{66729CD7-8243-497B-8E06-6F97DF90A639}"/>
    <cellStyle name="_Hoja1_Relación_1_Saldos Obj_Abr 09 23" xfId="14832" xr:uid="{8D75885D-3BD3-49EF-9A4F-FB1E6D3D4D1F}"/>
    <cellStyle name="_Hoja1_Relación_1_Saldos Obj_Abr 09 24" xfId="14833" xr:uid="{B5927FF9-4624-4921-ACAD-0CE1227A4CD4}"/>
    <cellStyle name="_Hoja1_Relación_1_Saldos Obj_Abr 09 3" xfId="14834" xr:uid="{C7A30579-3F10-4C8E-81AB-62E708A26F77}"/>
    <cellStyle name="_Hoja1_Relación_1_Saldos Obj_Abr 09 3 2" xfId="14835" xr:uid="{2EF5FC6D-0130-4C9F-9CA7-B172B058D28C}"/>
    <cellStyle name="_Hoja1_Relación_1_Saldos Obj_Abr 09 4" xfId="14836" xr:uid="{0A8B2DDB-51C5-4C2D-BEF1-6394110D01E4}"/>
    <cellStyle name="_Hoja1_Relación_1_Saldos Obj_Abr 09 4 2" xfId="14837" xr:uid="{1DB1366D-EDC0-4AAC-999A-4B39CF1C883B}"/>
    <cellStyle name="_Hoja1_Relación_1_Saldos Obj_Abr 09 5" xfId="14838" xr:uid="{6F1C53D7-A2CD-423B-A3CE-4995DB7EFBD6}"/>
    <cellStyle name="_Hoja1_Relación_1_Saldos Obj_Abr 09 5 2" xfId="14839" xr:uid="{7A581D67-9B9D-42A0-B28F-AE2E24CC0A92}"/>
    <cellStyle name="_Hoja1_Relación_1_Saldos Obj_Abr 09 6" xfId="14840" xr:uid="{69BF3918-5A45-48F9-9F2F-035035B09436}"/>
    <cellStyle name="_Hoja1_Relación_1_Saldos Obj_Abr 09 6 2" xfId="14841" xr:uid="{9AB72538-5EC6-4C4E-A2DE-48201101CFB5}"/>
    <cellStyle name="_Hoja1_Relación_1_Saldos Obj_Abr 09 7" xfId="14842" xr:uid="{498BBC12-6C40-455C-AC4D-010C295394BD}"/>
    <cellStyle name="_Hoja1_Relación_1_Saldos Obj_Abr 09 7 2" xfId="14843" xr:uid="{5D89D691-BA43-452E-994C-719410CF4340}"/>
    <cellStyle name="_Hoja1_Relación_1_Saldos Obj_Abr 09 8" xfId="14844" xr:uid="{7BDC1469-E832-4FAF-8298-14ED4D5CD365}"/>
    <cellStyle name="_Hoja1_Relación_1_Saldos Obj_Abr 09 8 2" xfId="14845" xr:uid="{E5F38AF0-8779-4F2A-814D-276FAD27B4C2}"/>
    <cellStyle name="_Hoja1_Relación_1_Saldos Obj_Abr 09 9" xfId="14846" xr:uid="{9C8AB278-9E26-4A9D-823D-5252E0768B3B}"/>
    <cellStyle name="_Hoja1_Relación_1_Saldos Obj_Abr 09 9 2" xfId="14847" xr:uid="{3DD17A5B-FCD5-43F9-AA67-718C5CF350C1}"/>
    <cellStyle name="_Hoja1_Relación_1_Saldos Obj_ER previo 09" xfId="14848" xr:uid="{B18C565B-2FA8-4A90-B2EC-93B9066F7DE9}"/>
    <cellStyle name="_Hoja1_Relación_1_Saldos Obj_ER previo 09 10" xfId="14849" xr:uid="{BD16A383-3C66-4567-A5F8-24184135CFD5}"/>
    <cellStyle name="_Hoja1_Relación_1_Saldos Obj_ER previo 09 10 2" xfId="14850" xr:uid="{41B8B41D-2CA4-41D8-8764-2CC09A39B575}"/>
    <cellStyle name="_Hoja1_Relación_1_Saldos Obj_ER previo 09 11" xfId="14851" xr:uid="{31C6D984-ADEB-4860-9062-E2479F446BFC}"/>
    <cellStyle name="_Hoja1_Relación_1_Saldos Obj_ER previo 09 11 2" xfId="14852" xr:uid="{2904F2AB-14D2-4B7A-991E-2D4D04A5EAEE}"/>
    <cellStyle name="_Hoja1_Relación_1_Saldos Obj_ER previo 09 12" xfId="14853" xr:uid="{0B1035DF-1BD3-450A-9DD5-8FE464B4B170}"/>
    <cellStyle name="_Hoja1_Relación_1_Saldos Obj_ER previo 09 13" xfId="14854" xr:uid="{2F02DCEF-5132-4DAF-8F82-E9FA84157A2D}"/>
    <cellStyle name="_Hoja1_Relación_1_Saldos Obj_ER previo 09 14" xfId="14855" xr:uid="{9B67CD6E-991B-42CE-917A-161478B99988}"/>
    <cellStyle name="_Hoja1_Relación_1_Saldos Obj_ER previo 09 2" xfId="14856" xr:uid="{9C817036-7F30-43AA-87E9-6A897FC3EC8A}"/>
    <cellStyle name="_Hoja1_Relación_1_Saldos Obj_ER previo 09 2 2" xfId="14857" xr:uid="{C4137588-5223-498D-9225-92AE4D084D2A}"/>
    <cellStyle name="_Hoja1_Relación_1_Saldos Obj_ER previo 09 3" xfId="14858" xr:uid="{A56DB407-48A9-4EBC-A39C-74D7E52D3CA8}"/>
    <cellStyle name="_Hoja1_Relación_1_Saldos Obj_ER previo 09 3 2" xfId="14859" xr:uid="{26775A37-6E37-4247-854F-62A2EE28FFAD}"/>
    <cellStyle name="_Hoja1_Relación_1_Saldos Obj_ER previo 09 4" xfId="14860" xr:uid="{587FAA95-5970-46B9-9B2A-53F9B37C09C3}"/>
    <cellStyle name="_Hoja1_Relación_1_Saldos Obj_ER previo 09 4 2" xfId="14861" xr:uid="{A64483F0-F3D9-477D-BCE4-40882191B944}"/>
    <cellStyle name="_Hoja1_Relación_1_Saldos Obj_ER previo 09 5" xfId="14862" xr:uid="{EA559AAA-4E50-4139-A71D-D3A035159259}"/>
    <cellStyle name="_Hoja1_Relación_1_Saldos Obj_ER previo 09 5 2" xfId="14863" xr:uid="{CA6D00DC-DED0-4CDC-8890-F079506644F1}"/>
    <cellStyle name="_Hoja1_Relación_1_Saldos Obj_ER previo 09 6" xfId="14864" xr:uid="{56DE8042-3E0F-4182-8EFD-6A36559937E1}"/>
    <cellStyle name="_Hoja1_Relación_1_Saldos Obj_ER previo 09 6 2" xfId="14865" xr:uid="{36581484-B301-43FA-928D-5283BB7783B9}"/>
    <cellStyle name="_Hoja1_Relación_1_Saldos Obj_ER previo 09 7" xfId="14866" xr:uid="{38AAABC0-23A3-47D9-844C-BBA246A99EDF}"/>
    <cellStyle name="_Hoja1_Relación_1_Saldos Obj_ER previo 09 7 2" xfId="14867" xr:uid="{F1275100-940C-4A11-A9E1-06EE59E3E676}"/>
    <cellStyle name="_Hoja1_Relación_1_Saldos Obj_ER previo 09 8" xfId="14868" xr:uid="{F02D723B-E43A-47C9-803A-230F6FA35147}"/>
    <cellStyle name="_Hoja1_Relación_1_Saldos Obj_ER previo 09 8 2" xfId="14869" xr:uid="{F0EBD126-81D9-400F-A191-30585D1520BE}"/>
    <cellStyle name="_Hoja1_Relación_1_Saldos Obj_ER previo 09 9" xfId="14870" xr:uid="{A32C44A7-8356-4DE2-B26A-73B07D130BF4}"/>
    <cellStyle name="_Hoja1_Relación_1_Saldos Obj_ER previo 09 9 2" xfId="14871" xr:uid="{601D7ED3-104C-4E0F-9A33-9ADAC627D1E8}"/>
    <cellStyle name="_Hoja1_Relación_1_Saldos Obj_Jun 09" xfId="14872" xr:uid="{87B5050A-5F70-448B-A08A-77179595CC86}"/>
    <cellStyle name="_Hoja1_Relación_1_Saldos Obj_Jun 09 2" xfId="14873" xr:uid="{4130449C-B1AF-404E-9254-A4AE2493AFF5}"/>
    <cellStyle name="_Hoja1_Relación_1_TablaD" xfId="14874" xr:uid="{7A3D728D-EC1D-4E8E-83A5-C698CADB298C}"/>
    <cellStyle name="_Hoja1_Relación_1_TablaD 10" xfId="14875" xr:uid="{FD74A1D3-7CF0-4EEA-B0AB-3AF42C744FAE}"/>
    <cellStyle name="_Hoja1_Relación_1_TablaD 10 2" xfId="14876" xr:uid="{4CCA61C9-2770-474A-AD1A-A088CE0B5128}"/>
    <cellStyle name="_Hoja1_Relación_1_TablaD 11" xfId="14877" xr:uid="{2C584F1B-7E02-455F-BC12-3BBB05A58858}"/>
    <cellStyle name="_Hoja1_Relación_1_TablaD 11 2" xfId="14878" xr:uid="{0113DECA-108C-4EA0-BCCF-5D2F4F1BEF3F}"/>
    <cellStyle name="_Hoja1_Relación_1_TablaD 12" xfId="14879" xr:uid="{CF3B169D-0E40-4A67-B858-E834F591BE86}"/>
    <cellStyle name="_Hoja1_Relación_1_TablaD 12 2" xfId="14880" xr:uid="{ED513CAF-8AE4-4DCC-AA3D-68349ECA845E}"/>
    <cellStyle name="_Hoja1_Relación_1_TablaD 13" xfId="14881" xr:uid="{7B8136C6-93DB-49A4-A681-F3DAE55AB1B1}"/>
    <cellStyle name="_Hoja1_Relación_1_TablaD 13 2" xfId="14882" xr:uid="{21735E47-8747-4D79-8E44-CAAF6C2EC1A5}"/>
    <cellStyle name="_Hoja1_Relación_1_TablaD 14" xfId="14883" xr:uid="{9D7EA805-9E71-4CFD-82BF-E6FB26179FC7}"/>
    <cellStyle name="_Hoja1_Relación_1_TablaD 2" xfId="14884" xr:uid="{1568A4B1-5BE3-45F5-96D5-6EF1DF72181B}"/>
    <cellStyle name="_Hoja1_Relación_1_TablaD 2 2" xfId="14885" xr:uid="{F52A830B-4AFD-4678-94F1-7B6FE39E5390}"/>
    <cellStyle name="_Hoja1_Relación_1_TablaD 3" xfId="14886" xr:uid="{451AEF42-BDD2-4B65-B7EE-EFAFA343988D}"/>
    <cellStyle name="_Hoja1_Relación_1_TablaD 3 2" xfId="14887" xr:uid="{9471057E-D31C-4EDD-AD5A-DDEC26256353}"/>
    <cellStyle name="_Hoja1_Relación_1_TablaD 4" xfId="14888" xr:uid="{8AC062FE-988F-4F6B-BD28-F0D9173834B4}"/>
    <cellStyle name="_Hoja1_Relación_1_TablaD 4 2" xfId="14889" xr:uid="{76EC6047-89A7-4541-B2DA-2EE6EE5B9AE2}"/>
    <cellStyle name="_Hoja1_Relación_1_TablaD 5" xfId="14890" xr:uid="{179CFCEF-1C09-468A-B727-0CF64F28254F}"/>
    <cellStyle name="_Hoja1_Relación_1_TablaD 5 2" xfId="14891" xr:uid="{EC8964AF-48A6-434F-99CD-F1CABF57934D}"/>
    <cellStyle name="_Hoja1_Relación_1_TablaD 6" xfId="14892" xr:uid="{D1DB4154-97C2-43A1-80AE-A3EED3EF9B84}"/>
    <cellStyle name="_Hoja1_Relación_1_TablaD 6 2" xfId="14893" xr:uid="{644B5010-66BD-45E5-8FFD-B5C3BD24D933}"/>
    <cellStyle name="_Hoja1_Relación_1_TablaD 7" xfId="14894" xr:uid="{E2D14588-5BDA-47CD-A0FF-0D85FE5976AD}"/>
    <cellStyle name="_Hoja1_Relación_1_TablaD 7 2" xfId="14895" xr:uid="{207B0F17-C9A1-4927-90BE-7D41D7232A19}"/>
    <cellStyle name="_Hoja1_Relación_1_TablaD 8" xfId="14896" xr:uid="{49E1DA69-F360-4061-9E79-AF4CEF8BD7F3}"/>
    <cellStyle name="_Hoja1_Relación_1_TablaD 8 2" xfId="14897" xr:uid="{3903BFB4-C3C0-4F51-B0E6-650B772BA784}"/>
    <cellStyle name="_Hoja1_Relación_1_TablaD 9" xfId="14898" xr:uid="{E7287756-1122-4B92-A410-61C3E9BF9611}"/>
    <cellStyle name="_Hoja1_Relación_1_TablaD 9 2" xfId="14899" xr:uid="{46A50594-E7B7-47B4-8733-AF1B64A7FB13}"/>
    <cellStyle name="_Hoja1_Relación_1_TablaD_ESF. Hist." xfId="14900" xr:uid="{CE4ADB5D-218B-40FD-A808-B91D0938A4CC}"/>
    <cellStyle name="_Hoja1_Relación_1_TablaD_ESF. Hist. 10" xfId="14901" xr:uid="{A37EB9E4-7342-453B-A31F-6B4269CD5C67}"/>
    <cellStyle name="_Hoja1_Relación_1_TablaD_ESF. Hist. 11" xfId="14902" xr:uid="{A05977B2-9A0B-4935-B9F8-B708A528A8EE}"/>
    <cellStyle name="_Hoja1_Relación_1_TablaD_ESF. Hist. 12" xfId="14903" xr:uid="{AD471727-1A3E-460F-9522-7DC764FAF5F5}"/>
    <cellStyle name="_Hoja1_Relación_1_TablaD_ESF. Hist. 13" xfId="14904" xr:uid="{8A49962D-1A70-4510-BCAC-12054DCC113B}"/>
    <cellStyle name="_Hoja1_Relación_1_TablaD_ESF. Hist. 14" xfId="14905" xr:uid="{0B134CA3-309E-4653-971E-485E11DE7F41}"/>
    <cellStyle name="_Hoja1_Relación_1_TablaD_ESF. Hist. 15" xfId="14906" xr:uid="{181B51D0-46F4-4607-94CF-305624422BDA}"/>
    <cellStyle name="_Hoja1_Relación_1_TablaD_ESF. Hist. 16" xfId="14907" xr:uid="{132E7088-6F6A-429C-B9C0-25EF3022465D}"/>
    <cellStyle name="_Hoja1_Relación_1_TablaD_ESF. Hist. 17" xfId="14908" xr:uid="{31F744AE-8C4A-4EC2-B588-5EF29ECB0FAA}"/>
    <cellStyle name="_Hoja1_Relación_1_TablaD_ESF. Hist. 18" xfId="14909" xr:uid="{E8BEF8E4-8676-4BCE-BE99-101FB512123B}"/>
    <cellStyle name="_Hoja1_Relación_1_TablaD_ESF. Hist. 19" xfId="14910" xr:uid="{F88B333C-FEB2-4322-81E2-588E53900474}"/>
    <cellStyle name="_Hoja1_Relación_1_TablaD_ESF. Hist. 2" xfId="14911" xr:uid="{54F29B32-81C6-4B13-8A14-FD776D82BF03}"/>
    <cellStyle name="_Hoja1_Relación_1_TablaD_ESF. Hist. 2 2" xfId="14912" xr:uid="{4633F0E8-BA81-4465-9F9D-21AD36D64039}"/>
    <cellStyle name="_Hoja1_Relación_1_TablaD_ESF. Hist. 20" xfId="14913" xr:uid="{838353F8-7A81-485C-A986-C4918BA98651}"/>
    <cellStyle name="_Hoja1_Relación_1_TablaD_ESF. Hist. 21" xfId="14914" xr:uid="{3521A96F-DF3F-4527-A2AE-E20F0CF63374}"/>
    <cellStyle name="_Hoja1_Relación_1_TablaD_ESF. Hist. 3" xfId="14915" xr:uid="{3B4A1DC4-2525-475B-B869-7088BD4D6957}"/>
    <cellStyle name="_Hoja1_Relación_1_TablaD_ESF. Hist. 3 2" xfId="14916" xr:uid="{242F2016-9687-4792-9C7E-3C92298B6FAF}"/>
    <cellStyle name="_Hoja1_Relación_1_TablaD_ESF. Hist. 4" xfId="14917" xr:uid="{2478EC18-9ECA-4A45-9447-986C589E2EAB}"/>
    <cellStyle name="_Hoja1_Relación_1_TablaD_ESF. Hist. 4 2" xfId="14918" xr:uid="{A2FB1804-6655-4C25-B3B9-B3EEC51F0357}"/>
    <cellStyle name="_Hoja1_Relación_1_TablaD_ESF. Hist. 5" xfId="14919" xr:uid="{CBD80FA7-E58B-491D-8B78-98BE65ACECB2}"/>
    <cellStyle name="_Hoja1_Relación_1_TablaD_ESF. Hist. 5 2" xfId="14920" xr:uid="{F51F09BF-DB4F-4430-A8D0-411B4388AD61}"/>
    <cellStyle name="_Hoja1_Relación_1_TablaD_ESF. Hist. 6" xfId="14921" xr:uid="{035B20FF-7106-4DA7-AD76-9E6632D0DB4F}"/>
    <cellStyle name="_Hoja1_Relación_1_TablaD_ESF. Hist. 6 2" xfId="14922" xr:uid="{7ABE9ED1-51EB-46F8-AC1E-1638B45CC1F8}"/>
    <cellStyle name="_Hoja1_Relación_1_TablaD_ESF. Hist. 7" xfId="14923" xr:uid="{2A2DA7B8-7DCC-4588-A4C5-D27E6584819E}"/>
    <cellStyle name="_Hoja1_Relación_1_TablaD_ESF. Hist. 7 2" xfId="14924" xr:uid="{8DE9698E-20CE-4D8B-B379-DEEB996EA990}"/>
    <cellStyle name="_Hoja1_Relación_1_TablaD_ESF. Hist. 8" xfId="14925" xr:uid="{6AB78C62-E42B-4943-AC03-FAA7BDB69C51}"/>
    <cellStyle name="_Hoja1_Relación_1_TablaD_ESF. Hist. 8 2" xfId="14926" xr:uid="{E1F239DF-CF4C-4254-8C9A-5A51937786AF}"/>
    <cellStyle name="_Hoja1_Relación_1_TablaD_ESF. Hist. 9" xfId="14927" xr:uid="{C41C51D1-A147-4D3C-8A5F-135BB40A7288}"/>
    <cellStyle name="_Hoja1_Relación_1_TablaD_Saldos Obj" xfId="14928" xr:uid="{41AD3B01-D86F-4DBB-8C23-FA86BCADC7D1}"/>
    <cellStyle name="_Hoja1_Relación_1_TablaD_Saldos Obj 2" xfId="14929" xr:uid="{FED42637-A79E-4AC5-BC86-70B0E57AEADF}"/>
    <cellStyle name="_Hoja1_Relación_1_TD" xfId="14930" xr:uid="{AF6BAF4D-0459-4CD2-8279-381D0BE955C1}"/>
    <cellStyle name="_Hoja1_Relación_1_TD 10" xfId="14931" xr:uid="{B5FBCDE3-5F82-40E9-890B-9C92F7BA91B8}"/>
    <cellStyle name="_Hoja1_Relación_1_TD 10 2" xfId="14932" xr:uid="{907EE4C6-1618-4111-9E0C-65C8659C563D}"/>
    <cellStyle name="_Hoja1_Relación_1_TD 11" xfId="14933" xr:uid="{79829927-BB6F-44FD-B4E3-689D4E056FD1}"/>
    <cellStyle name="_Hoja1_Relación_1_TD 11 2" xfId="14934" xr:uid="{3DB54748-DA5D-4A32-B1A3-0AF43CA463B5}"/>
    <cellStyle name="_Hoja1_Relación_1_TD 12" xfId="14935" xr:uid="{33CBA24B-AE37-424B-8062-8C99975A34F4}"/>
    <cellStyle name="_Hoja1_Relación_1_TD 12 2" xfId="14936" xr:uid="{34669FE3-485C-48C1-8ABC-DD5F0EC917DC}"/>
    <cellStyle name="_Hoja1_Relación_1_TD 13" xfId="14937" xr:uid="{E47410CA-C428-4015-97AE-D85236DDE31D}"/>
    <cellStyle name="_Hoja1_Relación_1_TD 13 2" xfId="14938" xr:uid="{F1098A30-2434-42B7-9531-626717CE5C9B}"/>
    <cellStyle name="_Hoja1_Relación_1_TD 14" xfId="14939" xr:uid="{80D79931-360E-4E58-B803-53C06B2EFC33}"/>
    <cellStyle name="_Hoja1_Relación_1_TD 15" xfId="14940" xr:uid="{9A85B05E-8956-4932-9BC6-FBDBDAF18D31}"/>
    <cellStyle name="_Hoja1_Relación_1_TD 16" xfId="14941" xr:uid="{A8284192-A782-4CA5-80D9-15C3DE0ACB3B}"/>
    <cellStyle name="_Hoja1_Relación_1_TD 2" xfId="14942" xr:uid="{F0C441B1-30AF-404A-BD11-BE72E1E54709}"/>
    <cellStyle name="_Hoja1_Relación_1_TD 2 10" xfId="14943" xr:uid="{60804A7E-C02F-4D8F-AF90-EBDF008E58FF}"/>
    <cellStyle name="_Hoja1_Relación_1_TD 2 11" xfId="14944" xr:uid="{6D83EF17-4976-4AB8-BD6C-226A061294EC}"/>
    <cellStyle name="_Hoja1_Relación_1_TD 2 12" xfId="14945" xr:uid="{045C80B6-1C02-4D35-97AD-7CAE751C4498}"/>
    <cellStyle name="_Hoja1_Relación_1_TD 2 2" xfId="14946" xr:uid="{26C52F6F-A61B-4441-8599-21562B82FA63}"/>
    <cellStyle name="_Hoja1_Relación_1_TD 2 3" xfId="14947" xr:uid="{3E9C7537-3DA0-4A98-8A8D-282DD66B9C6A}"/>
    <cellStyle name="_Hoja1_Relación_1_TD 2 4" xfId="14948" xr:uid="{33997729-87B9-4ED1-9450-39EE208A0CF8}"/>
    <cellStyle name="_Hoja1_Relación_1_TD 2 5" xfId="14949" xr:uid="{4AC48183-549C-4066-908F-7A53AAA3FA5C}"/>
    <cellStyle name="_Hoja1_Relación_1_TD 2 6" xfId="14950" xr:uid="{FD1405F2-726D-4864-8242-C5E72567F0E5}"/>
    <cellStyle name="_Hoja1_Relación_1_TD 2 7" xfId="14951" xr:uid="{49420428-F088-4F03-8C7D-60A16223C58D}"/>
    <cellStyle name="_Hoja1_Relación_1_TD 2 8" xfId="14952" xr:uid="{869E650B-1CD2-4F82-87AE-25D1754DDD44}"/>
    <cellStyle name="_Hoja1_Relación_1_TD 2 9" xfId="14953" xr:uid="{327F1A45-A731-43E4-821A-E5FF05767545}"/>
    <cellStyle name="_Hoja1_Relación_1_TD 3" xfId="14954" xr:uid="{C958D67F-79DF-4A11-A121-B82466A9B3CC}"/>
    <cellStyle name="_Hoja1_Relación_1_TD 3 2" xfId="14955" xr:uid="{CA9782E1-915C-4422-B91C-A098F43B085E}"/>
    <cellStyle name="_Hoja1_Relación_1_TD 4" xfId="14956" xr:uid="{9B902F0B-50C3-4564-A7C1-0D099629E977}"/>
    <cellStyle name="_Hoja1_Relación_1_TD 4 2" xfId="14957" xr:uid="{87CF7E6A-843C-4DE4-B180-DAB87D7E27F3}"/>
    <cellStyle name="_Hoja1_Relación_1_TD 5" xfId="14958" xr:uid="{7FAC1C4B-16C8-46B8-BD3E-C9BE267503BA}"/>
    <cellStyle name="_Hoja1_Relación_1_TD 5 2" xfId="14959" xr:uid="{FECED958-6E68-4045-BAEE-A06152326244}"/>
    <cellStyle name="_Hoja1_Relación_1_TD 6" xfId="14960" xr:uid="{63F2781D-ACBF-4BAE-967C-74CDA6D70B3F}"/>
    <cellStyle name="_Hoja1_Relación_1_TD 6 2" xfId="14961" xr:uid="{F5A9400C-DD79-4E94-99BA-E628CB44B4BA}"/>
    <cellStyle name="_Hoja1_Relación_1_TD 7" xfId="14962" xr:uid="{E9FFDF8A-5C24-4896-BAF4-CD1C8437F027}"/>
    <cellStyle name="_Hoja1_Relación_1_TD 7 2" xfId="14963" xr:uid="{0309CAD2-7339-47B7-9A7A-7BDB011E6C45}"/>
    <cellStyle name="_Hoja1_Relación_1_TD 8" xfId="14964" xr:uid="{E6EE4565-E9DC-4456-A69A-975E5ADF103B}"/>
    <cellStyle name="_Hoja1_Relación_1_TD 8 2" xfId="14965" xr:uid="{8D6DE4C6-374B-48F0-894C-8B5F737F71FA}"/>
    <cellStyle name="_Hoja1_Relación_1_TD 9" xfId="14966" xr:uid="{96B8B97A-56A1-4FBF-B602-A1D331148770}"/>
    <cellStyle name="_Hoja1_Relación_1_TD 9 2" xfId="14967" xr:uid="{CEA4F54E-B548-4A9F-B763-D99EC8444033}"/>
    <cellStyle name="_Hoja1_Relación_2" xfId="14968" xr:uid="{B6853406-8A1F-4056-9228-96EF0BCEDED1}"/>
    <cellStyle name="_Hoja1_Relación_2 10" xfId="14969" xr:uid="{6B5D6081-B98E-4304-B3A1-88718FA249C0}"/>
    <cellStyle name="_Hoja1_Relación_2 10 2" xfId="14970" xr:uid="{5CCFDD6F-A0D4-47AE-81D7-096802F10F62}"/>
    <cellStyle name="_Hoja1_Relación_2 11" xfId="14971" xr:uid="{7251F1C9-40F9-4AB1-B806-CB80AAD6E569}"/>
    <cellStyle name="_Hoja1_Relación_2 11 2" xfId="14972" xr:uid="{6DC57296-E821-4DF3-81BD-F849F3CA8224}"/>
    <cellStyle name="_Hoja1_Relación_2 12" xfId="14973" xr:uid="{C2DA6C55-CCAD-4A9D-B423-C92EACE6E52B}"/>
    <cellStyle name="_Hoja1_Relación_2 12 2" xfId="14974" xr:uid="{4849BEA3-8FED-4498-BCAD-B90393AE3CBB}"/>
    <cellStyle name="_Hoja1_Relación_2 13" xfId="14975" xr:uid="{4925E996-3CDD-43A4-B262-41645E0FC61B}"/>
    <cellStyle name="_Hoja1_Relación_2 13 2" xfId="14976" xr:uid="{D0B7F47E-64E1-4608-B5C4-7FDCC09A03A9}"/>
    <cellStyle name="_Hoja1_Relación_2 14" xfId="14977" xr:uid="{842B8724-462C-42E5-8BCF-ED577F5BC394}"/>
    <cellStyle name="_Hoja1_Relación_2 14 2" xfId="14978" xr:uid="{DDC4A7DF-5397-41FD-8816-752C1775DFED}"/>
    <cellStyle name="_Hoja1_Relación_2 15" xfId="14979" xr:uid="{92B888FA-F92F-48BB-804A-0327AB3FE97D}"/>
    <cellStyle name="_Hoja1_Relación_2 16" xfId="14980" xr:uid="{1137AD79-8E4B-45E2-92F3-ABE18018F7BB}"/>
    <cellStyle name="_Hoja1_Relación_2 17" xfId="14981" xr:uid="{328C674C-5671-4622-B79D-FF14A381DCEB}"/>
    <cellStyle name="_Hoja1_Relación_2 18" xfId="14982" xr:uid="{7BDCA505-0335-4D96-AD66-A11464B64EFE}"/>
    <cellStyle name="_Hoja1_Relación_2 19" xfId="14983" xr:uid="{A082EF03-9A3B-4237-9FAE-7289F2BF77B5}"/>
    <cellStyle name="_Hoja1_Relación_2 2" xfId="14984" xr:uid="{192C98B3-1044-436C-B2E5-200582B64ECB}"/>
    <cellStyle name="_Hoja1_Relación_2 2 2" xfId="14985" xr:uid="{1B176310-E276-4122-8272-5E741990B662}"/>
    <cellStyle name="_Hoja1_Relación_2 20" xfId="14986" xr:uid="{30AAAEEE-E59C-42D9-9F28-97DF5D23BDEC}"/>
    <cellStyle name="_Hoja1_Relación_2 21" xfId="14987" xr:uid="{60077C45-700E-4CA6-933D-C098710163E1}"/>
    <cellStyle name="_Hoja1_Relación_2 22" xfId="14988" xr:uid="{EF3BB8D5-1D36-46DE-9427-1A7B733131AA}"/>
    <cellStyle name="_Hoja1_Relación_2 23" xfId="14989" xr:uid="{D31D223C-AE4A-4D00-95DA-A7FF73CDD232}"/>
    <cellStyle name="_Hoja1_Relación_2 24" xfId="14990" xr:uid="{14521798-4B82-400E-9A09-0ABC39AFEE75}"/>
    <cellStyle name="_Hoja1_Relación_2 25" xfId="14991" xr:uid="{81DB560B-69C0-421B-9FB4-FDBDB1423E5E}"/>
    <cellStyle name="_Hoja1_Relación_2 3" xfId="14992" xr:uid="{AC614D96-5724-4A4D-91A0-E0B5958FF1A7}"/>
    <cellStyle name="_Hoja1_Relación_2 3 2" xfId="14993" xr:uid="{B6E63F7F-3A6C-4254-87B6-A43178EDE779}"/>
    <cellStyle name="_Hoja1_Relación_2 4" xfId="14994" xr:uid="{9E6BE260-B611-441D-86E8-73EE4A4299EB}"/>
    <cellStyle name="_Hoja1_Relación_2 4 2" xfId="14995" xr:uid="{B8349B58-25CE-444A-9EB5-2AF87FFE7B25}"/>
    <cellStyle name="_Hoja1_Relación_2 5" xfId="14996" xr:uid="{757C10BF-1ED2-4F25-88C9-226420479ED1}"/>
    <cellStyle name="_Hoja1_Relación_2 5 2" xfId="14997" xr:uid="{36224CCA-DA98-4729-A9C0-38AA4B28622F}"/>
    <cellStyle name="_Hoja1_Relación_2 6" xfId="14998" xr:uid="{339DEB33-B216-40B3-AB17-2866239A0882}"/>
    <cellStyle name="_Hoja1_Relación_2 6 2" xfId="14999" xr:uid="{E424B7E5-4508-4A11-9B32-093D1A503A76}"/>
    <cellStyle name="_Hoja1_Relación_2 7" xfId="15000" xr:uid="{85732AF5-B84C-41DD-939E-22C3DE76C7D3}"/>
    <cellStyle name="_Hoja1_Relación_2 7 2" xfId="15001" xr:uid="{4623DB73-A4DD-4653-9750-2145E397D410}"/>
    <cellStyle name="_Hoja1_Relación_2 8" xfId="15002" xr:uid="{9B785E0D-676F-4916-A006-60DE789EE95C}"/>
    <cellStyle name="_Hoja1_Relación_2 8 2" xfId="15003" xr:uid="{0AADFF68-5CC9-44F6-A9F4-0070DB3A16D3}"/>
    <cellStyle name="_Hoja1_Relación_2 9" xfId="15004" xr:uid="{6A0FF0DC-E20E-444F-B34C-1B1596DF8483}"/>
    <cellStyle name="_Hoja1_Relación_2 9 2" xfId="15005" xr:uid="{9586E8D1-7F63-4EC6-8A3E-92B0E8B7A699}"/>
    <cellStyle name="_Hoja1_Relación_2_ESF. Hist." xfId="15006" xr:uid="{33BD9477-46AE-4894-BF2D-B67DA7D2C217}"/>
    <cellStyle name="_Hoja1_Relación_2_ESF. Hist. 10" xfId="15007" xr:uid="{2E320F2A-27DD-4EFE-80E0-5A928B17EE47}"/>
    <cellStyle name="_Hoja1_Relación_2_ESF. Hist. 11" xfId="15008" xr:uid="{5C451471-EA9E-4920-86E6-3AAEF0561184}"/>
    <cellStyle name="_Hoja1_Relación_2_ESF. Hist. 2" xfId="15009" xr:uid="{03D23E83-F873-43BD-AF04-7B2CD47CC1C1}"/>
    <cellStyle name="_Hoja1_Relación_2_ESF. Hist. 2 2" xfId="15010" xr:uid="{0209AB4E-EB5B-49A2-BCD4-C4E1B09C2C42}"/>
    <cellStyle name="_Hoja1_Relación_2_ESF. Hist. 3" xfId="15011" xr:uid="{774C7DD7-CB02-461D-A276-7A82B2224912}"/>
    <cellStyle name="_Hoja1_Relación_2_ESF. Hist. 3 2" xfId="15012" xr:uid="{7865F7BE-4CD7-4907-9939-6498EE9C9AA2}"/>
    <cellStyle name="_Hoja1_Relación_2_ESF. Hist. 4" xfId="15013" xr:uid="{4178D331-F1C7-47BD-9738-CD70814989C3}"/>
    <cellStyle name="_Hoja1_Relación_2_ESF. Hist. 4 2" xfId="15014" xr:uid="{5B5E1959-8AF8-419D-AA07-96BC92105FCA}"/>
    <cellStyle name="_Hoja1_Relación_2_ESF. Hist. 5" xfId="15015" xr:uid="{7460C854-9D51-47AE-AE7C-CF376AA79E2E}"/>
    <cellStyle name="_Hoja1_Relación_2_ESF. Hist. 5 2" xfId="15016" xr:uid="{B61C4125-569D-4208-8551-41969222CF4F}"/>
    <cellStyle name="_Hoja1_Relación_2_ESF. Hist. 6" xfId="15017" xr:uid="{8F7E2523-B21E-4896-8DFA-3579B0BA2215}"/>
    <cellStyle name="_Hoja1_Relación_2_ESF. Hist. 6 2" xfId="15018" xr:uid="{286331F8-58CB-4259-B1A2-F88B4114E460}"/>
    <cellStyle name="_Hoja1_Relación_2_ESF. Hist. 7" xfId="15019" xr:uid="{EA6B6AAD-C3ED-4BE9-8529-5239E3EF9915}"/>
    <cellStyle name="_Hoja1_Relación_2_ESF. Hist. 7 2" xfId="15020" xr:uid="{89B5E11F-F480-4110-9AFB-EABD95D0690B}"/>
    <cellStyle name="_Hoja1_Relación_2_ESF. Hist. 8" xfId="15021" xr:uid="{52B3F546-50CD-4284-A207-108C5D5128A4}"/>
    <cellStyle name="_Hoja1_Relación_2_ESF. Hist. 8 2" xfId="15022" xr:uid="{92BE41F7-39D1-404A-851F-10B4F21E03A8}"/>
    <cellStyle name="_Hoja1_Relación_2_ESF. Hist. 9" xfId="15023" xr:uid="{AF46F6E5-5803-4502-9B45-950E0046D1C9}"/>
    <cellStyle name="_Hoja1_Relación_2_Saldos Obj" xfId="15024" xr:uid="{4BDC7862-90AB-4067-99E0-BF3BD0E12AEB}"/>
    <cellStyle name="_Hoja1_Relación_2_Saldos Obj 10" xfId="15025" xr:uid="{FF68C06B-F28D-4B00-90EC-02A7E09058A3}"/>
    <cellStyle name="_Hoja1_Relación_2_Saldos Obj 10 2" xfId="15026" xr:uid="{2534E090-D2B3-403A-88AD-B90E9054F6CE}"/>
    <cellStyle name="_Hoja1_Relación_2_Saldos Obj 11" xfId="15027" xr:uid="{6FA12EF2-93F2-4E4D-B5B8-CB4D44F07F7A}"/>
    <cellStyle name="_Hoja1_Relación_2_Saldos Obj 11 2" xfId="15028" xr:uid="{C5B9215D-4B4D-402D-A974-250BDB8233E3}"/>
    <cellStyle name="_Hoja1_Relación_2_Saldos Obj 12" xfId="15029" xr:uid="{BD5636A7-00E7-43E5-A017-792DED41D507}"/>
    <cellStyle name="_Hoja1_Relación_2_Saldos Obj 12 2" xfId="15030" xr:uid="{54791A05-E3FA-49E5-9B04-0F5EED3FE34B}"/>
    <cellStyle name="_Hoja1_Relación_2_Saldos Obj 13" xfId="15031" xr:uid="{4BC97E0D-DFE5-419C-8DC6-401EFAC96812}"/>
    <cellStyle name="_Hoja1_Relación_2_Saldos Obj 13 2" xfId="15032" xr:uid="{5B65367E-29DD-44E1-921E-673C5C9797E1}"/>
    <cellStyle name="_Hoja1_Relación_2_Saldos Obj 14" xfId="15033" xr:uid="{46A136F9-5174-4C6B-B064-8269DA65DAFE}"/>
    <cellStyle name="_Hoja1_Relación_2_Saldos Obj 15" xfId="15034" xr:uid="{5AF067D6-1482-4D14-ADE5-0D080482503F}"/>
    <cellStyle name="_Hoja1_Relación_2_Saldos Obj 16" xfId="15035" xr:uid="{65184E1E-16B0-47B7-A016-10DF8C72A3DE}"/>
    <cellStyle name="_Hoja1_Relación_2_Saldos Obj 2" xfId="15036" xr:uid="{5D30E56C-96E4-4C13-B240-7BD5F4A7806F}"/>
    <cellStyle name="_Hoja1_Relación_2_Saldos Obj 2 2" xfId="15037" xr:uid="{D05AEB4A-8DA1-46CD-9DEA-54BDB89B7A09}"/>
    <cellStyle name="_Hoja1_Relación_2_Saldos Obj 3" xfId="15038" xr:uid="{6F723555-D3A7-4963-A576-7897B5AB27D0}"/>
    <cellStyle name="_Hoja1_Relación_2_Saldos Obj 3 2" xfId="15039" xr:uid="{A975996A-DD2C-43FB-A2CA-3DD9E098DE37}"/>
    <cellStyle name="_Hoja1_Relación_2_Saldos Obj 4" xfId="15040" xr:uid="{0D30E2CE-3C45-4D4C-BFFF-C4134E205420}"/>
    <cellStyle name="_Hoja1_Relación_2_Saldos Obj 4 2" xfId="15041" xr:uid="{80E3AEED-07DC-4FDD-B470-280FFAE4F5A5}"/>
    <cellStyle name="_Hoja1_Relación_2_Saldos Obj 5" xfId="15042" xr:uid="{F580E771-B037-4907-83BE-1DE31FC3759B}"/>
    <cellStyle name="_Hoja1_Relación_2_Saldos Obj 5 2" xfId="15043" xr:uid="{E838B832-9339-4924-8786-D801D88817F4}"/>
    <cellStyle name="_Hoja1_Relación_2_Saldos Obj 6" xfId="15044" xr:uid="{CBE21088-D026-4650-AE44-B6421F509C70}"/>
    <cellStyle name="_Hoja1_Relación_2_Saldos Obj 6 2" xfId="15045" xr:uid="{0B72EE8C-EFAB-4537-A2DD-AE0411150CED}"/>
    <cellStyle name="_Hoja1_Relación_2_Saldos Obj 7" xfId="15046" xr:uid="{9DBE2A32-9BF2-44D6-98A5-41D37627897E}"/>
    <cellStyle name="_Hoja1_Relación_2_Saldos Obj 7 2" xfId="15047" xr:uid="{B611B408-B402-4681-88B4-066AFA3F99CC}"/>
    <cellStyle name="_Hoja1_Relación_2_Saldos Obj 8" xfId="15048" xr:uid="{98D79FE3-6E51-42CF-B2C9-60C379531CFC}"/>
    <cellStyle name="_Hoja1_Relación_2_Saldos Obj 8 2" xfId="15049" xr:uid="{FBDDB2CF-0556-41C5-AECD-1F32145C13CD}"/>
    <cellStyle name="_Hoja1_Relación_2_Saldos Obj 9" xfId="15050" xr:uid="{BD9069D1-7083-4517-8420-2BDA87E32282}"/>
    <cellStyle name="_Hoja1_Relación_2_Saldos Obj 9 2" xfId="15051" xr:uid="{500FB3F5-4511-418D-AEC6-745D9E9BDEE0}"/>
    <cellStyle name="_Hoja1_Relación_2_Saldos Obj_1" xfId="15052" xr:uid="{8B709E2D-FCDE-4359-8B4E-4AC850C4B0DE}"/>
    <cellStyle name="_Hoja1_Relación_2_Saldos Obj_1 2" xfId="15053" xr:uid="{741DD715-4AEE-4A9B-9689-718AFA506D7B}"/>
    <cellStyle name="_Hoja1_Relación_3" xfId="15054" xr:uid="{08ADCBA9-C83E-4DD5-ADFA-F4C016837342}"/>
    <cellStyle name="_Hoja1_Relación_3 10" xfId="15055" xr:uid="{26F3E805-7322-465B-8829-EE4338114E99}"/>
    <cellStyle name="_Hoja1_Relación_3 10 2" xfId="15056" xr:uid="{03EAE992-2553-4B91-869B-4E69BFC80475}"/>
    <cellStyle name="_Hoja1_Relación_3 11" xfId="15057" xr:uid="{7C7FEFB0-1A17-4AB1-BE01-B37EB11531EE}"/>
    <cellStyle name="_Hoja1_Relación_3 11 2" xfId="15058" xr:uid="{9A0F032D-2996-4032-893F-ECD36C30DA42}"/>
    <cellStyle name="_Hoja1_Relación_3 12" xfId="15059" xr:uid="{94CFE5AF-205D-4FA6-83B5-3515FA852BA3}"/>
    <cellStyle name="_Hoja1_Relación_3 12 2" xfId="15060" xr:uid="{BCDE8F1E-333B-4D97-AF4E-D40AC441AB06}"/>
    <cellStyle name="_Hoja1_Relación_3 13" xfId="15061" xr:uid="{A4EE3A4C-E267-45C3-995F-A4D8F256F2B8}"/>
    <cellStyle name="_Hoja1_Relación_3 13 2" xfId="15062" xr:uid="{BBE3D862-69C9-435E-BE33-079C3A56E1C8}"/>
    <cellStyle name="_Hoja1_Relación_3 14" xfId="15063" xr:uid="{8143A5DE-0BDF-4252-95FB-2FBF8092C2AF}"/>
    <cellStyle name="_Hoja1_Relación_3 15" xfId="15064" xr:uid="{F7ECB031-3B54-405C-B9E7-B78182BE0D10}"/>
    <cellStyle name="_Hoja1_Relación_3 16" xfId="15065" xr:uid="{BB5C6218-52E1-414F-8229-F8746A426F76}"/>
    <cellStyle name="_Hoja1_Relación_3 17" xfId="15066" xr:uid="{B1E15BDD-0738-4724-A8F9-22DE67DDF921}"/>
    <cellStyle name="_Hoja1_Relación_3 18" xfId="15067" xr:uid="{691130B7-A157-4470-AFC0-10C5D11C3B9B}"/>
    <cellStyle name="_Hoja1_Relación_3 19" xfId="15068" xr:uid="{D822DD4A-9F4F-4B98-94E9-02658B359B87}"/>
    <cellStyle name="_Hoja1_Relación_3 2" xfId="15069" xr:uid="{A2203EBB-694D-44F8-AB0B-687B40D70D6F}"/>
    <cellStyle name="_Hoja1_Relación_3 2 2" xfId="15070" xr:uid="{A6377679-2454-46B8-AB58-8DB9B42F4925}"/>
    <cellStyle name="_Hoja1_Relación_3 20" xfId="15071" xr:uid="{DD835765-B99E-4F63-B80A-0B3D43A43034}"/>
    <cellStyle name="_Hoja1_Relación_3 21" xfId="15072" xr:uid="{BEC2796B-5CB5-4ED8-B998-869B5BDC4A7E}"/>
    <cellStyle name="_Hoja1_Relación_3 22" xfId="15073" xr:uid="{2A7DBF9B-FB28-468D-8152-21E35E21BC14}"/>
    <cellStyle name="_Hoja1_Relación_3 23" xfId="15074" xr:uid="{143B8AD1-B3C5-43F4-93B2-272E4D09684D}"/>
    <cellStyle name="_Hoja1_Relación_3 24" xfId="15075" xr:uid="{B96DCB10-FB64-4D44-8C80-C32CC07B4632}"/>
    <cellStyle name="_Hoja1_Relación_3 3" xfId="15076" xr:uid="{B4877C6B-6818-4B08-99A7-4529B8F35A48}"/>
    <cellStyle name="_Hoja1_Relación_3 3 2" xfId="15077" xr:uid="{FA66379C-B828-4073-A8B4-62A1664795BD}"/>
    <cellStyle name="_Hoja1_Relación_3 4" xfId="15078" xr:uid="{08B806E3-3BFD-4304-ABB6-8684B0D909FB}"/>
    <cellStyle name="_Hoja1_Relación_3 4 2" xfId="15079" xr:uid="{33FFE4DF-62F3-40D7-B9DF-CDE4915E3245}"/>
    <cellStyle name="_Hoja1_Relación_3 5" xfId="15080" xr:uid="{4F5A06EF-88EA-4E8F-B4AF-E26C69A89DCF}"/>
    <cellStyle name="_Hoja1_Relación_3 5 2" xfId="15081" xr:uid="{289C8ADD-C7BF-497D-9740-DBD4BA89FFAC}"/>
    <cellStyle name="_Hoja1_Relación_3 6" xfId="15082" xr:uid="{B9282CAE-0432-4CF0-A442-94C3636F5C3C}"/>
    <cellStyle name="_Hoja1_Relación_3 6 2" xfId="15083" xr:uid="{11403F67-8A74-43B7-8293-0E7A790DF5CC}"/>
    <cellStyle name="_Hoja1_Relación_3 7" xfId="15084" xr:uid="{6AC1C145-B4E5-4C56-A2BE-BFEF84C07218}"/>
    <cellStyle name="_Hoja1_Relación_3 7 2" xfId="15085" xr:uid="{D4CDF73D-BC1A-4158-81AE-EAC2286D6501}"/>
    <cellStyle name="_Hoja1_Relación_3 8" xfId="15086" xr:uid="{50ABB33D-AEBA-4E53-B873-A7FDCBBAF919}"/>
    <cellStyle name="_Hoja1_Relación_3 8 2" xfId="15087" xr:uid="{2883C5ED-7D3D-4E2E-8BFA-0B0C23CECB06}"/>
    <cellStyle name="_Hoja1_Relación_3 9" xfId="15088" xr:uid="{FD108A87-A03B-4A67-8A06-592D8EE50F64}"/>
    <cellStyle name="_Hoja1_Relación_3 9 2" xfId="15089" xr:uid="{54D2BC9D-1B91-4D97-AF6C-050854698D86}"/>
    <cellStyle name="_Hoja1_Relación_3_ESF. Hist." xfId="15090" xr:uid="{F6193331-DE6E-44EF-96C1-BFB5179B1E77}"/>
    <cellStyle name="_Hoja1_Relación_3_ESF. Hist. 10" xfId="15091" xr:uid="{4738D3D3-3C66-4F63-A3BA-A3C7FCCCB0B3}"/>
    <cellStyle name="_Hoja1_Relación_3_ESF. Hist. 11" xfId="15092" xr:uid="{0D1EF33F-EEE9-43CE-AAF2-A73C07F99C4D}"/>
    <cellStyle name="_Hoja1_Relación_3_ESF. Hist. 2" xfId="15093" xr:uid="{F9C42DBE-78E9-43B6-B2C3-4A1360DED4D6}"/>
    <cellStyle name="_Hoja1_Relación_3_ESF. Hist. 2 2" xfId="15094" xr:uid="{E7443C0D-ABED-467C-87AA-FF7B68584AF6}"/>
    <cellStyle name="_Hoja1_Relación_3_ESF. Hist. 3" xfId="15095" xr:uid="{07A9EECB-8900-44F3-A92B-78FF21E5D52B}"/>
    <cellStyle name="_Hoja1_Relación_3_ESF. Hist. 3 2" xfId="15096" xr:uid="{710E3B8E-0232-4126-A24C-74D01A236A53}"/>
    <cellStyle name="_Hoja1_Relación_3_ESF. Hist. 4" xfId="15097" xr:uid="{8A441266-9A7D-4F6D-ADF7-25DEB3F36BBE}"/>
    <cellStyle name="_Hoja1_Relación_3_ESF. Hist. 4 2" xfId="15098" xr:uid="{702B7A05-6A66-4367-8C2B-C225A9AEDA69}"/>
    <cellStyle name="_Hoja1_Relación_3_ESF. Hist. 5" xfId="15099" xr:uid="{38605283-026F-4B4A-AC56-1A39E8CAB4DD}"/>
    <cellStyle name="_Hoja1_Relación_3_ESF. Hist. 5 2" xfId="15100" xr:uid="{83D4222B-0D9B-4BC4-8B39-644089F91122}"/>
    <cellStyle name="_Hoja1_Relación_3_ESF. Hist. 6" xfId="15101" xr:uid="{6407E0AA-ACC3-4832-9733-45F04255757E}"/>
    <cellStyle name="_Hoja1_Relación_3_ESF. Hist. 6 2" xfId="15102" xr:uid="{8DE27817-AB91-4485-A292-D653EB0CB98D}"/>
    <cellStyle name="_Hoja1_Relación_3_ESF. Hist. 7" xfId="15103" xr:uid="{DBED4F9A-5814-4DC3-9105-7106D7628D71}"/>
    <cellStyle name="_Hoja1_Relación_3_ESF. Hist. 7 2" xfId="15104" xr:uid="{B7AB93E2-9DFA-40A5-8A1D-075CDDCCABFE}"/>
    <cellStyle name="_Hoja1_Relación_3_ESF. Hist. 8" xfId="15105" xr:uid="{1CD2A778-B932-4FD4-84DD-787CB96FE430}"/>
    <cellStyle name="_Hoja1_Relación_3_ESF. Hist. 8 2" xfId="15106" xr:uid="{327407FA-0BF7-453C-9E31-023154485628}"/>
    <cellStyle name="_Hoja1_Relación_3_ESF. Hist. 9" xfId="15107" xr:uid="{7D4C13E6-0C03-4DEE-A2A8-2C95EB3A9D5C}"/>
    <cellStyle name="_Hoja1_Relación_3_Saldos Obj" xfId="15108" xr:uid="{CF3BCC33-26C3-4125-9CD1-D6A3A224E672}"/>
    <cellStyle name="_Hoja1_Relación_3_Saldos Obj 2" xfId="15109" xr:uid="{CC5054B2-A1EB-4897-9FEA-6472590A8689}"/>
    <cellStyle name="_Hoja1_Relación_Abr 09" xfId="15110" xr:uid="{382825AD-2026-4AD9-A6B4-984762185B4D}"/>
    <cellStyle name="_Hoja1_Relación_Abr 09 2" xfId="15111" xr:uid="{3B31A971-AC21-4249-87DA-6D9491EAC06D}"/>
    <cellStyle name="_Hoja1_Relación_Feb 09" xfId="15112" xr:uid="{4641CA1B-3C9D-4152-9D3D-D63665277DD5}"/>
    <cellStyle name="_Hoja1_Relación_Feb 09 10" xfId="15113" xr:uid="{C4467E7C-7CB9-4771-BE7F-5BFD2E7113D2}"/>
    <cellStyle name="_Hoja1_Relación_Feb 09 10 2" xfId="15114" xr:uid="{19F1D41D-1398-485B-AEF2-8B7F1B95D2BA}"/>
    <cellStyle name="_Hoja1_Relación_Feb 09 11" xfId="15115" xr:uid="{9514D758-3AFD-4819-8687-558EA816652F}"/>
    <cellStyle name="_Hoja1_Relación_Feb 09 11 2" xfId="15116" xr:uid="{1492C7C8-7714-4680-825D-3B6543700AB3}"/>
    <cellStyle name="_Hoja1_Relación_Feb 09 12" xfId="15117" xr:uid="{C348846C-8231-4C18-91D2-0AB034205F77}"/>
    <cellStyle name="_Hoja1_Relación_Feb 09 12 2" xfId="15118" xr:uid="{42A25702-55FE-43B4-9509-0372B1B77B2F}"/>
    <cellStyle name="_Hoja1_Relación_Feb 09 13" xfId="15119" xr:uid="{03786D18-1243-41AE-BE6B-E70B7FAB15B6}"/>
    <cellStyle name="_Hoja1_Relación_Feb 09 13 2" xfId="15120" xr:uid="{760AF7C7-8781-41E9-90CB-9C2F8F63A3E9}"/>
    <cellStyle name="_Hoja1_Relación_Feb 09 14" xfId="15121" xr:uid="{1F76630C-2503-46C6-9963-6B21C62DFA53}"/>
    <cellStyle name="_Hoja1_Relación_Feb 09 15" xfId="15122" xr:uid="{00488FE0-405F-43F6-80E6-7416B4E7CD42}"/>
    <cellStyle name="_Hoja1_Relación_Feb 09 16" xfId="15123" xr:uid="{396386B0-9277-4DC8-9B08-174EBEDDC025}"/>
    <cellStyle name="_Hoja1_Relación_Feb 09 2" xfId="15124" xr:uid="{1026E418-7E05-4616-AC20-9025D28D0AE8}"/>
    <cellStyle name="_Hoja1_Relación_Feb 09 2 2" xfId="15125" xr:uid="{D15DEC22-E2AB-40B4-AB69-BDB8134F2612}"/>
    <cellStyle name="_Hoja1_Relación_Feb 09 3" xfId="15126" xr:uid="{F1C82C7B-D9FE-4D14-8BC3-DC10A6AA91A2}"/>
    <cellStyle name="_Hoja1_Relación_Feb 09 3 2" xfId="15127" xr:uid="{9412A3B2-A2E6-40E5-8062-5DF8B9B59AC7}"/>
    <cellStyle name="_Hoja1_Relación_Feb 09 4" xfId="15128" xr:uid="{33A0C7C1-9BF2-4BA1-9782-4A522E008971}"/>
    <cellStyle name="_Hoja1_Relación_Feb 09 4 2" xfId="15129" xr:uid="{09623FA5-23BB-428B-A0FD-3B92AF3390EE}"/>
    <cellStyle name="_Hoja1_Relación_Feb 09 5" xfId="15130" xr:uid="{5DA47895-E8E9-4F91-A357-42FBA1530257}"/>
    <cellStyle name="_Hoja1_Relación_Feb 09 5 2" xfId="15131" xr:uid="{B8D135C7-5891-4396-80AF-6CE006B7F8E5}"/>
    <cellStyle name="_Hoja1_Relación_Feb 09 6" xfId="15132" xr:uid="{A9C4C04B-00B2-45FD-84EF-E48A5479AA31}"/>
    <cellStyle name="_Hoja1_Relación_Feb 09 6 2" xfId="15133" xr:uid="{8529DFC6-5B29-49A8-83C5-50DD14E3B05B}"/>
    <cellStyle name="_Hoja1_Relación_Feb 09 7" xfId="15134" xr:uid="{5573E6A7-266C-452F-AFD3-F05C5F577279}"/>
    <cellStyle name="_Hoja1_Relación_Feb 09 7 2" xfId="15135" xr:uid="{17806DC1-3F52-4CC5-9D1B-31488809539B}"/>
    <cellStyle name="_Hoja1_Relación_Feb 09 8" xfId="15136" xr:uid="{5C60E9DF-D6BF-41B3-AA6C-47E9246166CC}"/>
    <cellStyle name="_Hoja1_Relación_Feb 09 8 2" xfId="15137" xr:uid="{012583E4-6989-4F4D-A6F9-9EBF6E6D910B}"/>
    <cellStyle name="_Hoja1_Relación_Feb 09 9" xfId="15138" xr:uid="{E6F6A0DC-4AF6-4DFE-A8E8-22193D962A00}"/>
    <cellStyle name="_Hoja1_Relación_Feb 09 9 2" xfId="15139" xr:uid="{A89D4835-A27F-4FA9-B296-4EC4B5FB6503}"/>
    <cellStyle name="_Hoja1_Relación_Feb 09_Abr 09" xfId="15140" xr:uid="{C6B65A6D-601E-4A2D-BFEF-9D56EBB10C83}"/>
    <cellStyle name="_Hoja1_Relación_Feb 09_Abr 09 10" xfId="15141" xr:uid="{15EB8574-0D6A-46F2-8830-22920065F7E8}"/>
    <cellStyle name="_Hoja1_Relación_Feb 09_Abr 09 10 2" xfId="15142" xr:uid="{62E75D6A-C523-4729-9ABA-3E4CAE4D28B8}"/>
    <cellStyle name="_Hoja1_Relación_Feb 09_Abr 09 11" xfId="15143" xr:uid="{37CDBAD9-9093-41A3-892C-31060C92D00C}"/>
    <cellStyle name="_Hoja1_Relación_Feb 09_Abr 09 11 2" xfId="15144" xr:uid="{90782FE6-A131-43AC-8539-13540D083894}"/>
    <cellStyle name="_Hoja1_Relación_Feb 09_Abr 09 12" xfId="15145" xr:uid="{9BFB2398-8463-4F84-AB36-2691E8401013}"/>
    <cellStyle name="_Hoja1_Relación_Feb 09_Abr 09 13" xfId="15146" xr:uid="{50586EF9-EAC3-4C7F-8489-5F883839662E}"/>
    <cellStyle name="_Hoja1_Relación_Feb 09_Abr 09 14" xfId="15147" xr:uid="{A7FBFE99-123A-4115-8123-A297581C6339}"/>
    <cellStyle name="_Hoja1_Relación_Feb 09_Abr 09 2" xfId="15148" xr:uid="{2D39FB5E-275F-4C3A-A938-A3234106A8B4}"/>
    <cellStyle name="_Hoja1_Relación_Feb 09_Abr 09 2 2" xfId="15149" xr:uid="{763C4748-C44E-4D7D-9196-6F00240C29FB}"/>
    <cellStyle name="_Hoja1_Relación_Feb 09_Abr 09 3" xfId="15150" xr:uid="{636D3D15-99C3-4748-AB7F-5BE4DD753B1C}"/>
    <cellStyle name="_Hoja1_Relación_Feb 09_Abr 09 3 2" xfId="15151" xr:uid="{7F89D858-160D-4857-8615-F10F163146B3}"/>
    <cellStyle name="_Hoja1_Relación_Feb 09_Abr 09 4" xfId="15152" xr:uid="{45C67A62-1350-4A1F-A4BF-73BF59957618}"/>
    <cellStyle name="_Hoja1_Relación_Feb 09_Abr 09 4 2" xfId="15153" xr:uid="{408407A6-0C22-4CF6-B6C9-A2C3EAFB767E}"/>
    <cellStyle name="_Hoja1_Relación_Feb 09_Abr 09 5" xfId="15154" xr:uid="{26293F5E-A176-4660-95A5-3784441A2C07}"/>
    <cellStyle name="_Hoja1_Relación_Feb 09_Abr 09 5 2" xfId="15155" xr:uid="{F733562A-C6E7-4F12-9CCB-31FBE6A45A0C}"/>
    <cellStyle name="_Hoja1_Relación_Feb 09_Abr 09 6" xfId="15156" xr:uid="{6C10AA2B-E1A1-40DA-8606-0C670BD4F8A0}"/>
    <cellStyle name="_Hoja1_Relación_Feb 09_Abr 09 6 2" xfId="15157" xr:uid="{6C5E0C43-A72D-459B-9F7F-62C6357CA3C2}"/>
    <cellStyle name="_Hoja1_Relación_Feb 09_Abr 09 7" xfId="15158" xr:uid="{E8831C2A-5A1A-4B86-AA48-18A2082E6BA8}"/>
    <cellStyle name="_Hoja1_Relación_Feb 09_Abr 09 7 2" xfId="15159" xr:uid="{3A124D81-0DA9-4B17-9D25-0C711B95738E}"/>
    <cellStyle name="_Hoja1_Relación_Feb 09_Abr 09 8" xfId="15160" xr:uid="{2EC510FD-E8DC-45E9-BA5E-D83E66B349D5}"/>
    <cellStyle name="_Hoja1_Relación_Feb 09_Abr 09 8 2" xfId="15161" xr:uid="{8F781E5D-0FC5-4B1C-B38E-CAA5E1DAF1CB}"/>
    <cellStyle name="_Hoja1_Relación_Feb 09_Abr 09 9" xfId="15162" xr:uid="{8AB6E473-8CA4-44A7-A111-F1BA5F03F578}"/>
    <cellStyle name="_Hoja1_Relación_Feb 09_Abr 09 9 2" xfId="15163" xr:uid="{0A3FF1C6-CDB8-4F1E-8E64-3C3EFCBD7F34}"/>
    <cellStyle name="_Hoja1_Relación_Feb 09_ER previo 09" xfId="15164" xr:uid="{464D50B6-CF03-4806-A087-15ED0F8D6AC3}"/>
    <cellStyle name="_Hoja1_Relación_Feb 09_ER previo 09 10" xfId="15165" xr:uid="{E1BA8517-853B-4E99-8AE6-69A59073F1B3}"/>
    <cellStyle name="_Hoja1_Relación_Feb 09_ER previo 09 10 2" xfId="15166" xr:uid="{86EA7239-F637-44E9-A4D1-E6B089B48A30}"/>
    <cellStyle name="_Hoja1_Relación_Feb 09_ER previo 09 11" xfId="15167" xr:uid="{D98D19C0-45CB-4A84-84A7-16D1906ACDCF}"/>
    <cellStyle name="_Hoja1_Relación_Feb 09_ER previo 09 11 2" xfId="15168" xr:uid="{5EBB3079-4EE0-4874-8A71-921F27EF4F7C}"/>
    <cellStyle name="_Hoja1_Relación_Feb 09_ER previo 09 12" xfId="15169" xr:uid="{943E079C-5449-4CF4-9CBD-4A9335FBBC79}"/>
    <cellStyle name="_Hoja1_Relación_Feb 09_ER previo 09 13" xfId="15170" xr:uid="{E996C040-FA14-4A8E-A439-94773066EEA8}"/>
    <cellStyle name="_Hoja1_Relación_Feb 09_ER previo 09 14" xfId="15171" xr:uid="{AAD0DEDD-6B82-4CEA-85B8-5788C4E3CB6F}"/>
    <cellStyle name="_Hoja1_Relación_Feb 09_ER previo 09 2" xfId="15172" xr:uid="{48C6CC3B-02BF-4655-94A3-702CC73074AC}"/>
    <cellStyle name="_Hoja1_Relación_Feb 09_ER previo 09 2 2" xfId="15173" xr:uid="{32D62A9F-5634-4616-92F9-E719264AE766}"/>
    <cellStyle name="_Hoja1_Relación_Feb 09_ER previo 09 3" xfId="15174" xr:uid="{5CD16A15-E932-4A31-B38E-64A30698AFF4}"/>
    <cellStyle name="_Hoja1_Relación_Feb 09_ER previo 09 3 2" xfId="15175" xr:uid="{3C027BCB-BF99-4905-B31A-2CB62448FA44}"/>
    <cellStyle name="_Hoja1_Relación_Feb 09_ER previo 09 4" xfId="15176" xr:uid="{7C00D569-CF78-483E-AB0B-4ED4ACC3A237}"/>
    <cellStyle name="_Hoja1_Relación_Feb 09_ER previo 09 4 2" xfId="15177" xr:uid="{C0C6D8AB-870C-499B-97DE-79834034E54A}"/>
    <cellStyle name="_Hoja1_Relación_Feb 09_ER previo 09 5" xfId="15178" xr:uid="{35457ACE-3B11-4320-899B-6F5E32F249A5}"/>
    <cellStyle name="_Hoja1_Relación_Feb 09_ER previo 09 5 2" xfId="15179" xr:uid="{F7D68029-E575-420C-94CD-5D386CABA5C2}"/>
    <cellStyle name="_Hoja1_Relación_Feb 09_ER previo 09 6" xfId="15180" xr:uid="{C7D0989C-E85E-4B45-84B0-A3DC4BBEB6F2}"/>
    <cellStyle name="_Hoja1_Relación_Feb 09_ER previo 09 6 2" xfId="15181" xr:uid="{8E3DCEB2-A109-4E50-8EB7-594021E82778}"/>
    <cellStyle name="_Hoja1_Relación_Feb 09_ER previo 09 7" xfId="15182" xr:uid="{DE5692D9-19E6-4DB2-B27D-E3DDAEAC3E38}"/>
    <cellStyle name="_Hoja1_Relación_Feb 09_ER previo 09 7 2" xfId="15183" xr:uid="{29593C5F-AFB7-4740-A4CC-E67496ECC017}"/>
    <cellStyle name="_Hoja1_Relación_Feb 09_ER previo 09 8" xfId="15184" xr:uid="{341DC8D4-5FE0-4536-98D5-58AC0B9CE535}"/>
    <cellStyle name="_Hoja1_Relación_Feb 09_ER previo 09 8 2" xfId="15185" xr:uid="{D58170CE-5B6A-44FC-A6FB-063F8EE07C2A}"/>
    <cellStyle name="_Hoja1_Relación_Feb 09_ER previo 09 9" xfId="15186" xr:uid="{0B2EEF42-02DD-4237-8A1F-C1E065AC145A}"/>
    <cellStyle name="_Hoja1_Relación_Feb 09_ER previo 09 9 2" xfId="15187" xr:uid="{03612858-AF84-470E-AF93-17B2D43E1D0E}"/>
    <cellStyle name="_Hoja1_Relación_Feb 09_Jun 09" xfId="15188" xr:uid="{61D9AA4A-F6DF-4753-9C66-E0B4D7EF7174}"/>
    <cellStyle name="_Hoja1_Relación_Feb 09_Jun 09 2" xfId="15189" xr:uid="{FEEF7D9C-3847-4BD3-8EAE-CC4495C626B3}"/>
    <cellStyle name="_Hoja1_Relación_Hoja2" xfId="15190" xr:uid="{35588521-8DCC-4AC8-9211-1D978C8BD90E}"/>
    <cellStyle name="_Hoja1_Relación_Hoja2 10" xfId="15191" xr:uid="{270C65DD-DB0E-4E8F-A622-980EDA372755}"/>
    <cellStyle name="_Hoja1_Relación_Hoja2 10 2" xfId="15192" xr:uid="{E99FDD49-3DB8-4F91-88EC-7F69E2A8DBA7}"/>
    <cellStyle name="_Hoja1_Relación_Hoja2 11" xfId="15193" xr:uid="{3536B23B-1ED6-4B37-97B1-D11E75FBEEEF}"/>
    <cellStyle name="_Hoja1_Relación_Hoja2 11 2" xfId="15194" xr:uid="{36F234DC-F3F6-4350-9335-57525A84FCB6}"/>
    <cellStyle name="_Hoja1_Relación_Hoja2 12" xfId="15195" xr:uid="{CE65A33C-FB1E-4F86-A67F-A4D59A73B35C}"/>
    <cellStyle name="_Hoja1_Relación_Hoja2 12 2" xfId="15196" xr:uid="{D27AB4B2-3785-410F-BF68-21BC5F341AE0}"/>
    <cellStyle name="_Hoja1_Relación_Hoja2 13" xfId="15197" xr:uid="{B3AFF608-890E-4C95-B5D2-DF83D5C641FE}"/>
    <cellStyle name="_Hoja1_Relación_Hoja2 13 2" xfId="15198" xr:uid="{10BCFE50-8179-406E-9A45-40C128F5907F}"/>
    <cellStyle name="_Hoja1_Relación_Hoja2 14" xfId="15199" xr:uid="{130A0CC8-7244-4836-B978-D9A15F336BD7}"/>
    <cellStyle name="_Hoja1_Relación_Hoja2 15" xfId="15200" xr:uid="{9DD120B6-CBF2-4329-9679-44567D0B7ABF}"/>
    <cellStyle name="_Hoja1_Relación_Hoja2 16" xfId="15201" xr:uid="{BE1A5903-4A04-4D76-88A7-37B2B4CD930B}"/>
    <cellStyle name="_Hoja1_Relación_Hoja2 2" xfId="15202" xr:uid="{16C39B4B-D4F4-4E07-AFEB-FB31D77FBD6E}"/>
    <cellStyle name="_Hoja1_Relación_Hoja2 2 2" xfId="15203" xr:uid="{10A16E64-28EA-420B-B621-EFF8EE270C50}"/>
    <cellStyle name="_Hoja1_Relación_Hoja2 3" xfId="15204" xr:uid="{27B95DB4-9118-485D-A33A-34F3F6D68A14}"/>
    <cellStyle name="_Hoja1_Relación_Hoja2 3 2" xfId="15205" xr:uid="{4ACDF268-A717-4CA3-9E12-6EEAD52EBB9A}"/>
    <cellStyle name="_Hoja1_Relación_Hoja2 4" xfId="15206" xr:uid="{A3E010FF-8C3B-4551-B8E4-8D60371D6D89}"/>
    <cellStyle name="_Hoja1_Relación_Hoja2 4 2" xfId="15207" xr:uid="{C5DC265A-2F90-43B9-ACF5-F2355D0CC27A}"/>
    <cellStyle name="_Hoja1_Relación_Hoja2 5" xfId="15208" xr:uid="{9EA6C29A-D055-4D28-B1D6-8111BE70091A}"/>
    <cellStyle name="_Hoja1_Relación_Hoja2 5 2" xfId="15209" xr:uid="{1013460E-3577-4C87-8A8E-88655871C4D2}"/>
    <cellStyle name="_Hoja1_Relación_Hoja2 6" xfId="15210" xr:uid="{5ED22F89-2BAA-4C19-9EF2-BB6699C54604}"/>
    <cellStyle name="_Hoja1_Relación_Hoja2 6 2" xfId="15211" xr:uid="{05F24738-7094-48CB-9002-AA04DC75CB53}"/>
    <cellStyle name="_Hoja1_Relación_Hoja2 7" xfId="15212" xr:uid="{6C8E573A-758F-4D12-A133-A6E783022C22}"/>
    <cellStyle name="_Hoja1_Relación_Hoja2 7 2" xfId="15213" xr:uid="{1006FA49-8E6C-4C42-9821-34C311752300}"/>
    <cellStyle name="_Hoja1_Relación_Hoja2 8" xfId="15214" xr:uid="{55B8F750-665E-4183-8270-9DF8AE9551A3}"/>
    <cellStyle name="_Hoja1_Relación_Hoja2 8 2" xfId="15215" xr:uid="{DE881CD0-2482-4991-AFD2-C0EDC71D044D}"/>
    <cellStyle name="_Hoja1_Relación_Hoja2 9" xfId="15216" xr:uid="{54F40F79-3B51-40A0-A587-047592EE3A82}"/>
    <cellStyle name="_Hoja1_Relación_Hoja2 9 2" xfId="15217" xr:uid="{67A14115-1EA2-4773-BBD9-B9DA5DAD1096}"/>
    <cellStyle name="_Hoja1_Relación_Relación" xfId="15218" xr:uid="{0927CBB4-14E9-4857-AF1C-A4557B948251}"/>
    <cellStyle name="_Hoja1_Relación_Relación 10" xfId="15219" xr:uid="{C0E99B6F-99B9-4CFF-80E5-67B600B8A356}"/>
    <cellStyle name="_Hoja1_Relación_Relación 10 10" xfId="15220" xr:uid="{35039B5F-631F-4CAE-965B-7EEEAAC43655}"/>
    <cellStyle name="_Hoja1_Relación_Relación 10 11" xfId="15221" xr:uid="{67727F96-9526-497C-8B53-8C53C7135332}"/>
    <cellStyle name="_Hoja1_Relación_Relación 10 2" xfId="15222" xr:uid="{D657ED41-D7A3-4781-974D-F560F14558EF}"/>
    <cellStyle name="_Hoja1_Relación_Relación 10 2 2" xfId="15223" xr:uid="{2A11C50D-F6C8-4E5B-9B0A-19D6C104CF28}"/>
    <cellStyle name="_Hoja1_Relación_Relación 10 3" xfId="15224" xr:uid="{9EC9F62F-5A64-4043-BF79-5A6E9914B15D}"/>
    <cellStyle name="_Hoja1_Relación_Relación 10 3 2" xfId="15225" xr:uid="{970FCD96-1512-4D65-A64D-1BB6D966EB67}"/>
    <cellStyle name="_Hoja1_Relación_Relación 10 4" xfId="15226" xr:uid="{E8858557-4FBA-4510-970C-26363A5E4134}"/>
    <cellStyle name="_Hoja1_Relación_Relación 10 4 2" xfId="15227" xr:uid="{DDA30475-0380-4E60-87E2-94CCE9D0026C}"/>
    <cellStyle name="_Hoja1_Relación_Relación 10 5" xfId="15228" xr:uid="{2FC3FBCC-EF32-4915-ACBF-FB4888EED769}"/>
    <cellStyle name="_Hoja1_Relación_Relación 10 5 2" xfId="15229" xr:uid="{2AB81F11-6380-4E77-AB67-30FEBEE467DF}"/>
    <cellStyle name="_Hoja1_Relación_Relación 10 6" xfId="15230" xr:uid="{E1ECA12F-CF18-4C3E-ACCC-F1A4A2E3DBB4}"/>
    <cellStyle name="_Hoja1_Relación_Relación 10 6 2" xfId="15231" xr:uid="{89D55E13-7C19-44F5-9659-B8DF63B8BCCB}"/>
    <cellStyle name="_Hoja1_Relación_Relación 10 7" xfId="15232" xr:uid="{68FC61FA-3B86-4152-A26D-7E68D505C4E5}"/>
    <cellStyle name="_Hoja1_Relación_Relación 10 7 2" xfId="15233" xr:uid="{9B03AD23-5FDA-4767-BC78-4C9F4D71AE7B}"/>
    <cellStyle name="_Hoja1_Relación_Relación 10 8" xfId="15234" xr:uid="{9E417A26-1A18-4C10-B1D2-371A30010842}"/>
    <cellStyle name="_Hoja1_Relación_Relación 10 8 2" xfId="15235" xr:uid="{9476AA91-AFEE-4DF4-9173-1B4E8FF2C56E}"/>
    <cellStyle name="_Hoja1_Relación_Relación 10 9" xfId="15236" xr:uid="{38CC4BA0-49E3-40F8-BC63-646119D8A8B8}"/>
    <cellStyle name="_Hoja1_Relación_Relación 11" xfId="15237" xr:uid="{A4DB0C99-2BB6-47B9-8A10-2C51BAA4810B}"/>
    <cellStyle name="_Hoja1_Relación_Relación 11 10" xfId="15238" xr:uid="{A3E1ADC0-B40B-49C1-8165-C9AD3437248F}"/>
    <cellStyle name="_Hoja1_Relación_Relación 11 11" xfId="15239" xr:uid="{C9E49508-EB14-4C7D-B65A-1B86479983D9}"/>
    <cellStyle name="_Hoja1_Relación_Relación 11 12" xfId="15240" xr:uid="{93B7602C-4C66-410D-9E03-D157A6EDB46D}"/>
    <cellStyle name="_Hoja1_Relación_Relación 11 13" xfId="15241" xr:uid="{48DBC6C9-ACEB-4B9F-8045-8612615E780E}"/>
    <cellStyle name="_Hoja1_Relación_Relación 11 14" xfId="15242" xr:uid="{3D59AA46-3752-4EE2-9AC5-E8EEEEC52A6F}"/>
    <cellStyle name="_Hoja1_Relación_Relación 11 15" xfId="15243" xr:uid="{A574F095-8E61-4018-A8B6-4F9122FAC672}"/>
    <cellStyle name="_Hoja1_Relación_Relación 11 16" xfId="15244" xr:uid="{7A8ED51D-204F-4DA8-9FE2-E292A8683742}"/>
    <cellStyle name="_Hoja1_Relación_Relación 11 17" xfId="15245" xr:uid="{17776709-EC3B-4372-8093-22D63F1E37D0}"/>
    <cellStyle name="_Hoja1_Relación_Relación 11 18" xfId="15246" xr:uid="{FF5D605A-4376-471E-8DED-7319E14C00A9}"/>
    <cellStyle name="_Hoja1_Relación_Relación 11 19" xfId="15247" xr:uid="{03C50B5C-984E-4355-91D9-6F48C2C756ED}"/>
    <cellStyle name="_Hoja1_Relación_Relación 11 2" xfId="15248" xr:uid="{8FFCE46C-02F8-4597-8FE4-C76062CDFEAC}"/>
    <cellStyle name="_Hoja1_Relación_Relación 11 2 2" xfId="15249" xr:uid="{146571E3-B7B7-429C-BF31-22054DAC23DC}"/>
    <cellStyle name="_Hoja1_Relación_Relación 11 20" xfId="15250" xr:uid="{4BDB8C6E-0DA0-4335-A448-1C4FEEF85704}"/>
    <cellStyle name="_Hoja1_Relación_Relación 11 21" xfId="15251" xr:uid="{8F0159BD-AD43-4FFB-A2E1-9E1C68651849}"/>
    <cellStyle name="_Hoja1_Relación_Relación 11 3" xfId="15252" xr:uid="{62ACB488-2671-4020-8CBC-EBE158BD75FF}"/>
    <cellStyle name="_Hoja1_Relación_Relación 11 3 2" xfId="15253" xr:uid="{97AA5346-9AFE-42B5-AA25-0DE099E88AF2}"/>
    <cellStyle name="_Hoja1_Relación_Relación 11 4" xfId="15254" xr:uid="{5CB2E99A-BAC3-4A8B-907A-1D4120D39A4C}"/>
    <cellStyle name="_Hoja1_Relación_Relación 11 4 2" xfId="15255" xr:uid="{8C47B5EB-8A2F-4849-A2A8-6926FC7A7D40}"/>
    <cellStyle name="_Hoja1_Relación_Relación 11 5" xfId="15256" xr:uid="{C1AB4268-0287-4D73-B2C4-E281CFD1973F}"/>
    <cellStyle name="_Hoja1_Relación_Relación 11 5 2" xfId="15257" xr:uid="{D2678D1F-8425-4537-A029-6D40E8313042}"/>
    <cellStyle name="_Hoja1_Relación_Relación 11 6" xfId="15258" xr:uid="{EBC80D57-B0E8-49D8-AA54-546A075BE75C}"/>
    <cellStyle name="_Hoja1_Relación_Relación 11 6 2" xfId="15259" xr:uid="{A56506A4-B6A0-46F7-87A6-A11685EBFFF5}"/>
    <cellStyle name="_Hoja1_Relación_Relación 11 7" xfId="15260" xr:uid="{2725081B-113A-4B54-ACA8-4A405793E9C0}"/>
    <cellStyle name="_Hoja1_Relación_Relación 11 7 2" xfId="15261" xr:uid="{9E2DA5E3-5AEF-4956-A079-6501C03BACC0}"/>
    <cellStyle name="_Hoja1_Relación_Relación 11 8" xfId="15262" xr:uid="{25CA80D4-C171-46C2-882C-2034E85FE222}"/>
    <cellStyle name="_Hoja1_Relación_Relación 11 8 2" xfId="15263" xr:uid="{9BBBB48E-F076-4907-9752-C4FE8796B8EF}"/>
    <cellStyle name="_Hoja1_Relación_Relación 11 9" xfId="15264" xr:uid="{48F5C0E5-4967-464D-8BD7-0ACBBABF0E01}"/>
    <cellStyle name="_Hoja1_Relación_Relación 12" xfId="15265" xr:uid="{62A51A77-F6F8-43C3-836C-48CB48C6EADF}"/>
    <cellStyle name="_Hoja1_Relación_Relación 12 10" xfId="15266" xr:uid="{1BA3924C-EC3E-47B9-AB62-694E72391185}"/>
    <cellStyle name="_Hoja1_Relación_Relación 12 11" xfId="15267" xr:uid="{6F48A5AC-0C88-42D6-AD82-4D54C6B9BD57}"/>
    <cellStyle name="_Hoja1_Relación_Relación 12 2" xfId="15268" xr:uid="{C5DDA375-04BF-4CE7-B9C7-B38CC583810E}"/>
    <cellStyle name="_Hoja1_Relación_Relación 12 2 2" xfId="15269" xr:uid="{6B3BEA74-F55A-4325-B209-48D1A226EA9C}"/>
    <cellStyle name="_Hoja1_Relación_Relación 12 3" xfId="15270" xr:uid="{1D5AE253-0CD7-4312-AA05-68E6DFE84A14}"/>
    <cellStyle name="_Hoja1_Relación_Relación 12 3 2" xfId="15271" xr:uid="{FACFB4F9-DAD6-48AE-8018-38068D6FE157}"/>
    <cellStyle name="_Hoja1_Relación_Relación 12 4" xfId="15272" xr:uid="{E6478C93-9B14-4AF1-A90F-6CB6F6F85694}"/>
    <cellStyle name="_Hoja1_Relación_Relación 12 4 2" xfId="15273" xr:uid="{708DBB13-DC21-49BF-B0F7-DEB58FC08BA0}"/>
    <cellStyle name="_Hoja1_Relación_Relación 12 5" xfId="15274" xr:uid="{FBAE9E4F-9BC1-4FAF-9039-B53C701395F8}"/>
    <cellStyle name="_Hoja1_Relación_Relación 12 5 2" xfId="15275" xr:uid="{884BE61A-E388-4263-9DCD-8DACEF23DD5B}"/>
    <cellStyle name="_Hoja1_Relación_Relación 12 6" xfId="15276" xr:uid="{D761FA93-A20C-4EDD-8EAF-F72C75047AA2}"/>
    <cellStyle name="_Hoja1_Relación_Relación 12 6 2" xfId="15277" xr:uid="{F1651767-0FA6-4A73-A634-681A750E0027}"/>
    <cellStyle name="_Hoja1_Relación_Relación 12 7" xfId="15278" xr:uid="{1681A5D0-924A-4C7A-8922-11DC5ED8517F}"/>
    <cellStyle name="_Hoja1_Relación_Relación 12 7 2" xfId="15279" xr:uid="{EA7A0E90-C634-4EF1-AED6-E1D2C61C9A9F}"/>
    <cellStyle name="_Hoja1_Relación_Relación 12 8" xfId="15280" xr:uid="{EA8470A7-9D40-46F8-B3DD-92A5BCFC1CF0}"/>
    <cellStyle name="_Hoja1_Relación_Relación 12 8 2" xfId="15281" xr:uid="{0D815288-0C93-4B63-91BE-4A9BF8770FB3}"/>
    <cellStyle name="_Hoja1_Relación_Relación 12 9" xfId="15282" xr:uid="{73535CDC-6ED8-44F7-B33B-EE75EA740E9E}"/>
    <cellStyle name="_Hoja1_Relación_Relación 13" xfId="15283" xr:uid="{886A611E-0A28-4B0A-BD52-DA42FC28F53D}"/>
    <cellStyle name="_Hoja1_Relación_Relación 13 10" xfId="15284" xr:uid="{26BA3CA2-C45A-4290-970D-75593D651D9C}"/>
    <cellStyle name="_Hoja1_Relación_Relación 13 11" xfId="15285" xr:uid="{51062935-F9EE-4308-B2B6-AAC42DEE36E2}"/>
    <cellStyle name="_Hoja1_Relación_Relación 13 2" xfId="15286" xr:uid="{17E777FF-2A28-4A38-B6FD-3BF4D7DC62AE}"/>
    <cellStyle name="_Hoja1_Relación_Relación 13 2 2" xfId="15287" xr:uid="{04C7EC31-5589-4408-B219-6B75B4BF5D90}"/>
    <cellStyle name="_Hoja1_Relación_Relación 13 3" xfId="15288" xr:uid="{72F7E960-C828-427C-A3EB-600CDAEE38DC}"/>
    <cellStyle name="_Hoja1_Relación_Relación 13 3 2" xfId="15289" xr:uid="{4371C380-2BE1-4E9F-B3C2-FF67A8FF930C}"/>
    <cellStyle name="_Hoja1_Relación_Relación 13 4" xfId="15290" xr:uid="{84E61B0D-C181-4026-866D-6AA733F24F1D}"/>
    <cellStyle name="_Hoja1_Relación_Relación 13 4 2" xfId="15291" xr:uid="{1966F7A1-90F9-42A2-B2CE-4CC0C4A4C971}"/>
    <cellStyle name="_Hoja1_Relación_Relación 13 5" xfId="15292" xr:uid="{F6BCD40E-DF45-4789-8D84-35AF640B6443}"/>
    <cellStyle name="_Hoja1_Relación_Relación 13 5 2" xfId="15293" xr:uid="{D8BEB9C7-0031-4093-8C52-DB8687B4BA17}"/>
    <cellStyle name="_Hoja1_Relación_Relación 13 6" xfId="15294" xr:uid="{C88445DA-BCE9-4A3C-9249-5BBE2282260C}"/>
    <cellStyle name="_Hoja1_Relación_Relación 13 6 2" xfId="15295" xr:uid="{E33BDC44-81DC-43DE-96EF-D3434700F2BE}"/>
    <cellStyle name="_Hoja1_Relación_Relación 13 7" xfId="15296" xr:uid="{8F6D7FF3-BD4E-433D-80E8-A09FCF47B030}"/>
    <cellStyle name="_Hoja1_Relación_Relación 13 7 2" xfId="15297" xr:uid="{EB64F5F7-3DC0-4E40-834E-0FB8EDFFCDAB}"/>
    <cellStyle name="_Hoja1_Relación_Relación 13 8" xfId="15298" xr:uid="{BF73C0A3-6952-4145-BB08-63C94F9AABEE}"/>
    <cellStyle name="_Hoja1_Relación_Relación 13 8 2" xfId="15299" xr:uid="{F027B866-DC93-44DC-A3F3-82FAD630A28F}"/>
    <cellStyle name="_Hoja1_Relación_Relación 13 9" xfId="15300" xr:uid="{75DA5725-33A1-418E-8B96-F8BE988CB47E}"/>
    <cellStyle name="_Hoja1_Relación_Relación 14" xfId="15301" xr:uid="{7A61C63A-AA93-42E2-BB90-B854A88A7136}"/>
    <cellStyle name="_Hoja1_Relación_Relación 2" xfId="15302" xr:uid="{3825E6C4-8482-4ED9-9E49-ACC3E89D4E65}"/>
    <cellStyle name="_Hoja1_Relación_Relación 2 10" xfId="15303" xr:uid="{7FA12822-31E9-4E08-904B-61F2048B6DE3}"/>
    <cellStyle name="_Hoja1_Relación_Relación 2 10 2" xfId="15304" xr:uid="{1BDAE27B-BF86-46B1-8020-53DCDE25F785}"/>
    <cellStyle name="_Hoja1_Relación_Relación 2 11" xfId="15305" xr:uid="{92B909AC-4F81-4148-AD5D-E5C97DC623B5}"/>
    <cellStyle name="_Hoja1_Relación_Relación 2 11 2" xfId="15306" xr:uid="{12ECA643-3D77-4E90-8D6B-3D9F8ED32A8B}"/>
    <cellStyle name="_Hoja1_Relación_Relación 2 12" xfId="15307" xr:uid="{4EE20BC5-D3AC-45EB-9D99-F9849B23759D}"/>
    <cellStyle name="_Hoja1_Relación_Relación 2 12 2" xfId="15308" xr:uid="{859E062A-C4B9-4BB9-8025-50D4856263BC}"/>
    <cellStyle name="_Hoja1_Relación_Relación 2 13" xfId="15309" xr:uid="{49ADA35E-905F-4300-9003-60A9716A61E6}"/>
    <cellStyle name="_Hoja1_Relación_Relación 2 13 2" xfId="15310" xr:uid="{9B260686-3293-44DC-BD96-9BFA737C616D}"/>
    <cellStyle name="_Hoja1_Relación_Relación 2 14" xfId="15311" xr:uid="{BE908E77-F426-4568-9C63-5678711210AE}"/>
    <cellStyle name="_Hoja1_Relación_Relación 2 15" xfId="15312" xr:uid="{AAA93512-BD44-45E6-956F-F5F75A3A46A5}"/>
    <cellStyle name="_Hoja1_Relación_Relación 2 16" xfId="15313" xr:uid="{69283626-AFBD-49CA-81E4-8B28C2944E44}"/>
    <cellStyle name="_Hoja1_Relación_Relación 2 17" xfId="15314" xr:uid="{FA4540DE-7D76-433A-8A74-C42039E01ACF}"/>
    <cellStyle name="_Hoja1_Relación_Relación 2 18" xfId="15315" xr:uid="{91B05B83-D987-4CA5-8526-A146D57095AE}"/>
    <cellStyle name="_Hoja1_Relación_Relación 2 19" xfId="15316" xr:uid="{1A86F92B-7A7F-4564-B2BA-50BFDF32A621}"/>
    <cellStyle name="_Hoja1_Relación_Relación 2 2" xfId="15317" xr:uid="{F50063F6-DFD5-4142-81BB-7A96A92375BD}"/>
    <cellStyle name="_Hoja1_Relación_Relación 2 2 2" xfId="15318" xr:uid="{613F47F0-802D-4122-B66C-F9639102C2C6}"/>
    <cellStyle name="_Hoja1_Relación_Relación 2 20" xfId="15319" xr:uid="{500FAEA0-A3FC-4269-A23E-9103F9078A71}"/>
    <cellStyle name="_Hoja1_Relación_Relación 2 21" xfId="15320" xr:uid="{F8E3F1E5-F5ED-42EF-AFB1-057B0D132ED0}"/>
    <cellStyle name="_Hoja1_Relación_Relación 2 22" xfId="15321" xr:uid="{D2E97AC1-2BA6-4958-832B-E35002D0DFD3}"/>
    <cellStyle name="_Hoja1_Relación_Relación 2 23" xfId="15322" xr:uid="{967203E0-5C93-4C8B-A7D5-241E1FE80442}"/>
    <cellStyle name="_Hoja1_Relación_Relación 2 24" xfId="15323" xr:uid="{2D7CBACE-1A63-44C9-8A4A-26FEEB4F631B}"/>
    <cellStyle name="_Hoja1_Relación_Relación 2 25" xfId="15324" xr:uid="{64EAD738-31F4-4177-AF1F-668619F4D41A}"/>
    <cellStyle name="_Hoja1_Relación_Relación 2 26" xfId="15325" xr:uid="{38FDCBB7-3D8B-4D4E-A9BD-F49434AE1229}"/>
    <cellStyle name="_Hoja1_Relación_Relación 2 3" xfId="15326" xr:uid="{A2ACF5E2-C9FA-40D6-B01C-9FF8C62B8C3D}"/>
    <cellStyle name="_Hoja1_Relación_Relación 2 3 2" xfId="15327" xr:uid="{D9629D19-B535-40DC-A634-4B8D59A69998}"/>
    <cellStyle name="_Hoja1_Relación_Relación 2 4" xfId="15328" xr:uid="{7225E564-CB5D-41F7-B816-98BA4EEF4D2A}"/>
    <cellStyle name="_Hoja1_Relación_Relación 2 4 2" xfId="15329" xr:uid="{786CF463-B4DD-4442-B869-F7C21B763458}"/>
    <cellStyle name="_Hoja1_Relación_Relación 2 5" xfId="15330" xr:uid="{C36C247E-109D-4D12-8AB0-9F574EC8309D}"/>
    <cellStyle name="_Hoja1_Relación_Relación 2 5 2" xfId="15331" xr:uid="{2DD225B5-1448-4946-B347-CB63E85AC5E3}"/>
    <cellStyle name="_Hoja1_Relación_Relación 2 6" xfId="15332" xr:uid="{44B284D2-D70A-4852-89B3-DB20ABD526BC}"/>
    <cellStyle name="_Hoja1_Relación_Relación 2 6 2" xfId="15333" xr:uid="{A7AD4A0D-D634-4A00-A511-4DAE47E71DFF}"/>
    <cellStyle name="_Hoja1_Relación_Relación 2 7" xfId="15334" xr:uid="{35E429A1-F31F-4ED2-B3D8-88E624F7926C}"/>
    <cellStyle name="_Hoja1_Relación_Relación 2 7 2" xfId="15335" xr:uid="{56B91643-D0B1-46FA-AC90-348A34EFC8A0}"/>
    <cellStyle name="_Hoja1_Relación_Relación 2 8" xfId="15336" xr:uid="{E8A516D7-5801-4C74-9DE6-863C59940147}"/>
    <cellStyle name="_Hoja1_Relación_Relación 2 8 2" xfId="15337" xr:uid="{26B91CF5-AB4F-4ACC-B1E6-50F9F282F373}"/>
    <cellStyle name="_Hoja1_Relación_Relación 2 9" xfId="15338" xr:uid="{D26BE3A2-E597-47C5-B608-CF2354F8E92C}"/>
    <cellStyle name="_Hoja1_Relación_Relación 2 9 2" xfId="15339" xr:uid="{A3FCF5E4-3569-4DEF-ADA8-ACE02C3BFE2E}"/>
    <cellStyle name="_Hoja1_Relación_Relación 3" xfId="15340" xr:uid="{AB3DF50D-337D-43A6-A930-5B936D6423EB}"/>
    <cellStyle name="_Hoja1_Relación_Relación 3 10" xfId="15341" xr:uid="{D1B889D1-1C6B-403C-BB62-1CB92620ED6D}"/>
    <cellStyle name="_Hoja1_Relación_Relación 3 10 2" xfId="15342" xr:uid="{E86E4C16-5CB0-4946-9EB1-A5E3C7EF92A6}"/>
    <cellStyle name="_Hoja1_Relación_Relación 3 11" xfId="15343" xr:uid="{3697B7AC-30EF-4AA7-96DA-13547C8335D0}"/>
    <cellStyle name="_Hoja1_Relación_Relación 3 11 2" xfId="15344" xr:uid="{D25AD588-03B6-41D9-A9B9-4E5B83F4D834}"/>
    <cellStyle name="_Hoja1_Relación_Relación 3 12" xfId="15345" xr:uid="{D7E0E64C-E52B-4493-93FC-3EE47588AB26}"/>
    <cellStyle name="_Hoja1_Relación_Relación 3 12 2" xfId="15346" xr:uid="{A439BA51-A7FC-4CE4-A47D-6EF0A85B839E}"/>
    <cellStyle name="_Hoja1_Relación_Relación 3 13" xfId="15347" xr:uid="{D7E5ED55-6B88-433F-AB32-9D7139A70222}"/>
    <cellStyle name="_Hoja1_Relación_Relación 3 13 2" xfId="15348" xr:uid="{18EB1FB3-6F69-4955-B8A8-D35E1A9A9658}"/>
    <cellStyle name="_Hoja1_Relación_Relación 3 14" xfId="15349" xr:uid="{468EAE89-B642-4DB9-AF60-27299F0BD958}"/>
    <cellStyle name="_Hoja1_Relación_Relación 3 15" xfId="15350" xr:uid="{64325C1B-88E6-42DF-B2D9-3CA17B465F5C}"/>
    <cellStyle name="_Hoja1_Relación_Relación 3 16" xfId="15351" xr:uid="{2052F534-A10E-4A16-AEE1-94FEF79AE0F4}"/>
    <cellStyle name="_Hoja1_Relación_Relación 3 2" xfId="15352" xr:uid="{8A7C6C40-1744-4507-9E75-29116FEE0BE4}"/>
    <cellStyle name="_Hoja1_Relación_Relación 3 2 2" xfId="15353" xr:uid="{125409DA-13F4-4827-9899-C0BA36A97C35}"/>
    <cellStyle name="_Hoja1_Relación_Relación 3 3" xfId="15354" xr:uid="{786D54CD-A07D-449B-901A-48D959C5A83A}"/>
    <cellStyle name="_Hoja1_Relación_Relación 3 3 2" xfId="15355" xr:uid="{D42B4CCF-5322-4C44-8957-9FF3D0BD9D1D}"/>
    <cellStyle name="_Hoja1_Relación_Relación 3 4" xfId="15356" xr:uid="{39ECA510-FD46-43A4-B90E-BB8C433968A0}"/>
    <cellStyle name="_Hoja1_Relación_Relación 3 4 2" xfId="15357" xr:uid="{B854944C-3EBC-467B-BF21-A5C913573631}"/>
    <cellStyle name="_Hoja1_Relación_Relación 3 5" xfId="15358" xr:uid="{A991DD40-D9B6-4A3F-82B1-D9E87C28F917}"/>
    <cellStyle name="_Hoja1_Relación_Relación 3 5 2" xfId="15359" xr:uid="{9970F6EB-2BD0-4395-85DE-E7F47757C46E}"/>
    <cellStyle name="_Hoja1_Relación_Relación 3 6" xfId="15360" xr:uid="{7E384CBF-A6A0-4F0B-AF14-71BFB3841EDD}"/>
    <cellStyle name="_Hoja1_Relación_Relación 3 6 2" xfId="15361" xr:uid="{CB426FE6-DE28-4501-A264-256E8DDD980D}"/>
    <cellStyle name="_Hoja1_Relación_Relación 3 7" xfId="15362" xr:uid="{F8A3F1D3-C353-45A9-8E9B-7F6332A256B9}"/>
    <cellStyle name="_Hoja1_Relación_Relación 3 7 2" xfId="15363" xr:uid="{CF3DD0CD-1D86-4A16-9BDD-D1B3AC4FF48B}"/>
    <cellStyle name="_Hoja1_Relación_Relación 3 8" xfId="15364" xr:uid="{79E80FAC-4F17-4C36-85EA-36EEDCCB5492}"/>
    <cellStyle name="_Hoja1_Relación_Relación 3 8 2" xfId="15365" xr:uid="{DEDF6949-A042-4418-A9C4-7752376AB288}"/>
    <cellStyle name="_Hoja1_Relación_Relación 3 9" xfId="15366" xr:uid="{39F7F5C9-A60A-4429-B9C3-DC431CD977BA}"/>
    <cellStyle name="_Hoja1_Relación_Relación 3 9 2" xfId="15367" xr:uid="{A1D6596D-73B6-4439-97B2-785ECF0B06AF}"/>
    <cellStyle name="_Hoja1_Relación_Relación 4" xfId="15368" xr:uid="{4654044B-EB33-471B-B77A-3636D13D0F8E}"/>
    <cellStyle name="_Hoja1_Relación_Relación 4 10" xfId="15369" xr:uid="{A4E004EE-FF4A-4BCC-840B-F4A93AF975CC}"/>
    <cellStyle name="_Hoja1_Relación_Relación 4 10 2" xfId="15370" xr:uid="{4A1C447A-D580-4871-9E90-F133CD04156A}"/>
    <cellStyle name="_Hoja1_Relación_Relación 4 11" xfId="15371" xr:uid="{06574A0E-98BE-4ECD-8CF3-9DA66E20A33F}"/>
    <cellStyle name="_Hoja1_Relación_Relación 4 11 2" xfId="15372" xr:uid="{A537866C-282A-47B5-868B-282ED53478F2}"/>
    <cellStyle name="_Hoja1_Relación_Relación 4 12" xfId="15373" xr:uid="{EDF1F4F3-ACAC-477A-8746-6E8C4BD4CF09}"/>
    <cellStyle name="_Hoja1_Relación_Relación 4 12 2" xfId="15374" xr:uid="{D793D020-9633-43FF-84DD-924652412DA6}"/>
    <cellStyle name="_Hoja1_Relación_Relación 4 13" xfId="15375" xr:uid="{0DB06D8F-673B-4452-AAC6-2B9C7787B4F0}"/>
    <cellStyle name="_Hoja1_Relación_Relación 4 13 2" xfId="15376" xr:uid="{3F59DA7F-8516-49E0-87F0-DEC4645C1D4E}"/>
    <cellStyle name="_Hoja1_Relación_Relación 4 14" xfId="15377" xr:uid="{96CF8566-76C4-43FC-BC1D-798D78350633}"/>
    <cellStyle name="_Hoja1_Relación_Relación 4 15" xfId="15378" xr:uid="{E790BB54-355E-420E-995D-622584679C28}"/>
    <cellStyle name="_Hoja1_Relación_Relación 4 16" xfId="15379" xr:uid="{1D267B65-562D-409A-85AA-07BD65B73659}"/>
    <cellStyle name="_Hoja1_Relación_Relación 4 2" xfId="15380" xr:uid="{49954B1A-4E76-4BE8-A51C-D91BFFF51FE5}"/>
    <cellStyle name="_Hoja1_Relación_Relación 4 2 2" xfId="15381" xr:uid="{48952563-B0B8-4235-8880-7367FF0EA9B7}"/>
    <cellStyle name="_Hoja1_Relación_Relación 4 3" xfId="15382" xr:uid="{C7655536-A3A4-4BD5-B26F-3DDA0B4F0628}"/>
    <cellStyle name="_Hoja1_Relación_Relación 4 3 2" xfId="15383" xr:uid="{014A7A96-571A-40B6-949B-898394C0C0F4}"/>
    <cellStyle name="_Hoja1_Relación_Relación 4 4" xfId="15384" xr:uid="{ACEEDEFB-6418-4B3D-827D-A4924FEBE560}"/>
    <cellStyle name="_Hoja1_Relación_Relación 4 4 2" xfId="15385" xr:uid="{6002972A-6C96-48A7-A46A-A92842560381}"/>
    <cellStyle name="_Hoja1_Relación_Relación 4 5" xfId="15386" xr:uid="{82556584-19D7-4D76-B225-9A42AB1B36F6}"/>
    <cellStyle name="_Hoja1_Relación_Relación 4 5 2" xfId="15387" xr:uid="{620DABF7-495E-4424-AD62-7CC299305A2B}"/>
    <cellStyle name="_Hoja1_Relación_Relación 4 6" xfId="15388" xr:uid="{5D4E6E69-3AC0-4BD1-AF2C-4A82A8DBBA58}"/>
    <cellStyle name="_Hoja1_Relación_Relación 4 6 2" xfId="15389" xr:uid="{47DFE5F0-0CFB-4CB4-91A4-D7645AB03454}"/>
    <cellStyle name="_Hoja1_Relación_Relación 4 7" xfId="15390" xr:uid="{4A716A82-FDF0-468C-ABAF-5EE5E4685049}"/>
    <cellStyle name="_Hoja1_Relación_Relación 4 7 2" xfId="15391" xr:uid="{40D8AA35-8570-4918-A505-BE7F98A56458}"/>
    <cellStyle name="_Hoja1_Relación_Relación 4 8" xfId="15392" xr:uid="{68372C77-9C99-40E4-9CDD-55831FAD911E}"/>
    <cellStyle name="_Hoja1_Relación_Relación 4 8 2" xfId="15393" xr:uid="{DF11464A-5A86-4F26-8302-1CF9858CED4F}"/>
    <cellStyle name="_Hoja1_Relación_Relación 4 9" xfId="15394" xr:uid="{E89912CF-098D-4684-A937-7F260B09B5B9}"/>
    <cellStyle name="_Hoja1_Relación_Relación 4 9 2" xfId="15395" xr:uid="{6C421863-7CA8-4F5C-B340-3FA05D9EA3E7}"/>
    <cellStyle name="_Hoja1_Relación_Relación 5" xfId="15396" xr:uid="{A14176A5-0780-4476-B03E-CDB7493687F5}"/>
    <cellStyle name="_Hoja1_Relación_Relación 5 10" xfId="15397" xr:uid="{987335E8-3234-466C-BACE-931C0CA2D826}"/>
    <cellStyle name="_Hoja1_Relación_Relación 5 10 2" xfId="15398" xr:uid="{B63B5BC7-6E95-4935-B17B-5835C35350F7}"/>
    <cellStyle name="_Hoja1_Relación_Relación 5 11" xfId="15399" xr:uid="{1C58A335-5796-48EA-BEFF-BA5215842A5F}"/>
    <cellStyle name="_Hoja1_Relación_Relación 5 11 2" xfId="15400" xr:uid="{C746C13C-B887-437B-B89B-3B5E5DDF927A}"/>
    <cellStyle name="_Hoja1_Relación_Relación 5 12" xfId="15401" xr:uid="{CFC9AECD-CC68-4402-BF1A-BB91D012B2C3}"/>
    <cellStyle name="_Hoja1_Relación_Relación 5 12 2" xfId="15402" xr:uid="{AD74EB54-6903-4487-AAC1-3C3B3BAC73E9}"/>
    <cellStyle name="_Hoja1_Relación_Relación 5 13" xfId="15403" xr:uid="{F65DAAC8-5836-4317-A723-F3787EA767F1}"/>
    <cellStyle name="_Hoja1_Relación_Relación 5 13 2" xfId="15404" xr:uid="{6E8EA6A9-08E8-4CE9-9A5F-58FB4C1A738A}"/>
    <cellStyle name="_Hoja1_Relación_Relación 5 14" xfId="15405" xr:uid="{9541DFF2-F628-49F8-8027-3EF6A99951A4}"/>
    <cellStyle name="_Hoja1_Relación_Relación 5 15" xfId="15406" xr:uid="{B525ED6E-F61B-42AC-B4FC-16E35FB81878}"/>
    <cellStyle name="_Hoja1_Relación_Relación 5 16" xfId="15407" xr:uid="{41CF0777-00CB-4897-AABD-3952C3CB2820}"/>
    <cellStyle name="_Hoja1_Relación_Relación 5 17" xfId="15408" xr:uid="{6C15C66F-8237-4C42-8212-ABCC3A21559B}"/>
    <cellStyle name="_Hoja1_Relación_Relación 5 18" xfId="15409" xr:uid="{6AC58F90-A341-4299-A6CB-25CCB2145CCC}"/>
    <cellStyle name="_Hoja1_Relación_Relación 5 19" xfId="15410" xr:uid="{A763ED84-ED47-424D-8197-F7637BF8DC88}"/>
    <cellStyle name="_Hoja1_Relación_Relación 5 2" xfId="15411" xr:uid="{3BDD2FF5-7417-4FEC-B531-A3823F70B7AA}"/>
    <cellStyle name="_Hoja1_Relación_Relación 5 2 10" xfId="15412" xr:uid="{2639EF2B-76C4-407B-8599-8782BFBA86B7}"/>
    <cellStyle name="_Hoja1_Relación_Relación 5 2 11" xfId="15413" xr:uid="{DF834601-AC05-4FD7-BDE2-0008F572A80E}"/>
    <cellStyle name="_Hoja1_Relación_Relación 5 2 12" xfId="15414" xr:uid="{CD797230-9B42-4B11-8580-63D64864C44B}"/>
    <cellStyle name="_Hoja1_Relación_Relación 5 2 2" xfId="15415" xr:uid="{F9A066CF-5E7A-4567-9DFF-3A9436A4B1A3}"/>
    <cellStyle name="_Hoja1_Relación_Relación 5 2 3" xfId="15416" xr:uid="{5D228612-24B5-413B-A886-CA3EFABE5269}"/>
    <cellStyle name="_Hoja1_Relación_Relación 5 2 4" xfId="15417" xr:uid="{128E39B6-314D-4B6E-B4F0-2623A3881263}"/>
    <cellStyle name="_Hoja1_Relación_Relación 5 2 5" xfId="15418" xr:uid="{C9B9DAEE-4BB6-428A-AFC8-93D37D1D20AD}"/>
    <cellStyle name="_Hoja1_Relación_Relación 5 2 6" xfId="15419" xr:uid="{27E432C5-ED78-4A78-8C0F-F25F5991AADC}"/>
    <cellStyle name="_Hoja1_Relación_Relación 5 2 7" xfId="15420" xr:uid="{8BABF80C-0BE2-4C96-AF33-25C85BF77605}"/>
    <cellStyle name="_Hoja1_Relación_Relación 5 2 8" xfId="15421" xr:uid="{541466B8-9370-46B6-8648-A2885FF37769}"/>
    <cellStyle name="_Hoja1_Relación_Relación 5 2 9" xfId="15422" xr:uid="{6AAD3959-8D8F-4FC6-9961-8268C62D761B}"/>
    <cellStyle name="_Hoja1_Relación_Relación 5 20" xfId="15423" xr:uid="{E97919E8-48E8-46C7-A361-16D335EF2658}"/>
    <cellStyle name="_Hoja1_Relación_Relación 5 21" xfId="15424" xr:uid="{23100B09-7E7D-4EC9-8B20-95F12B8F59DD}"/>
    <cellStyle name="_Hoja1_Relación_Relación 5 22" xfId="15425" xr:uid="{87F0F758-626C-488E-9C76-9B8653F570F0}"/>
    <cellStyle name="_Hoja1_Relación_Relación 5 23" xfId="15426" xr:uid="{9DBADA26-1416-450E-ABF8-194692B9F798}"/>
    <cellStyle name="_Hoja1_Relación_Relación 5 24" xfId="15427" xr:uid="{8EC831D0-90B9-4A18-82ED-EF72402D8FC8}"/>
    <cellStyle name="_Hoja1_Relación_Relación 5 25" xfId="15428" xr:uid="{36CA3AF5-68CE-40D3-9F8E-0AAC89341BB0}"/>
    <cellStyle name="_Hoja1_Relación_Relación 5 26" xfId="15429" xr:uid="{D5BEF0CC-057C-477D-8B61-95187FA48D86}"/>
    <cellStyle name="_Hoja1_Relación_Relación 5 3" xfId="15430" xr:uid="{319BC2F3-E06F-4876-BBBE-1B49EB084225}"/>
    <cellStyle name="_Hoja1_Relación_Relación 5 3 2" xfId="15431" xr:uid="{DE6AE689-9A17-48D8-9F1B-602206F58A8D}"/>
    <cellStyle name="_Hoja1_Relación_Relación 5 4" xfId="15432" xr:uid="{D0B475F3-D5D1-41D7-8FE7-D1F06185CADB}"/>
    <cellStyle name="_Hoja1_Relación_Relación 5 4 2" xfId="15433" xr:uid="{C34924D8-77B6-469F-A80E-C00BC59630F3}"/>
    <cellStyle name="_Hoja1_Relación_Relación 5 5" xfId="15434" xr:uid="{53F0D103-DCB0-4220-996F-3CF0517DAEB2}"/>
    <cellStyle name="_Hoja1_Relación_Relación 5 5 2" xfId="15435" xr:uid="{8A76AE45-C59E-4320-ADB6-F75202C283B6}"/>
    <cellStyle name="_Hoja1_Relación_Relación 5 6" xfId="15436" xr:uid="{29626551-5170-47C1-8B44-9511D8EA63C0}"/>
    <cellStyle name="_Hoja1_Relación_Relación 5 6 2" xfId="15437" xr:uid="{73B79C74-8014-4355-9063-D3BA418570A6}"/>
    <cellStyle name="_Hoja1_Relación_Relación 5 7" xfId="15438" xr:uid="{1E56F1C8-4028-44A0-836D-B24ABE399393}"/>
    <cellStyle name="_Hoja1_Relación_Relación 5 7 2" xfId="15439" xr:uid="{3D636E1D-2F14-4D80-9C53-39EBA08E4199}"/>
    <cellStyle name="_Hoja1_Relación_Relación 5 8" xfId="15440" xr:uid="{0F3DE9F9-90DF-4122-998E-E91852BD6B4C}"/>
    <cellStyle name="_Hoja1_Relación_Relación 5 8 2" xfId="15441" xr:uid="{601AA58D-757C-441C-BFAD-367BE496EDA9}"/>
    <cellStyle name="_Hoja1_Relación_Relación 5 9" xfId="15442" xr:uid="{93DD7310-EA09-4E5F-9BD1-B6123407F4DB}"/>
    <cellStyle name="_Hoja1_Relación_Relación 5 9 2" xfId="15443" xr:uid="{031DD260-009D-473B-8A63-D48CCF3A1B91}"/>
    <cellStyle name="_Hoja1_Relación_Relación 6" xfId="15444" xr:uid="{1B1611ED-D035-4B3F-973B-DDDDE7D61FB9}"/>
    <cellStyle name="_Hoja1_Relación_Relación 6 10" xfId="15445" xr:uid="{A8CC9B99-962F-4B0A-A9F3-9C9854556436}"/>
    <cellStyle name="_Hoja1_Relación_Relación 6 10 2" xfId="15446" xr:uid="{2F607CCE-6CC3-484C-8DF0-A060B1B0D7DB}"/>
    <cellStyle name="_Hoja1_Relación_Relación 6 11" xfId="15447" xr:uid="{01E08F22-64A4-4DB7-B11B-99C612F9C9C1}"/>
    <cellStyle name="_Hoja1_Relación_Relación 6 11 2" xfId="15448" xr:uid="{5C293000-B869-49CF-ABC0-37339A4FF417}"/>
    <cellStyle name="_Hoja1_Relación_Relación 6 12" xfId="15449" xr:uid="{E2C73295-AF2D-4B6E-B5A1-2E8472A7748E}"/>
    <cellStyle name="_Hoja1_Relación_Relación 6 12 2" xfId="15450" xr:uid="{6DD032E4-3AA6-49A6-B551-C2B431C0C4A4}"/>
    <cellStyle name="_Hoja1_Relación_Relación 6 13" xfId="15451" xr:uid="{0E23E20D-457F-4E19-86F2-17FCBBAEDDB5}"/>
    <cellStyle name="_Hoja1_Relación_Relación 6 13 2" xfId="15452" xr:uid="{A8997E19-CF17-43EB-8D8A-6096F23A139C}"/>
    <cellStyle name="_Hoja1_Relación_Relación 6 14" xfId="15453" xr:uid="{ED9C27F6-B9FE-41E1-A02D-BED43358F13B}"/>
    <cellStyle name="_Hoja1_Relación_Relación 6 15" xfId="15454" xr:uid="{40B53EC5-3538-4BB4-A486-84106ECB449D}"/>
    <cellStyle name="_Hoja1_Relación_Relación 6 16" xfId="15455" xr:uid="{D629FE9C-7C74-44B4-8A89-B1B77D6C0231}"/>
    <cellStyle name="_Hoja1_Relación_Relación 6 2" xfId="15456" xr:uid="{AAEE8FC4-BFFB-458B-9ED5-E902BDF15CB4}"/>
    <cellStyle name="_Hoja1_Relación_Relación 6 2 2" xfId="15457" xr:uid="{FC9A4C1A-54F8-4832-A1BA-6C449E833921}"/>
    <cellStyle name="_Hoja1_Relación_Relación 6 3" xfId="15458" xr:uid="{5879007A-76E1-4EEE-B1AE-A33FA2253B8F}"/>
    <cellStyle name="_Hoja1_Relación_Relación 6 3 2" xfId="15459" xr:uid="{02CCDFB5-C7BB-485E-B141-94F1DFF95FAB}"/>
    <cellStyle name="_Hoja1_Relación_Relación 6 4" xfId="15460" xr:uid="{FEAFB4ED-4813-455D-9150-3A16E2CA5200}"/>
    <cellStyle name="_Hoja1_Relación_Relación 6 4 2" xfId="15461" xr:uid="{CAB5B246-8A8C-40FA-BB1C-86C37C5E0BCD}"/>
    <cellStyle name="_Hoja1_Relación_Relación 6 5" xfId="15462" xr:uid="{CBFD27CA-9D28-40B6-8E39-97C55DA1A981}"/>
    <cellStyle name="_Hoja1_Relación_Relación 6 5 2" xfId="15463" xr:uid="{FA55B9F4-D6FC-413E-8CD7-880C507D4114}"/>
    <cellStyle name="_Hoja1_Relación_Relación 6 6" xfId="15464" xr:uid="{E38A59C7-61A8-47B0-A5B0-0EB88DF6E0B1}"/>
    <cellStyle name="_Hoja1_Relación_Relación 6 6 2" xfId="15465" xr:uid="{9B1DB695-371E-4EBE-8FEC-3B90ADE01E3F}"/>
    <cellStyle name="_Hoja1_Relación_Relación 6 7" xfId="15466" xr:uid="{A34604B6-2B28-47B6-9FA0-3BD18E921A33}"/>
    <cellStyle name="_Hoja1_Relación_Relación 6 7 2" xfId="15467" xr:uid="{9937C49D-7D03-432D-88C2-58D296F846E3}"/>
    <cellStyle name="_Hoja1_Relación_Relación 6 8" xfId="15468" xr:uid="{9D1EE231-5783-40BD-AA65-D8FCDDE381F9}"/>
    <cellStyle name="_Hoja1_Relación_Relación 6 8 2" xfId="15469" xr:uid="{F6FF5207-EC1F-4A74-93D9-4D9EC6A0372F}"/>
    <cellStyle name="_Hoja1_Relación_Relación 6 9" xfId="15470" xr:uid="{E23540A4-FF54-48DA-8490-E40FE27E7AC4}"/>
    <cellStyle name="_Hoja1_Relación_Relación 6 9 2" xfId="15471" xr:uid="{5608AE59-3361-4EB4-8042-B3E793FCEDBF}"/>
    <cellStyle name="_Hoja1_Relación_Relación 7" xfId="15472" xr:uid="{5973E23F-04F5-46EE-A57C-5ED21F1546A6}"/>
    <cellStyle name="_Hoja1_Relación_Relación 7 10" xfId="15473" xr:uid="{AE35E31D-E911-4DAF-8093-8B2B7856A495}"/>
    <cellStyle name="_Hoja1_Relación_Relación 7 10 2" xfId="15474" xr:uid="{E5662871-6FC5-46ED-9F31-1AA072F5B1B9}"/>
    <cellStyle name="_Hoja1_Relación_Relación 7 11" xfId="15475" xr:uid="{A8E69C14-DFC1-4C0F-A610-F438A12F6F83}"/>
    <cellStyle name="_Hoja1_Relación_Relación 7 11 2" xfId="15476" xr:uid="{381CA0AF-2C29-4663-BFEA-C536A5C3A4ED}"/>
    <cellStyle name="_Hoja1_Relación_Relación 7 12" xfId="15477" xr:uid="{83AD51E9-0E6A-45F5-A4C2-350679A0E8BF}"/>
    <cellStyle name="_Hoja1_Relación_Relación 7 12 2" xfId="15478" xr:uid="{F3B13FAE-C6E7-48DB-805D-83686BB4D92B}"/>
    <cellStyle name="_Hoja1_Relación_Relación 7 13" xfId="15479" xr:uid="{9CAEA126-C968-4179-8774-0649CF83E9DF}"/>
    <cellStyle name="_Hoja1_Relación_Relación 7 13 2" xfId="15480" xr:uid="{8AEEAC69-9A0B-4D7B-A275-58BCDCAD336C}"/>
    <cellStyle name="_Hoja1_Relación_Relación 7 14" xfId="15481" xr:uid="{9F155523-EBBA-4463-B17E-61738126785F}"/>
    <cellStyle name="_Hoja1_Relación_Relación 7 15" xfId="15482" xr:uid="{9BE4AF43-E761-450B-9B05-5EFDBDB490B2}"/>
    <cellStyle name="_Hoja1_Relación_Relación 7 16" xfId="15483" xr:uid="{9FD24334-43D2-4F8D-BA20-0B84A85DB4FD}"/>
    <cellStyle name="_Hoja1_Relación_Relación 7 17" xfId="15484" xr:uid="{906B722C-F902-4E5D-B4B3-5402659A9065}"/>
    <cellStyle name="_Hoja1_Relación_Relación 7 18" xfId="15485" xr:uid="{4F7415B0-87CB-48F9-8306-263B79E8C7BF}"/>
    <cellStyle name="_Hoja1_Relación_Relación 7 19" xfId="15486" xr:uid="{7123207A-14DD-42FC-B12F-C2DE2757234F}"/>
    <cellStyle name="_Hoja1_Relación_Relación 7 2" xfId="15487" xr:uid="{6A0C2473-3729-49E6-AAA6-029828CB80CD}"/>
    <cellStyle name="_Hoja1_Relación_Relación 7 2 2" xfId="15488" xr:uid="{60F649DD-F185-4989-916F-52CF28C5DB9A}"/>
    <cellStyle name="_Hoja1_Relación_Relación 7 20" xfId="15489" xr:uid="{BF34FABA-FA35-45F0-BA64-A411E6C98C6F}"/>
    <cellStyle name="_Hoja1_Relación_Relación 7 21" xfId="15490" xr:uid="{58C31ED8-1586-4591-8041-31BDA6520FEF}"/>
    <cellStyle name="_Hoja1_Relación_Relación 7 22" xfId="15491" xr:uid="{BA0FCBED-F5BA-4FB2-8B2F-6811F5A8AB88}"/>
    <cellStyle name="_Hoja1_Relación_Relación 7 23" xfId="15492" xr:uid="{40F5BB4C-389E-4B8D-A93C-6D5B08554C43}"/>
    <cellStyle name="_Hoja1_Relación_Relación 7 24" xfId="15493" xr:uid="{4BDCF525-B7FB-4488-865E-B8B2FF50404F}"/>
    <cellStyle name="_Hoja1_Relación_Relación 7 25" xfId="15494" xr:uid="{D46825C3-D625-43B6-A8E0-FF88776A3B2B}"/>
    <cellStyle name="_Hoja1_Relación_Relación 7 26" xfId="15495" xr:uid="{C962BBC4-9605-4F1A-B408-E84451A761A2}"/>
    <cellStyle name="_Hoja1_Relación_Relación 7 3" xfId="15496" xr:uid="{238FF25C-35B1-478D-B388-7A04D254354B}"/>
    <cellStyle name="_Hoja1_Relación_Relación 7 3 2" xfId="15497" xr:uid="{0E65D0CD-B3FD-4DC7-A1F1-44A443E196E0}"/>
    <cellStyle name="_Hoja1_Relación_Relación 7 4" xfId="15498" xr:uid="{CB63D33B-F2BE-4CD4-9A7D-D541AA635F7D}"/>
    <cellStyle name="_Hoja1_Relación_Relación 7 4 2" xfId="15499" xr:uid="{2A221ADD-0F72-4FDD-A2B1-F903D0F9305E}"/>
    <cellStyle name="_Hoja1_Relación_Relación 7 5" xfId="15500" xr:uid="{5520E514-3704-42EF-A38B-1B26C95F30B6}"/>
    <cellStyle name="_Hoja1_Relación_Relación 7 5 2" xfId="15501" xr:uid="{25074430-15ED-4781-8B60-C5596DD29EA7}"/>
    <cellStyle name="_Hoja1_Relación_Relación 7 6" xfId="15502" xr:uid="{5B44744D-A1FA-4F63-A0DB-557E53C4376D}"/>
    <cellStyle name="_Hoja1_Relación_Relación 7 6 2" xfId="15503" xr:uid="{30007AB3-5A97-426E-AA5D-C0B25EDE16CF}"/>
    <cellStyle name="_Hoja1_Relación_Relación 7 7" xfId="15504" xr:uid="{E57AB042-8151-4F7F-B7E8-831B4E392919}"/>
    <cellStyle name="_Hoja1_Relación_Relación 7 7 2" xfId="15505" xr:uid="{9EF3CE67-C589-4F72-9465-98D6D646C454}"/>
    <cellStyle name="_Hoja1_Relación_Relación 7 8" xfId="15506" xr:uid="{77CC4933-AEB2-496B-BB43-50F8DDA6B1FD}"/>
    <cellStyle name="_Hoja1_Relación_Relación 7 8 2" xfId="15507" xr:uid="{7371086D-E403-4F65-AC27-470C326A9329}"/>
    <cellStyle name="_Hoja1_Relación_Relación 7 9" xfId="15508" xr:uid="{80B23C0A-E884-44A8-869E-86DCEC14BFA8}"/>
    <cellStyle name="_Hoja1_Relación_Relación 7 9 2" xfId="15509" xr:uid="{6E294C14-5A0B-4B50-AF5B-7821E7CBAB7E}"/>
    <cellStyle name="_Hoja1_Relación_Relación 8" xfId="15510" xr:uid="{E72B291B-8BC0-4F86-A90E-654FE88E8E81}"/>
    <cellStyle name="_Hoja1_Relación_Relación 8 10" xfId="15511" xr:uid="{22F4AAD0-7C8D-483B-8E66-4023F5811E58}"/>
    <cellStyle name="_Hoja1_Relación_Relación 8 11" xfId="15512" xr:uid="{DA0CD8B0-DE44-4124-8902-08F5F1F178CA}"/>
    <cellStyle name="_Hoja1_Relación_Relación 8 12" xfId="15513" xr:uid="{776C7F82-7274-4BDA-B02A-40C5FB10E06C}"/>
    <cellStyle name="_Hoja1_Relación_Relación 8 2" xfId="15514" xr:uid="{7539E477-A81D-44B6-9C1E-900C6EA62484}"/>
    <cellStyle name="_Hoja1_Relación_Relación 8 2 2" xfId="15515" xr:uid="{F5B2E9E6-5160-406C-A4E8-E5626B7D1E6E}"/>
    <cellStyle name="_Hoja1_Relación_Relación 8 3" xfId="15516" xr:uid="{F2A0F7E1-CA1D-4732-849E-C4609894ADA2}"/>
    <cellStyle name="_Hoja1_Relación_Relación 8 3 2" xfId="15517" xr:uid="{82C34A1F-2DF3-40D9-BE60-A98F9B86B798}"/>
    <cellStyle name="_Hoja1_Relación_Relación 8 4" xfId="15518" xr:uid="{7C4500D9-1D2B-4123-86D8-56C4DBCC06D8}"/>
    <cellStyle name="_Hoja1_Relación_Relación 8 4 2" xfId="15519" xr:uid="{A1AE8984-B774-4FC4-A873-5D7D461F48CF}"/>
    <cellStyle name="_Hoja1_Relación_Relación 8 5" xfId="15520" xr:uid="{C065D99D-8D68-451B-988E-4688CFA7A9BA}"/>
    <cellStyle name="_Hoja1_Relación_Relación 8 5 2" xfId="15521" xr:uid="{38AB3E6E-C095-4334-BFA5-7520509BA9C1}"/>
    <cellStyle name="_Hoja1_Relación_Relación 8 6" xfId="15522" xr:uid="{1D06B716-DCD6-41DB-BC4C-6871C570540D}"/>
    <cellStyle name="_Hoja1_Relación_Relación 8 6 2" xfId="15523" xr:uid="{73661B80-1543-40A8-AEBA-54E93C0A761C}"/>
    <cellStyle name="_Hoja1_Relación_Relación 8 7" xfId="15524" xr:uid="{F42BF520-C5DE-4473-998D-F2010EA3BACE}"/>
    <cellStyle name="_Hoja1_Relación_Relación 8 7 2" xfId="15525" xr:uid="{00431C1C-5A8E-4E4A-995C-C6CDABDA818B}"/>
    <cellStyle name="_Hoja1_Relación_Relación 8 8" xfId="15526" xr:uid="{38DF1BF8-9374-4173-AB7B-2AE87572E593}"/>
    <cellStyle name="_Hoja1_Relación_Relación 8 8 2" xfId="15527" xr:uid="{660B59A9-8C9C-4874-B84F-E3CDF592DED3}"/>
    <cellStyle name="_Hoja1_Relación_Relación 8 9" xfId="15528" xr:uid="{504A81EB-3EB4-4CB5-9B93-D1D5B6491399}"/>
    <cellStyle name="_Hoja1_Relación_Relación 8 9 2" xfId="15529" xr:uid="{612318A0-4B06-48B0-9244-4CB7B442681E}"/>
    <cellStyle name="_Hoja1_Relación_Relación 9" xfId="15530" xr:uid="{9DF99844-C811-46BB-9A06-903A7CA6DAA5}"/>
    <cellStyle name="_Hoja1_Relación_Relación 9 10" xfId="15531" xr:uid="{4D95C152-525E-4559-8B89-324DC47A2C82}"/>
    <cellStyle name="_Hoja1_Relación_Relación 9 11" xfId="15532" xr:uid="{7487220F-DC96-4DBD-BA1C-B5986BD970B2}"/>
    <cellStyle name="_Hoja1_Relación_Relación 9 2" xfId="15533" xr:uid="{7449E8BC-240C-4DB4-BEDD-F04BFE62A121}"/>
    <cellStyle name="_Hoja1_Relación_Relación 9 2 2" xfId="15534" xr:uid="{403F128A-2123-4A9B-BDA2-A681422C0FEF}"/>
    <cellStyle name="_Hoja1_Relación_Relación 9 3" xfId="15535" xr:uid="{B6346EE9-EFA2-4E64-AEF1-1393EFA9C9F4}"/>
    <cellStyle name="_Hoja1_Relación_Relación 9 3 2" xfId="15536" xr:uid="{17FB07D7-78CE-443A-A945-172838073A14}"/>
    <cellStyle name="_Hoja1_Relación_Relación 9 4" xfId="15537" xr:uid="{A6CDE113-A7E9-4702-B633-45B374B9F356}"/>
    <cellStyle name="_Hoja1_Relación_Relación 9 4 2" xfId="15538" xr:uid="{C72BCEF6-9E9F-4290-844D-DA7E404A0170}"/>
    <cellStyle name="_Hoja1_Relación_Relación 9 5" xfId="15539" xr:uid="{37F77131-FD97-4C19-9488-C6D41F54C622}"/>
    <cellStyle name="_Hoja1_Relación_Relación 9 5 2" xfId="15540" xr:uid="{770803F0-5AA9-4832-8362-832B0A918499}"/>
    <cellStyle name="_Hoja1_Relación_Relación 9 6" xfId="15541" xr:uid="{0F017024-B836-4427-A08B-D4BF188AEA10}"/>
    <cellStyle name="_Hoja1_Relación_Relación 9 6 2" xfId="15542" xr:uid="{C147215A-00A4-4264-83CD-049A25518B7D}"/>
    <cellStyle name="_Hoja1_Relación_Relación 9 7" xfId="15543" xr:uid="{52572036-2953-4949-871F-25066ECAE7A9}"/>
    <cellStyle name="_Hoja1_Relación_Relación 9 7 2" xfId="15544" xr:uid="{9B9E3697-8CA1-4B9B-B62D-90E2F9FE44B1}"/>
    <cellStyle name="_Hoja1_Relación_Relación 9 8" xfId="15545" xr:uid="{79A00C19-6AB4-4E43-B70C-51E4CA69A809}"/>
    <cellStyle name="_Hoja1_Relación_Relación 9 8 2" xfId="15546" xr:uid="{AB90EC79-1288-4DBA-ABED-2FC41137C51E}"/>
    <cellStyle name="_Hoja1_Relación_Relación 9 9" xfId="15547" xr:uid="{D0380C20-C786-4C95-A290-71E022275A70}"/>
    <cellStyle name="_Hoja1_Relación_Relación_1" xfId="15548" xr:uid="{1CFFD70E-8AE4-45CC-B470-8B99A540C244}"/>
    <cellStyle name="_Hoja1_Relación_Relación_1 10" xfId="15549" xr:uid="{2B20FC25-432C-40D8-9626-41AC27C677F6}"/>
    <cellStyle name="_Hoja1_Relación_Relación_1 10 2" xfId="15550" xr:uid="{E8AF15B7-251F-46F1-ABB2-5320C2FC9610}"/>
    <cellStyle name="_Hoja1_Relación_Relación_1 11" xfId="15551" xr:uid="{5DAF161E-2526-4B73-AC2E-A8206B86AB28}"/>
    <cellStyle name="_Hoja1_Relación_Relación_1 11 2" xfId="15552" xr:uid="{02E21F28-B7A2-42B5-A1FF-D0E637539388}"/>
    <cellStyle name="_Hoja1_Relación_Relación_1 12" xfId="15553" xr:uid="{9ACCC005-2796-4BC5-8EA6-F199817B4B3F}"/>
    <cellStyle name="_Hoja1_Relación_Relación_1 12 2" xfId="15554" xr:uid="{DA2367F0-C75E-477F-8C57-AC8A5D2B985D}"/>
    <cellStyle name="_Hoja1_Relación_Relación_1 13" xfId="15555" xr:uid="{82BA86C7-758A-4342-98ED-45F56ED83892}"/>
    <cellStyle name="_Hoja1_Relación_Relación_1 13 2" xfId="15556" xr:uid="{D8B18DB7-56B9-4212-9AA8-73ABA0024E07}"/>
    <cellStyle name="_Hoja1_Relación_Relación_1 14" xfId="15557" xr:uid="{234CACB4-3A5B-4CFD-99EB-187A0643CB28}"/>
    <cellStyle name="_Hoja1_Relación_Relación_1 14 2" xfId="15558" xr:uid="{26666E63-D217-4C00-B05F-6C06D6A9B501}"/>
    <cellStyle name="_Hoja1_Relación_Relación_1 15" xfId="15559" xr:uid="{3BF6089C-1DCC-42AF-9492-B621B70A05B7}"/>
    <cellStyle name="_Hoja1_Relación_Relación_1 2" xfId="15560" xr:uid="{B692B5AB-54E7-4306-967E-6DFBF7B2D177}"/>
    <cellStyle name="_Hoja1_Relación_Relación_1 2 2" xfId="15561" xr:uid="{B6FE229E-BED4-497F-9BDD-4E37203F8820}"/>
    <cellStyle name="_Hoja1_Relación_Relación_1 3" xfId="15562" xr:uid="{63C03431-A14B-49CC-B8A9-AA9F1075E52C}"/>
    <cellStyle name="_Hoja1_Relación_Relación_1 3 2" xfId="15563" xr:uid="{BB9D8CD3-03A6-4BD6-BCE7-E6B42571C7F2}"/>
    <cellStyle name="_Hoja1_Relación_Relación_1 4" xfId="15564" xr:uid="{0FA7A0C3-3879-4255-8540-ED70F6E3E831}"/>
    <cellStyle name="_Hoja1_Relación_Relación_1 4 2" xfId="15565" xr:uid="{390ECA90-AC69-481C-8BFD-BBDB208091C3}"/>
    <cellStyle name="_Hoja1_Relación_Relación_1 5" xfId="15566" xr:uid="{586F9014-4C9F-41BD-8154-5DD55B9877A8}"/>
    <cellStyle name="_Hoja1_Relación_Relación_1 5 2" xfId="15567" xr:uid="{04B4C4FF-B914-433D-8AF6-B7B9C7D4E0AE}"/>
    <cellStyle name="_Hoja1_Relación_Relación_1 6" xfId="15568" xr:uid="{538BFB2D-20B2-4D18-A36F-A98B10D25B94}"/>
    <cellStyle name="_Hoja1_Relación_Relación_1 6 2" xfId="15569" xr:uid="{DB501121-E38F-47E6-BFB2-A9F52D54FB73}"/>
    <cellStyle name="_Hoja1_Relación_Relación_1 7" xfId="15570" xr:uid="{B0673E93-129F-4D6B-AB77-A54BE18B922C}"/>
    <cellStyle name="_Hoja1_Relación_Relación_1 7 2" xfId="15571" xr:uid="{14F2D180-D97A-4F72-B880-C659D93220BC}"/>
    <cellStyle name="_Hoja1_Relación_Relación_1 8" xfId="15572" xr:uid="{BB7219AE-E9BE-4310-A81B-E23C1AAFF258}"/>
    <cellStyle name="_Hoja1_Relación_Relación_1 8 2" xfId="15573" xr:uid="{F3CE100D-DBF2-46E8-B7CF-6C07AE23FE82}"/>
    <cellStyle name="_Hoja1_Relación_Relación_1 9" xfId="15574" xr:uid="{B46301A5-EE99-4AF4-9343-65A9C0AC950E}"/>
    <cellStyle name="_Hoja1_Relación_Relación_1 9 2" xfId="15575" xr:uid="{AD566E91-C3F6-4087-A4DB-DA0D8CA0E7A5}"/>
    <cellStyle name="_Hoja1_Relación_Relación_1_ESF. Hist." xfId="15576" xr:uid="{869CCC7F-3283-4BDE-A8D2-152368C93F57}"/>
    <cellStyle name="_Hoja1_Relación_Relación_1_ESF. Hist. 10" xfId="15577" xr:uid="{CE8053BE-D09B-4893-9ADE-D0954ABFEC5F}"/>
    <cellStyle name="_Hoja1_Relación_Relación_1_ESF. Hist. 11" xfId="15578" xr:uid="{19D4FF3B-3206-46F0-AC1C-F3D915EE6ECB}"/>
    <cellStyle name="_Hoja1_Relación_Relación_1_ESF. Hist. 2" xfId="15579" xr:uid="{3E81D29E-EAE1-4A94-AB7F-22F90AC603E6}"/>
    <cellStyle name="_Hoja1_Relación_Relación_1_ESF. Hist. 2 2" xfId="15580" xr:uid="{BE753BE1-F8A2-405C-A0AB-76D5FE3FE6AD}"/>
    <cellStyle name="_Hoja1_Relación_Relación_1_ESF. Hist. 3" xfId="15581" xr:uid="{2695D27D-9437-4A22-88CF-4A08A000B60D}"/>
    <cellStyle name="_Hoja1_Relación_Relación_1_ESF. Hist. 3 2" xfId="15582" xr:uid="{BA3597CD-EDE6-4667-BA93-E967FAB3D9DB}"/>
    <cellStyle name="_Hoja1_Relación_Relación_1_ESF. Hist. 4" xfId="15583" xr:uid="{8C46E427-14AC-4253-9856-6E5D21178F65}"/>
    <cellStyle name="_Hoja1_Relación_Relación_1_ESF. Hist. 4 2" xfId="15584" xr:uid="{D95D4980-D235-43E1-970C-87E3E8E298B8}"/>
    <cellStyle name="_Hoja1_Relación_Relación_1_ESF. Hist. 5" xfId="15585" xr:uid="{1F5A18F7-3332-4D5C-A911-9A8CEE5EAB79}"/>
    <cellStyle name="_Hoja1_Relación_Relación_1_ESF. Hist. 5 2" xfId="15586" xr:uid="{FF08FA15-BBB4-4C5F-B632-3376FA69D986}"/>
    <cellStyle name="_Hoja1_Relación_Relación_1_ESF. Hist. 6" xfId="15587" xr:uid="{2DFFC6A8-7728-458D-B0DC-7B57C88D92FE}"/>
    <cellStyle name="_Hoja1_Relación_Relación_1_ESF. Hist. 6 2" xfId="15588" xr:uid="{9D3AE164-907B-4D39-B1F6-279C09020611}"/>
    <cellStyle name="_Hoja1_Relación_Relación_1_ESF. Hist. 7" xfId="15589" xr:uid="{541FB6DC-7FE6-4372-896A-7EA118CB66BD}"/>
    <cellStyle name="_Hoja1_Relación_Relación_1_ESF. Hist. 7 2" xfId="15590" xr:uid="{BD1F3302-9678-4027-A850-3832A43FD570}"/>
    <cellStyle name="_Hoja1_Relación_Relación_1_ESF. Hist. 8" xfId="15591" xr:uid="{E37E2D0D-7307-479E-8849-3354D4F44BC0}"/>
    <cellStyle name="_Hoja1_Relación_Relación_1_ESF. Hist. 8 2" xfId="15592" xr:uid="{08D4A695-1C25-4DC1-8A02-A356BDF3EF08}"/>
    <cellStyle name="_Hoja1_Relación_Relación_1_ESF. Hist. 9" xfId="15593" xr:uid="{2F530282-DDC1-46B8-94A4-A61956924393}"/>
    <cellStyle name="_Hoja1_Relación_Relación_1_Saldos Obj" xfId="15594" xr:uid="{34C2AB62-2E5D-458F-9917-FAF62F44DEAE}"/>
    <cellStyle name="_Hoja1_Relación_Relación_1_Saldos Obj 10" xfId="15595" xr:uid="{8730A653-A424-411A-B41D-2821BC4466E5}"/>
    <cellStyle name="_Hoja1_Relación_Relación_1_Saldos Obj 10 2" xfId="15596" xr:uid="{82D31EA5-40B6-47E4-8BB3-2DFCAD880C95}"/>
    <cellStyle name="_Hoja1_Relación_Relación_1_Saldos Obj 11" xfId="15597" xr:uid="{B8812475-B57A-44F4-8227-8E2AC3D6CEB3}"/>
    <cellStyle name="_Hoja1_Relación_Relación_1_Saldos Obj 11 2" xfId="15598" xr:uid="{49D20E62-4D55-45C9-95F7-D76391DB4DA2}"/>
    <cellStyle name="_Hoja1_Relación_Relación_1_Saldos Obj 12" xfId="15599" xr:uid="{EAB72AAC-D789-4AED-8178-598B3F7BFE75}"/>
    <cellStyle name="_Hoja1_Relación_Relación_1_Saldos Obj 12 2" xfId="15600" xr:uid="{0DFDC8D4-86B5-48F8-9A50-0753662D3DE2}"/>
    <cellStyle name="_Hoja1_Relación_Relación_1_Saldos Obj 13" xfId="15601" xr:uid="{365A7B21-A797-4A6D-8F96-8146D36642E0}"/>
    <cellStyle name="_Hoja1_Relación_Relación_1_Saldos Obj 13 2" xfId="15602" xr:uid="{6881F4CF-7D07-431B-96D8-E08140A950CC}"/>
    <cellStyle name="_Hoja1_Relación_Relación_1_Saldos Obj 14" xfId="15603" xr:uid="{2F5B74F7-558D-46B2-B46A-5F803593A47F}"/>
    <cellStyle name="_Hoja1_Relación_Relación_1_Saldos Obj 15" xfId="15604" xr:uid="{C50F4BA5-D8AB-454B-84DD-FAA4E6F26FAF}"/>
    <cellStyle name="_Hoja1_Relación_Relación_1_Saldos Obj 16" xfId="15605" xr:uid="{F3F90CD4-4BAD-4F15-ABAB-74ED106E7DA9}"/>
    <cellStyle name="_Hoja1_Relación_Relación_1_Saldos Obj 2" xfId="15606" xr:uid="{1950C6F4-FDAA-4525-8202-3CCB02ED1C39}"/>
    <cellStyle name="_Hoja1_Relación_Relación_1_Saldos Obj 2 2" xfId="15607" xr:uid="{424AE749-F622-447E-835D-E79B652B31F4}"/>
    <cellStyle name="_Hoja1_Relación_Relación_1_Saldos Obj 3" xfId="15608" xr:uid="{48E7C340-B6AE-42F0-B042-F7BFC0C6D95E}"/>
    <cellStyle name="_Hoja1_Relación_Relación_1_Saldos Obj 3 2" xfId="15609" xr:uid="{CDAC1D8F-3AD0-4A34-9099-FEFAC7CB5D10}"/>
    <cellStyle name="_Hoja1_Relación_Relación_1_Saldos Obj 4" xfId="15610" xr:uid="{42E63AF2-60C4-4AD9-B61A-32B27CDFC07D}"/>
    <cellStyle name="_Hoja1_Relación_Relación_1_Saldos Obj 4 2" xfId="15611" xr:uid="{3FEC0BAC-E434-40AB-81FA-E81A941C2130}"/>
    <cellStyle name="_Hoja1_Relación_Relación_1_Saldos Obj 5" xfId="15612" xr:uid="{81E5A8BD-D7A5-4191-9482-C13D2A99B09B}"/>
    <cellStyle name="_Hoja1_Relación_Relación_1_Saldos Obj 5 2" xfId="15613" xr:uid="{AEDE9168-B7BB-47E0-8016-98984146D0D3}"/>
    <cellStyle name="_Hoja1_Relación_Relación_1_Saldos Obj 6" xfId="15614" xr:uid="{478C5274-602E-4494-B3E9-CEEFC82FAAA5}"/>
    <cellStyle name="_Hoja1_Relación_Relación_1_Saldos Obj 6 2" xfId="15615" xr:uid="{CFAE3CAC-DFFF-426E-8C9D-71B31D0BFAC0}"/>
    <cellStyle name="_Hoja1_Relación_Relación_1_Saldos Obj 7" xfId="15616" xr:uid="{3FD95FC4-D34F-4CFF-8C3C-0D03267D9B20}"/>
    <cellStyle name="_Hoja1_Relación_Relación_1_Saldos Obj 7 2" xfId="15617" xr:uid="{E37077FE-1F71-4365-979B-E91CF41F343B}"/>
    <cellStyle name="_Hoja1_Relación_Relación_1_Saldos Obj 8" xfId="15618" xr:uid="{A422E575-C5A6-41CD-8DA1-513229A61FC0}"/>
    <cellStyle name="_Hoja1_Relación_Relación_1_Saldos Obj 8 2" xfId="15619" xr:uid="{4A162537-7757-4538-8748-E4E67F7425A1}"/>
    <cellStyle name="_Hoja1_Relación_Relación_1_Saldos Obj 9" xfId="15620" xr:uid="{7D98B389-915F-4536-A7E5-6A7D8DB06690}"/>
    <cellStyle name="_Hoja1_Relación_Relación_1_Saldos Obj 9 2" xfId="15621" xr:uid="{BF060057-D309-449F-80E4-2935E26DE7A1}"/>
    <cellStyle name="_Hoja1_Relación_Relación_1_Saldos Obj_1" xfId="15622" xr:uid="{2CEAE7E7-DF29-4231-BD4D-2163B3F4EFB9}"/>
    <cellStyle name="_Hoja1_Relación_Relación_1_Saldos Obj_1 2" xfId="15623" xr:uid="{7DC1652A-C6B4-4C3D-97AB-CC6E74FD0A40}"/>
    <cellStyle name="_Hoja1_Relación_Relación_2" xfId="15624" xr:uid="{0622926E-D159-4508-B632-F906FCF19B5A}"/>
    <cellStyle name="_Hoja1_Relación_Relación_2 10" xfId="15625" xr:uid="{D922B734-B69E-4B2C-9757-0934A3E627D5}"/>
    <cellStyle name="_Hoja1_Relación_Relación_2 10 2" xfId="15626" xr:uid="{0D531F81-05BC-46A6-A924-D8811541EA4A}"/>
    <cellStyle name="_Hoja1_Relación_Relación_2 11" xfId="15627" xr:uid="{3FA66023-709B-42C6-A245-2182B713CB0F}"/>
    <cellStyle name="_Hoja1_Relación_Relación_2 11 2" xfId="15628" xr:uid="{AC4E8816-F185-4948-86BC-58FEC12B4EB3}"/>
    <cellStyle name="_Hoja1_Relación_Relación_2 12" xfId="15629" xr:uid="{71B67E89-632F-40DD-A1FA-55D4CEB4E22F}"/>
    <cellStyle name="_Hoja1_Relación_Relación_2 12 2" xfId="15630" xr:uid="{66DFA869-6F53-4E40-86A8-BF148360B0B1}"/>
    <cellStyle name="_Hoja1_Relación_Relación_2 13" xfId="15631" xr:uid="{AFFCC537-2FCB-438A-9305-43BA4A086AB4}"/>
    <cellStyle name="_Hoja1_Relación_Relación_2 13 2" xfId="15632" xr:uid="{372A74CD-5970-4910-9A79-3D384D248426}"/>
    <cellStyle name="_Hoja1_Relación_Relación_2 14" xfId="15633" xr:uid="{196F5C20-2059-4CC5-911D-2F8E34BB25A0}"/>
    <cellStyle name="_Hoja1_Relación_Relación_2 2" xfId="15634" xr:uid="{37BFACCC-9800-4C5C-9B78-36CA607CC8B3}"/>
    <cellStyle name="_Hoja1_Relación_Relación_2 2 2" xfId="15635" xr:uid="{79037E6C-2CAD-46CB-BC9A-659EE27F332A}"/>
    <cellStyle name="_Hoja1_Relación_Relación_2 3" xfId="15636" xr:uid="{54EBCFE3-E468-4690-A551-894CAFB8ACF2}"/>
    <cellStyle name="_Hoja1_Relación_Relación_2 3 2" xfId="15637" xr:uid="{E6AF1184-3D4E-4190-8D5D-D5E2C246CB38}"/>
    <cellStyle name="_Hoja1_Relación_Relación_2 4" xfId="15638" xr:uid="{966113F2-E4DF-4CEF-9F4E-59BA8882509F}"/>
    <cellStyle name="_Hoja1_Relación_Relación_2 4 2" xfId="15639" xr:uid="{CFD73645-52B7-4F88-B329-F217CCEE24B7}"/>
    <cellStyle name="_Hoja1_Relación_Relación_2 5" xfId="15640" xr:uid="{2DB5C697-3748-44C0-8705-1EE47BD5C819}"/>
    <cellStyle name="_Hoja1_Relación_Relación_2 5 2" xfId="15641" xr:uid="{4D45E13C-5CB6-41C4-BC17-AE2BA960CAA8}"/>
    <cellStyle name="_Hoja1_Relación_Relación_2 6" xfId="15642" xr:uid="{286275B5-F1CC-4265-965E-3CF0E0F345A7}"/>
    <cellStyle name="_Hoja1_Relación_Relación_2 6 2" xfId="15643" xr:uid="{F67FA807-8BD9-4714-B03D-CEB72952F91B}"/>
    <cellStyle name="_Hoja1_Relación_Relación_2 7" xfId="15644" xr:uid="{37A1FB24-D054-44D2-B200-A19E03A98212}"/>
    <cellStyle name="_Hoja1_Relación_Relación_2 7 2" xfId="15645" xr:uid="{A8CBAC14-4E12-490A-B0E9-B520B3508744}"/>
    <cellStyle name="_Hoja1_Relación_Relación_2 8" xfId="15646" xr:uid="{EDEC7C65-AC5D-4D35-83C0-19E170CFFD9F}"/>
    <cellStyle name="_Hoja1_Relación_Relación_2 8 2" xfId="15647" xr:uid="{C4C48AD1-5FCF-42FA-A0CE-614CD0B8AF35}"/>
    <cellStyle name="_Hoja1_Relación_Relación_2 9" xfId="15648" xr:uid="{B4DB9939-DAB4-4740-B0AE-693DD3B5C013}"/>
    <cellStyle name="_Hoja1_Relación_Relación_2 9 2" xfId="15649" xr:uid="{B9CF576F-1A25-4938-B4A0-58F16D1354DD}"/>
    <cellStyle name="_Hoja1_Relación_Relación_2_ESF. Hist." xfId="15650" xr:uid="{FC46D903-E461-4474-A5B9-FE6F1C4BF761}"/>
    <cellStyle name="_Hoja1_Relación_Relación_2_ESF. Hist. 10" xfId="15651" xr:uid="{6E686B45-5CCF-49EE-9FB5-F55C6658908C}"/>
    <cellStyle name="_Hoja1_Relación_Relación_2_ESF. Hist. 11" xfId="15652" xr:uid="{840C8F40-657F-499B-A688-73E3F7C505AC}"/>
    <cellStyle name="_Hoja1_Relación_Relación_2_ESF. Hist. 2" xfId="15653" xr:uid="{B712301C-0240-426A-BCCC-3F5CD6D05317}"/>
    <cellStyle name="_Hoja1_Relación_Relación_2_ESF. Hist. 2 10" xfId="15654" xr:uid="{C56AFAD4-02A5-402F-94E3-1270E6C35E88}"/>
    <cellStyle name="_Hoja1_Relación_Relación_2_ESF. Hist. 2 11" xfId="15655" xr:uid="{306D2337-BF94-4FA9-831F-05C87E52DE69}"/>
    <cellStyle name="_Hoja1_Relación_Relación_2_ESF. Hist. 2 12" xfId="15656" xr:uid="{AA4A9299-7621-408D-922F-12DC8DBDE8EF}"/>
    <cellStyle name="_Hoja1_Relación_Relación_2_ESF. Hist. 2 2" xfId="15657" xr:uid="{EE6D62FB-D977-47E5-A8B5-E377BF575087}"/>
    <cellStyle name="_Hoja1_Relación_Relación_2_ESF. Hist. 2 3" xfId="15658" xr:uid="{8FD09593-09DE-411A-A6F0-A94ABA9AFCD8}"/>
    <cellStyle name="_Hoja1_Relación_Relación_2_ESF. Hist. 2 4" xfId="15659" xr:uid="{9A07A95D-D810-4CA9-9C51-B08329F38B45}"/>
    <cellStyle name="_Hoja1_Relación_Relación_2_ESF. Hist. 2 5" xfId="15660" xr:uid="{69E87668-705A-4267-B48D-A4C9B6FC5DA9}"/>
    <cellStyle name="_Hoja1_Relación_Relación_2_ESF. Hist. 2 6" xfId="15661" xr:uid="{B2275B11-5A24-4C44-878D-869F27DF776B}"/>
    <cellStyle name="_Hoja1_Relación_Relación_2_ESF. Hist. 2 7" xfId="15662" xr:uid="{73863B3F-BD2E-4D70-8468-6C78F79DCE5D}"/>
    <cellStyle name="_Hoja1_Relación_Relación_2_ESF. Hist. 2 8" xfId="15663" xr:uid="{539B7DD2-9771-4545-BDC4-8F978C39DADD}"/>
    <cellStyle name="_Hoja1_Relación_Relación_2_ESF. Hist. 2 9" xfId="15664" xr:uid="{7C410CAF-4E5E-417D-8A0A-D748AD0C023D}"/>
    <cellStyle name="_Hoja1_Relación_Relación_2_ESF. Hist. 3" xfId="15665" xr:uid="{7489C22D-434C-4DD2-9F0D-66615D7C1F5E}"/>
    <cellStyle name="_Hoja1_Relación_Relación_2_ESF. Hist. 3 2" xfId="15666" xr:uid="{2805CEFB-E6C0-4BF5-83CB-B33B581856F0}"/>
    <cellStyle name="_Hoja1_Relación_Relación_2_ESF. Hist. 4" xfId="15667" xr:uid="{674D8A7D-D0A5-4AD8-8BE9-C360B027BFC0}"/>
    <cellStyle name="_Hoja1_Relación_Relación_2_ESF. Hist. 4 2" xfId="15668" xr:uid="{0B40B7F3-62D3-45EC-852E-2B8FC3385819}"/>
    <cellStyle name="_Hoja1_Relación_Relación_2_ESF. Hist. 5" xfId="15669" xr:uid="{8D2F307C-29C5-4F30-9D65-7DAED05976A4}"/>
    <cellStyle name="_Hoja1_Relación_Relación_2_ESF. Hist. 5 2" xfId="15670" xr:uid="{09B234F1-79D6-4146-AFCB-C364AA385F40}"/>
    <cellStyle name="_Hoja1_Relación_Relación_2_ESF. Hist. 6" xfId="15671" xr:uid="{293FACF6-D1A9-48C4-A452-BB7EB0AE06B7}"/>
    <cellStyle name="_Hoja1_Relación_Relación_2_ESF. Hist. 6 2" xfId="15672" xr:uid="{DC16E242-256C-42C1-9449-149FFB2059B4}"/>
    <cellStyle name="_Hoja1_Relación_Relación_2_ESF. Hist. 7" xfId="15673" xr:uid="{821F0BA2-2E75-46C4-8BE1-495C24EBEFEC}"/>
    <cellStyle name="_Hoja1_Relación_Relación_2_ESF. Hist. 7 2" xfId="15674" xr:uid="{48A4E111-DDF7-42F4-B870-91A8C0F17CFF}"/>
    <cellStyle name="_Hoja1_Relación_Relación_2_ESF. Hist. 8" xfId="15675" xr:uid="{3E8914F8-0C29-4726-AB24-A54EEB1A5E17}"/>
    <cellStyle name="_Hoja1_Relación_Relación_2_ESF. Hist. 8 2" xfId="15676" xr:uid="{CBA7B215-EA4A-4FE6-9F83-576EC72A3213}"/>
    <cellStyle name="_Hoja1_Relación_Relación_2_ESF. Hist. 9" xfId="15677" xr:uid="{ABB674FE-5736-4042-809D-1F2757C196B1}"/>
    <cellStyle name="_Hoja1_Relación_Relación_2_Saldos Obj" xfId="15678" xr:uid="{939F7577-D557-48B2-8950-DB73F9DEF3F9}"/>
    <cellStyle name="_Hoja1_Relación_Relación_2_Saldos Obj 2" xfId="15679" xr:uid="{FB9D0090-1531-4F01-9F44-2D1414CD2D51}"/>
    <cellStyle name="_Hoja1_Relación_Relación_Abr 09" xfId="15680" xr:uid="{1D4E4D71-626C-4999-8E4E-EC1EBAABD33A}"/>
    <cellStyle name="_Hoja1_Relación_Relación_Abr 09 2" xfId="15681" xr:uid="{71D2D740-C841-4AE6-9246-72E02C5630EC}"/>
    <cellStyle name="_Hoja1_Relación_Relación_Feb 09" xfId="15682" xr:uid="{A6D133DE-F066-4662-9700-1C620B8DB3FE}"/>
    <cellStyle name="_Hoja1_Relación_Relación_Feb 09 10" xfId="15683" xr:uid="{D32243B7-1592-4F7D-AEDB-9DFC5BC42413}"/>
    <cellStyle name="_Hoja1_Relación_Relación_Feb 09 10 2" xfId="15684" xr:uid="{03566CD7-C98E-417D-829B-C7A7119ED2A3}"/>
    <cellStyle name="_Hoja1_Relación_Relación_Feb 09 11" xfId="15685" xr:uid="{44878DC2-1A5C-4B1C-883B-1264EC2BC792}"/>
    <cellStyle name="_Hoja1_Relación_Relación_Feb 09 11 2" xfId="15686" xr:uid="{9E7D0D4D-709D-4BE0-B635-613BD8E0CA5C}"/>
    <cellStyle name="_Hoja1_Relación_Relación_Feb 09 12" xfId="15687" xr:uid="{82C8AA27-5509-4FE2-962F-8CBF64717736}"/>
    <cellStyle name="_Hoja1_Relación_Relación_Feb 09 12 2" xfId="15688" xr:uid="{F7C21D6B-6739-4739-9F2A-6B9EC60A3AF5}"/>
    <cellStyle name="_Hoja1_Relación_Relación_Feb 09 13" xfId="15689" xr:uid="{1C9D6C14-734C-4823-AB86-542FB0C1535E}"/>
    <cellStyle name="_Hoja1_Relación_Relación_Feb 09 13 2" xfId="15690" xr:uid="{90813161-6323-4501-8F7E-14AD44FB8CA9}"/>
    <cellStyle name="_Hoja1_Relación_Relación_Feb 09 14" xfId="15691" xr:uid="{F4505EC2-9959-4BA6-B31E-E53F93C22472}"/>
    <cellStyle name="_Hoja1_Relación_Relación_Feb 09 15" xfId="15692" xr:uid="{54C5D1C9-6A6D-4C11-B6D5-2BA8540CF6C5}"/>
    <cellStyle name="_Hoja1_Relación_Relación_Feb 09 16" xfId="15693" xr:uid="{8C6B278B-DBFA-4485-B1FB-538070BC36A3}"/>
    <cellStyle name="_Hoja1_Relación_Relación_Feb 09 17" xfId="15694" xr:uid="{F3E66977-ECF1-4D0A-B091-F8B7E261AA98}"/>
    <cellStyle name="_Hoja1_Relación_Relación_Feb 09 18" xfId="15695" xr:uid="{0D049376-4696-44D0-982B-4AF3375ECC6C}"/>
    <cellStyle name="_Hoja1_Relación_Relación_Feb 09 19" xfId="15696" xr:uid="{B2344902-4395-420F-A78A-DF099830EBA8}"/>
    <cellStyle name="_Hoja1_Relación_Relación_Feb 09 2" xfId="15697" xr:uid="{2F495672-2B66-47EF-9D6E-BB59A5A5E8C4}"/>
    <cellStyle name="_Hoja1_Relación_Relación_Feb 09 2 2" xfId="15698" xr:uid="{D227EA33-3C96-4B16-A76C-040D906EAD34}"/>
    <cellStyle name="_Hoja1_Relación_Relación_Feb 09 20" xfId="15699" xr:uid="{47843D2F-5124-443C-BA9D-D62B8C6E86C9}"/>
    <cellStyle name="_Hoja1_Relación_Relación_Feb 09 21" xfId="15700" xr:uid="{09E94E46-FA11-4BCB-B755-211F490FA5A2}"/>
    <cellStyle name="_Hoja1_Relación_Relación_Feb 09 22" xfId="15701" xr:uid="{13E8B48F-DD6E-49D3-9E3B-1D7D68B0154F}"/>
    <cellStyle name="_Hoja1_Relación_Relación_Feb 09 23" xfId="15702" xr:uid="{4E509C87-1338-4F3D-9CDC-C1898F10124F}"/>
    <cellStyle name="_Hoja1_Relación_Relación_Feb 09 24" xfId="15703" xr:uid="{9BA6C6BA-2386-4D7A-96A3-9EBFC2C10476}"/>
    <cellStyle name="_Hoja1_Relación_Relación_Feb 09 25" xfId="15704" xr:uid="{70DEC853-8D3F-4B69-A1E4-B3C0FF1781D8}"/>
    <cellStyle name="_Hoja1_Relación_Relación_Feb 09 26" xfId="15705" xr:uid="{EA3CEA2C-BF37-403B-BF82-A05F5897B692}"/>
    <cellStyle name="_Hoja1_Relación_Relación_Feb 09 3" xfId="15706" xr:uid="{D29C4D20-B5E6-4F55-95EF-A0A76A6C964E}"/>
    <cellStyle name="_Hoja1_Relación_Relación_Feb 09 3 2" xfId="15707" xr:uid="{00BFA205-9ECE-4E6C-B41F-3D1BF151A898}"/>
    <cellStyle name="_Hoja1_Relación_Relación_Feb 09 4" xfId="15708" xr:uid="{706FC7AA-743B-414F-9B47-E2838BC6131B}"/>
    <cellStyle name="_Hoja1_Relación_Relación_Feb 09 4 2" xfId="15709" xr:uid="{42EF27C3-EFB5-4819-A63E-59B66F2D1AAF}"/>
    <cellStyle name="_Hoja1_Relación_Relación_Feb 09 5" xfId="15710" xr:uid="{607E3DC6-BB1B-4CD4-A4AC-14C258183853}"/>
    <cellStyle name="_Hoja1_Relación_Relación_Feb 09 5 2" xfId="15711" xr:uid="{A846BB5C-CB49-42ED-9018-9441C8EFA6E8}"/>
    <cellStyle name="_Hoja1_Relación_Relación_Feb 09 6" xfId="15712" xr:uid="{A3CF94C7-93A0-4E5A-9BB0-95C76FD8987B}"/>
    <cellStyle name="_Hoja1_Relación_Relación_Feb 09 6 2" xfId="15713" xr:uid="{E8ED9AD0-EFE2-4D90-AD53-10F72D656402}"/>
    <cellStyle name="_Hoja1_Relación_Relación_Feb 09 7" xfId="15714" xr:uid="{0007D744-CE95-4248-99E4-1E7074A73FDA}"/>
    <cellStyle name="_Hoja1_Relación_Relación_Feb 09 7 2" xfId="15715" xr:uid="{917076BD-8352-4AF6-9FD5-BE68EEC84548}"/>
    <cellStyle name="_Hoja1_Relación_Relación_Feb 09 8" xfId="15716" xr:uid="{D9F40631-E1C1-436A-96DE-077AD24D104B}"/>
    <cellStyle name="_Hoja1_Relación_Relación_Feb 09 8 2" xfId="15717" xr:uid="{1AA9A420-5798-459C-95B0-8FE1762D2398}"/>
    <cellStyle name="_Hoja1_Relación_Relación_Feb 09 9" xfId="15718" xr:uid="{A3B8C148-B61B-4C5D-85CF-D1CFFD2D91D7}"/>
    <cellStyle name="_Hoja1_Relación_Relación_Feb 09 9 2" xfId="15719" xr:uid="{B4D9C298-4892-4301-B81A-4E63C7B43BB6}"/>
    <cellStyle name="_Hoja1_Relación_Relación_Feb 09_Abr 09" xfId="15720" xr:uid="{C032C7A7-0B0A-4088-B21F-534BB884E7EF}"/>
    <cellStyle name="_Hoja1_Relación_Relación_Feb 09_Abr 09 10" xfId="15721" xr:uid="{A6594FF4-115C-4CDA-982E-1475490EA691}"/>
    <cellStyle name="_Hoja1_Relación_Relación_Feb 09_Abr 09 10 2" xfId="15722" xr:uid="{8F0699BE-0DE4-4F58-B7E1-932847393AD9}"/>
    <cellStyle name="_Hoja1_Relación_Relación_Feb 09_Abr 09 11" xfId="15723" xr:uid="{C2C29CFB-FD37-4812-9BDF-4D08C5513EAC}"/>
    <cellStyle name="_Hoja1_Relación_Relación_Feb 09_Abr 09 11 2" xfId="15724" xr:uid="{D6C857EA-C1D7-432B-95F6-E45F4D6F7734}"/>
    <cellStyle name="_Hoja1_Relación_Relación_Feb 09_Abr 09 12" xfId="15725" xr:uid="{6014F4AA-A283-4B69-975C-0C7A00E73F47}"/>
    <cellStyle name="_Hoja1_Relación_Relación_Feb 09_Abr 09 13" xfId="15726" xr:uid="{D7117D7C-FB75-45A7-9DC0-A2D068204445}"/>
    <cellStyle name="_Hoja1_Relación_Relación_Feb 09_Abr 09 14" xfId="15727" xr:uid="{5907298E-09D5-4037-912B-D47F7E081A22}"/>
    <cellStyle name="_Hoja1_Relación_Relación_Feb 09_Abr 09 15" xfId="15728" xr:uid="{0FCEE3E4-A1DA-4BF3-86F9-2E2DBBADFA1A}"/>
    <cellStyle name="_Hoja1_Relación_Relación_Feb 09_Abr 09 16" xfId="15729" xr:uid="{3E8F2E8F-0DF9-4D18-9AC4-558043DDF139}"/>
    <cellStyle name="_Hoja1_Relación_Relación_Feb 09_Abr 09 17" xfId="15730" xr:uid="{82A54BA2-2AC3-49A4-BE71-C5315BEA3AA3}"/>
    <cellStyle name="_Hoja1_Relación_Relación_Feb 09_Abr 09 18" xfId="15731" xr:uid="{EC7A39B0-295A-4E54-BEAA-EA790D6AA30E}"/>
    <cellStyle name="_Hoja1_Relación_Relación_Feb 09_Abr 09 19" xfId="15732" xr:uid="{C5685A03-FBE8-4F86-A594-D3882E2009A6}"/>
    <cellStyle name="_Hoja1_Relación_Relación_Feb 09_Abr 09 2" xfId="15733" xr:uid="{4043E188-5195-4057-89E0-02F251866DE0}"/>
    <cellStyle name="_Hoja1_Relación_Relación_Feb 09_Abr 09 2 2" xfId="15734" xr:uid="{243FA433-C607-42BE-A898-637EFA0F6C05}"/>
    <cellStyle name="_Hoja1_Relación_Relación_Feb 09_Abr 09 20" xfId="15735" xr:uid="{608A51A3-C613-4C42-9D47-10ADC14FA1D6}"/>
    <cellStyle name="_Hoja1_Relación_Relación_Feb 09_Abr 09 21" xfId="15736" xr:uid="{C0E5712D-CE22-413D-A8E5-72F5B04614B5}"/>
    <cellStyle name="_Hoja1_Relación_Relación_Feb 09_Abr 09 22" xfId="15737" xr:uid="{3B395003-743B-47D2-B161-BFD2B29F8BF7}"/>
    <cellStyle name="_Hoja1_Relación_Relación_Feb 09_Abr 09 23" xfId="15738" xr:uid="{6BAF15BA-26CB-44CE-9976-04E47610C811}"/>
    <cellStyle name="_Hoja1_Relación_Relación_Feb 09_Abr 09 24" xfId="15739" xr:uid="{9BC0DF2F-DDF6-4709-9754-8375B9C790D8}"/>
    <cellStyle name="_Hoja1_Relación_Relación_Feb 09_Abr 09 3" xfId="15740" xr:uid="{0E108A01-1D97-4976-85EE-8EB1AEA80D8D}"/>
    <cellStyle name="_Hoja1_Relación_Relación_Feb 09_Abr 09 3 2" xfId="15741" xr:uid="{85CD5CC9-1920-4DE0-828C-DD1765F61FC7}"/>
    <cellStyle name="_Hoja1_Relación_Relación_Feb 09_Abr 09 4" xfId="15742" xr:uid="{0B2E0AEC-85F1-482D-81B9-8BBD33666FCE}"/>
    <cellStyle name="_Hoja1_Relación_Relación_Feb 09_Abr 09 4 2" xfId="15743" xr:uid="{EF876853-A266-46BF-A32C-69D167C5B3B4}"/>
    <cellStyle name="_Hoja1_Relación_Relación_Feb 09_Abr 09 5" xfId="15744" xr:uid="{B6C8964C-E705-4C67-A0D4-BADFB195B625}"/>
    <cellStyle name="_Hoja1_Relación_Relación_Feb 09_Abr 09 5 2" xfId="15745" xr:uid="{A9CA05C7-4B0B-476A-BF82-870A4917F8CA}"/>
    <cellStyle name="_Hoja1_Relación_Relación_Feb 09_Abr 09 6" xfId="15746" xr:uid="{A0AE0CC4-B589-4096-B44A-AFD4FA60176C}"/>
    <cellStyle name="_Hoja1_Relación_Relación_Feb 09_Abr 09 6 2" xfId="15747" xr:uid="{CF4E2D06-8D76-4AC7-A241-302FC8AE1E49}"/>
    <cellStyle name="_Hoja1_Relación_Relación_Feb 09_Abr 09 7" xfId="15748" xr:uid="{1FAF825E-495F-41F1-A5D2-55CE774D79C2}"/>
    <cellStyle name="_Hoja1_Relación_Relación_Feb 09_Abr 09 7 2" xfId="15749" xr:uid="{95B6953A-1C41-4F28-8B63-018AA0718B0E}"/>
    <cellStyle name="_Hoja1_Relación_Relación_Feb 09_Abr 09 8" xfId="15750" xr:uid="{85585D32-BC70-419A-A6D0-B1B6359E4DEC}"/>
    <cellStyle name="_Hoja1_Relación_Relación_Feb 09_Abr 09 8 2" xfId="15751" xr:uid="{F160D6A0-D820-4FB6-82D0-68C9243CF30F}"/>
    <cellStyle name="_Hoja1_Relación_Relación_Feb 09_Abr 09 9" xfId="15752" xr:uid="{615CD411-9E19-49FC-AF46-F9337E006EEA}"/>
    <cellStyle name="_Hoja1_Relación_Relación_Feb 09_Abr 09 9 2" xfId="15753" xr:uid="{202F0103-012A-4FCC-A51A-648A5B5ED439}"/>
    <cellStyle name="_Hoja1_Relación_Relación_Feb 09_ER previo 09" xfId="15754" xr:uid="{480364E3-79C5-4657-8158-630A6EE62C1F}"/>
    <cellStyle name="_Hoja1_Relación_Relación_Feb 09_ER previo 09 10" xfId="15755" xr:uid="{5E87E157-1938-4343-AF35-A7ADA9B415FA}"/>
    <cellStyle name="_Hoja1_Relación_Relación_Feb 09_ER previo 09 10 2" xfId="15756" xr:uid="{2CDEAD84-A790-44A6-A764-12C9A46EE983}"/>
    <cellStyle name="_Hoja1_Relación_Relación_Feb 09_ER previo 09 11" xfId="15757" xr:uid="{CC092EB7-D4FD-4D41-BBE1-EAF97964E840}"/>
    <cellStyle name="_Hoja1_Relación_Relación_Feb 09_ER previo 09 11 2" xfId="15758" xr:uid="{76285F28-7085-4BB2-B2F0-4A61AE21BA45}"/>
    <cellStyle name="_Hoja1_Relación_Relación_Feb 09_ER previo 09 12" xfId="15759" xr:uid="{6A14A2A6-A35C-4131-A1FD-08AAF66B522D}"/>
    <cellStyle name="_Hoja1_Relación_Relación_Feb 09_ER previo 09 13" xfId="15760" xr:uid="{FEE62708-9077-409C-89EF-E70D9F763CCA}"/>
    <cellStyle name="_Hoja1_Relación_Relación_Feb 09_ER previo 09 14" xfId="15761" xr:uid="{D1577C2F-7E46-432F-AD6B-B528EAB3E577}"/>
    <cellStyle name="_Hoja1_Relación_Relación_Feb 09_ER previo 09 2" xfId="15762" xr:uid="{C9D38200-ED9C-4656-9D27-7FBDEAFC9473}"/>
    <cellStyle name="_Hoja1_Relación_Relación_Feb 09_ER previo 09 2 2" xfId="15763" xr:uid="{65B9781A-FA76-4D35-A12A-565E7D08AC36}"/>
    <cellStyle name="_Hoja1_Relación_Relación_Feb 09_ER previo 09 3" xfId="15764" xr:uid="{A3F4A2D6-9196-4967-A214-7432414462B3}"/>
    <cellStyle name="_Hoja1_Relación_Relación_Feb 09_ER previo 09 3 2" xfId="15765" xr:uid="{054C1A11-9675-4B9D-A991-0107AE859AFC}"/>
    <cellStyle name="_Hoja1_Relación_Relación_Feb 09_ER previo 09 4" xfId="15766" xr:uid="{679F738F-25D7-448D-8746-2B99D028E473}"/>
    <cellStyle name="_Hoja1_Relación_Relación_Feb 09_ER previo 09 4 2" xfId="15767" xr:uid="{589BB367-7894-44CB-9776-CB9AA8F80E94}"/>
    <cellStyle name="_Hoja1_Relación_Relación_Feb 09_ER previo 09 5" xfId="15768" xr:uid="{9C48A218-C974-4FC3-B665-84026178690A}"/>
    <cellStyle name="_Hoja1_Relación_Relación_Feb 09_ER previo 09 5 2" xfId="15769" xr:uid="{AA4ECCEA-032E-4AA1-99B3-93533793926D}"/>
    <cellStyle name="_Hoja1_Relación_Relación_Feb 09_ER previo 09 6" xfId="15770" xr:uid="{CC393BF3-19E7-4D78-B164-739685FC961D}"/>
    <cellStyle name="_Hoja1_Relación_Relación_Feb 09_ER previo 09 6 2" xfId="15771" xr:uid="{8B91C9D7-57EC-4206-AEDB-0BE660C36DBF}"/>
    <cellStyle name="_Hoja1_Relación_Relación_Feb 09_ER previo 09 7" xfId="15772" xr:uid="{8B937C80-975A-4F45-A827-523C32C3F3E9}"/>
    <cellStyle name="_Hoja1_Relación_Relación_Feb 09_ER previo 09 7 2" xfId="15773" xr:uid="{5D6D393A-06AF-4BA3-8E05-00ABA2AD8D87}"/>
    <cellStyle name="_Hoja1_Relación_Relación_Feb 09_ER previo 09 8" xfId="15774" xr:uid="{BA6F3FF0-DE1B-47BC-AF61-147CEB510A9D}"/>
    <cellStyle name="_Hoja1_Relación_Relación_Feb 09_ER previo 09 8 2" xfId="15775" xr:uid="{9AA3EFDD-D5C2-4EDE-86DA-4D3E20D19E77}"/>
    <cellStyle name="_Hoja1_Relación_Relación_Feb 09_ER previo 09 9" xfId="15776" xr:uid="{56BA2A5B-843F-44FE-814D-097C90FB8A13}"/>
    <cellStyle name="_Hoja1_Relación_Relación_Feb 09_ER previo 09 9 2" xfId="15777" xr:uid="{475BA605-328B-4857-BAD8-FF749A266A1F}"/>
    <cellStyle name="_Hoja1_Relación_Relación_Feb 09_Jun 09" xfId="15778" xr:uid="{B8C71699-2945-4FA9-B3DF-9809D2A1947F}"/>
    <cellStyle name="_Hoja1_Relación_Relación_Feb 09_Jun 09 2" xfId="15779" xr:uid="{57124786-5E1B-4AE0-9D6C-8C260FF61F88}"/>
    <cellStyle name="_Hoja1_Relación_Relación_Hoja2" xfId="15780" xr:uid="{E8281707-467F-4228-861A-6B12034937FF}"/>
    <cellStyle name="_Hoja1_Relación_Relación_Hoja2 10" xfId="15781" xr:uid="{F396E7C8-B13E-4058-A5C4-B543F43D78AF}"/>
    <cellStyle name="_Hoja1_Relación_Relación_Hoja2 10 2" xfId="15782" xr:uid="{BA2D3855-4B14-459A-B166-219138413BBE}"/>
    <cellStyle name="_Hoja1_Relación_Relación_Hoja2 11" xfId="15783" xr:uid="{C55268F9-82EA-4449-A0D1-BF19C85EF9B6}"/>
    <cellStyle name="_Hoja1_Relación_Relación_Hoja2 11 2" xfId="15784" xr:uid="{07C379F8-896F-4C96-BC37-1596F6479AB9}"/>
    <cellStyle name="_Hoja1_Relación_Relación_Hoja2 12" xfId="15785" xr:uid="{E9A0812C-15A3-4995-B6F1-2299888FA3DD}"/>
    <cellStyle name="_Hoja1_Relación_Relación_Hoja2 12 2" xfId="15786" xr:uid="{01130F33-CD42-4988-836E-CD1FDCDFD5E0}"/>
    <cellStyle name="_Hoja1_Relación_Relación_Hoja2 13" xfId="15787" xr:uid="{9F8A7CCD-E3E2-4330-9DEE-FC487FD8F40D}"/>
    <cellStyle name="_Hoja1_Relación_Relación_Hoja2 13 2" xfId="15788" xr:uid="{FBB23CA6-D6B8-4505-AB5B-01838AF6A424}"/>
    <cellStyle name="_Hoja1_Relación_Relación_Hoja2 14" xfId="15789" xr:uid="{9A99DBBF-75B7-4DB9-8334-9C85A2D531FE}"/>
    <cellStyle name="_Hoja1_Relación_Relación_Hoja2 15" xfId="15790" xr:uid="{94718DE0-0A7A-417C-B94D-8E5750401888}"/>
    <cellStyle name="_Hoja1_Relación_Relación_Hoja2 16" xfId="15791" xr:uid="{3BB254AE-3676-47F3-976F-FDCFA31758DB}"/>
    <cellStyle name="_Hoja1_Relación_Relación_Hoja2 2" xfId="15792" xr:uid="{A7E87673-57B6-4FF5-BDF7-060C6AAF6712}"/>
    <cellStyle name="_Hoja1_Relación_Relación_Hoja2 2 10" xfId="15793" xr:uid="{6AEEF144-E17E-4D47-8869-56BFFFCB0989}"/>
    <cellStyle name="_Hoja1_Relación_Relación_Hoja2 2 11" xfId="15794" xr:uid="{98342B0E-F506-4371-AF3C-ACA518771D7C}"/>
    <cellStyle name="_Hoja1_Relación_Relación_Hoja2 2 12" xfId="15795" xr:uid="{48FFCA8C-326A-46DC-8650-C0A184C23584}"/>
    <cellStyle name="_Hoja1_Relación_Relación_Hoja2 2 2" xfId="15796" xr:uid="{B595485E-7CB7-4FF3-87F7-A2DD729B6424}"/>
    <cellStyle name="_Hoja1_Relación_Relación_Hoja2 2 3" xfId="15797" xr:uid="{A2A4FFA7-0A2F-4E8E-A6FB-33959684E195}"/>
    <cellStyle name="_Hoja1_Relación_Relación_Hoja2 2 4" xfId="15798" xr:uid="{414D66A2-18EF-46B5-9CE7-60A81570846A}"/>
    <cellStyle name="_Hoja1_Relación_Relación_Hoja2 2 5" xfId="15799" xr:uid="{74EC3B3D-4C9D-4C93-A54A-92B6154C68EA}"/>
    <cellStyle name="_Hoja1_Relación_Relación_Hoja2 2 6" xfId="15800" xr:uid="{17EEE486-23D7-44EC-9907-F741EDE631D5}"/>
    <cellStyle name="_Hoja1_Relación_Relación_Hoja2 2 7" xfId="15801" xr:uid="{EC083E93-B479-4BAF-AA40-A1C56519B790}"/>
    <cellStyle name="_Hoja1_Relación_Relación_Hoja2 2 8" xfId="15802" xr:uid="{4988CFF3-402B-4D4D-AE12-0C39CF74FAE3}"/>
    <cellStyle name="_Hoja1_Relación_Relación_Hoja2 2 9" xfId="15803" xr:uid="{8FB2C42A-E4EE-4ECA-BB5F-C5E340EB0007}"/>
    <cellStyle name="_Hoja1_Relación_Relación_Hoja2 3" xfId="15804" xr:uid="{B6F492BD-8545-453C-B7E9-A04F6C9D9FC0}"/>
    <cellStyle name="_Hoja1_Relación_Relación_Hoja2 3 2" xfId="15805" xr:uid="{86A56F13-DF53-45F6-9B36-A0AF283C1774}"/>
    <cellStyle name="_Hoja1_Relación_Relación_Hoja2 4" xfId="15806" xr:uid="{5BCCE3F6-4BAB-4807-B240-430B394B1F74}"/>
    <cellStyle name="_Hoja1_Relación_Relación_Hoja2 4 2" xfId="15807" xr:uid="{7B10633B-C64B-483C-86F1-7F9326DDE67A}"/>
    <cellStyle name="_Hoja1_Relación_Relación_Hoja2 5" xfId="15808" xr:uid="{CA56F16F-B31B-4C2A-BC03-78C7DC9B4C29}"/>
    <cellStyle name="_Hoja1_Relación_Relación_Hoja2 5 2" xfId="15809" xr:uid="{86E43A90-1F47-4833-8C51-455A35181362}"/>
    <cellStyle name="_Hoja1_Relación_Relación_Hoja2 6" xfId="15810" xr:uid="{60851905-1A09-471D-8EDC-8D684090B146}"/>
    <cellStyle name="_Hoja1_Relación_Relación_Hoja2 6 2" xfId="15811" xr:uid="{B2C557D7-381B-437D-963D-8032744B00B5}"/>
    <cellStyle name="_Hoja1_Relación_Relación_Hoja2 7" xfId="15812" xr:uid="{F510415B-98E3-41A7-85D5-DB2024669D78}"/>
    <cellStyle name="_Hoja1_Relación_Relación_Hoja2 7 2" xfId="15813" xr:uid="{66F0F907-0471-4800-8BE6-B6309D39E20D}"/>
    <cellStyle name="_Hoja1_Relación_Relación_Hoja2 8" xfId="15814" xr:uid="{F29CD694-DD8D-41B3-8F78-E69DF76D9519}"/>
    <cellStyle name="_Hoja1_Relación_Relación_Hoja2 8 2" xfId="15815" xr:uid="{A7E7F58F-1FAA-41C3-AADA-131255A8F271}"/>
    <cellStyle name="_Hoja1_Relación_Relación_Hoja2 9" xfId="15816" xr:uid="{656C15E3-3334-4A44-9618-CAABFE86F2D7}"/>
    <cellStyle name="_Hoja1_Relación_Relación_Hoja2 9 2" xfId="15817" xr:uid="{DDD6FC14-44E8-4BC4-A736-78135B49123C}"/>
    <cellStyle name="_Hoja1_Relación_Relación_Relación" xfId="15818" xr:uid="{3C26904A-B0A1-4202-BA11-1D8DAE9131DE}"/>
    <cellStyle name="_Hoja1_Relación_Relación_Relación 10" xfId="15819" xr:uid="{84ECAEDC-486D-4841-B06C-5E11D669BFCF}"/>
    <cellStyle name="_Hoja1_Relación_Relación_Relación 10 2" xfId="15820" xr:uid="{C2118C9F-8146-4032-AC63-846F559F9106}"/>
    <cellStyle name="_Hoja1_Relación_Relación_Relación 11" xfId="15821" xr:uid="{AA6922D8-EDC5-41AD-A59F-488018BD7566}"/>
    <cellStyle name="_Hoja1_Relación_Relación_Relación 11 2" xfId="15822" xr:uid="{4E10A197-C0BA-43D8-8620-B5231DD59BC3}"/>
    <cellStyle name="_Hoja1_Relación_Relación_Relación 12" xfId="15823" xr:uid="{7DDECC36-B40C-4398-8350-F8D12D615036}"/>
    <cellStyle name="_Hoja1_Relación_Relación_Relación 12 2" xfId="15824" xr:uid="{68F5FF2B-EA8E-425C-B28D-FD4AAE2D4D9F}"/>
    <cellStyle name="_Hoja1_Relación_Relación_Relación 13" xfId="15825" xr:uid="{B8B9C122-D386-4411-9F9B-C2B72B4D0B90}"/>
    <cellStyle name="_Hoja1_Relación_Relación_Relación 13 2" xfId="15826" xr:uid="{E7A80185-FE98-4E86-A0DF-802A43D98033}"/>
    <cellStyle name="_Hoja1_Relación_Relación_Relación 14" xfId="15827" xr:uid="{6566118B-FADF-4186-B632-50CD1029DE52}"/>
    <cellStyle name="_Hoja1_Relación_Relación_Relación 14 2" xfId="15828" xr:uid="{5F779A19-8752-4314-82FC-3907D34F5B8F}"/>
    <cellStyle name="_Hoja1_Relación_Relación_Relación 15" xfId="15829" xr:uid="{409D4F82-4D27-4481-8576-D450B0BF6F76}"/>
    <cellStyle name="_Hoja1_Relación_Relación_Relación 16" xfId="15830" xr:uid="{A2FAE496-2ECD-4EED-828F-1FDEA715EDFC}"/>
    <cellStyle name="_Hoja1_Relación_Relación_Relación 17" xfId="15831" xr:uid="{5D135EB7-10C8-4FE1-A99A-B43F8A931503}"/>
    <cellStyle name="_Hoja1_Relación_Relación_Relación 18" xfId="15832" xr:uid="{99E90075-B146-4405-8DDA-DD17F55E6786}"/>
    <cellStyle name="_Hoja1_Relación_Relación_Relación 19" xfId="15833" xr:uid="{A1496B49-BA93-4320-B3AB-EDE8E9A9B3EE}"/>
    <cellStyle name="_Hoja1_Relación_Relación_Relación 2" xfId="15834" xr:uid="{559C918D-1A33-4517-8AD3-FBE941B750A6}"/>
    <cellStyle name="_Hoja1_Relación_Relación_Relación 2 2" xfId="15835" xr:uid="{E3FA8E5F-3D22-4CE0-9C94-4A2E078BDB96}"/>
    <cellStyle name="_Hoja1_Relación_Relación_Relación 20" xfId="15836" xr:uid="{32DD8A07-3774-4955-91C8-67E825F5F995}"/>
    <cellStyle name="_Hoja1_Relación_Relación_Relación 21" xfId="15837" xr:uid="{44739E82-02BD-4F98-9195-BAA640210FDC}"/>
    <cellStyle name="_Hoja1_Relación_Relación_Relación 22" xfId="15838" xr:uid="{0A7D43B0-7C65-4F04-B4AB-F477B300B6E7}"/>
    <cellStyle name="_Hoja1_Relación_Relación_Relación 23" xfId="15839" xr:uid="{644E8D01-1666-4B0A-B29A-D6F3DE38698E}"/>
    <cellStyle name="_Hoja1_Relación_Relación_Relación 24" xfId="15840" xr:uid="{CC6A7836-454E-446B-BA7A-D294FA5377A3}"/>
    <cellStyle name="_Hoja1_Relación_Relación_Relación 25" xfId="15841" xr:uid="{26FA0723-ED57-477C-862B-0D91CEE73946}"/>
    <cellStyle name="_Hoja1_Relación_Relación_Relación 3" xfId="15842" xr:uid="{7BB912A8-9F72-4242-9E85-DC0EB8D5236C}"/>
    <cellStyle name="_Hoja1_Relación_Relación_Relación 3 2" xfId="15843" xr:uid="{729D4C8E-EEED-4F81-8196-A5FE4CFAC6A9}"/>
    <cellStyle name="_Hoja1_Relación_Relación_Relación 4" xfId="15844" xr:uid="{7BA28944-F61F-4BAA-932B-25D5E62316C0}"/>
    <cellStyle name="_Hoja1_Relación_Relación_Relación 4 2" xfId="15845" xr:uid="{26A29765-46CC-47D0-8FAD-67FB0528B7DE}"/>
    <cellStyle name="_Hoja1_Relación_Relación_Relación 5" xfId="15846" xr:uid="{073C9F3A-AC7D-4EFD-ADE4-FE653D2711BD}"/>
    <cellStyle name="_Hoja1_Relación_Relación_Relación 5 2" xfId="15847" xr:uid="{D1C422ED-587B-4A7F-831E-FBE06C9BDE89}"/>
    <cellStyle name="_Hoja1_Relación_Relación_Relación 6" xfId="15848" xr:uid="{BFC14575-02BD-41D4-B0ED-E7791AA38044}"/>
    <cellStyle name="_Hoja1_Relación_Relación_Relación 6 2" xfId="15849" xr:uid="{959C4666-6134-49E1-91DD-C70FE271FA0E}"/>
    <cellStyle name="_Hoja1_Relación_Relación_Relación 7" xfId="15850" xr:uid="{E23EF5FF-5521-4B9C-9C10-6600EE9C61BE}"/>
    <cellStyle name="_Hoja1_Relación_Relación_Relación 7 2" xfId="15851" xr:uid="{BBE7EAA8-1541-4EEC-9315-3D48136A736B}"/>
    <cellStyle name="_Hoja1_Relación_Relación_Relación 8" xfId="15852" xr:uid="{C9C1B88F-DF3C-40D3-84C7-AECFBFC46D29}"/>
    <cellStyle name="_Hoja1_Relación_Relación_Relación 8 2" xfId="15853" xr:uid="{3F50E381-0A56-4AF2-BC00-70E411A78D08}"/>
    <cellStyle name="_Hoja1_Relación_Relación_Relación 9" xfId="15854" xr:uid="{33341002-045F-4184-A088-5864E5F06357}"/>
    <cellStyle name="_Hoja1_Relación_Relación_Relación 9 2" xfId="15855" xr:uid="{AC54224B-0A21-4CDC-B05C-63323B880E36}"/>
    <cellStyle name="_Hoja1_Relación_Relación_Relación_1" xfId="15856" xr:uid="{67394AE6-F36B-4D61-9DDE-CFD6C7BD8C6C}"/>
    <cellStyle name="_Hoja1_Relación_Relación_Relación_1 10" xfId="15857" xr:uid="{164B4AF4-EBFC-4715-A357-3EF4332659EB}"/>
    <cellStyle name="_Hoja1_Relación_Relación_Relación_1 10 2" xfId="15858" xr:uid="{0C5EAB02-F4E2-4216-84F7-64650C9807B2}"/>
    <cellStyle name="_Hoja1_Relación_Relación_Relación_1 11" xfId="15859" xr:uid="{B26DA03E-24F3-45D6-A5D9-489470375249}"/>
    <cellStyle name="_Hoja1_Relación_Relación_Relación_1 11 2" xfId="15860" xr:uid="{493699E9-6D80-4E07-A20D-E4D5B41A6ECA}"/>
    <cellStyle name="_Hoja1_Relación_Relación_Relación_1 12" xfId="15861" xr:uid="{C85A7752-37FF-437F-986E-504241659BD3}"/>
    <cellStyle name="_Hoja1_Relación_Relación_Relación_1 12 2" xfId="15862" xr:uid="{857602A9-FDAC-469C-A277-78EE8BDA194A}"/>
    <cellStyle name="_Hoja1_Relación_Relación_Relación_1 13" xfId="15863" xr:uid="{6B8B6B68-9EFF-4770-A86A-F80EA56866BB}"/>
    <cellStyle name="_Hoja1_Relación_Relación_Relación_1 13 2" xfId="15864" xr:uid="{B6FCFF08-5269-48AD-A8B7-34E04C15AF11}"/>
    <cellStyle name="_Hoja1_Relación_Relación_Relación_1 14" xfId="15865" xr:uid="{F167DDFB-9D4E-4233-A5C4-14B53A178BB8}"/>
    <cellStyle name="_Hoja1_Relación_Relación_Relación_1 2" xfId="15866" xr:uid="{FC20EB77-8342-48FF-A33C-6C21A687DD5E}"/>
    <cellStyle name="_Hoja1_Relación_Relación_Relación_1 2 10" xfId="15867" xr:uid="{B66F5DD5-6C44-45B9-A68F-CD313E00C621}"/>
    <cellStyle name="_Hoja1_Relación_Relación_Relación_1 2 11" xfId="15868" xr:uid="{84E31149-2BA4-45DD-A390-CFFA6CFD9853}"/>
    <cellStyle name="_Hoja1_Relación_Relación_Relación_1 2 12" xfId="15869" xr:uid="{B39C8B80-7CD7-4E8B-8ECB-C4E0328EA6EB}"/>
    <cellStyle name="_Hoja1_Relación_Relación_Relación_1 2 2" xfId="15870" xr:uid="{756F8D25-F944-459A-8C1C-7CDB1D3BBB7A}"/>
    <cellStyle name="_Hoja1_Relación_Relación_Relación_1 2 3" xfId="15871" xr:uid="{C4A62C03-1CE0-4AB5-A591-03DBD6BD097B}"/>
    <cellStyle name="_Hoja1_Relación_Relación_Relación_1 2 4" xfId="15872" xr:uid="{4CF001A9-FE66-4303-8DB8-ED491BC3F15D}"/>
    <cellStyle name="_Hoja1_Relación_Relación_Relación_1 2 5" xfId="15873" xr:uid="{4436C86F-DB45-40EE-B358-AE02C5720662}"/>
    <cellStyle name="_Hoja1_Relación_Relación_Relación_1 2 6" xfId="15874" xr:uid="{7D3186CC-1116-481F-B685-4C80C000A708}"/>
    <cellStyle name="_Hoja1_Relación_Relación_Relación_1 2 7" xfId="15875" xr:uid="{A79C0034-1427-4B83-9689-74219D719706}"/>
    <cellStyle name="_Hoja1_Relación_Relación_Relación_1 2 8" xfId="15876" xr:uid="{0109FACB-49E3-4A93-B516-E1C9FD1E8E15}"/>
    <cellStyle name="_Hoja1_Relación_Relación_Relación_1 2 9" xfId="15877" xr:uid="{D300225C-D68D-479F-A619-28AE512EA0EA}"/>
    <cellStyle name="_Hoja1_Relación_Relación_Relación_1 3" xfId="15878" xr:uid="{00BDC104-4F93-4571-9A66-A0D4096A20CB}"/>
    <cellStyle name="_Hoja1_Relación_Relación_Relación_1 3 2" xfId="15879" xr:uid="{60F3841E-CF80-4049-9B49-582727DE3195}"/>
    <cellStyle name="_Hoja1_Relación_Relación_Relación_1 4" xfId="15880" xr:uid="{071BC267-7E0A-47B5-90FD-FFD0316E9334}"/>
    <cellStyle name="_Hoja1_Relación_Relación_Relación_1 4 2" xfId="15881" xr:uid="{31868EEF-3941-41D3-8C6C-D123D39E6441}"/>
    <cellStyle name="_Hoja1_Relación_Relación_Relación_1 5" xfId="15882" xr:uid="{F9514813-8BF8-40A7-B6F8-34429F5D3537}"/>
    <cellStyle name="_Hoja1_Relación_Relación_Relación_1 5 2" xfId="15883" xr:uid="{AD72088C-B9DB-40DC-A748-BBE565AAD496}"/>
    <cellStyle name="_Hoja1_Relación_Relación_Relación_1 6" xfId="15884" xr:uid="{43EE30EE-90C8-4907-8F5C-6C5F66D6198D}"/>
    <cellStyle name="_Hoja1_Relación_Relación_Relación_1 6 2" xfId="15885" xr:uid="{F4ED9C16-CA92-466A-B404-093C907D33C0}"/>
    <cellStyle name="_Hoja1_Relación_Relación_Relación_1 7" xfId="15886" xr:uid="{DCF5C82C-B9E6-43AE-A210-FAEFD7653091}"/>
    <cellStyle name="_Hoja1_Relación_Relación_Relación_1 7 2" xfId="15887" xr:uid="{B3785908-EDBB-4A41-9231-41E32BCA2205}"/>
    <cellStyle name="_Hoja1_Relación_Relación_Relación_1 8" xfId="15888" xr:uid="{27BB2152-B27C-4655-AEB5-71DE6763C23E}"/>
    <cellStyle name="_Hoja1_Relación_Relación_Relación_1 8 2" xfId="15889" xr:uid="{850AB7C2-D615-4541-AA60-F6FC6768C7A5}"/>
    <cellStyle name="_Hoja1_Relación_Relación_Relación_1 9" xfId="15890" xr:uid="{250F9A2D-258D-4C6F-83A4-09BDFC437899}"/>
    <cellStyle name="_Hoja1_Relación_Relación_Relación_1 9 2" xfId="15891" xr:uid="{813632B9-0F35-4737-94A7-85FC63A23CFD}"/>
    <cellStyle name="_Hoja1_Relación_Relación_Relación_1_ESF. Hist." xfId="15892" xr:uid="{69EDDB69-1EAB-4BC9-A2A3-A1B32B077A61}"/>
    <cellStyle name="_Hoja1_Relación_Relación_Relación_1_ESF. Hist. 10" xfId="15893" xr:uid="{4676B27F-598E-48F7-95BF-7C483522D3DE}"/>
    <cellStyle name="_Hoja1_Relación_Relación_Relación_1_ESF. Hist. 11" xfId="15894" xr:uid="{6DD20345-44E6-486C-81C7-4F8D52CA4322}"/>
    <cellStyle name="_Hoja1_Relación_Relación_Relación_1_ESF. Hist. 12" xfId="15895" xr:uid="{B6B7D2CD-BAA3-492A-AE6E-1E80EE3009AF}"/>
    <cellStyle name="_Hoja1_Relación_Relación_Relación_1_ESF. Hist. 13" xfId="15896" xr:uid="{9B6831D4-3E71-47D6-B68E-44173DFA953F}"/>
    <cellStyle name="_Hoja1_Relación_Relación_Relación_1_ESF. Hist. 14" xfId="15897" xr:uid="{566F0546-67EA-4360-8699-0146C013D5D8}"/>
    <cellStyle name="_Hoja1_Relación_Relación_Relación_1_ESF. Hist. 15" xfId="15898" xr:uid="{E734114D-B5F7-4940-B2E4-2D2EB2F2CDB6}"/>
    <cellStyle name="_Hoja1_Relación_Relación_Relación_1_ESF. Hist. 16" xfId="15899" xr:uid="{FEBD2F2B-0A6D-4792-98EA-1317AF5B70E4}"/>
    <cellStyle name="_Hoja1_Relación_Relación_Relación_1_ESF. Hist. 17" xfId="15900" xr:uid="{7B196C93-107C-46E7-A306-7AD920E04993}"/>
    <cellStyle name="_Hoja1_Relación_Relación_Relación_1_ESF. Hist. 18" xfId="15901" xr:uid="{B466765C-B02C-4BAF-BE5F-B506C1E90F96}"/>
    <cellStyle name="_Hoja1_Relación_Relación_Relación_1_ESF. Hist. 19" xfId="15902" xr:uid="{9838BD14-C1B4-4AB7-8AEE-5895BE57C010}"/>
    <cellStyle name="_Hoja1_Relación_Relación_Relación_1_ESF. Hist. 2" xfId="15903" xr:uid="{C532929E-5FC9-4ABB-B250-F0A5B25898E6}"/>
    <cellStyle name="_Hoja1_Relación_Relación_Relación_1_ESF. Hist. 2 2" xfId="15904" xr:uid="{0B6049F2-6F7C-456E-AC8C-F62DD5234967}"/>
    <cellStyle name="_Hoja1_Relación_Relación_Relación_1_ESF. Hist. 20" xfId="15905" xr:uid="{AA3C0754-613F-4569-AF56-F0B7B4C351E8}"/>
    <cellStyle name="_Hoja1_Relación_Relación_Relación_1_ESF. Hist. 21" xfId="15906" xr:uid="{129BF91A-2A06-4325-87D9-ECC5D98D149F}"/>
    <cellStyle name="_Hoja1_Relación_Relación_Relación_1_ESF. Hist. 3" xfId="15907" xr:uid="{B3C95330-5675-474A-A222-164DCA9FF403}"/>
    <cellStyle name="_Hoja1_Relación_Relación_Relación_1_ESF. Hist. 3 2" xfId="15908" xr:uid="{729A2FD1-C4FB-4786-A96D-EE3290BAE5CB}"/>
    <cellStyle name="_Hoja1_Relación_Relación_Relación_1_ESF. Hist. 4" xfId="15909" xr:uid="{B68983B5-6B73-4C0A-91EA-7E27BEFCBBF4}"/>
    <cellStyle name="_Hoja1_Relación_Relación_Relación_1_ESF. Hist. 4 2" xfId="15910" xr:uid="{3BFAB868-AC52-43BC-9B51-07C124F7298E}"/>
    <cellStyle name="_Hoja1_Relación_Relación_Relación_1_ESF. Hist. 5" xfId="15911" xr:uid="{C47C3753-2BC9-4D21-BC0E-8BA762FE54A9}"/>
    <cellStyle name="_Hoja1_Relación_Relación_Relación_1_ESF. Hist. 5 2" xfId="15912" xr:uid="{5EC40D0C-6C9B-44FF-B396-4D3415FC8F80}"/>
    <cellStyle name="_Hoja1_Relación_Relación_Relación_1_ESF. Hist. 6" xfId="15913" xr:uid="{6EEDC618-2723-41F7-8FAD-5F1A5AD44091}"/>
    <cellStyle name="_Hoja1_Relación_Relación_Relación_1_ESF. Hist. 6 2" xfId="15914" xr:uid="{8A82DFA1-69E3-483E-95ED-1846AD329CB6}"/>
    <cellStyle name="_Hoja1_Relación_Relación_Relación_1_ESF. Hist. 7" xfId="15915" xr:uid="{81222C47-2AD8-43CA-A9A1-54B96F0C024B}"/>
    <cellStyle name="_Hoja1_Relación_Relación_Relación_1_ESF. Hist. 7 2" xfId="15916" xr:uid="{FB49DCAC-1861-4275-9964-1EB7B240DD1A}"/>
    <cellStyle name="_Hoja1_Relación_Relación_Relación_1_ESF. Hist. 8" xfId="15917" xr:uid="{DA1B4F6A-F448-4701-B51F-593CACD232F5}"/>
    <cellStyle name="_Hoja1_Relación_Relación_Relación_1_ESF. Hist. 8 2" xfId="15918" xr:uid="{44D59EC0-AB49-4B6D-8BFC-150C8213BBA5}"/>
    <cellStyle name="_Hoja1_Relación_Relación_Relación_1_ESF. Hist. 9" xfId="15919" xr:uid="{AD485387-A784-4A1D-B9C2-E6E56F426A61}"/>
    <cellStyle name="_Hoja1_Relación_Relación_Relación_1_Saldos Obj" xfId="15920" xr:uid="{9CE66BF9-6A39-4D0A-A289-AC8C348FFCC0}"/>
    <cellStyle name="_Hoja1_Relación_Relación_Relación_1_Saldos Obj 2" xfId="15921" xr:uid="{E0F86713-D100-471C-BC55-F54E9F44316A}"/>
    <cellStyle name="_Hoja1_Relación_Relación_Relación_ESF. Hist." xfId="15922" xr:uid="{9C436C5C-4D41-43AB-AA09-8C9B93A90C12}"/>
    <cellStyle name="_Hoja1_Relación_Relación_Relación_ESF. Hist. 10" xfId="15923" xr:uid="{6115A2C7-DF15-4F6D-9493-F99500F1FF2F}"/>
    <cellStyle name="_Hoja1_Relación_Relación_Relación_ESF. Hist. 11" xfId="15924" xr:uid="{764E317C-E74F-413F-B04E-BBB32C1D86A1}"/>
    <cellStyle name="_Hoja1_Relación_Relación_Relación_ESF. Hist. 2" xfId="15925" xr:uid="{83DB476A-5EF7-4FF6-AC78-B0E531488F69}"/>
    <cellStyle name="_Hoja1_Relación_Relación_Relación_ESF. Hist. 2 2" xfId="15926" xr:uid="{2CD622A5-E032-4717-9CF1-3268BB096FE8}"/>
    <cellStyle name="_Hoja1_Relación_Relación_Relación_ESF. Hist. 3" xfId="15927" xr:uid="{6B129537-2357-4311-8107-CD05E8788EB6}"/>
    <cellStyle name="_Hoja1_Relación_Relación_Relación_ESF. Hist. 3 2" xfId="15928" xr:uid="{C97F6C99-F0EE-4211-914D-A110ADCF4766}"/>
    <cellStyle name="_Hoja1_Relación_Relación_Relación_ESF. Hist. 4" xfId="15929" xr:uid="{A0874E32-21DB-4096-8DE5-1729AD937CD8}"/>
    <cellStyle name="_Hoja1_Relación_Relación_Relación_ESF. Hist. 4 2" xfId="15930" xr:uid="{F70D3E0E-7A30-445C-B2FE-C2EE4FD96D58}"/>
    <cellStyle name="_Hoja1_Relación_Relación_Relación_ESF. Hist. 5" xfId="15931" xr:uid="{EA432485-263A-45FF-AB75-DA025D08F0DE}"/>
    <cellStyle name="_Hoja1_Relación_Relación_Relación_ESF. Hist. 5 2" xfId="15932" xr:uid="{E3AB3092-704E-4DDB-8E36-A71380B4551D}"/>
    <cellStyle name="_Hoja1_Relación_Relación_Relación_ESF. Hist. 6" xfId="15933" xr:uid="{3BFC76D0-5DBA-49DA-BBBD-63FE44E3D425}"/>
    <cellStyle name="_Hoja1_Relación_Relación_Relación_ESF. Hist. 6 2" xfId="15934" xr:uid="{31A110AB-D3ED-45A5-ACB7-9363182481E6}"/>
    <cellStyle name="_Hoja1_Relación_Relación_Relación_ESF. Hist. 7" xfId="15935" xr:uid="{00D39DB8-45E7-4F84-8CBF-892197CFCAC7}"/>
    <cellStyle name="_Hoja1_Relación_Relación_Relación_ESF. Hist. 7 2" xfId="15936" xr:uid="{98AC51CE-A768-4BCA-84FB-AB5ED7AF3A14}"/>
    <cellStyle name="_Hoja1_Relación_Relación_Relación_ESF. Hist. 8" xfId="15937" xr:uid="{97CC5513-35EC-4312-9369-059190C0D071}"/>
    <cellStyle name="_Hoja1_Relación_Relación_Relación_ESF. Hist. 8 2" xfId="15938" xr:uid="{20F9348F-0E30-465E-9836-501E55F7D191}"/>
    <cellStyle name="_Hoja1_Relación_Relación_Relación_ESF. Hist. 9" xfId="15939" xr:uid="{50D080E7-2683-4AF0-ADB8-99B5A1B09651}"/>
    <cellStyle name="_Hoja1_Relación_Relación_Relación_Saldos Obj" xfId="15940" xr:uid="{EEAA0E61-D9C4-4774-AFD6-9183C605390F}"/>
    <cellStyle name="_Hoja1_Relación_Relación_Relación_Saldos Obj 10" xfId="15941" xr:uid="{0DF535CF-7B71-4FA8-9C56-F8950E507BA1}"/>
    <cellStyle name="_Hoja1_Relación_Relación_Relación_Saldos Obj 10 2" xfId="15942" xr:uid="{EB586505-FA95-4684-A64C-1A6828F7DCAF}"/>
    <cellStyle name="_Hoja1_Relación_Relación_Relación_Saldos Obj 11" xfId="15943" xr:uid="{C2498481-F69A-4C0C-9DFA-73CFF571E95F}"/>
    <cellStyle name="_Hoja1_Relación_Relación_Relación_Saldos Obj 11 2" xfId="15944" xr:uid="{50206241-A45C-423B-8C0C-8BEFE6FF7235}"/>
    <cellStyle name="_Hoja1_Relación_Relación_Relación_Saldos Obj 12" xfId="15945" xr:uid="{2E43D550-083D-4AA2-BAFA-1B970DB69E3D}"/>
    <cellStyle name="_Hoja1_Relación_Relación_Relación_Saldos Obj 12 2" xfId="15946" xr:uid="{BE1E1D31-45CA-4A90-BD28-0B931E30A886}"/>
    <cellStyle name="_Hoja1_Relación_Relación_Relación_Saldos Obj 13" xfId="15947" xr:uid="{4A0031E5-9322-4630-8BFA-85EDA750E022}"/>
    <cellStyle name="_Hoja1_Relación_Relación_Relación_Saldos Obj 13 2" xfId="15948" xr:uid="{5A142E9E-AED4-4AA6-88DB-4394549ADA75}"/>
    <cellStyle name="_Hoja1_Relación_Relación_Relación_Saldos Obj 14" xfId="15949" xr:uid="{A12A1CAE-AC17-49A3-9263-4E6323E5862D}"/>
    <cellStyle name="_Hoja1_Relación_Relación_Relación_Saldos Obj 15" xfId="15950" xr:uid="{632D9617-2DB5-46AB-B8C4-0472507606FB}"/>
    <cellStyle name="_Hoja1_Relación_Relación_Relación_Saldos Obj 16" xfId="15951" xr:uid="{44F46D7E-9F4A-4381-AABE-D2C7C3D92279}"/>
    <cellStyle name="_Hoja1_Relación_Relación_Relación_Saldos Obj 17" xfId="15952" xr:uid="{6A152049-30D6-42E2-B8EB-C2E355A41951}"/>
    <cellStyle name="_Hoja1_Relación_Relación_Relación_Saldos Obj 18" xfId="15953" xr:uid="{AC95FC03-B735-4D72-B5A2-3BC9DA7D5110}"/>
    <cellStyle name="_Hoja1_Relación_Relación_Relación_Saldos Obj 19" xfId="15954" xr:uid="{3E084249-3E6B-4B20-9043-788C498443BE}"/>
    <cellStyle name="_Hoja1_Relación_Relación_Relación_Saldos Obj 2" xfId="15955" xr:uid="{CDE78648-98A4-45B1-BB7B-9EACF80BF737}"/>
    <cellStyle name="_Hoja1_Relación_Relación_Relación_Saldos Obj 2 10" xfId="15956" xr:uid="{445B3890-D6BA-47A5-98ED-DAA092FDAC7E}"/>
    <cellStyle name="_Hoja1_Relación_Relación_Relación_Saldos Obj 2 11" xfId="15957" xr:uid="{F0590003-E016-4DC0-AA35-30BC347C63F2}"/>
    <cellStyle name="_Hoja1_Relación_Relación_Relación_Saldos Obj 2 12" xfId="15958" xr:uid="{C30CD479-2E6E-40DA-869A-049D7FDBE063}"/>
    <cellStyle name="_Hoja1_Relación_Relación_Relación_Saldos Obj 2 2" xfId="15959" xr:uid="{A2F0FAE9-BB56-485C-860D-0550ADAF4CCA}"/>
    <cellStyle name="_Hoja1_Relación_Relación_Relación_Saldos Obj 2 3" xfId="15960" xr:uid="{72214DEB-AD46-437F-82B4-6E295A06F559}"/>
    <cellStyle name="_Hoja1_Relación_Relación_Relación_Saldos Obj 2 4" xfId="15961" xr:uid="{8F3CAF30-CB01-4222-894F-1EEB8FAF264C}"/>
    <cellStyle name="_Hoja1_Relación_Relación_Relación_Saldos Obj 2 5" xfId="15962" xr:uid="{8E4DC97A-6C55-4F0D-9ED0-3655BFE053BF}"/>
    <cellStyle name="_Hoja1_Relación_Relación_Relación_Saldos Obj 2 6" xfId="15963" xr:uid="{89E80A6B-AB06-4B8C-BB24-52DD5F86C898}"/>
    <cellStyle name="_Hoja1_Relación_Relación_Relación_Saldos Obj 2 7" xfId="15964" xr:uid="{05F8E16F-442D-4257-9A24-F97F371CF507}"/>
    <cellStyle name="_Hoja1_Relación_Relación_Relación_Saldos Obj 2 8" xfId="15965" xr:uid="{817BFA1F-6A28-4013-BFDD-B50D222FE5D9}"/>
    <cellStyle name="_Hoja1_Relación_Relación_Relación_Saldos Obj 2 9" xfId="15966" xr:uid="{A22FF493-C8B9-4C7E-B278-DA615FFAD192}"/>
    <cellStyle name="_Hoja1_Relación_Relación_Relación_Saldos Obj 20" xfId="15967" xr:uid="{E00E68CF-F5B2-411E-90F2-B8AD733BB1EB}"/>
    <cellStyle name="_Hoja1_Relación_Relación_Relación_Saldos Obj 21" xfId="15968" xr:uid="{91940465-1798-43DE-A48F-C653295894C9}"/>
    <cellStyle name="_Hoja1_Relación_Relación_Relación_Saldos Obj 22" xfId="15969" xr:uid="{59013A94-4E14-451C-93A5-E92EDB3E5B8B}"/>
    <cellStyle name="_Hoja1_Relación_Relación_Relación_Saldos Obj 23" xfId="15970" xr:uid="{7140284E-057E-4E4B-86CB-4D89045D8CC9}"/>
    <cellStyle name="_Hoja1_Relación_Relación_Relación_Saldos Obj 24" xfId="15971" xr:uid="{73CF2D68-2FC6-416E-94FD-8FEC6B385507}"/>
    <cellStyle name="_Hoja1_Relación_Relación_Relación_Saldos Obj 25" xfId="15972" xr:uid="{286C478F-8CB2-4BE4-990C-9E970C8AF982}"/>
    <cellStyle name="_Hoja1_Relación_Relación_Relación_Saldos Obj 26" xfId="15973" xr:uid="{7E7FCD84-E4A6-4F1E-8D24-593629A89B40}"/>
    <cellStyle name="_Hoja1_Relación_Relación_Relación_Saldos Obj 3" xfId="15974" xr:uid="{EDCB0A0F-C357-4F9D-A29B-314A5C52BE87}"/>
    <cellStyle name="_Hoja1_Relación_Relación_Relación_Saldos Obj 3 2" xfId="15975" xr:uid="{DE8A4689-3D21-4EBE-91F2-F85F7856C9BF}"/>
    <cellStyle name="_Hoja1_Relación_Relación_Relación_Saldos Obj 4" xfId="15976" xr:uid="{85A7B5BE-28EB-455A-89D6-C75A16C5B260}"/>
    <cellStyle name="_Hoja1_Relación_Relación_Relación_Saldos Obj 4 2" xfId="15977" xr:uid="{A80FC91A-19EB-4662-A422-DD508723D588}"/>
    <cellStyle name="_Hoja1_Relación_Relación_Relación_Saldos Obj 5" xfId="15978" xr:uid="{3A6CA6EE-C894-4960-91DE-F9E63BC4C97D}"/>
    <cellStyle name="_Hoja1_Relación_Relación_Relación_Saldos Obj 5 2" xfId="15979" xr:uid="{7E7F0E03-94B5-4B4C-9D2F-9A3327498239}"/>
    <cellStyle name="_Hoja1_Relación_Relación_Relación_Saldos Obj 6" xfId="15980" xr:uid="{1A6F4EA8-426F-4794-8ABF-DA166D7D5D26}"/>
    <cellStyle name="_Hoja1_Relación_Relación_Relación_Saldos Obj 6 2" xfId="15981" xr:uid="{6E8B152E-03D4-48BA-86C4-0EB62CF179B5}"/>
    <cellStyle name="_Hoja1_Relación_Relación_Relación_Saldos Obj 7" xfId="15982" xr:uid="{37286C6B-7680-45B6-B663-0160DE068EE3}"/>
    <cellStyle name="_Hoja1_Relación_Relación_Relación_Saldos Obj 7 2" xfId="15983" xr:uid="{D66608A9-CCC8-421F-8B36-D15A8B6B324A}"/>
    <cellStyle name="_Hoja1_Relación_Relación_Relación_Saldos Obj 8" xfId="15984" xr:uid="{ED4504B2-F0D3-4C98-9318-7B5890BB72FF}"/>
    <cellStyle name="_Hoja1_Relación_Relación_Relación_Saldos Obj 8 2" xfId="15985" xr:uid="{5E3CED84-252F-440D-907E-6032961519E3}"/>
    <cellStyle name="_Hoja1_Relación_Relación_Relación_Saldos Obj 9" xfId="15986" xr:uid="{4E9CE301-ED85-4B94-AEFE-71990F0D9675}"/>
    <cellStyle name="_Hoja1_Relación_Relación_Relación_Saldos Obj 9 2" xfId="15987" xr:uid="{CB106A1C-89D3-4DB7-9395-F84A384E9948}"/>
    <cellStyle name="_Hoja1_Relación_Relación_Relación_Saldos Obj_1" xfId="15988" xr:uid="{4B7615BC-E59E-4D95-B9E3-1EAA742C2785}"/>
    <cellStyle name="_Hoja1_Relación_Relación_Relación_Saldos Obj_1 2" xfId="15989" xr:uid="{7B7E66EB-C9E0-46C1-BAE5-9B5484104CC3}"/>
    <cellStyle name="_Hoja1_Relación_Relación_Saldos Obj" xfId="15990" xr:uid="{13F05DD7-1726-4F60-9FFA-5F19AEEF6ACF}"/>
    <cellStyle name="_Hoja1_Relación_Relación_Saldos Obj 10" xfId="15991" xr:uid="{F69EDEAE-05BA-4B1F-821B-BCC1D3B8F74F}"/>
    <cellStyle name="_Hoja1_Relación_Relación_Saldos Obj 10 2" xfId="15992" xr:uid="{14A69DDE-EA83-4D9E-91DD-488B1EA7E7FF}"/>
    <cellStyle name="_Hoja1_Relación_Relación_Saldos Obj 11" xfId="15993" xr:uid="{7CB2BBEA-7322-4D28-916D-69964EE260A9}"/>
    <cellStyle name="_Hoja1_Relación_Relación_Saldos Obj 11 2" xfId="15994" xr:uid="{6DB1596E-A660-4E69-83E2-FDEFD32791DF}"/>
    <cellStyle name="_Hoja1_Relación_Relación_Saldos Obj 12" xfId="15995" xr:uid="{93DC6D69-F4FA-41B0-862F-7A6AC1917DF3}"/>
    <cellStyle name="_Hoja1_Relación_Relación_Saldos Obj 12 2" xfId="15996" xr:uid="{F9AEA216-E49F-4DB2-9D60-460474A908AE}"/>
    <cellStyle name="_Hoja1_Relación_Relación_Saldos Obj 13" xfId="15997" xr:uid="{2A007653-7555-44B0-A561-5EABD6064467}"/>
    <cellStyle name="_Hoja1_Relación_Relación_Saldos Obj 13 2" xfId="15998" xr:uid="{C8E906D1-157F-4B97-B036-C5DD273BE146}"/>
    <cellStyle name="_Hoja1_Relación_Relación_Saldos Obj 14" xfId="15999" xr:uid="{576AEB2B-D8DA-4D20-8197-ED344BE09AE2}"/>
    <cellStyle name="_Hoja1_Relación_Relación_Saldos Obj 15" xfId="16000" xr:uid="{5B221CCB-9E60-44D3-86B9-E994A18B80A1}"/>
    <cellStyle name="_Hoja1_Relación_Relación_Saldos Obj 16" xfId="16001" xr:uid="{2FD51C5F-467F-403B-BEEA-2A17D012FDD0}"/>
    <cellStyle name="_Hoja1_Relación_Relación_Saldos Obj 2" xfId="16002" xr:uid="{0BD068A3-A167-441B-AD38-A7FAD0A6E81D}"/>
    <cellStyle name="_Hoja1_Relación_Relación_Saldos Obj 2 2" xfId="16003" xr:uid="{4104CDDF-B3B8-4157-AEAC-47ECA4EDFEEE}"/>
    <cellStyle name="_Hoja1_Relación_Relación_Saldos Obj 3" xfId="16004" xr:uid="{28F4CF01-E3EA-443A-82FC-716C82419272}"/>
    <cellStyle name="_Hoja1_Relación_Relación_Saldos Obj 3 2" xfId="16005" xr:uid="{5BD2499E-B21D-495A-A9F0-61AC75FD13EF}"/>
    <cellStyle name="_Hoja1_Relación_Relación_Saldos Obj 4" xfId="16006" xr:uid="{57089743-DC43-4F32-A7C8-BAB862B28E04}"/>
    <cellStyle name="_Hoja1_Relación_Relación_Saldos Obj 4 2" xfId="16007" xr:uid="{4AB89D98-16B7-4EF9-96D8-409C8CD09097}"/>
    <cellStyle name="_Hoja1_Relación_Relación_Saldos Obj 5" xfId="16008" xr:uid="{95FE5A97-C4DD-4FC0-9777-835CF9625DFF}"/>
    <cellStyle name="_Hoja1_Relación_Relación_Saldos Obj 5 2" xfId="16009" xr:uid="{FA74259C-7027-4E02-8F7D-9E0C27BEA31A}"/>
    <cellStyle name="_Hoja1_Relación_Relación_Saldos Obj 6" xfId="16010" xr:uid="{0B239C56-9A89-4C2C-AD3D-B9459074E2AF}"/>
    <cellStyle name="_Hoja1_Relación_Relación_Saldos Obj 6 2" xfId="16011" xr:uid="{8AA09972-23F5-4FED-A3FC-FEA3D267B273}"/>
    <cellStyle name="_Hoja1_Relación_Relación_Saldos Obj 7" xfId="16012" xr:uid="{79BC4E84-54F6-428F-B67F-BE81A41EAE4D}"/>
    <cellStyle name="_Hoja1_Relación_Relación_Saldos Obj 7 2" xfId="16013" xr:uid="{D3EA1CC0-6426-4A49-A958-2FFB20B10C84}"/>
    <cellStyle name="_Hoja1_Relación_Relación_Saldos Obj 8" xfId="16014" xr:uid="{522430BC-85E8-4177-9BBC-8CB6667811E6}"/>
    <cellStyle name="_Hoja1_Relación_Relación_Saldos Obj 8 2" xfId="16015" xr:uid="{7586D3D2-74E3-490A-8B2E-3CC1ECA0C83B}"/>
    <cellStyle name="_Hoja1_Relación_Relación_Saldos Obj 9" xfId="16016" xr:uid="{0C558FD9-2E6D-4B7B-9894-F1BCF49E897F}"/>
    <cellStyle name="_Hoja1_Relación_Relación_Saldos Obj 9 2" xfId="16017" xr:uid="{26F19ECF-EE51-4896-954F-C75D1663ACA3}"/>
    <cellStyle name="_Hoja1_Relación_Relación_Saldos Obj_Abr 09" xfId="16018" xr:uid="{783CF511-5A90-4860-B5C3-F86D21A14C01}"/>
    <cellStyle name="_Hoja1_Relación_Relación_Saldos Obj_Abr 09 10" xfId="16019" xr:uid="{A2CCA999-8975-4163-8B27-A1104A441398}"/>
    <cellStyle name="_Hoja1_Relación_Relación_Saldos Obj_Abr 09 10 2" xfId="16020" xr:uid="{4D220BE6-0AAA-4F65-94F2-85F4CE70B4B9}"/>
    <cellStyle name="_Hoja1_Relación_Relación_Saldos Obj_Abr 09 11" xfId="16021" xr:uid="{274BDD98-2A60-41FC-9C95-30A3059BD19F}"/>
    <cellStyle name="_Hoja1_Relación_Relación_Saldos Obj_Abr 09 11 2" xfId="16022" xr:uid="{57CCA05E-A928-4609-ADAD-45902AAC9AB5}"/>
    <cellStyle name="_Hoja1_Relación_Relación_Saldos Obj_Abr 09 12" xfId="16023" xr:uid="{C51E0465-6FE7-47B3-BB6B-2EB5AF1A21CE}"/>
    <cellStyle name="_Hoja1_Relación_Relación_Saldos Obj_Abr 09 13" xfId="16024" xr:uid="{55CB4699-D319-4CBE-BE2E-745F6EB80117}"/>
    <cellStyle name="_Hoja1_Relación_Relación_Saldos Obj_Abr 09 14" xfId="16025" xr:uid="{280F6D69-FF14-4D3C-9178-E2562088C244}"/>
    <cellStyle name="_Hoja1_Relación_Relación_Saldos Obj_Abr 09 15" xfId="16026" xr:uid="{703DBFD6-5595-49B0-A28E-1ED490F15F5D}"/>
    <cellStyle name="_Hoja1_Relación_Relación_Saldos Obj_Abr 09 16" xfId="16027" xr:uid="{67293B96-7C81-4CFC-B7B5-5F198BE526BE}"/>
    <cellStyle name="_Hoja1_Relación_Relación_Saldos Obj_Abr 09 17" xfId="16028" xr:uid="{1C6F1034-247D-42D9-B44D-E16D464282B0}"/>
    <cellStyle name="_Hoja1_Relación_Relación_Saldos Obj_Abr 09 18" xfId="16029" xr:uid="{35081D52-20CE-4DBF-A001-FCFC22533061}"/>
    <cellStyle name="_Hoja1_Relación_Relación_Saldos Obj_Abr 09 19" xfId="16030" xr:uid="{CB8D80FA-AA39-47A1-9B30-AE7B6F071F98}"/>
    <cellStyle name="_Hoja1_Relación_Relación_Saldos Obj_Abr 09 2" xfId="16031" xr:uid="{02C13078-B813-47A5-80AF-51BF82EFFDCF}"/>
    <cellStyle name="_Hoja1_Relación_Relación_Saldos Obj_Abr 09 2 10" xfId="16032" xr:uid="{3D2914F8-41EA-4D2A-B897-65ED20031E1E}"/>
    <cellStyle name="_Hoja1_Relación_Relación_Saldos Obj_Abr 09 2 11" xfId="16033" xr:uid="{96DD9369-B0D3-42A2-B677-E58DF4A33F2F}"/>
    <cellStyle name="_Hoja1_Relación_Relación_Saldos Obj_Abr 09 2 12" xfId="16034" xr:uid="{02A80AEF-EC3A-4625-8F25-754F21D154C2}"/>
    <cellStyle name="_Hoja1_Relación_Relación_Saldos Obj_Abr 09 2 2" xfId="16035" xr:uid="{167FA423-8F59-4618-961D-EEE5825D10EF}"/>
    <cellStyle name="_Hoja1_Relación_Relación_Saldos Obj_Abr 09 2 3" xfId="16036" xr:uid="{5B59A783-EE11-46FD-89DD-DFBAD8CDD46D}"/>
    <cellStyle name="_Hoja1_Relación_Relación_Saldos Obj_Abr 09 2 4" xfId="16037" xr:uid="{7FD6353B-8EF3-4F60-A9FD-F0F2FECCBA23}"/>
    <cellStyle name="_Hoja1_Relación_Relación_Saldos Obj_Abr 09 2 5" xfId="16038" xr:uid="{DC6A6471-FF40-425A-8051-97252E18415D}"/>
    <cellStyle name="_Hoja1_Relación_Relación_Saldos Obj_Abr 09 2 6" xfId="16039" xr:uid="{FC6E6151-493F-40B5-A2B7-C798096CB61B}"/>
    <cellStyle name="_Hoja1_Relación_Relación_Saldos Obj_Abr 09 2 7" xfId="16040" xr:uid="{14B01F8E-1436-409D-B6A0-17B75A5A18FB}"/>
    <cellStyle name="_Hoja1_Relación_Relación_Saldos Obj_Abr 09 2 8" xfId="16041" xr:uid="{1BE7E314-3B7D-4C29-AFCA-5AE2B7BAECBD}"/>
    <cellStyle name="_Hoja1_Relación_Relación_Saldos Obj_Abr 09 2 9" xfId="16042" xr:uid="{A2F95C0B-3245-478B-BC55-C4D2DA84D5B2}"/>
    <cellStyle name="_Hoja1_Relación_Relación_Saldos Obj_Abr 09 20" xfId="16043" xr:uid="{4901F7A6-3150-4C91-BA40-6A74CB2F1323}"/>
    <cellStyle name="_Hoja1_Relación_Relación_Saldos Obj_Abr 09 21" xfId="16044" xr:uid="{470F28B3-F501-400C-A616-AA624FB35755}"/>
    <cellStyle name="_Hoja1_Relación_Relación_Saldos Obj_Abr 09 22" xfId="16045" xr:uid="{C0E65123-39C5-4A6D-80C8-5F74434DCCA3}"/>
    <cellStyle name="_Hoja1_Relación_Relación_Saldos Obj_Abr 09 23" xfId="16046" xr:uid="{6090FED6-4C21-4B6F-89E2-44C478774A20}"/>
    <cellStyle name="_Hoja1_Relación_Relación_Saldos Obj_Abr 09 24" xfId="16047" xr:uid="{9176F124-49D4-4A6F-8C01-9E043781569D}"/>
    <cellStyle name="_Hoja1_Relación_Relación_Saldos Obj_Abr 09 3" xfId="16048" xr:uid="{0F458245-CAE5-4BFA-BEE5-730ED1712313}"/>
    <cellStyle name="_Hoja1_Relación_Relación_Saldos Obj_Abr 09 3 2" xfId="16049" xr:uid="{341D794E-BF3D-4956-9B56-CB7D846891FC}"/>
    <cellStyle name="_Hoja1_Relación_Relación_Saldos Obj_Abr 09 4" xfId="16050" xr:uid="{E4B2763B-FA4B-4225-9FCC-440F21C27909}"/>
    <cellStyle name="_Hoja1_Relación_Relación_Saldos Obj_Abr 09 4 2" xfId="16051" xr:uid="{91D132C9-65A9-4B26-B5FF-5B96C852AB4C}"/>
    <cellStyle name="_Hoja1_Relación_Relación_Saldos Obj_Abr 09 5" xfId="16052" xr:uid="{51D8BBA1-9142-421A-AF9F-4A1C2996BD5E}"/>
    <cellStyle name="_Hoja1_Relación_Relación_Saldos Obj_Abr 09 5 2" xfId="16053" xr:uid="{3BBBEF64-A26F-4C3B-BAD1-D7207068502F}"/>
    <cellStyle name="_Hoja1_Relación_Relación_Saldos Obj_Abr 09 6" xfId="16054" xr:uid="{D7AD9C1E-22C7-4A3E-85B0-CCFF290E4A65}"/>
    <cellStyle name="_Hoja1_Relación_Relación_Saldos Obj_Abr 09 6 2" xfId="16055" xr:uid="{91680B42-AF5F-41BF-9141-FD11D305401D}"/>
    <cellStyle name="_Hoja1_Relación_Relación_Saldos Obj_Abr 09 7" xfId="16056" xr:uid="{4F7C0749-298B-4EC2-AA1C-49A167DC5E08}"/>
    <cellStyle name="_Hoja1_Relación_Relación_Saldos Obj_Abr 09 7 2" xfId="16057" xr:uid="{3A3614FE-BDA7-43FD-ABF7-9E2CA1D3B045}"/>
    <cellStyle name="_Hoja1_Relación_Relación_Saldos Obj_Abr 09 8" xfId="16058" xr:uid="{E25773D1-DF1F-4BAB-B230-091A0853583B}"/>
    <cellStyle name="_Hoja1_Relación_Relación_Saldos Obj_Abr 09 8 2" xfId="16059" xr:uid="{4EAA250A-F95B-41C6-806A-F6B0C96ADD91}"/>
    <cellStyle name="_Hoja1_Relación_Relación_Saldos Obj_Abr 09 9" xfId="16060" xr:uid="{53B8EF8E-5120-4655-A9B4-662A8198863B}"/>
    <cellStyle name="_Hoja1_Relación_Relación_Saldos Obj_Abr 09 9 2" xfId="16061" xr:uid="{0B9EA42F-A568-4691-8BF8-52B80C46BD38}"/>
    <cellStyle name="_Hoja1_Relación_Relación_Saldos Obj_ER previo 09" xfId="16062" xr:uid="{66088FD9-F5E3-487C-9715-AE65414DCF65}"/>
    <cellStyle name="_Hoja1_Relación_Relación_Saldos Obj_ER previo 09 10" xfId="16063" xr:uid="{025DBC15-E343-4698-91D0-A94FD5C3FF50}"/>
    <cellStyle name="_Hoja1_Relación_Relación_Saldos Obj_ER previo 09 10 2" xfId="16064" xr:uid="{ED93CC21-30B3-4A60-BAEB-897CE3994273}"/>
    <cellStyle name="_Hoja1_Relación_Relación_Saldos Obj_ER previo 09 11" xfId="16065" xr:uid="{9BF16F4F-7B3B-4711-9E76-9E3D095E2A62}"/>
    <cellStyle name="_Hoja1_Relación_Relación_Saldos Obj_ER previo 09 11 2" xfId="16066" xr:uid="{2BD4368A-AE44-4CCB-8D3D-D82F4F055AC5}"/>
    <cellStyle name="_Hoja1_Relación_Relación_Saldos Obj_ER previo 09 12" xfId="16067" xr:uid="{54C86345-FF7E-4A6A-936D-025274AD1B98}"/>
    <cellStyle name="_Hoja1_Relación_Relación_Saldos Obj_ER previo 09 13" xfId="16068" xr:uid="{8F3E89FA-DB51-44E7-B98C-BEE8C65B5148}"/>
    <cellStyle name="_Hoja1_Relación_Relación_Saldos Obj_ER previo 09 14" xfId="16069" xr:uid="{22DD6223-85FE-4909-A814-D1A18EC53ACA}"/>
    <cellStyle name="_Hoja1_Relación_Relación_Saldos Obj_ER previo 09 2" xfId="16070" xr:uid="{CF02620B-51CA-4190-B4AB-0F6E21A5883C}"/>
    <cellStyle name="_Hoja1_Relación_Relación_Saldos Obj_ER previo 09 2 2" xfId="16071" xr:uid="{021CBC41-7AED-4A72-BAC5-B32778A1F024}"/>
    <cellStyle name="_Hoja1_Relación_Relación_Saldos Obj_ER previo 09 3" xfId="16072" xr:uid="{48535643-D47C-4B43-9E2D-19E6AC8E285B}"/>
    <cellStyle name="_Hoja1_Relación_Relación_Saldos Obj_ER previo 09 3 2" xfId="16073" xr:uid="{70AD6D1F-89A4-45CE-B76D-5D516922E1C1}"/>
    <cellStyle name="_Hoja1_Relación_Relación_Saldos Obj_ER previo 09 4" xfId="16074" xr:uid="{0EC2A32C-9759-4C2C-B878-64C824E09A26}"/>
    <cellStyle name="_Hoja1_Relación_Relación_Saldos Obj_ER previo 09 4 2" xfId="16075" xr:uid="{EF1BE521-B341-4207-9513-99AB6FB2C469}"/>
    <cellStyle name="_Hoja1_Relación_Relación_Saldos Obj_ER previo 09 5" xfId="16076" xr:uid="{DD8733F3-08A4-4B57-89EC-704BF1A3AD7F}"/>
    <cellStyle name="_Hoja1_Relación_Relación_Saldos Obj_ER previo 09 5 2" xfId="16077" xr:uid="{D70C77C9-2E39-41CD-AF00-D2215349D7B5}"/>
    <cellStyle name="_Hoja1_Relación_Relación_Saldos Obj_ER previo 09 6" xfId="16078" xr:uid="{06B36D7F-C15D-476B-82C1-04C5D814B5CE}"/>
    <cellStyle name="_Hoja1_Relación_Relación_Saldos Obj_ER previo 09 6 2" xfId="16079" xr:uid="{154FFE25-CB7D-4C5E-88E0-F1581750D9FA}"/>
    <cellStyle name="_Hoja1_Relación_Relación_Saldos Obj_ER previo 09 7" xfId="16080" xr:uid="{F4535DC4-71E5-4484-B8C9-FC8AD63AE7C0}"/>
    <cellStyle name="_Hoja1_Relación_Relación_Saldos Obj_ER previo 09 7 2" xfId="16081" xr:uid="{D4BABCEF-DC48-4EBA-980B-A01A75CE46F4}"/>
    <cellStyle name="_Hoja1_Relación_Relación_Saldos Obj_ER previo 09 8" xfId="16082" xr:uid="{AC2C9CCF-4C51-453A-A273-804A0A891EAA}"/>
    <cellStyle name="_Hoja1_Relación_Relación_Saldos Obj_ER previo 09 8 2" xfId="16083" xr:uid="{A1B43640-4DFF-4FDB-A99B-21D1BB7C8DC0}"/>
    <cellStyle name="_Hoja1_Relación_Relación_Saldos Obj_ER previo 09 9" xfId="16084" xr:uid="{4DE13E5C-F520-41BE-8070-0713F61FE6E5}"/>
    <cellStyle name="_Hoja1_Relación_Relación_Saldos Obj_ER previo 09 9 2" xfId="16085" xr:uid="{4046504F-9430-401A-B377-5ED70DBDEEC1}"/>
    <cellStyle name="_Hoja1_Relación_Relación_Saldos Obj_Jun 09" xfId="16086" xr:uid="{70ABF97B-F4B6-4590-95F4-D9BD4AAE5EFC}"/>
    <cellStyle name="_Hoja1_Relación_Relación_Saldos Obj_Jun 09 2" xfId="16087" xr:uid="{319D3849-A943-4536-8BDE-55A743B947E0}"/>
    <cellStyle name="_Hoja1_Relación_Relación_TablaD" xfId="16088" xr:uid="{8228F168-4B44-4BD4-95B7-A5AA36F4486D}"/>
    <cellStyle name="_Hoja1_Relación_Relación_TablaD 10" xfId="16089" xr:uid="{80998A53-275A-4F63-B5CC-97C9422081DE}"/>
    <cellStyle name="_Hoja1_Relación_Relación_TablaD 10 2" xfId="16090" xr:uid="{DBA44DF5-A722-4FCD-A8AA-E2BEB1FF10C5}"/>
    <cellStyle name="_Hoja1_Relación_Relación_TablaD 11" xfId="16091" xr:uid="{150D6502-C191-4CEC-B895-5C98270B4104}"/>
    <cellStyle name="_Hoja1_Relación_Relación_TablaD 11 2" xfId="16092" xr:uid="{01DC278C-9CB4-4E11-9A24-03B69F4F462E}"/>
    <cellStyle name="_Hoja1_Relación_Relación_TablaD 12" xfId="16093" xr:uid="{6A17ED49-CDB1-4BB2-865B-78BB74D2920D}"/>
    <cellStyle name="_Hoja1_Relación_Relación_TablaD 12 2" xfId="16094" xr:uid="{F457B2C6-DB5D-4599-9952-D327DD8E1F60}"/>
    <cellStyle name="_Hoja1_Relación_Relación_TablaD 13" xfId="16095" xr:uid="{B6393966-0131-475F-8DEB-5D2F2AEDBC5D}"/>
    <cellStyle name="_Hoja1_Relación_Relación_TablaD 13 2" xfId="16096" xr:uid="{6C5E5444-5B63-4DEB-AFC5-62BBC17897BE}"/>
    <cellStyle name="_Hoja1_Relación_Relación_TablaD 14" xfId="16097" xr:uid="{334DD6C4-32A4-4D31-8849-9882AD8C8AEA}"/>
    <cellStyle name="_Hoja1_Relación_Relación_TablaD 15" xfId="16098" xr:uid="{36E8E4C6-0A22-443F-AA0E-55D0E7B5B791}"/>
    <cellStyle name="_Hoja1_Relación_Relación_TablaD 2" xfId="16099" xr:uid="{A13E10EE-A657-4FB5-8721-F96A49438C86}"/>
    <cellStyle name="_Hoja1_Relación_Relación_TablaD 2 10" xfId="16100" xr:uid="{984A8EDA-B90A-4EF3-BB1C-04A0302DD2B7}"/>
    <cellStyle name="_Hoja1_Relación_Relación_TablaD 2 11" xfId="16101" xr:uid="{CC985A7C-3FC0-44C8-96B2-94B757120084}"/>
    <cellStyle name="_Hoja1_Relación_Relación_TablaD 2 12" xfId="16102" xr:uid="{F6C8EB7B-4EFE-4251-B14D-040B6B6A6E66}"/>
    <cellStyle name="_Hoja1_Relación_Relación_TablaD 2 2" xfId="16103" xr:uid="{61A4B965-E328-4F37-922B-247EB8FA0DA4}"/>
    <cellStyle name="_Hoja1_Relación_Relación_TablaD 2 3" xfId="16104" xr:uid="{7AEEE379-9B46-42A8-82D1-6C705335A117}"/>
    <cellStyle name="_Hoja1_Relación_Relación_TablaD 2 4" xfId="16105" xr:uid="{9D35A8D3-6A1E-4D84-A4F4-87238434603F}"/>
    <cellStyle name="_Hoja1_Relación_Relación_TablaD 2 5" xfId="16106" xr:uid="{7F5935BC-3C3D-4EBB-8656-9DA96701F7BC}"/>
    <cellStyle name="_Hoja1_Relación_Relación_TablaD 2 6" xfId="16107" xr:uid="{9A97D3A0-EDF5-486F-BF39-B8C0F433885C}"/>
    <cellStyle name="_Hoja1_Relación_Relación_TablaD 2 7" xfId="16108" xr:uid="{57BCAE23-201E-4959-9605-8B995D640750}"/>
    <cellStyle name="_Hoja1_Relación_Relación_TablaD 2 8" xfId="16109" xr:uid="{892EAFC8-347A-4B18-BD6E-9327F284E6BE}"/>
    <cellStyle name="_Hoja1_Relación_Relación_TablaD 2 9" xfId="16110" xr:uid="{C8F8672A-5FAF-499B-9CCE-F8A8A244C40F}"/>
    <cellStyle name="_Hoja1_Relación_Relación_TablaD 3" xfId="16111" xr:uid="{83F9F9A3-77CC-4641-A5A6-1313BCEAECFD}"/>
    <cellStyle name="_Hoja1_Relación_Relación_TablaD 3 2" xfId="16112" xr:uid="{E79300AA-6F09-4021-8231-425D44617B20}"/>
    <cellStyle name="_Hoja1_Relación_Relación_TablaD 4" xfId="16113" xr:uid="{419A4304-B0FD-489C-8717-F6903DC8CCF4}"/>
    <cellStyle name="_Hoja1_Relación_Relación_TablaD 4 2" xfId="16114" xr:uid="{DFC2A88F-3505-4C51-B57E-22A581AC8886}"/>
    <cellStyle name="_Hoja1_Relación_Relación_TablaD 5" xfId="16115" xr:uid="{0CCD923E-AA57-401B-92EF-F67E90CBE28F}"/>
    <cellStyle name="_Hoja1_Relación_Relación_TablaD 5 2" xfId="16116" xr:uid="{48342FE0-C2C9-4ABF-8F84-DFE5D04A6265}"/>
    <cellStyle name="_Hoja1_Relación_Relación_TablaD 6" xfId="16117" xr:uid="{05159CE6-8284-4DE9-B456-BBF7339CDCDB}"/>
    <cellStyle name="_Hoja1_Relación_Relación_TablaD 6 2" xfId="16118" xr:uid="{E86AC626-42C1-4216-B89F-ED175BF4C327}"/>
    <cellStyle name="_Hoja1_Relación_Relación_TablaD 7" xfId="16119" xr:uid="{9137A3F4-5D9D-41BD-8E4D-5F7BE6798142}"/>
    <cellStyle name="_Hoja1_Relación_Relación_TablaD 7 2" xfId="16120" xr:uid="{5D030011-7CA2-4CA7-848D-A3FC9022EDE8}"/>
    <cellStyle name="_Hoja1_Relación_Relación_TablaD 8" xfId="16121" xr:uid="{F24211ED-77D7-465E-A672-3906A4E690B0}"/>
    <cellStyle name="_Hoja1_Relación_Relación_TablaD 8 2" xfId="16122" xr:uid="{0FEEBD60-FD8C-47BB-AD5A-693EBE76D3A1}"/>
    <cellStyle name="_Hoja1_Relación_Relación_TablaD 9" xfId="16123" xr:uid="{94961D48-4481-4D58-AF35-F5A1E1E5DC62}"/>
    <cellStyle name="_Hoja1_Relación_Relación_TablaD 9 2" xfId="16124" xr:uid="{520D0913-B6D4-45D1-94FD-E8A167462526}"/>
    <cellStyle name="_Hoja1_Relación_Relación_TablaD_ESF. Hist." xfId="16125" xr:uid="{30FAA7E8-1BFA-4FA6-8C05-64AFE2CC6AB9}"/>
    <cellStyle name="_Hoja1_Relación_Relación_TablaD_ESF. Hist. 10" xfId="16126" xr:uid="{5059E087-5C14-4CD7-84D1-D2E6DC049303}"/>
    <cellStyle name="_Hoja1_Relación_Relación_TablaD_ESF. Hist. 11" xfId="16127" xr:uid="{2980B627-C5F0-4384-BCE9-1B7E1AAB1F66}"/>
    <cellStyle name="_Hoja1_Relación_Relación_TablaD_ESF. Hist. 2" xfId="16128" xr:uid="{C59B4163-4115-4194-82AD-C762FD952F19}"/>
    <cellStyle name="_Hoja1_Relación_Relación_TablaD_ESF. Hist. 2 2" xfId="16129" xr:uid="{0F8ECDEC-4E5C-4875-B53C-14D6BAEBDD44}"/>
    <cellStyle name="_Hoja1_Relación_Relación_TablaD_ESF. Hist. 3" xfId="16130" xr:uid="{D3C17741-0860-4D7E-93C6-3DD9EC62DB2F}"/>
    <cellStyle name="_Hoja1_Relación_Relación_TablaD_ESF. Hist. 3 2" xfId="16131" xr:uid="{8BD1F73B-8DA3-473D-9D26-7F21D25C8D7B}"/>
    <cellStyle name="_Hoja1_Relación_Relación_TablaD_ESF. Hist. 4" xfId="16132" xr:uid="{88194F22-014F-4E15-A259-A17D783CF7A7}"/>
    <cellStyle name="_Hoja1_Relación_Relación_TablaD_ESF. Hist. 4 2" xfId="16133" xr:uid="{38CE0E8B-736F-4261-92CB-82B2D24A2111}"/>
    <cellStyle name="_Hoja1_Relación_Relación_TablaD_ESF. Hist. 5" xfId="16134" xr:uid="{54E97C99-CB3A-4F07-A4EB-5DDB4F25C786}"/>
    <cellStyle name="_Hoja1_Relación_Relación_TablaD_ESF. Hist. 5 2" xfId="16135" xr:uid="{F9B170EC-5485-47C3-B0E6-13020ECB9C27}"/>
    <cellStyle name="_Hoja1_Relación_Relación_TablaD_ESF. Hist. 6" xfId="16136" xr:uid="{0A62780A-AD13-445C-B0A2-BD59C36EFFC2}"/>
    <cellStyle name="_Hoja1_Relación_Relación_TablaD_ESF. Hist. 6 2" xfId="16137" xr:uid="{564CB314-B01A-41C0-8A3E-4ECFB0E44642}"/>
    <cellStyle name="_Hoja1_Relación_Relación_TablaD_ESF. Hist. 7" xfId="16138" xr:uid="{2FFDB9D4-CBED-4DEF-934E-900800D88381}"/>
    <cellStyle name="_Hoja1_Relación_Relación_TablaD_ESF. Hist. 7 2" xfId="16139" xr:uid="{2D7FDC86-039D-4D26-9982-3E3B197A28FF}"/>
    <cellStyle name="_Hoja1_Relación_Relación_TablaD_ESF. Hist. 8" xfId="16140" xr:uid="{56480E7A-9F7C-4046-9B08-6C2E193D6379}"/>
    <cellStyle name="_Hoja1_Relación_Relación_TablaD_ESF. Hist. 8 2" xfId="16141" xr:uid="{B0D3185E-096A-4C38-AE3D-08C07A1C6464}"/>
    <cellStyle name="_Hoja1_Relación_Relación_TablaD_ESF. Hist. 9" xfId="16142" xr:uid="{F357726B-7E72-4021-9E9E-FC81C51458CC}"/>
    <cellStyle name="_Hoja1_Relación_Relación_TablaD_Saldos Obj" xfId="16143" xr:uid="{F0A7B720-C96F-41FD-A08F-54D859C55637}"/>
    <cellStyle name="_Hoja1_Relación_Relación_TablaD_Saldos Obj 2" xfId="16144" xr:uid="{A0383675-E287-4414-ACE2-112385A264DA}"/>
    <cellStyle name="_Hoja1_Relación_Relación_TD" xfId="16145" xr:uid="{26B9D1D5-AEB5-4212-AA85-AF2EC794EEC1}"/>
    <cellStyle name="_Hoja1_Relación_Relación_TD 10" xfId="16146" xr:uid="{91F7873B-D136-44E6-89E5-CC3F47B7FB1B}"/>
    <cellStyle name="_Hoja1_Relación_Relación_TD 10 2" xfId="16147" xr:uid="{39A2F050-6727-42B4-95F6-6FEC30503519}"/>
    <cellStyle name="_Hoja1_Relación_Relación_TD 11" xfId="16148" xr:uid="{A4AD15A5-0471-4888-83E2-B23BCAA168EF}"/>
    <cellStyle name="_Hoja1_Relación_Relación_TD 11 2" xfId="16149" xr:uid="{5613E274-36BF-42CD-ACE2-8E997AA8B9B4}"/>
    <cellStyle name="_Hoja1_Relación_Relación_TD 12" xfId="16150" xr:uid="{18C69E03-5D5D-4B27-AEC4-87EF5790AA10}"/>
    <cellStyle name="_Hoja1_Relación_Relación_TD 12 2" xfId="16151" xr:uid="{8F02357F-3C00-42BA-82AD-B4090CAAF702}"/>
    <cellStyle name="_Hoja1_Relación_Relación_TD 13" xfId="16152" xr:uid="{E684F3D7-9E06-4A6C-89FD-13DBE2772710}"/>
    <cellStyle name="_Hoja1_Relación_Relación_TD 13 2" xfId="16153" xr:uid="{3B597FBC-AE56-4EF3-B51C-776BA57EBE96}"/>
    <cellStyle name="_Hoja1_Relación_Relación_TD 14" xfId="16154" xr:uid="{B6777279-BABD-4A85-962E-56A1DF22A466}"/>
    <cellStyle name="_Hoja1_Relación_Relación_TD 15" xfId="16155" xr:uid="{AC53CE9B-42AF-4EC7-A1C6-A8219557A92C}"/>
    <cellStyle name="_Hoja1_Relación_Relación_TD 16" xfId="16156" xr:uid="{0FFCA1A1-70BF-4236-84F5-F7431D5F2353}"/>
    <cellStyle name="_Hoja1_Relación_Relación_TD 2" xfId="16157" xr:uid="{CFD6868A-E927-466C-9DE7-62A5FE36D546}"/>
    <cellStyle name="_Hoja1_Relación_Relación_TD 2 10" xfId="16158" xr:uid="{0F523322-DC60-45F1-8BE0-27E466CAC086}"/>
    <cellStyle name="_Hoja1_Relación_Relación_TD 2 11" xfId="16159" xr:uid="{F907DBDF-C3BD-4D8D-9ABC-01B47F2FBFDD}"/>
    <cellStyle name="_Hoja1_Relación_Relación_TD 2 12" xfId="16160" xr:uid="{43035AF4-A473-4471-8735-B0C9B336EC49}"/>
    <cellStyle name="_Hoja1_Relación_Relación_TD 2 2" xfId="16161" xr:uid="{72803276-81EB-458E-86EE-5386DF6FD9C0}"/>
    <cellStyle name="_Hoja1_Relación_Relación_TD 2 3" xfId="16162" xr:uid="{1A15A412-3F42-4DA8-812E-884E7267DD9E}"/>
    <cellStyle name="_Hoja1_Relación_Relación_TD 2 4" xfId="16163" xr:uid="{903188F9-7F67-4665-9BFC-943EB374BA4D}"/>
    <cellStyle name="_Hoja1_Relación_Relación_TD 2 5" xfId="16164" xr:uid="{0C500F51-6672-421F-9177-A0B08799B122}"/>
    <cellStyle name="_Hoja1_Relación_Relación_TD 2 6" xfId="16165" xr:uid="{0D4D46E3-2835-46AC-9E11-501ECA6F7F5E}"/>
    <cellStyle name="_Hoja1_Relación_Relación_TD 2 7" xfId="16166" xr:uid="{D41B07F7-A5DF-4C90-B3AA-71A3937FCE2F}"/>
    <cellStyle name="_Hoja1_Relación_Relación_TD 2 8" xfId="16167" xr:uid="{66577050-6A0E-4A01-BEED-2C3FFF1496DC}"/>
    <cellStyle name="_Hoja1_Relación_Relación_TD 2 9" xfId="16168" xr:uid="{EF6DA454-4018-4038-B03C-75DD0C4540F8}"/>
    <cellStyle name="_Hoja1_Relación_Relación_TD 3" xfId="16169" xr:uid="{EB050538-6D55-4D96-87E8-12289B0D4968}"/>
    <cellStyle name="_Hoja1_Relación_Relación_TD 3 2" xfId="16170" xr:uid="{80EF880C-90C6-41AE-AB09-D74717D0E775}"/>
    <cellStyle name="_Hoja1_Relación_Relación_TD 4" xfId="16171" xr:uid="{E1B7026C-28FE-42F1-891A-4CEF4CB3D4CB}"/>
    <cellStyle name="_Hoja1_Relación_Relación_TD 4 2" xfId="16172" xr:uid="{BCA48819-9B48-4011-AD75-3557914A6FFD}"/>
    <cellStyle name="_Hoja1_Relación_Relación_TD 5" xfId="16173" xr:uid="{62A435BE-39EE-49B8-B1AB-CB20EC841503}"/>
    <cellStyle name="_Hoja1_Relación_Relación_TD 5 2" xfId="16174" xr:uid="{792B805E-E6BC-4EE9-B0B9-4DEFF4111800}"/>
    <cellStyle name="_Hoja1_Relación_Relación_TD 6" xfId="16175" xr:uid="{B71AC3D3-ABEF-4F20-AA6F-F7C17831B203}"/>
    <cellStyle name="_Hoja1_Relación_Relación_TD 6 2" xfId="16176" xr:uid="{0A9516FF-2725-4863-BE66-FDE2784EE454}"/>
    <cellStyle name="_Hoja1_Relación_Relación_TD 7" xfId="16177" xr:uid="{733D99A2-F8CF-4A20-9B3F-661EB7F45415}"/>
    <cellStyle name="_Hoja1_Relación_Relación_TD 7 2" xfId="16178" xr:uid="{AABA1D2F-2D70-48FD-A680-8DDE3DEEB2ED}"/>
    <cellStyle name="_Hoja1_Relación_Relación_TD 8" xfId="16179" xr:uid="{F7B12889-ECBB-40A0-AD55-C1C1ED531247}"/>
    <cellStyle name="_Hoja1_Relación_Relación_TD 8 2" xfId="16180" xr:uid="{8736812E-5B9B-43B7-B95C-61FFD27DC7A5}"/>
    <cellStyle name="_Hoja1_Relación_Relación_TD 9" xfId="16181" xr:uid="{8B5B83F2-12A7-4C95-BCA8-EC48B8BADDC1}"/>
    <cellStyle name="_Hoja1_Relación_Relación_TD 9 2" xfId="16182" xr:uid="{867A69F7-8B46-40D9-8249-1413F576838E}"/>
    <cellStyle name="_Hoja1_Relación_Saldos Obj" xfId="16183" xr:uid="{D133178D-FE9F-4801-A0D6-7C7EBAC15E2B}"/>
    <cellStyle name="_Hoja1_Relación_Saldos Obj 10" xfId="16184" xr:uid="{88EAAD71-DD6E-4D0F-AB5C-AA90746DD0CE}"/>
    <cellStyle name="_Hoja1_Relación_Saldos Obj 10 2" xfId="16185" xr:uid="{B8F71FA2-5292-4C8C-8B19-BD1654A18453}"/>
    <cellStyle name="_Hoja1_Relación_Saldos Obj 11" xfId="16186" xr:uid="{2246D1C1-FDE0-4BC0-BDAF-733C01B190D8}"/>
    <cellStyle name="_Hoja1_Relación_Saldos Obj 11 2" xfId="16187" xr:uid="{386F7BC8-67A8-4ED5-B307-9E718D334A44}"/>
    <cellStyle name="_Hoja1_Relación_Saldos Obj 12" xfId="16188" xr:uid="{5DA351BF-6D17-4BC5-BED1-FA9E9CE5565E}"/>
    <cellStyle name="_Hoja1_Relación_Saldos Obj 12 2" xfId="16189" xr:uid="{5FEBA770-ABF8-46F2-8040-4A9B9F5A7B58}"/>
    <cellStyle name="_Hoja1_Relación_Saldos Obj 13" xfId="16190" xr:uid="{3018CEEC-6B13-4548-A2B5-872507B91A63}"/>
    <cellStyle name="_Hoja1_Relación_Saldos Obj 13 2" xfId="16191" xr:uid="{D029248D-0A05-42DD-A523-49E25B7DF52B}"/>
    <cellStyle name="_Hoja1_Relación_Saldos Obj 14" xfId="16192" xr:uid="{E893BCDA-5801-4D33-ADBC-2B12BE7F26AE}"/>
    <cellStyle name="_Hoja1_Relación_Saldos Obj 14 2" xfId="16193" xr:uid="{F21F1D4F-F554-42C2-AF89-7C1843AC1A96}"/>
    <cellStyle name="_Hoja1_Relación_Saldos Obj 15" xfId="16194" xr:uid="{3502C738-BD0B-4CF2-AF54-8DD24CF6F8CF}"/>
    <cellStyle name="_Hoja1_Relación_Saldos Obj 15 2" xfId="16195" xr:uid="{0FC668EB-A007-4C73-905B-9F359A140035}"/>
    <cellStyle name="_Hoja1_Relación_Saldos Obj 16" xfId="16196" xr:uid="{CD0BA637-3E04-43EF-BCA9-5D581A49AA38}"/>
    <cellStyle name="_Hoja1_Relación_Saldos Obj 16 2" xfId="16197" xr:uid="{3B8876EC-0D89-423C-81E7-97D9A22166A9}"/>
    <cellStyle name="_Hoja1_Relación_Saldos Obj 17" xfId="16198" xr:uid="{9687495B-ED1A-4B2E-B41D-BCBD8E944B57}"/>
    <cellStyle name="_Hoja1_Relación_Saldos Obj 17 2" xfId="16199" xr:uid="{6FD5E05A-6EDB-4085-A6C7-30CDED006AFF}"/>
    <cellStyle name="_Hoja1_Relación_Saldos Obj 18" xfId="16200" xr:uid="{CB4A08C8-D02C-4E81-9D1F-F67D517A962A}"/>
    <cellStyle name="_Hoja1_Relación_Saldos Obj 18 2" xfId="16201" xr:uid="{9C05F7AD-7066-428E-81F4-D3B607313B19}"/>
    <cellStyle name="_Hoja1_Relación_Saldos Obj 19" xfId="16202" xr:uid="{9685486F-C76F-4AFC-A87F-670D748EE084}"/>
    <cellStyle name="_Hoja1_Relación_Saldos Obj 19 2" xfId="16203" xr:uid="{F4791C19-36DA-4941-83FC-BEFCE294C09B}"/>
    <cellStyle name="_Hoja1_Relación_Saldos Obj 2" xfId="16204" xr:uid="{183D3526-DFBD-44E2-A978-931F0EA17AE4}"/>
    <cellStyle name="_Hoja1_Relación_Saldos Obj 2 10" xfId="16205" xr:uid="{33A66439-894A-4663-94AC-E0FB0BAB6B42}"/>
    <cellStyle name="_Hoja1_Relación_Saldos Obj 2 10 2" xfId="16206" xr:uid="{5D0FED91-44E5-4246-867D-6BB20751001C}"/>
    <cellStyle name="_Hoja1_Relación_Saldos Obj 2 11" xfId="16207" xr:uid="{81132DC9-B002-475D-86F9-6A427E74DA18}"/>
    <cellStyle name="_Hoja1_Relación_Saldos Obj 2 11 2" xfId="16208" xr:uid="{9A6FE7C8-5FA1-44E2-8A40-FC5698A80413}"/>
    <cellStyle name="_Hoja1_Relación_Saldos Obj 2 12" xfId="16209" xr:uid="{36C8C97D-C3EA-4CB0-9EF0-A59F6ACB397C}"/>
    <cellStyle name="_Hoja1_Relación_Saldos Obj 2 12 2" xfId="16210" xr:uid="{A7E1BAC6-9C13-4023-97F2-6CDDED42578C}"/>
    <cellStyle name="_Hoja1_Relación_Saldos Obj 2 13" xfId="16211" xr:uid="{7F65016B-E323-45C2-9B94-63952A34B847}"/>
    <cellStyle name="_Hoja1_Relación_Saldos Obj 2 13 2" xfId="16212" xr:uid="{0F9FCBBF-FCDC-4974-A745-99841A35EEE2}"/>
    <cellStyle name="_Hoja1_Relación_Saldos Obj 2 14" xfId="16213" xr:uid="{DE75A4E5-6176-4015-B7D4-F347E4CE95EF}"/>
    <cellStyle name="_Hoja1_Relación_Saldos Obj 2 15" xfId="16214" xr:uid="{E4BBB2B7-D875-4510-BBCC-2F380ED1384A}"/>
    <cellStyle name="_Hoja1_Relación_Saldos Obj 2 16" xfId="16215" xr:uid="{8198A452-BB58-49B2-82B0-C02848EB8364}"/>
    <cellStyle name="_Hoja1_Relación_Saldos Obj 2 17" xfId="16216" xr:uid="{027EF782-640F-426B-9797-DD69FA405CC2}"/>
    <cellStyle name="_Hoja1_Relación_Saldos Obj 2 18" xfId="16217" xr:uid="{F74A003C-8754-443F-8E4D-C6495567FF40}"/>
    <cellStyle name="_Hoja1_Relación_Saldos Obj 2 19" xfId="16218" xr:uid="{F8773042-BA6A-440E-8C14-9BF5AE841802}"/>
    <cellStyle name="_Hoja1_Relación_Saldos Obj 2 2" xfId="16219" xr:uid="{8921D9E9-8C86-41E8-B939-C440BC58E949}"/>
    <cellStyle name="_Hoja1_Relación_Saldos Obj 2 2 2" xfId="16220" xr:uid="{D21FCA02-7BB0-48EF-A60D-FB99E8B91DC2}"/>
    <cellStyle name="_Hoja1_Relación_Saldos Obj 2 20" xfId="16221" xr:uid="{CAAF2F34-F686-4D59-9CA2-4A0670F957A1}"/>
    <cellStyle name="_Hoja1_Relación_Saldos Obj 2 21" xfId="16222" xr:uid="{A24538D1-FF02-4B06-96C0-C5C9BF4B053C}"/>
    <cellStyle name="_Hoja1_Relación_Saldos Obj 2 22" xfId="16223" xr:uid="{9D9D62D6-FB3D-4823-9D6D-2072038724AD}"/>
    <cellStyle name="_Hoja1_Relación_Saldos Obj 2 23" xfId="16224" xr:uid="{3F1B15AF-60DB-41BF-9D30-6326555DDF44}"/>
    <cellStyle name="_Hoja1_Relación_Saldos Obj 2 24" xfId="16225" xr:uid="{5F2541A2-AB3E-4239-8700-C085C98A692A}"/>
    <cellStyle name="_Hoja1_Relación_Saldos Obj 2 25" xfId="16226" xr:uid="{AB1FB0D9-C59C-421A-ABAD-7F761414A9EE}"/>
    <cellStyle name="_Hoja1_Relación_Saldos Obj 2 26" xfId="16227" xr:uid="{969E8F5C-6E4E-43CD-A77A-14015DBAD701}"/>
    <cellStyle name="_Hoja1_Relación_Saldos Obj 2 3" xfId="16228" xr:uid="{AF05EB41-BCF3-40A6-A3ED-3A657DE96E57}"/>
    <cellStyle name="_Hoja1_Relación_Saldos Obj 2 3 2" xfId="16229" xr:uid="{57415070-75FD-4505-834B-0B8F5BA7C44F}"/>
    <cellStyle name="_Hoja1_Relación_Saldos Obj 2 4" xfId="16230" xr:uid="{3D20BFAA-4ED6-4CDD-A4D7-F8360D3A5024}"/>
    <cellStyle name="_Hoja1_Relación_Saldos Obj 2 4 2" xfId="16231" xr:uid="{EDDDAC9C-6718-497B-A97E-41267610E157}"/>
    <cellStyle name="_Hoja1_Relación_Saldos Obj 2 5" xfId="16232" xr:uid="{5B7711C0-FCF6-4C9D-BED0-CE8011F68651}"/>
    <cellStyle name="_Hoja1_Relación_Saldos Obj 2 5 2" xfId="16233" xr:uid="{A2933641-0B30-4EE9-AECE-F2285DAE00BF}"/>
    <cellStyle name="_Hoja1_Relación_Saldos Obj 2 6" xfId="16234" xr:uid="{A8795432-846E-43D8-8BF8-EED8AFBB3A67}"/>
    <cellStyle name="_Hoja1_Relación_Saldos Obj 2 6 2" xfId="16235" xr:uid="{2F51837E-AB22-4A74-BFD7-9E9651D3ECF4}"/>
    <cellStyle name="_Hoja1_Relación_Saldos Obj 2 7" xfId="16236" xr:uid="{A30EAC44-CE01-4FE6-AF43-5AA5DAB87A11}"/>
    <cellStyle name="_Hoja1_Relación_Saldos Obj 2 7 2" xfId="16237" xr:uid="{3846A935-595B-41D0-BCCE-8191706717D1}"/>
    <cellStyle name="_Hoja1_Relación_Saldos Obj 2 8" xfId="16238" xr:uid="{36B4D3A1-6287-4A3B-840F-16E74DE6D739}"/>
    <cellStyle name="_Hoja1_Relación_Saldos Obj 2 8 2" xfId="16239" xr:uid="{DAD9A5DE-F5A6-40D5-942E-F2ADAE64EC71}"/>
    <cellStyle name="_Hoja1_Relación_Saldos Obj 2 9" xfId="16240" xr:uid="{5CE07A03-C2C3-4E3E-B5FC-ED27090E4A6B}"/>
    <cellStyle name="_Hoja1_Relación_Saldos Obj 2 9 2" xfId="16241" xr:uid="{55B02425-0E91-43CE-8C56-3D21E7C71775}"/>
    <cellStyle name="_Hoja1_Relación_Saldos Obj 20" xfId="16242" xr:uid="{2D917B58-A982-4141-B071-E2E86F241815}"/>
    <cellStyle name="_Hoja1_Relación_Saldos Obj 21" xfId="16243" xr:uid="{AFC7A7B0-2CFD-4B9F-B1A5-621952F8963C}"/>
    <cellStyle name="_Hoja1_Relación_Saldos Obj 22" xfId="16244" xr:uid="{D25B70BA-1468-4FC8-AE3B-A3F1BF346BF0}"/>
    <cellStyle name="_Hoja1_Relación_Saldos Obj 3" xfId="16245" xr:uid="{58BB9DAF-EBB6-414A-8EB1-902F1B631DBA}"/>
    <cellStyle name="_Hoja1_Relación_Saldos Obj 3 10" xfId="16246" xr:uid="{16097CCE-8AC8-469C-9C38-2F21EE1E4D6C}"/>
    <cellStyle name="_Hoja1_Relación_Saldos Obj 3 10 2" xfId="16247" xr:uid="{805F94D3-8937-4376-B0AE-05583CEEBE43}"/>
    <cellStyle name="_Hoja1_Relación_Saldos Obj 3 11" xfId="16248" xr:uid="{303E6A93-8E9F-4526-AD0B-99E2EA06E427}"/>
    <cellStyle name="_Hoja1_Relación_Saldos Obj 3 11 2" xfId="16249" xr:uid="{82B13173-E20A-4751-889F-5D8CB02430B8}"/>
    <cellStyle name="_Hoja1_Relación_Saldos Obj 3 12" xfId="16250" xr:uid="{8A85B308-E499-4902-9D27-1BFD49AC494C}"/>
    <cellStyle name="_Hoja1_Relación_Saldos Obj 3 12 2" xfId="16251" xr:uid="{8C3460CA-04A1-4701-B9EF-C6074BECD906}"/>
    <cellStyle name="_Hoja1_Relación_Saldos Obj 3 13" xfId="16252" xr:uid="{BF53EE3F-D266-424C-B8B8-1E8BB470A8EA}"/>
    <cellStyle name="_Hoja1_Relación_Saldos Obj 3 13 2" xfId="16253" xr:uid="{61DD88C5-6157-4173-9E97-27D783347920}"/>
    <cellStyle name="_Hoja1_Relación_Saldos Obj 3 14" xfId="16254" xr:uid="{81A47200-884B-46BA-AD11-88C71FE62139}"/>
    <cellStyle name="_Hoja1_Relación_Saldos Obj 3 15" xfId="16255" xr:uid="{E07F0C8D-8903-4251-8388-9C48283D02D8}"/>
    <cellStyle name="_Hoja1_Relación_Saldos Obj 3 16" xfId="16256" xr:uid="{72174B61-0EEE-4BE3-B1C7-32E4775F083E}"/>
    <cellStyle name="_Hoja1_Relación_Saldos Obj 3 2" xfId="16257" xr:uid="{EF613353-D3BC-4D7E-AADD-4F01F2AA62F7}"/>
    <cellStyle name="_Hoja1_Relación_Saldos Obj 3 2 2" xfId="16258" xr:uid="{4E973913-F6DE-44EE-A155-690948E2CBF5}"/>
    <cellStyle name="_Hoja1_Relación_Saldos Obj 3 3" xfId="16259" xr:uid="{EF04204A-F56E-4A08-AE1B-9740FE5B5014}"/>
    <cellStyle name="_Hoja1_Relación_Saldos Obj 3 3 2" xfId="16260" xr:uid="{7E9FA234-3DA5-4B40-AE2C-FED0F2EB028D}"/>
    <cellStyle name="_Hoja1_Relación_Saldos Obj 3 4" xfId="16261" xr:uid="{CF1FBE3A-8385-4900-B5B2-654600414335}"/>
    <cellStyle name="_Hoja1_Relación_Saldos Obj 3 4 2" xfId="16262" xr:uid="{E93F16CA-ED86-4A65-B5C6-DB5035039713}"/>
    <cellStyle name="_Hoja1_Relación_Saldos Obj 3 5" xfId="16263" xr:uid="{E8716493-8485-44B0-85EA-EBFAAE6EE552}"/>
    <cellStyle name="_Hoja1_Relación_Saldos Obj 3 5 2" xfId="16264" xr:uid="{215C3467-920D-48AD-A115-167D4BD7D329}"/>
    <cellStyle name="_Hoja1_Relación_Saldos Obj 3 6" xfId="16265" xr:uid="{E3D15D52-3478-41A3-B703-2AA999EDC4A7}"/>
    <cellStyle name="_Hoja1_Relación_Saldos Obj 3 6 2" xfId="16266" xr:uid="{AF3B48A4-207E-424C-8693-7B9F49898284}"/>
    <cellStyle name="_Hoja1_Relación_Saldos Obj 3 7" xfId="16267" xr:uid="{243B6B92-11F7-468E-B939-52FC6DBF1296}"/>
    <cellStyle name="_Hoja1_Relación_Saldos Obj 3 7 2" xfId="16268" xr:uid="{3AAFB322-F013-48F9-A890-AC588ED0FF15}"/>
    <cellStyle name="_Hoja1_Relación_Saldos Obj 3 8" xfId="16269" xr:uid="{56F7EAB3-B7F7-49D5-BEF5-D1BC4ECDF829}"/>
    <cellStyle name="_Hoja1_Relación_Saldos Obj 3 8 2" xfId="16270" xr:uid="{38E6B966-597E-4BB3-8E74-77A6182AF1F0}"/>
    <cellStyle name="_Hoja1_Relación_Saldos Obj 3 9" xfId="16271" xr:uid="{038908FF-210B-4EB8-BAD5-30926B75EB21}"/>
    <cellStyle name="_Hoja1_Relación_Saldos Obj 3 9 2" xfId="16272" xr:uid="{8CEB645E-D74D-4BEB-BE64-696E46C7E39F}"/>
    <cellStyle name="_Hoja1_Relación_Saldos Obj 4" xfId="16273" xr:uid="{5F7AC81C-2919-4124-8B72-09B305D6C54E}"/>
    <cellStyle name="_Hoja1_Relación_Saldos Obj 4 10" xfId="16274" xr:uid="{1189C787-55F9-4188-A76C-0EAA7CA12051}"/>
    <cellStyle name="_Hoja1_Relación_Saldos Obj 4 10 2" xfId="16275" xr:uid="{DB114ABB-71B9-4049-AC59-07B5DA747FA7}"/>
    <cellStyle name="_Hoja1_Relación_Saldos Obj 4 11" xfId="16276" xr:uid="{472542A0-3589-45AD-B631-F50F41D65E4F}"/>
    <cellStyle name="_Hoja1_Relación_Saldos Obj 4 11 2" xfId="16277" xr:uid="{6298C3C9-36FC-4D37-90CD-0461FCDDEB47}"/>
    <cellStyle name="_Hoja1_Relación_Saldos Obj 4 12" xfId="16278" xr:uid="{A12B5EE5-E728-4D0A-B861-DD69C809E5A9}"/>
    <cellStyle name="_Hoja1_Relación_Saldos Obj 4 12 2" xfId="16279" xr:uid="{E45677B1-D69E-41E7-AEC5-B0BEDF35BEDA}"/>
    <cellStyle name="_Hoja1_Relación_Saldos Obj 4 13" xfId="16280" xr:uid="{DE1BD73B-2336-4CFF-A743-9CA45A69C66D}"/>
    <cellStyle name="_Hoja1_Relación_Saldos Obj 4 13 2" xfId="16281" xr:uid="{025EA66F-30C3-48F6-8A23-D7A081642682}"/>
    <cellStyle name="_Hoja1_Relación_Saldos Obj 4 14" xfId="16282" xr:uid="{D835941A-29C5-4053-AD0F-DCC1A793FBD3}"/>
    <cellStyle name="_Hoja1_Relación_Saldos Obj 4 15" xfId="16283" xr:uid="{5CF75090-ECF6-48D0-A7C4-72316A72BBE8}"/>
    <cellStyle name="_Hoja1_Relación_Saldos Obj 4 16" xfId="16284" xr:uid="{0E69F467-B7CA-4578-AE72-B58CFD1BAE56}"/>
    <cellStyle name="_Hoja1_Relación_Saldos Obj 4 17" xfId="16285" xr:uid="{0D6D2DE8-914F-4A6E-AD61-FA4E5AE3773C}"/>
    <cellStyle name="_Hoja1_Relación_Saldos Obj 4 18" xfId="16286" xr:uid="{4F3C8292-435A-437B-932D-91750B8701F2}"/>
    <cellStyle name="_Hoja1_Relación_Saldos Obj 4 19" xfId="16287" xr:uid="{0EC249BC-0D1C-4152-84F6-B61F4DA783D5}"/>
    <cellStyle name="_Hoja1_Relación_Saldos Obj 4 2" xfId="16288" xr:uid="{8595499B-B4A2-4080-A616-237585FA7986}"/>
    <cellStyle name="_Hoja1_Relación_Saldos Obj 4 2 10" xfId="16289" xr:uid="{750D5076-3293-4A8A-8660-9C1ED4BEB510}"/>
    <cellStyle name="_Hoja1_Relación_Saldos Obj 4 2 11" xfId="16290" xr:uid="{F7FD89EC-CD14-47AF-A9AA-130891A281B0}"/>
    <cellStyle name="_Hoja1_Relación_Saldos Obj 4 2 12" xfId="16291" xr:uid="{B6DA51F7-F13E-4FD4-9365-A0B753142049}"/>
    <cellStyle name="_Hoja1_Relación_Saldos Obj 4 2 2" xfId="16292" xr:uid="{603068ED-7120-4D27-85E6-0B4F7E0B402D}"/>
    <cellStyle name="_Hoja1_Relación_Saldos Obj 4 2 3" xfId="16293" xr:uid="{58C5F53A-25F7-4F96-8575-283E20DB6F41}"/>
    <cellStyle name="_Hoja1_Relación_Saldos Obj 4 2 4" xfId="16294" xr:uid="{85A2C163-CEE8-4F69-B35A-B39AC6D5049A}"/>
    <cellStyle name="_Hoja1_Relación_Saldos Obj 4 2 5" xfId="16295" xr:uid="{C5526ECD-5B28-49A8-B885-4F5B889E700F}"/>
    <cellStyle name="_Hoja1_Relación_Saldos Obj 4 2 6" xfId="16296" xr:uid="{EF839E89-5254-4987-BED6-8FE939080A02}"/>
    <cellStyle name="_Hoja1_Relación_Saldos Obj 4 2 7" xfId="16297" xr:uid="{A98B8443-2FC0-4512-A260-5EABAFC1F76A}"/>
    <cellStyle name="_Hoja1_Relación_Saldos Obj 4 2 8" xfId="16298" xr:uid="{64E6CBF7-A55F-46BB-8AE7-EF83D75A6919}"/>
    <cellStyle name="_Hoja1_Relación_Saldos Obj 4 2 9" xfId="16299" xr:uid="{6C3564AE-C63B-4858-B892-19CD8E9506D0}"/>
    <cellStyle name="_Hoja1_Relación_Saldos Obj 4 20" xfId="16300" xr:uid="{69F95FAC-52B0-4B82-BDC3-1CB8760E383E}"/>
    <cellStyle name="_Hoja1_Relación_Saldos Obj 4 21" xfId="16301" xr:uid="{321D864A-76B3-4F6F-BBC2-D76628F74028}"/>
    <cellStyle name="_Hoja1_Relación_Saldos Obj 4 22" xfId="16302" xr:uid="{5ECB2ED3-F3D0-4F33-9408-B16A3852EF4E}"/>
    <cellStyle name="_Hoja1_Relación_Saldos Obj 4 23" xfId="16303" xr:uid="{F930873B-AF3F-46D8-95BD-1C6F4FA26D76}"/>
    <cellStyle name="_Hoja1_Relación_Saldos Obj 4 24" xfId="16304" xr:uid="{954C06A1-5ABC-41E3-B3E8-D4B29EAE35E8}"/>
    <cellStyle name="_Hoja1_Relación_Saldos Obj 4 25" xfId="16305" xr:uid="{308533ED-3E6C-440C-9ECC-8767C222290C}"/>
    <cellStyle name="_Hoja1_Relación_Saldos Obj 4 26" xfId="16306" xr:uid="{AE6AB9BC-72EE-4ACA-ABAA-BDC50626477A}"/>
    <cellStyle name="_Hoja1_Relación_Saldos Obj 4 3" xfId="16307" xr:uid="{FF4B1ED8-852A-45CF-8CAA-2A833EB8DEE0}"/>
    <cellStyle name="_Hoja1_Relación_Saldos Obj 4 3 2" xfId="16308" xr:uid="{F1EC6A53-D991-4074-A296-BE98AE4F13AD}"/>
    <cellStyle name="_Hoja1_Relación_Saldos Obj 4 4" xfId="16309" xr:uid="{105AA9BC-E119-4EE4-B9DB-D2F1A67949D4}"/>
    <cellStyle name="_Hoja1_Relación_Saldos Obj 4 4 2" xfId="16310" xr:uid="{EAAEBD07-1B3E-4980-B2E4-68E28C629405}"/>
    <cellStyle name="_Hoja1_Relación_Saldos Obj 4 5" xfId="16311" xr:uid="{D0C6FD07-D823-4C05-8F97-DE47CFC07B0F}"/>
    <cellStyle name="_Hoja1_Relación_Saldos Obj 4 5 2" xfId="16312" xr:uid="{DEE42013-77E9-48CE-8ABE-4EF488B7A31E}"/>
    <cellStyle name="_Hoja1_Relación_Saldos Obj 4 6" xfId="16313" xr:uid="{9FB56F48-EEA8-425C-B6B7-7560BA765031}"/>
    <cellStyle name="_Hoja1_Relación_Saldos Obj 4 6 2" xfId="16314" xr:uid="{B6FC17D5-675B-4EA1-83BE-96E66DDBEEE8}"/>
    <cellStyle name="_Hoja1_Relación_Saldos Obj 4 7" xfId="16315" xr:uid="{5C66ED9C-F7FB-4D8B-BA72-2D2B321B7740}"/>
    <cellStyle name="_Hoja1_Relación_Saldos Obj 4 7 2" xfId="16316" xr:uid="{5278C3FB-0AF3-44E4-8D85-9C6608863D04}"/>
    <cellStyle name="_Hoja1_Relación_Saldos Obj 4 8" xfId="16317" xr:uid="{B15390D9-E9A6-406B-A89C-4F418C62D379}"/>
    <cellStyle name="_Hoja1_Relación_Saldos Obj 4 8 2" xfId="16318" xr:uid="{1F64E302-D98E-4642-A406-95A17BEF7EEC}"/>
    <cellStyle name="_Hoja1_Relación_Saldos Obj 4 9" xfId="16319" xr:uid="{663B221B-EF80-4D97-A898-1BA465455AF4}"/>
    <cellStyle name="_Hoja1_Relación_Saldos Obj 4 9 2" xfId="16320" xr:uid="{0FD2136C-1BCC-4C69-A053-1A22205914B4}"/>
    <cellStyle name="_Hoja1_Relación_Saldos Obj 5" xfId="16321" xr:uid="{8275A03E-8AF4-4967-A053-9A5A011F7BE3}"/>
    <cellStyle name="_Hoja1_Relación_Saldos Obj 5 10" xfId="16322" xr:uid="{35FC567C-2A96-48CC-9CB3-194CFEB43792}"/>
    <cellStyle name="_Hoja1_Relación_Saldos Obj 5 10 2" xfId="16323" xr:uid="{F79BAB4A-EB7E-466A-90E0-D568A9084AAF}"/>
    <cellStyle name="_Hoja1_Relación_Saldos Obj 5 11" xfId="16324" xr:uid="{6C86C7A0-C92B-4450-BD0F-D3CB27B37570}"/>
    <cellStyle name="_Hoja1_Relación_Saldos Obj 5 11 2" xfId="16325" xr:uid="{E8448FC9-06D1-46D6-A95C-E236FD7517F3}"/>
    <cellStyle name="_Hoja1_Relación_Saldos Obj 5 12" xfId="16326" xr:uid="{A20EC798-F8CD-48BF-8055-2BA22E1A0D4B}"/>
    <cellStyle name="_Hoja1_Relación_Saldos Obj 5 12 2" xfId="16327" xr:uid="{5506594C-69FA-4997-9534-4976226508F6}"/>
    <cellStyle name="_Hoja1_Relación_Saldos Obj 5 13" xfId="16328" xr:uid="{40EAFA6C-E719-42D9-9F2E-0E8C4CF0D07F}"/>
    <cellStyle name="_Hoja1_Relación_Saldos Obj 5 13 2" xfId="16329" xr:uid="{FDE7864A-7040-49DC-B456-36B1F9B20D9C}"/>
    <cellStyle name="_Hoja1_Relación_Saldos Obj 5 14" xfId="16330" xr:uid="{88D7A4EC-BEB2-40CF-9F10-21B26EA457F8}"/>
    <cellStyle name="_Hoja1_Relación_Saldos Obj 5 15" xfId="16331" xr:uid="{265E789B-E91E-47CD-A332-498EE5411E2C}"/>
    <cellStyle name="_Hoja1_Relación_Saldos Obj 5 16" xfId="16332" xr:uid="{4D9308F3-E385-4C20-B0A4-C8CBBC875E49}"/>
    <cellStyle name="_Hoja1_Relación_Saldos Obj 5 2" xfId="16333" xr:uid="{EAD4A750-63DF-4509-9623-B9A6B77ACD78}"/>
    <cellStyle name="_Hoja1_Relación_Saldos Obj 5 2 2" xfId="16334" xr:uid="{6209000F-F3A0-4C44-A79B-C92C3014A683}"/>
    <cellStyle name="_Hoja1_Relación_Saldos Obj 5 3" xfId="16335" xr:uid="{E93A638A-3690-454B-91EB-F6E36CE3E8DD}"/>
    <cellStyle name="_Hoja1_Relación_Saldos Obj 5 3 2" xfId="16336" xr:uid="{8C15C16E-172E-43AF-A3F6-35218AEDA9C5}"/>
    <cellStyle name="_Hoja1_Relación_Saldos Obj 5 4" xfId="16337" xr:uid="{C18EC2BF-D6E1-44F8-B3D9-AFE554576580}"/>
    <cellStyle name="_Hoja1_Relación_Saldos Obj 5 4 2" xfId="16338" xr:uid="{FA86D0F2-9714-4559-AAD3-6275E5DA6B25}"/>
    <cellStyle name="_Hoja1_Relación_Saldos Obj 5 5" xfId="16339" xr:uid="{E7DCCA24-2CF2-4AFC-BC89-227EF103173A}"/>
    <cellStyle name="_Hoja1_Relación_Saldos Obj 5 5 2" xfId="16340" xr:uid="{32E48646-C7F5-4ABC-9CC8-57206265647F}"/>
    <cellStyle name="_Hoja1_Relación_Saldos Obj 5 6" xfId="16341" xr:uid="{5D6DE2D9-FEAD-4E07-875D-B72B3A011EC3}"/>
    <cellStyle name="_Hoja1_Relación_Saldos Obj 5 6 2" xfId="16342" xr:uid="{C91D96DD-F0FC-48A7-B28B-4EBD2F987D73}"/>
    <cellStyle name="_Hoja1_Relación_Saldos Obj 5 7" xfId="16343" xr:uid="{44C06AAB-E319-44FE-8115-BAE8F20D14E5}"/>
    <cellStyle name="_Hoja1_Relación_Saldos Obj 5 7 2" xfId="16344" xr:uid="{73989C7C-A4C8-4EAC-8E7F-12F1B701B1DB}"/>
    <cellStyle name="_Hoja1_Relación_Saldos Obj 5 8" xfId="16345" xr:uid="{B58F02FA-B701-4284-82B3-B53DDED7C890}"/>
    <cellStyle name="_Hoja1_Relación_Saldos Obj 5 8 2" xfId="16346" xr:uid="{D25D7598-4119-4670-B6A2-E0E85F1102D4}"/>
    <cellStyle name="_Hoja1_Relación_Saldos Obj 5 9" xfId="16347" xr:uid="{94CA23FF-8186-44E5-ADCA-530D53321029}"/>
    <cellStyle name="_Hoja1_Relación_Saldos Obj 5 9 2" xfId="16348" xr:uid="{3EF4EEFA-50CE-4EAD-8446-14627F5CE37D}"/>
    <cellStyle name="_Hoja1_Relación_Saldos Obj 6" xfId="16349" xr:uid="{79456B8E-1CA3-4EEC-A6A8-08E632C92235}"/>
    <cellStyle name="_Hoja1_Relación_Saldos Obj 6 10" xfId="16350" xr:uid="{C13D632C-E359-4C80-8A6A-C4CE96081C0F}"/>
    <cellStyle name="_Hoja1_Relación_Saldos Obj 6 10 2" xfId="16351" xr:uid="{4D9F1957-B855-47FC-A7B9-38CAC720413F}"/>
    <cellStyle name="_Hoja1_Relación_Saldos Obj 6 11" xfId="16352" xr:uid="{2CA4AE3B-2429-4A5F-B233-BD5D768F9724}"/>
    <cellStyle name="_Hoja1_Relación_Saldos Obj 6 11 2" xfId="16353" xr:uid="{0F43A369-8B8A-443B-B6D7-A1D33FB64872}"/>
    <cellStyle name="_Hoja1_Relación_Saldos Obj 6 12" xfId="16354" xr:uid="{D6A3BB72-5E8A-4BFD-BE19-64D7FB906130}"/>
    <cellStyle name="_Hoja1_Relación_Saldos Obj 6 12 2" xfId="16355" xr:uid="{B5E39444-DEFE-4035-876C-C43816033CCF}"/>
    <cellStyle name="_Hoja1_Relación_Saldos Obj 6 13" xfId="16356" xr:uid="{CCB6FFDF-230E-49D5-87D4-D1E74AAA2329}"/>
    <cellStyle name="_Hoja1_Relación_Saldos Obj 6 13 2" xfId="16357" xr:uid="{CAE37CC0-6789-47AA-8250-796DF35309AA}"/>
    <cellStyle name="_Hoja1_Relación_Saldos Obj 6 14" xfId="16358" xr:uid="{C4B93F90-30FC-4F65-A670-5EDB142758FD}"/>
    <cellStyle name="_Hoja1_Relación_Saldos Obj 6 15" xfId="16359" xr:uid="{E5EC893A-9BBF-4E93-AE0A-7E8E170C11D6}"/>
    <cellStyle name="_Hoja1_Relación_Saldos Obj 6 16" xfId="16360" xr:uid="{22B6C6EE-6BF0-43FF-B2BB-E5BFEC98A245}"/>
    <cellStyle name="_Hoja1_Relación_Saldos Obj 6 17" xfId="16361" xr:uid="{969C0E4D-AA73-4F0F-9EE9-57BB68FC450F}"/>
    <cellStyle name="_Hoja1_Relación_Saldos Obj 6 18" xfId="16362" xr:uid="{1CEC3939-254F-4017-8C49-6334B266CCE7}"/>
    <cellStyle name="_Hoja1_Relación_Saldos Obj 6 19" xfId="16363" xr:uid="{360ACF28-7445-411F-BE4B-CB7CF8BC6534}"/>
    <cellStyle name="_Hoja1_Relación_Saldos Obj 6 2" xfId="16364" xr:uid="{CCDFE705-2874-4E68-9D73-14B43FB513A4}"/>
    <cellStyle name="_Hoja1_Relación_Saldos Obj 6 2 10" xfId="16365" xr:uid="{244E5311-3B3C-48CA-B3F6-08894FB00F27}"/>
    <cellStyle name="_Hoja1_Relación_Saldos Obj 6 2 11" xfId="16366" xr:uid="{5AEDB6FC-AA92-44EB-96CA-73268778390D}"/>
    <cellStyle name="_Hoja1_Relación_Saldos Obj 6 2 12" xfId="16367" xr:uid="{0B1341E2-C263-4D2E-A8E3-5C4DC278556D}"/>
    <cellStyle name="_Hoja1_Relación_Saldos Obj 6 2 2" xfId="16368" xr:uid="{93E82DF5-0727-4685-A7C6-F17E0D3661C4}"/>
    <cellStyle name="_Hoja1_Relación_Saldos Obj 6 2 3" xfId="16369" xr:uid="{9CCA0A55-A32E-4788-81E4-B14EE093BB61}"/>
    <cellStyle name="_Hoja1_Relación_Saldos Obj 6 2 4" xfId="16370" xr:uid="{9BB728C9-E5B6-4D68-951A-7476DF3742B4}"/>
    <cellStyle name="_Hoja1_Relación_Saldos Obj 6 2 5" xfId="16371" xr:uid="{C3DDB636-D14B-4B0E-B862-CD8E01CFE731}"/>
    <cellStyle name="_Hoja1_Relación_Saldos Obj 6 2 6" xfId="16372" xr:uid="{BD6D2830-D63F-4E19-A826-9ED63361F5DB}"/>
    <cellStyle name="_Hoja1_Relación_Saldos Obj 6 2 7" xfId="16373" xr:uid="{21E90BBF-9758-41FD-BFF7-B5FE46C128C8}"/>
    <cellStyle name="_Hoja1_Relación_Saldos Obj 6 2 8" xfId="16374" xr:uid="{5DE80377-0D20-4D58-A0AD-25587EED71F7}"/>
    <cellStyle name="_Hoja1_Relación_Saldos Obj 6 2 9" xfId="16375" xr:uid="{3171D85A-F7AD-4D5C-8970-39953FDA3800}"/>
    <cellStyle name="_Hoja1_Relación_Saldos Obj 6 20" xfId="16376" xr:uid="{E3BB02F8-5DAD-48B2-B59D-D19DF54C2C25}"/>
    <cellStyle name="_Hoja1_Relación_Saldos Obj 6 21" xfId="16377" xr:uid="{6BD55094-F56E-4807-B243-03F085F4A9B7}"/>
    <cellStyle name="_Hoja1_Relación_Saldos Obj 6 22" xfId="16378" xr:uid="{1BF5C51A-910D-42F5-9170-924CAD41D3DA}"/>
    <cellStyle name="_Hoja1_Relación_Saldos Obj 6 23" xfId="16379" xr:uid="{A7529EF2-1659-49E5-826E-2BECC8450F79}"/>
    <cellStyle name="_Hoja1_Relación_Saldos Obj 6 24" xfId="16380" xr:uid="{0993EC1A-50CD-4CB6-BF39-EAEECA9B500D}"/>
    <cellStyle name="_Hoja1_Relación_Saldos Obj 6 25" xfId="16381" xr:uid="{DA6ED0BB-2F12-4484-A38C-63596FB111CF}"/>
    <cellStyle name="_Hoja1_Relación_Saldos Obj 6 26" xfId="16382" xr:uid="{1C734DAC-7970-4B5B-8B86-8A167F6C7641}"/>
    <cellStyle name="_Hoja1_Relación_Saldos Obj 6 3" xfId="16383" xr:uid="{14C2F147-5FD8-4021-8A7E-9B8B0D895E25}"/>
    <cellStyle name="_Hoja1_Relación_Saldos Obj 6 3 2" xfId="16384" xr:uid="{12283165-6A7A-41D0-9BFD-12DABB57E249}"/>
    <cellStyle name="_Hoja1_Relación_Saldos Obj 6 4" xfId="16385" xr:uid="{E382F058-6F68-444A-B716-963169AC2C09}"/>
    <cellStyle name="_Hoja1_Relación_Saldos Obj 6 4 2" xfId="16386" xr:uid="{A2665A7B-E034-4169-A316-A93D15A26375}"/>
    <cellStyle name="_Hoja1_Relación_Saldos Obj 6 5" xfId="16387" xr:uid="{8786B962-1745-48BB-A478-84A5F312E90E}"/>
    <cellStyle name="_Hoja1_Relación_Saldos Obj 6 5 2" xfId="16388" xr:uid="{B39BC76B-A570-4CCB-B333-39EDACA3C459}"/>
    <cellStyle name="_Hoja1_Relación_Saldos Obj 6 6" xfId="16389" xr:uid="{0324F516-4E16-4139-8E3B-343D271D4DEA}"/>
    <cellStyle name="_Hoja1_Relación_Saldos Obj 6 6 2" xfId="16390" xr:uid="{1E1323F8-3879-4AC4-9E78-74CC552E7E0D}"/>
    <cellStyle name="_Hoja1_Relación_Saldos Obj 6 7" xfId="16391" xr:uid="{E4270F81-D3E5-4586-8EEA-07C5EA44CD1B}"/>
    <cellStyle name="_Hoja1_Relación_Saldos Obj 6 7 2" xfId="16392" xr:uid="{8DC188A8-15DD-4130-BAE1-C1FBDB863026}"/>
    <cellStyle name="_Hoja1_Relación_Saldos Obj 6 8" xfId="16393" xr:uid="{99D21A79-9CDC-4733-BFCD-42FDB1464204}"/>
    <cellStyle name="_Hoja1_Relación_Saldos Obj 6 8 2" xfId="16394" xr:uid="{9A83A5D4-0423-4E74-9F75-87096CD7F66C}"/>
    <cellStyle name="_Hoja1_Relación_Saldos Obj 6 9" xfId="16395" xr:uid="{46F25C00-6B5F-405B-9661-BD15A56C1250}"/>
    <cellStyle name="_Hoja1_Relación_Saldos Obj 6 9 2" xfId="16396" xr:uid="{B8220123-A820-4B43-8D52-A01CEA5B86D3}"/>
    <cellStyle name="_Hoja1_Relación_Saldos Obj 7" xfId="16397" xr:uid="{4DCCF9F4-06D1-436C-BB2F-F2CDCDF15B72}"/>
    <cellStyle name="_Hoja1_Relación_Saldos Obj 7 10" xfId="16398" xr:uid="{D8CA606F-8C1A-4D0A-8557-66E77D03B8D3}"/>
    <cellStyle name="_Hoja1_Relación_Saldos Obj 7 10 2" xfId="16399" xr:uid="{E66C01E8-C42F-41C7-853A-09CC8E109A69}"/>
    <cellStyle name="_Hoja1_Relación_Saldos Obj 7 11" xfId="16400" xr:uid="{B07E6D44-E1CB-4A1C-B26B-DEA3D309D6E1}"/>
    <cellStyle name="_Hoja1_Relación_Saldos Obj 7 11 2" xfId="16401" xr:uid="{64F22CE2-D843-4744-B137-7CC9D8ACF778}"/>
    <cellStyle name="_Hoja1_Relación_Saldos Obj 7 12" xfId="16402" xr:uid="{FC9C5171-9577-4A63-B781-8C9909FC8226}"/>
    <cellStyle name="_Hoja1_Relación_Saldos Obj 7 12 2" xfId="16403" xr:uid="{183D065E-37F3-48B8-8261-592C8E3A36E4}"/>
    <cellStyle name="_Hoja1_Relación_Saldos Obj 7 13" xfId="16404" xr:uid="{221A0770-99B4-49D8-A66E-AF81DC382A7E}"/>
    <cellStyle name="_Hoja1_Relación_Saldos Obj 7 13 2" xfId="16405" xr:uid="{AE95902A-D6C1-41FC-8F24-ED5B03A279BE}"/>
    <cellStyle name="_Hoja1_Relación_Saldos Obj 7 14" xfId="16406" xr:uid="{BF610AF8-EEF3-4489-A4C9-A19AF62758C9}"/>
    <cellStyle name="_Hoja1_Relación_Saldos Obj 7 15" xfId="16407" xr:uid="{04F60B97-BB66-4A83-8309-CBE6F9B43D24}"/>
    <cellStyle name="_Hoja1_Relación_Saldos Obj 7 16" xfId="16408" xr:uid="{6DD23EF9-038F-42DD-A656-B14044FEB0BF}"/>
    <cellStyle name="_Hoja1_Relación_Saldos Obj 7 2" xfId="16409" xr:uid="{A6A3A246-75D5-4A22-904F-0A857203940E}"/>
    <cellStyle name="_Hoja1_Relación_Saldos Obj 7 2 2" xfId="16410" xr:uid="{AA037A8E-B37F-4102-9D4A-2983FD560DDF}"/>
    <cellStyle name="_Hoja1_Relación_Saldos Obj 7 3" xfId="16411" xr:uid="{9F7EB3ED-8547-4597-8BE8-619E8B6E34D5}"/>
    <cellStyle name="_Hoja1_Relación_Saldos Obj 7 3 2" xfId="16412" xr:uid="{9E7D7DD3-9F77-43DA-972B-21ED0E9DF5C4}"/>
    <cellStyle name="_Hoja1_Relación_Saldos Obj 7 4" xfId="16413" xr:uid="{7DFCFEBB-7D28-42A1-8585-B33FCE4AE0F4}"/>
    <cellStyle name="_Hoja1_Relación_Saldos Obj 7 4 2" xfId="16414" xr:uid="{F224F49B-E81A-45E1-B524-2C2191B68A57}"/>
    <cellStyle name="_Hoja1_Relación_Saldos Obj 7 5" xfId="16415" xr:uid="{23432B04-4249-4EA3-BB1B-5C4C5F96F55F}"/>
    <cellStyle name="_Hoja1_Relación_Saldos Obj 7 5 2" xfId="16416" xr:uid="{E667A82F-87AF-42C8-9883-D788050C4F29}"/>
    <cellStyle name="_Hoja1_Relación_Saldos Obj 7 6" xfId="16417" xr:uid="{1F38F2E0-6FAB-4A1F-84F8-6B8E7F5A30DA}"/>
    <cellStyle name="_Hoja1_Relación_Saldos Obj 7 6 2" xfId="16418" xr:uid="{1F526C07-46F8-4EE7-8FD2-5724FC56E779}"/>
    <cellStyle name="_Hoja1_Relación_Saldos Obj 7 7" xfId="16419" xr:uid="{E37A2FE6-690B-472C-84A0-C4033919B4A1}"/>
    <cellStyle name="_Hoja1_Relación_Saldos Obj 7 7 2" xfId="16420" xr:uid="{E74B9ABE-F6F6-4D91-90DA-DAD09BC04AB7}"/>
    <cellStyle name="_Hoja1_Relación_Saldos Obj 7 8" xfId="16421" xr:uid="{D0AF84DC-3C54-4543-8F60-14CACC2696DA}"/>
    <cellStyle name="_Hoja1_Relación_Saldos Obj 7 8 2" xfId="16422" xr:uid="{69EA0A6C-7F31-4596-842B-C98DCA80665F}"/>
    <cellStyle name="_Hoja1_Relación_Saldos Obj 7 9" xfId="16423" xr:uid="{9F5DF85B-59D6-4850-8888-6901659C4112}"/>
    <cellStyle name="_Hoja1_Relación_Saldos Obj 7 9 2" xfId="16424" xr:uid="{8A31AA22-D316-4D61-9668-677A51D144A4}"/>
    <cellStyle name="_Hoja1_Relación_Saldos Obj 8" xfId="16425" xr:uid="{F7BEEC2F-263D-4C2E-8A74-69E5813EF4E4}"/>
    <cellStyle name="_Hoja1_Relación_Saldos Obj 8 2" xfId="16426" xr:uid="{F79639FC-AAF3-4298-88E4-7FA65248F14A}"/>
    <cellStyle name="_Hoja1_Relación_Saldos Obj 9" xfId="16427" xr:uid="{2F85C2BF-3BC7-4E1B-AF59-47E012394B24}"/>
    <cellStyle name="_Hoja1_Relación_Saldos Obj 9 2" xfId="16428" xr:uid="{9652D0EB-7B83-4DEA-BD0C-713BD9034C09}"/>
    <cellStyle name="_Hoja1_Relación_Saldos Obj_Abr 09" xfId="16429" xr:uid="{277C5E17-6FDD-4A94-8A1D-8E8166C14D24}"/>
    <cellStyle name="_Hoja1_Relación_Saldos Obj_Abr 09 10" xfId="16430" xr:uid="{7A2F7994-BE71-4E32-8B72-7A4482EE9FEA}"/>
    <cellStyle name="_Hoja1_Relación_Saldos Obj_Abr 09 10 2" xfId="16431" xr:uid="{75C71B78-0B6B-473C-9FFE-C88173B787CA}"/>
    <cellStyle name="_Hoja1_Relación_Saldos Obj_Abr 09 11" xfId="16432" xr:uid="{65663C40-2000-47DA-B9A5-A76ED713D406}"/>
    <cellStyle name="_Hoja1_Relación_Saldos Obj_Abr 09 11 2" xfId="16433" xr:uid="{CB2ABF47-7E06-440C-8B5D-1FE13C3D4509}"/>
    <cellStyle name="_Hoja1_Relación_Saldos Obj_Abr 09 12" xfId="16434" xr:uid="{FC09CC82-0B8E-4D9A-8B28-59C23BE31A61}"/>
    <cellStyle name="_Hoja1_Relación_Saldos Obj_Abr 09 13" xfId="16435" xr:uid="{55256B6D-61B6-4090-9CB2-0E7DA37DA3E4}"/>
    <cellStyle name="_Hoja1_Relación_Saldos Obj_Abr 09 14" xfId="16436" xr:uid="{15370777-79F4-4C25-81CE-E10054EB6696}"/>
    <cellStyle name="_Hoja1_Relación_Saldos Obj_Abr 09 2" xfId="16437" xr:uid="{C22DE8F9-D7C8-4A26-992F-92F930C6992F}"/>
    <cellStyle name="_Hoja1_Relación_Saldos Obj_Abr 09 2 2" xfId="16438" xr:uid="{F82AE1FA-D9F0-4D03-8AFB-8EFFDC1A25A6}"/>
    <cellStyle name="_Hoja1_Relación_Saldos Obj_Abr 09 3" xfId="16439" xr:uid="{4AC7C920-1171-46E2-BC02-4979DE86A024}"/>
    <cellStyle name="_Hoja1_Relación_Saldos Obj_Abr 09 3 2" xfId="16440" xr:uid="{B6C04F6B-88C3-4A35-B1E7-904D60726639}"/>
    <cellStyle name="_Hoja1_Relación_Saldos Obj_Abr 09 4" xfId="16441" xr:uid="{4AF309DE-10DF-4D9C-9B32-502683E45B62}"/>
    <cellStyle name="_Hoja1_Relación_Saldos Obj_Abr 09 4 2" xfId="16442" xr:uid="{7B0BE09F-D281-46B2-93F9-FC9F0395DD4F}"/>
    <cellStyle name="_Hoja1_Relación_Saldos Obj_Abr 09 5" xfId="16443" xr:uid="{BD89BB03-3F9C-44B0-ABB3-3688FF6CBD40}"/>
    <cellStyle name="_Hoja1_Relación_Saldos Obj_Abr 09 5 2" xfId="16444" xr:uid="{E671B150-86C7-4B37-9B03-46678394C1A8}"/>
    <cellStyle name="_Hoja1_Relación_Saldos Obj_Abr 09 6" xfId="16445" xr:uid="{D815D700-EE46-41FD-B6FD-4879B267F16A}"/>
    <cellStyle name="_Hoja1_Relación_Saldos Obj_Abr 09 6 2" xfId="16446" xr:uid="{C1B4A5F7-6E5F-4A39-9CBE-C41FAD66B77E}"/>
    <cellStyle name="_Hoja1_Relación_Saldos Obj_Abr 09 7" xfId="16447" xr:uid="{DB2363C8-7AF3-4612-BBAB-AD24B90C6DE4}"/>
    <cellStyle name="_Hoja1_Relación_Saldos Obj_Abr 09 7 2" xfId="16448" xr:uid="{E2BBEE23-BF28-4C69-A6B1-76ACE2E1D3FE}"/>
    <cellStyle name="_Hoja1_Relación_Saldos Obj_Abr 09 8" xfId="16449" xr:uid="{29869874-2C83-4049-8F38-E767ADB72D45}"/>
    <cellStyle name="_Hoja1_Relación_Saldos Obj_Abr 09 8 2" xfId="16450" xr:uid="{392B96A2-D6A9-4302-BA09-49E1BF58DFF5}"/>
    <cellStyle name="_Hoja1_Relación_Saldos Obj_Abr 09 9" xfId="16451" xr:uid="{8BB6EBCE-BD6A-4149-901D-4BDFFC1B681F}"/>
    <cellStyle name="_Hoja1_Relación_Saldos Obj_Abr 09 9 2" xfId="16452" xr:uid="{8D12656A-671F-40AF-B2A3-C058086AD021}"/>
    <cellStyle name="_Hoja1_Relación_Saldos Obj_BD ESF" xfId="16453" xr:uid="{5D73F542-FCA6-4187-9822-9BFCEDE8F7BE}"/>
    <cellStyle name="_Hoja1_Relación_Saldos Obj_BD ESF 10" xfId="16454" xr:uid="{A78F4DA0-B603-4BCD-B14B-5C147595E793}"/>
    <cellStyle name="_Hoja1_Relación_Saldos Obj_BD ESF 11" xfId="16455" xr:uid="{A1DF0461-5BCF-42D8-9DF1-FE4C63634EA3}"/>
    <cellStyle name="_Hoja1_Relación_Saldos Obj_BD ESF 12" xfId="16456" xr:uid="{FD8942B7-9A88-4058-9A24-89000C15D723}"/>
    <cellStyle name="_Hoja1_Relación_Saldos Obj_BD ESF 2" xfId="16457" xr:uid="{0EA8B6A7-D952-4D3F-B6E7-20B799213814}"/>
    <cellStyle name="_Hoja1_Relación_Saldos Obj_BD ESF 2 10" xfId="16458" xr:uid="{75939331-32B7-4424-94BD-3A3B3E8F6632}"/>
    <cellStyle name="_Hoja1_Relación_Saldos Obj_BD ESF 2 11" xfId="16459" xr:uid="{80D52B2C-5DB6-4FCE-B884-FDD763F08594}"/>
    <cellStyle name="_Hoja1_Relación_Saldos Obj_BD ESF 2 12" xfId="16460" xr:uid="{30AE55D7-C0FD-412E-94BA-88450116BAAA}"/>
    <cellStyle name="_Hoja1_Relación_Saldos Obj_BD ESF 2 2" xfId="16461" xr:uid="{A019D864-5010-4437-AD14-0959EE343A4C}"/>
    <cellStyle name="_Hoja1_Relación_Saldos Obj_BD ESF 2 3" xfId="16462" xr:uid="{7098F331-9B15-4A80-A993-A2FC8260EEEB}"/>
    <cellStyle name="_Hoja1_Relación_Saldos Obj_BD ESF 2 4" xfId="16463" xr:uid="{EE10EDC4-A059-4067-93FC-112963CDC352}"/>
    <cellStyle name="_Hoja1_Relación_Saldos Obj_BD ESF 2 5" xfId="16464" xr:uid="{A652E1AF-00A3-4C6E-95C9-25D62AAF8F2E}"/>
    <cellStyle name="_Hoja1_Relación_Saldos Obj_BD ESF 2 6" xfId="16465" xr:uid="{6B31BBAB-0E95-43BB-9EA2-DEBBB599150D}"/>
    <cellStyle name="_Hoja1_Relación_Saldos Obj_BD ESF 2 7" xfId="16466" xr:uid="{263ABFA6-4562-4559-A689-360DFA4EA740}"/>
    <cellStyle name="_Hoja1_Relación_Saldos Obj_BD ESF 2 8" xfId="16467" xr:uid="{5F8FDD7A-383D-46BF-9C51-C6F8A5A2401B}"/>
    <cellStyle name="_Hoja1_Relación_Saldos Obj_BD ESF 2 9" xfId="16468" xr:uid="{6193220D-08E6-456F-9098-9B2DFA1A58E9}"/>
    <cellStyle name="_Hoja1_Relación_Saldos Obj_BD ESF 3" xfId="16469" xr:uid="{368F704D-8402-430B-972C-85390E0152A0}"/>
    <cellStyle name="_Hoja1_Relación_Saldos Obj_BD ESF 3 2" xfId="16470" xr:uid="{D02CC28A-423F-48CD-9C35-F92CEC66D298}"/>
    <cellStyle name="_Hoja1_Relación_Saldos Obj_BD ESF 4" xfId="16471" xr:uid="{4C9E66D7-1F44-4010-89C2-B90572E40C6D}"/>
    <cellStyle name="_Hoja1_Relación_Saldos Obj_BD ESF 4 2" xfId="16472" xr:uid="{914F34CD-0C5A-44DC-ACC4-FBCB53FBA7AB}"/>
    <cellStyle name="_Hoja1_Relación_Saldos Obj_BD ESF 5" xfId="16473" xr:uid="{309D37AE-5A94-4AF9-A100-7A5CA6116E83}"/>
    <cellStyle name="_Hoja1_Relación_Saldos Obj_BD ESF 5 2" xfId="16474" xr:uid="{A4418AF6-97BB-42B0-990A-5A63DADE367F}"/>
    <cellStyle name="_Hoja1_Relación_Saldos Obj_BD ESF 6" xfId="16475" xr:uid="{D2A63440-166A-450E-A59E-4FF5C19C3A10}"/>
    <cellStyle name="_Hoja1_Relación_Saldos Obj_BD ESF 6 2" xfId="16476" xr:uid="{CA8DF54C-57A4-40A4-ACF6-A0C303DA0D35}"/>
    <cellStyle name="_Hoja1_Relación_Saldos Obj_BD ESF 7" xfId="16477" xr:uid="{8DA9C97E-1FA0-4C18-80D7-9D446D9A5A2F}"/>
    <cellStyle name="_Hoja1_Relación_Saldos Obj_BD ESF 7 2" xfId="16478" xr:uid="{525BBB58-4EA4-411F-A0F4-70CC0745533F}"/>
    <cellStyle name="_Hoja1_Relación_Saldos Obj_BD ESF 8" xfId="16479" xr:uid="{05915268-A748-4647-8AC6-E314FB0B8572}"/>
    <cellStyle name="_Hoja1_Relación_Saldos Obj_BD ESF 8 2" xfId="16480" xr:uid="{1B281BBF-58F1-4BAE-B07E-D306F4670F91}"/>
    <cellStyle name="_Hoja1_Relación_Saldos Obj_BD ESF 9" xfId="16481" xr:uid="{672F8A14-1F90-43CF-8F2B-218A825A6D77}"/>
    <cellStyle name="_Hoja1_Relación_Saldos Obj_BD ESF 9 2" xfId="16482" xr:uid="{D10D7734-B477-4889-8650-A5F0C35127E7}"/>
    <cellStyle name="_Hoja1_Relación_Saldos Obj_ER previo 09" xfId="16483" xr:uid="{D6034FE8-9803-49FF-827E-EDBD5DD54D0E}"/>
    <cellStyle name="_Hoja1_Relación_Saldos Obj_ER previo 09 10" xfId="16484" xr:uid="{339894D4-FCF3-400A-89C6-BF671933F87A}"/>
    <cellStyle name="_Hoja1_Relación_Saldos Obj_ER previo 09 10 2" xfId="16485" xr:uid="{4AA14DD2-3BD2-466D-920F-49B1080E3FB9}"/>
    <cellStyle name="_Hoja1_Relación_Saldos Obj_ER previo 09 11" xfId="16486" xr:uid="{8991180B-B735-46C6-8D24-6E244EC53015}"/>
    <cellStyle name="_Hoja1_Relación_Saldos Obj_ER previo 09 11 2" xfId="16487" xr:uid="{E329A534-7ACF-43AD-A298-6731F27F4068}"/>
    <cellStyle name="_Hoja1_Relación_Saldos Obj_ER previo 09 12" xfId="16488" xr:uid="{A3AEA938-EED7-4321-BAD6-5BAE2AF42F5F}"/>
    <cellStyle name="_Hoja1_Relación_Saldos Obj_ER previo 09 13" xfId="16489" xr:uid="{158844B4-B5B4-49CC-B35B-CF0DDC30D6FF}"/>
    <cellStyle name="_Hoja1_Relación_Saldos Obj_ER previo 09 14" xfId="16490" xr:uid="{72E3807F-2B2D-4C5D-969F-3FCD45528D8C}"/>
    <cellStyle name="_Hoja1_Relación_Saldos Obj_ER previo 09 2" xfId="16491" xr:uid="{82452403-20CC-4000-B610-CFB9779EA07B}"/>
    <cellStyle name="_Hoja1_Relación_Saldos Obj_ER previo 09 2 2" xfId="16492" xr:uid="{6C54A6A4-BF62-4199-BA3B-E5F3A612A7F6}"/>
    <cellStyle name="_Hoja1_Relación_Saldos Obj_ER previo 09 3" xfId="16493" xr:uid="{8D7E6B2F-43A0-4DC2-AFB5-D0F7668E5C14}"/>
    <cellStyle name="_Hoja1_Relación_Saldos Obj_ER previo 09 3 2" xfId="16494" xr:uid="{0AD5BEB9-E47B-4AFC-A7AE-1C24477D872F}"/>
    <cellStyle name="_Hoja1_Relación_Saldos Obj_ER previo 09 4" xfId="16495" xr:uid="{45C62EFF-E93D-448A-AAB8-B367FF5E5E4A}"/>
    <cellStyle name="_Hoja1_Relación_Saldos Obj_ER previo 09 4 2" xfId="16496" xr:uid="{37EFDDF5-1E0F-4CB2-9453-411AACA1007C}"/>
    <cellStyle name="_Hoja1_Relación_Saldos Obj_ER previo 09 5" xfId="16497" xr:uid="{D8445A72-5BF6-473C-81FE-83D5771ADC73}"/>
    <cellStyle name="_Hoja1_Relación_Saldos Obj_ER previo 09 5 2" xfId="16498" xr:uid="{C51D6621-7C5E-4C8C-AC9A-EBB94097DC5D}"/>
    <cellStyle name="_Hoja1_Relación_Saldos Obj_ER previo 09 6" xfId="16499" xr:uid="{4456DCE7-884E-4B79-9C8A-5DCAF2B89E71}"/>
    <cellStyle name="_Hoja1_Relación_Saldos Obj_ER previo 09 6 2" xfId="16500" xr:uid="{21324DAF-1E77-4821-9479-3F6715E6B20D}"/>
    <cellStyle name="_Hoja1_Relación_Saldos Obj_ER previo 09 7" xfId="16501" xr:uid="{DF6119D3-3093-4D91-AE19-D11067EA0148}"/>
    <cellStyle name="_Hoja1_Relación_Saldos Obj_ER previo 09 7 2" xfId="16502" xr:uid="{604592A8-563A-4ECC-8C11-29100C722EAE}"/>
    <cellStyle name="_Hoja1_Relación_Saldos Obj_ER previo 09 8" xfId="16503" xr:uid="{6DE2F9E8-5783-45E6-922D-8FC764D3B2E4}"/>
    <cellStyle name="_Hoja1_Relación_Saldos Obj_ER previo 09 8 2" xfId="16504" xr:uid="{96E57658-FA43-461B-8E6A-854818B78528}"/>
    <cellStyle name="_Hoja1_Relación_Saldos Obj_ER previo 09 9" xfId="16505" xr:uid="{692FA10B-66AD-4B9F-B0F5-9D9BC5F27A4E}"/>
    <cellStyle name="_Hoja1_Relación_Saldos Obj_ER previo 09 9 2" xfId="16506" xr:uid="{4AC057B4-B23F-4F23-9569-01D5AFC303F0}"/>
    <cellStyle name="_Hoja1_Relación_Saldos Obj_ESF 2009 correcto" xfId="16507" xr:uid="{DC9ED967-7361-476E-B918-15473707B54C}"/>
    <cellStyle name="_Hoja1_Relación_Saldos Obj_ESF 2009 correcto 10" xfId="16508" xr:uid="{3369EB0B-FD78-4764-9AB8-C4470706E822}"/>
    <cellStyle name="_Hoja1_Relación_Saldos Obj_ESF 2009 correcto 11" xfId="16509" xr:uid="{519FD01C-5B7F-4742-ACA4-E19832008024}"/>
    <cellStyle name="_Hoja1_Relación_Saldos Obj_ESF 2009 correcto 12" xfId="16510" xr:uid="{37A2A450-004B-478F-BB78-5FAE0C1BF833}"/>
    <cellStyle name="_Hoja1_Relación_Saldos Obj_ESF 2009 correcto 2" xfId="16511" xr:uid="{B32132D4-64E5-4513-B498-58BEC2238235}"/>
    <cellStyle name="_Hoja1_Relación_Saldos Obj_ESF 2009 correcto 2 10" xfId="16512" xr:uid="{79235A16-BD38-4785-B16E-2D65111ABA68}"/>
    <cellStyle name="_Hoja1_Relación_Saldos Obj_ESF 2009 correcto 2 11" xfId="16513" xr:uid="{ECBCA5B9-B15F-4F10-A9C9-2BFF5E87FDCC}"/>
    <cellStyle name="_Hoja1_Relación_Saldos Obj_ESF 2009 correcto 2 12" xfId="16514" xr:uid="{E5C20B3A-A20D-451E-8757-CFFEB0EDE426}"/>
    <cellStyle name="_Hoja1_Relación_Saldos Obj_ESF 2009 correcto 2 2" xfId="16515" xr:uid="{9D700BBE-FB38-4397-A380-ED67089652A1}"/>
    <cellStyle name="_Hoja1_Relación_Saldos Obj_ESF 2009 correcto 2 3" xfId="16516" xr:uid="{0BC5B278-269F-4865-8248-006E229F5149}"/>
    <cellStyle name="_Hoja1_Relación_Saldos Obj_ESF 2009 correcto 2 4" xfId="16517" xr:uid="{B33FCC99-83AB-4352-9DBD-9C0ABC1924BB}"/>
    <cellStyle name="_Hoja1_Relación_Saldos Obj_ESF 2009 correcto 2 5" xfId="16518" xr:uid="{EB1053E5-2E6C-4E09-AE20-B4AB4CFCFB07}"/>
    <cellStyle name="_Hoja1_Relación_Saldos Obj_ESF 2009 correcto 2 6" xfId="16519" xr:uid="{43727EF4-172A-4CA4-86D0-B43CF50F05A6}"/>
    <cellStyle name="_Hoja1_Relación_Saldos Obj_ESF 2009 correcto 2 7" xfId="16520" xr:uid="{A3D2D7CC-8E24-4417-95DE-533DA346CD6C}"/>
    <cellStyle name="_Hoja1_Relación_Saldos Obj_ESF 2009 correcto 2 8" xfId="16521" xr:uid="{5F789E0F-7384-41F7-B88F-7B47C8080246}"/>
    <cellStyle name="_Hoja1_Relación_Saldos Obj_ESF 2009 correcto 2 9" xfId="16522" xr:uid="{769E85EE-EDF6-4040-89DB-937BD63F9AEC}"/>
    <cellStyle name="_Hoja1_Relación_Saldos Obj_ESF 2009 correcto 3" xfId="16523" xr:uid="{60092757-4E0A-4491-89C9-6C8B28CD6C84}"/>
    <cellStyle name="_Hoja1_Relación_Saldos Obj_ESF 2009 correcto 3 2" xfId="16524" xr:uid="{43C7D17D-D34D-4AF2-8BD7-EA7791980E7F}"/>
    <cellStyle name="_Hoja1_Relación_Saldos Obj_ESF 2009 correcto 4" xfId="16525" xr:uid="{9D43E860-9111-4AE1-8CF0-43AE43FDB7C9}"/>
    <cellStyle name="_Hoja1_Relación_Saldos Obj_ESF 2009 correcto 4 2" xfId="16526" xr:uid="{578AEFCC-33B0-4214-8D45-D4C866E4DA30}"/>
    <cellStyle name="_Hoja1_Relación_Saldos Obj_ESF 2009 correcto 5" xfId="16527" xr:uid="{DEC914BA-8AF3-491D-B489-BDA2D89F696D}"/>
    <cellStyle name="_Hoja1_Relación_Saldos Obj_ESF 2009 correcto 5 2" xfId="16528" xr:uid="{C41C4480-4E35-45F2-9E20-C3D525105236}"/>
    <cellStyle name="_Hoja1_Relación_Saldos Obj_ESF 2009 correcto 6" xfId="16529" xr:uid="{D0ABC2BA-0CAE-4953-91D7-17780B88E591}"/>
    <cellStyle name="_Hoja1_Relación_Saldos Obj_ESF 2009 correcto 6 2" xfId="16530" xr:uid="{E5074CFF-55D4-471A-AF35-A398A0914A08}"/>
    <cellStyle name="_Hoja1_Relación_Saldos Obj_ESF 2009 correcto 7" xfId="16531" xr:uid="{FE8AE071-97D8-4933-B2D7-C632BAAD7F2E}"/>
    <cellStyle name="_Hoja1_Relación_Saldos Obj_ESF 2009 correcto 7 2" xfId="16532" xr:uid="{CB4C10D9-F389-4764-A019-48E9940765A9}"/>
    <cellStyle name="_Hoja1_Relación_Saldos Obj_ESF 2009 correcto 8" xfId="16533" xr:uid="{EF738C2F-9C46-4DC4-A37D-FE36A2D39E55}"/>
    <cellStyle name="_Hoja1_Relación_Saldos Obj_ESF 2009 correcto 8 2" xfId="16534" xr:uid="{2030D4E5-90A1-45BE-9150-618C7BF954A1}"/>
    <cellStyle name="_Hoja1_Relación_Saldos Obj_ESF 2009 correcto 9" xfId="16535" xr:uid="{74BBEB7C-F30E-4C11-AFEA-29163C1DE98D}"/>
    <cellStyle name="_Hoja1_Relación_Saldos Obj_ESF 2009 correcto 9 2" xfId="16536" xr:uid="{BB5468AD-0548-44C9-B538-84D92BCB5B7D}"/>
    <cellStyle name="_Hoja1_Relación_Saldos Obj_Jun 09" xfId="16537" xr:uid="{1A114193-7585-47AB-AA99-2CE0E39A39BA}"/>
    <cellStyle name="_Hoja1_Relación_Saldos Obj_Jun 09 2" xfId="16538" xr:uid="{4CBDA073-5221-4CD6-AC8D-876C4DB5C938}"/>
    <cellStyle name="_Hoja1_Relación_Saldos Obj_TD" xfId="16539" xr:uid="{D45E5D3B-D677-4DBF-8319-337BC9DADC47}"/>
    <cellStyle name="_Hoja1_Relación_Saldos Obj_TD 10" xfId="16540" xr:uid="{F54644DB-2392-4768-8BB9-91B76184D75B}"/>
    <cellStyle name="_Hoja1_Relación_Saldos Obj_TD 10 2" xfId="16541" xr:uid="{3F41D6BF-B979-43E5-8E22-C7503A23FDC9}"/>
    <cellStyle name="_Hoja1_Relación_Saldos Obj_TD 11" xfId="16542" xr:uid="{9A2373C4-3940-476A-B0ED-4FBBAA53DA7B}"/>
    <cellStyle name="_Hoja1_Relación_Saldos Obj_TD 11 2" xfId="16543" xr:uid="{24CD8C6D-6271-41B0-A1BF-5D8D5D19B064}"/>
    <cellStyle name="_Hoja1_Relación_Saldos Obj_TD 12" xfId="16544" xr:uid="{F3026D86-7F18-48C2-B8B0-50D281767DC2}"/>
    <cellStyle name="_Hoja1_Relación_Saldos Obj_TD 12 2" xfId="16545" xr:uid="{6DD6AF17-546A-4A09-9F9A-3F83BC840444}"/>
    <cellStyle name="_Hoja1_Relación_Saldos Obj_TD 13" xfId="16546" xr:uid="{966B2F0F-1298-49EC-9F8D-83FD55D84F98}"/>
    <cellStyle name="_Hoja1_Relación_Saldos Obj_TD 13 2" xfId="16547" xr:uid="{90E191C5-3A50-496F-8FDE-2CF4C73485C2}"/>
    <cellStyle name="_Hoja1_Relación_Saldos Obj_TD 14" xfId="16548" xr:uid="{E321BD4A-49AA-473F-AC0A-E5E3D162B31A}"/>
    <cellStyle name="_Hoja1_Relación_Saldos Obj_TD 14 2" xfId="16549" xr:uid="{ACEAB52D-E794-4544-9994-246486FE6F5F}"/>
    <cellStyle name="_Hoja1_Relación_Saldos Obj_TD 15" xfId="16550" xr:uid="{16C39B5A-FC88-471D-9C7B-D68F810496B3}"/>
    <cellStyle name="_Hoja1_Relación_Saldos Obj_TD 16" xfId="16551" xr:uid="{3C667603-A391-40B4-A1DE-3CC4EDFC6D7C}"/>
    <cellStyle name="_Hoja1_Relación_Saldos Obj_TD 17" xfId="16552" xr:uid="{E89000A5-CC63-4541-A5B7-8BFDB8AC420F}"/>
    <cellStyle name="_Hoja1_Relación_Saldos Obj_TD 2" xfId="16553" xr:uid="{B85EC0B5-E6ED-403B-813B-B92E601577B7}"/>
    <cellStyle name="_Hoja1_Relación_Saldos Obj_TD 2 10" xfId="16554" xr:uid="{354ECFD6-28A9-47FE-98E6-3908C48BB51B}"/>
    <cellStyle name="_Hoja1_Relación_Saldos Obj_TD 2 10 2" xfId="16555" xr:uid="{8D0784A8-D3D4-49FC-A43E-D260E077B240}"/>
    <cellStyle name="_Hoja1_Relación_Saldos Obj_TD 2 11" xfId="16556" xr:uid="{BF66A34C-F615-4F31-878A-224656AB60FE}"/>
    <cellStyle name="_Hoja1_Relación_Saldos Obj_TD 2 11 2" xfId="16557" xr:uid="{8E20AC2F-7D71-4D59-B78C-9FA786BC939F}"/>
    <cellStyle name="_Hoja1_Relación_Saldos Obj_TD 2 12" xfId="16558" xr:uid="{3E1CEFC1-7E5D-4B63-80D5-C879CDA28B9A}"/>
    <cellStyle name="_Hoja1_Relación_Saldos Obj_TD 2 12 2" xfId="16559" xr:uid="{7DA6BA3F-0A88-4E50-B8B2-343C0ED3A676}"/>
    <cellStyle name="_Hoja1_Relación_Saldos Obj_TD 2 13" xfId="16560" xr:uid="{00094D68-2D69-4583-8C58-5177DD0BE532}"/>
    <cellStyle name="_Hoja1_Relación_Saldos Obj_TD 2 13 2" xfId="16561" xr:uid="{F8640F08-9085-4193-8B03-B041A9A7E5E9}"/>
    <cellStyle name="_Hoja1_Relación_Saldos Obj_TD 2 14" xfId="16562" xr:uid="{992C802D-3A6F-4FEA-9ECE-E519CB4F67A1}"/>
    <cellStyle name="_Hoja1_Relación_Saldos Obj_TD 2 15" xfId="16563" xr:uid="{946E7803-426C-45DB-89B3-B78203871006}"/>
    <cellStyle name="_Hoja1_Relación_Saldos Obj_TD 2 16" xfId="16564" xr:uid="{8E62ED81-4E7B-4FC1-B0ED-5303BEB3F058}"/>
    <cellStyle name="_Hoja1_Relación_Saldos Obj_TD 2 2" xfId="16565" xr:uid="{19513035-3B88-4F23-8767-57C023C46D35}"/>
    <cellStyle name="_Hoja1_Relación_Saldos Obj_TD 2 2 10" xfId="16566" xr:uid="{04A0E65C-85E6-4AB9-ABC2-24CB902F6473}"/>
    <cellStyle name="_Hoja1_Relación_Saldos Obj_TD 2 2 11" xfId="16567" xr:uid="{0CB51C00-2C0E-476E-B00B-A73004B7F635}"/>
    <cellStyle name="_Hoja1_Relación_Saldos Obj_TD 2 2 12" xfId="16568" xr:uid="{1F6A6208-FF0E-4B62-B68A-EBDECAA53BF7}"/>
    <cellStyle name="_Hoja1_Relación_Saldos Obj_TD 2 2 2" xfId="16569" xr:uid="{8D52131C-796A-42BB-AC3D-D20F6A7382D9}"/>
    <cellStyle name="_Hoja1_Relación_Saldos Obj_TD 2 2 3" xfId="16570" xr:uid="{1205902B-14D8-460F-B455-17E2F0B297FE}"/>
    <cellStyle name="_Hoja1_Relación_Saldos Obj_TD 2 2 4" xfId="16571" xr:uid="{06712AFE-1CA6-4AD9-81C2-2F9DE86A5C45}"/>
    <cellStyle name="_Hoja1_Relación_Saldos Obj_TD 2 2 5" xfId="16572" xr:uid="{52F902DE-07D1-422C-B28C-93C83D356F10}"/>
    <cellStyle name="_Hoja1_Relación_Saldos Obj_TD 2 2 6" xfId="16573" xr:uid="{64C12B1E-DAAB-43D8-BBFA-36674B8160F2}"/>
    <cellStyle name="_Hoja1_Relación_Saldos Obj_TD 2 2 7" xfId="16574" xr:uid="{45FC8CC1-03E3-42FB-81C7-F1E1A8023B59}"/>
    <cellStyle name="_Hoja1_Relación_Saldos Obj_TD 2 2 8" xfId="16575" xr:uid="{F834FD3F-E81F-4CBE-95D7-211ABAD92874}"/>
    <cellStyle name="_Hoja1_Relación_Saldos Obj_TD 2 2 9" xfId="16576" xr:uid="{EC723755-697F-4393-8AEF-C3AB422B1B7B}"/>
    <cellStyle name="_Hoja1_Relación_Saldos Obj_TD 2 3" xfId="16577" xr:uid="{3AD0112C-C6B1-4D59-A75C-23D4893BB44B}"/>
    <cellStyle name="_Hoja1_Relación_Saldos Obj_TD 2 3 2" xfId="16578" xr:uid="{DEB3157D-E25E-4E00-BBEC-674C547DCCFC}"/>
    <cellStyle name="_Hoja1_Relación_Saldos Obj_TD 2 4" xfId="16579" xr:uid="{064E18C8-242A-4B09-B6FF-E6F498491B06}"/>
    <cellStyle name="_Hoja1_Relación_Saldos Obj_TD 2 4 2" xfId="16580" xr:uid="{E366E0A6-51D6-4DCE-BAE6-F8FFD33191CE}"/>
    <cellStyle name="_Hoja1_Relación_Saldos Obj_TD 2 5" xfId="16581" xr:uid="{CC3F4521-1A8F-4B34-8855-FC73BE78BC6F}"/>
    <cellStyle name="_Hoja1_Relación_Saldos Obj_TD 2 5 2" xfId="16582" xr:uid="{162671B2-802D-43FE-A519-5476A4182CA6}"/>
    <cellStyle name="_Hoja1_Relación_Saldos Obj_TD 2 6" xfId="16583" xr:uid="{5DF802C5-252F-4F9B-8118-9481EE8714F2}"/>
    <cellStyle name="_Hoja1_Relación_Saldos Obj_TD 2 6 2" xfId="16584" xr:uid="{2EDC06FA-F2C3-4419-88BA-DDC4564330AB}"/>
    <cellStyle name="_Hoja1_Relación_Saldos Obj_TD 2 7" xfId="16585" xr:uid="{FDC1FC1F-414B-4B85-820E-77E45B9D4D61}"/>
    <cellStyle name="_Hoja1_Relación_Saldos Obj_TD 2 7 2" xfId="16586" xr:uid="{4EA1D5AA-1F36-4646-B83D-557F1C6D45FE}"/>
    <cellStyle name="_Hoja1_Relación_Saldos Obj_TD 2 8" xfId="16587" xr:uid="{245F00CA-C5B0-448C-BE84-1556954CC0B5}"/>
    <cellStyle name="_Hoja1_Relación_Saldos Obj_TD 2 8 2" xfId="16588" xr:uid="{BB381C5A-85E0-46BD-B58C-B519AC63FD55}"/>
    <cellStyle name="_Hoja1_Relación_Saldos Obj_TD 2 9" xfId="16589" xr:uid="{ABA89F43-B4DB-43D3-8F8D-D16695F88F57}"/>
    <cellStyle name="_Hoja1_Relación_Saldos Obj_TD 2 9 2" xfId="16590" xr:uid="{AD984E1B-098A-4466-AD09-F194B7390F20}"/>
    <cellStyle name="_Hoja1_Relación_Saldos Obj_TD 3" xfId="16591" xr:uid="{8A7BA796-8C33-4871-8E7C-F9008C3094A3}"/>
    <cellStyle name="_Hoja1_Relación_Saldos Obj_TD 3 2" xfId="16592" xr:uid="{3F71F676-E525-454C-8B14-D5342A43A108}"/>
    <cellStyle name="_Hoja1_Relación_Saldos Obj_TD 4" xfId="16593" xr:uid="{0BBE4DFE-2F5D-427B-BD2F-EC58288E81A4}"/>
    <cellStyle name="_Hoja1_Relación_Saldos Obj_TD 4 2" xfId="16594" xr:uid="{DAB37DC9-845C-4D82-BA79-AF80C86D50C6}"/>
    <cellStyle name="_Hoja1_Relación_Saldos Obj_TD 5" xfId="16595" xr:uid="{32D2B71B-CD8E-4677-8B2A-39A794147F5B}"/>
    <cellStyle name="_Hoja1_Relación_Saldos Obj_TD 5 2" xfId="16596" xr:uid="{B17DCBF0-E259-43CE-91DF-8732909C8671}"/>
    <cellStyle name="_Hoja1_Relación_Saldos Obj_TD 6" xfId="16597" xr:uid="{019A1983-5CC1-4539-AAA4-6F9C1E635B8D}"/>
    <cellStyle name="_Hoja1_Relación_Saldos Obj_TD 6 2" xfId="16598" xr:uid="{1C3AD87C-1901-475B-8CFF-3AF0257E5FCE}"/>
    <cellStyle name="_Hoja1_Relación_Saldos Obj_TD 7" xfId="16599" xr:uid="{955E376E-E5F2-4C8C-A532-D55A9D99EA29}"/>
    <cellStyle name="_Hoja1_Relación_Saldos Obj_TD 7 2" xfId="16600" xr:uid="{841B811A-52AA-4870-B6D6-A063BA29C554}"/>
    <cellStyle name="_Hoja1_Relación_Saldos Obj_TD 8" xfId="16601" xr:uid="{A3C8B7F8-609B-4026-A31D-36E6F6048680}"/>
    <cellStyle name="_Hoja1_Relación_Saldos Obj_TD 8 2" xfId="16602" xr:uid="{8A99C9DE-06EB-4EC3-B53D-B0DD602D0D91}"/>
    <cellStyle name="_Hoja1_Relación_Saldos Obj_TD 9" xfId="16603" xr:uid="{2D0C9818-263B-4BC3-8D01-96C7126019B5}"/>
    <cellStyle name="_Hoja1_Relación_Saldos Obj_TD 9 2" xfId="16604" xr:uid="{B32C3F3A-879C-4232-B340-A2E81077866D}"/>
    <cellStyle name="_Hoja1_Relación_TablaD" xfId="16605" xr:uid="{41046022-8B3F-41F5-8C04-AC2A727954CB}"/>
    <cellStyle name="_Hoja1_Relación_TablaD 10" xfId="16606" xr:uid="{BC9456A7-3B47-4CD0-9D7F-5B1AF1038009}"/>
    <cellStyle name="_Hoja1_Relación_TablaD 10 2" xfId="16607" xr:uid="{A4B6F0E5-DDF2-4971-B78F-DE060FF30750}"/>
    <cellStyle name="_Hoja1_Relación_TablaD 11" xfId="16608" xr:uid="{4B117097-FD70-452C-AFEE-2CAF1AB5B55B}"/>
    <cellStyle name="_Hoja1_Relación_TablaD 11 2" xfId="16609" xr:uid="{D3C9F0E8-0EBE-43F6-8470-D5A4CD8185DE}"/>
    <cellStyle name="_Hoja1_Relación_TablaD 12" xfId="16610" xr:uid="{629F0BC7-2621-4679-BA17-551E43E4AF7C}"/>
    <cellStyle name="_Hoja1_Relación_TablaD 12 2" xfId="16611" xr:uid="{C1337960-7F22-47EA-83DD-D71C86E990E8}"/>
    <cellStyle name="_Hoja1_Relación_TablaD 13" xfId="16612" xr:uid="{C4043684-F3C8-4E1D-93E2-21DBB27D3563}"/>
    <cellStyle name="_Hoja1_Relación_TablaD 13 2" xfId="16613" xr:uid="{42FF5EAF-B65F-4D8D-BBC0-C439350768F0}"/>
    <cellStyle name="_Hoja1_Relación_TablaD 14" xfId="16614" xr:uid="{46111A92-5975-4698-808D-541973017074}"/>
    <cellStyle name="_Hoja1_Relación_TablaD 2" xfId="16615" xr:uid="{3C569619-FBD8-4E5F-BE52-1A633A426DB0}"/>
    <cellStyle name="_Hoja1_Relación_TablaD 2 2" xfId="16616" xr:uid="{24786066-3F61-45B5-81B5-B628EBF97372}"/>
    <cellStyle name="_Hoja1_Relación_TablaD 3" xfId="16617" xr:uid="{5BCCF264-FE48-4392-81CA-3C3358D25310}"/>
    <cellStyle name="_Hoja1_Relación_TablaD 3 2" xfId="16618" xr:uid="{4F4A7EC4-1FC1-4EDB-A35B-1C3F7CE07225}"/>
    <cellStyle name="_Hoja1_Relación_TablaD 4" xfId="16619" xr:uid="{45A8D279-89E0-4198-91C1-0195B4238E6E}"/>
    <cellStyle name="_Hoja1_Relación_TablaD 4 2" xfId="16620" xr:uid="{53E26360-1CDD-4853-9EED-6C84556397F5}"/>
    <cellStyle name="_Hoja1_Relación_TablaD 5" xfId="16621" xr:uid="{428C5BB8-BCDF-406E-A4E7-D5D10FE16C2A}"/>
    <cellStyle name="_Hoja1_Relación_TablaD 5 2" xfId="16622" xr:uid="{225E0A19-EC7E-4A18-975F-27F89C939C8B}"/>
    <cellStyle name="_Hoja1_Relación_TablaD 6" xfId="16623" xr:uid="{DA719071-62BD-4629-81C1-888E9882C47D}"/>
    <cellStyle name="_Hoja1_Relación_TablaD 6 2" xfId="16624" xr:uid="{4896969B-AD43-4D87-9829-EEC361B89089}"/>
    <cellStyle name="_Hoja1_Relación_TablaD 7" xfId="16625" xr:uid="{510CB2FB-04D5-4248-864C-52FDAEA3EC5D}"/>
    <cellStyle name="_Hoja1_Relación_TablaD 7 2" xfId="16626" xr:uid="{E9DF8457-BB1E-44A9-AB38-DE0FF28F7E4E}"/>
    <cellStyle name="_Hoja1_Relación_TablaD 8" xfId="16627" xr:uid="{73CD84DD-7EA5-4993-8D00-C90290A3AAC5}"/>
    <cellStyle name="_Hoja1_Relación_TablaD 8 2" xfId="16628" xr:uid="{31CEA02D-F2B3-410B-B48B-342CF13116A3}"/>
    <cellStyle name="_Hoja1_Relación_TablaD 9" xfId="16629" xr:uid="{50079C12-83CF-4FEC-9DFF-6327BB4D0BF8}"/>
    <cellStyle name="_Hoja1_Relación_TablaD 9 2" xfId="16630" xr:uid="{183EB8D7-322A-4580-BA84-A98116286D57}"/>
    <cellStyle name="_Hoja1_Relación_TablaD_ESF. Hist." xfId="16631" xr:uid="{B27A2C77-2ED0-4C20-8900-EF8C1742C812}"/>
    <cellStyle name="_Hoja1_Relación_TablaD_ESF. Hist. 10" xfId="16632" xr:uid="{E2EB9F46-C3B7-4EC7-A831-EDD9101FB500}"/>
    <cellStyle name="_Hoja1_Relación_TablaD_ESF. Hist. 11" xfId="16633" xr:uid="{A4E8B02A-5D7A-4A5E-9AC5-80636DD1C331}"/>
    <cellStyle name="_Hoja1_Relación_TablaD_ESF. Hist. 2" xfId="16634" xr:uid="{A7DE3A4C-2D31-4D22-AB00-59CEF433AFE5}"/>
    <cellStyle name="_Hoja1_Relación_TablaD_ESF. Hist. 2 2" xfId="16635" xr:uid="{640BB4E0-6F93-4346-98C3-12513B683C30}"/>
    <cellStyle name="_Hoja1_Relación_TablaD_ESF. Hist. 3" xfId="16636" xr:uid="{2AE09057-06D7-4387-8180-348AAEAC65FE}"/>
    <cellStyle name="_Hoja1_Relación_TablaD_ESF. Hist. 3 2" xfId="16637" xr:uid="{2BFE50A0-7DA0-49BC-A138-3F7659730991}"/>
    <cellStyle name="_Hoja1_Relación_TablaD_ESF. Hist. 4" xfId="16638" xr:uid="{42F4517E-EBCF-4F45-B601-A9BA39F0733F}"/>
    <cellStyle name="_Hoja1_Relación_TablaD_ESF. Hist. 4 2" xfId="16639" xr:uid="{6E8073D6-EE20-4288-B8FF-106008A4650C}"/>
    <cellStyle name="_Hoja1_Relación_TablaD_ESF. Hist. 5" xfId="16640" xr:uid="{54DF2DB6-B5B6-4DAF-BAB3-4800EFB9D896}"/>
    <cellStyle name="_Hoja1_Relación_TablaD_ESF. Hist. 5 2" xfId="16641" xr:uid="{D08E7D6D-A880-4A64-A5DB-4C4263D75F6E}"/>
    <cellStyle name="_Hoja1_Relación_TablaD_ESF. Hist. 6" xfId="16642" xr:uid="{CBD073F5-F328-4DE4-BCB0-69952BFDCFFE}"/>
    <cellStyle name="_Hoja1_Relación_TablaD_ESF. Hist. 6 2" xfId="16643" xr:uid="{82248999-BE16-44CB-A77D-8F4674FCAF41}"/>
    <cellStyle name="_Hoja1_Relación_TablaD_ESF. Hist. 7" xfId="16644" xr:uid="{BABAB8C2-E3B4-429E-84E7-A5FAC005C421}"/>
    <cellStyle name="_Hoja1_Relación_TablaD_ESF. Hist. 7 2" xfId="16645" xr:uid="{5F654E6F-6AEA-4747-96F8-630CC1470B8B}"/>
    <cellStyle name="_Hoja1_Relación_TablaD_ESF. Hist. 8" xfId="16646" xr:uid="{B444EC23-88AA-4FE4-8427-F9FCB2265B9C}"/>
    <cellStyle name="_Hoja1_Relación_TablaD_ESF. Hist. 8 2" xfId="16647" xr:uid="{4EF70F9B-F5DA-4603-BF80-1CA1E7F365D6}"/>
    <cellStyle name="_Hoja1_Relación_TablaD_ESF. Hist. 9" xfId="16648" xr:uid="{C01533A4-70A8-4C11-B55A-2EC2732B8B26}"/>
    <cellStyle name="_Hoja1_Relación_TablaD_Saldos Obj" xfId="16649" xr:uid="{70FF47EB-FB81-4DB4-9D79-ED59C962E22A}"/>
    <cellStyle name="_Hoja1_Relación_TablaD_Saldos Obj 2" xfId="16650" xr:uid="{56BD7EC1-77D2-413B-98E3-1FEB54C18156}"/>
    <cellStyle name="_Hoja1_Relación_TD" xfId="16651" xr:uid="{C008A414-248A-457E-AB59-9A54362617C6}"/>
    <cellStyle name="_Hoja1_Relación_TD 10" xfId="16652" xr:uid="{68453E7C-0430-42F0-B123-E95D33397793}"/>
    <cellStyle name="_Hoja1_Relación_TD 10 2" xfId="16653" xr:uid="{9F3ED4D8-127F-45AA-8420-88FF88D6F1DD}"/>
    <cellStyle name="_Hoja1_Relación_TD 11" xfId="16654" xr:uid="{2E8B0C4F-0190-4EC1-B997-E7CC71D6F466}"/>
    <cellStyle name="_Hoja1_Relación_TD 11 2" xfId="16655" xr:uid="{5CC1CF9E-5C94-422F-8685-C5BD1512A8F4}"/>
    <cellStyle name="_Hoja1_Relación_TD 12" xfId="16656" xr:uid="{686F8B71-F218-4220-839E-B29AB70D2AB2}"/>
    <cellStyle name="_Hoja1_Relación_TD 12 2" xfId="16657" xr:uid="{3641C19E-5834-4980-BAE0-E2A4422255D5}"/>
    <cellStyle name="_Hoja1_Relación_TD 13" xfId="16658" xr:uid="{0C1D6170-4AB1-451D-9246-6553FE24ACCD}"/>
    <cellStyle name="_Hoja1_Relación_TD 13 2" xfId="16659" xr:uid="{71AB1161-7617-4AA1-9A50-7B15F4495CF9}"/>
    <cellStyle name="_Hoja1_Relación_TD 14" xfId="16660" xr:uid="{C6D0FEB2-2752-4D70-8AE9-B0FC9C3B526E}"/>
    <cellStyle name="_Hoja1_Relación_TD 15" xfId="16661" xr:uid="{1C9C0252-B242-475A-9EFD-FDDD28B34FD2}"/>
    <cellStyle name="_Hoja1_Relación_TD 16" xfId="16662" xr:uid="{E1EA0725-2F4C-4570-BD59-AB7A1A955164}"/>
    <cellStyle name="_Hoja1_Relación_TD 2" xfId="16663" xr:uid="{EE82292F-7828-4997-9704-E3301D930987}"/>
    <cellStyle name="_Hoja1_Relación_TD 2 10" xfId="16664" xr:uid="{8839AB07-BE8C-4D5B-984A-797AD9491B34}"/>
    <cellStyle name="_Hoja1_Relación_TD 2 11" xfId="16665" xr:uid="{304BC7B4-9D60-4B5C-97F3-28D532EC0FEF}"/>
    <cellStyle name="_Hoja1_Relación_TD 2 12" xfId="16666" xr:uid="{49888969-8B79-43AA-9D15-FE6E825EB1EC}"/>
    <cellStyle name="_Hoja1_Relación_TD 2 2" xfId="16667" xr:uid="{26C77CC3-8180-4832-9A03-74956EF3549E}"/>
    <cellStyle name="_Hoja1_Relación_TD 2 3" xfId="16668" xr:uid="{EF788995-5CEC-4DCC-80A9-624D932E7519}"/>
    <cellStyle name="_Hoja1_Relación_TD 2 4" xfId="16669" xr:uid="{459218EC-65B4-4956-9179-0DF098FEC555}"/>
    <cellStyle name="_Hoja1_Relación_TD 2 5" xfId="16670" xr:uid="{45FB0C23-3DD5-4E86-A767-A9BCB74F2A53}"/>
    <cellStyle name="_Hoja1_Relación_TD 2 6" xfId="16671" xr:uid="{3DD9A558-95B6-4AF1-817B-CA7A6B2C380D}"/>
    <cellStyle name="_Hoja1_Relación_TD 2 7" xfId="16672" xr:uid="{6DC217A3-771D-42ED-8BC1-D803D6D6BF54}"/>
    <cellStyle name="_Hoja1_Relación_TD 2 8" xfId="16673" xr:uid="{47DCCBA3-949D-42C5-A055-BDC56AE40277}"/>
    <cellStyle name="_Hoja1_Relación_TD 2 9" xfId="16674" xr:uid="{48C59F35-3B94-4150-A6D9-431906F93151}"/>
    <cellStyle name="_Hoja1_Relación_TD 3" xfId="16675" xr:uid="{9F668377-87AF-481B-B06C-D7607E22B022}"/>
    <cellStyle name="_Hoja1_Relación_TD 3 2" xfId="16676" xr:uid="{D0B59E97-225E-410E-926F-F1D4C8974C58}"/>
    <cellStyle name="_Hoja1_Relación_TD 4" xfId="16677" xr:uid="{85DADC9A-CB00-46BC-982C-C0BEFB6A0699}"/>
    <cellStyle name="_Hoja1_Relación_TD 4 2" xfId="16678" xr:uid="{6D5F017C-D1D3-41FF-92F0-CEDB1AE47DC0}"/>
    <cellStyle name="_Hoja1_Relación_TD 5" xfId="16679" xr:uid="{880EC928-6EFC-425F-B5EC-122E603C6F82}"/>
    <cellStyle name="_Hoja1_Relación_TD 5 2" xfId="16680" xr:uid="{8CCC0E0D-4852-4DDD-8913-4E9263F5CB4F}"/>
    <cellStyle name="_Hoja1_Relación_TD 6" xfId="16681" xr:uid="{51C21E99-171A-4AC1-BD55-99A5C5CE3CD4}"/>
    <cellStyle name="_Hoja1_Relación_TD 6 2" xfId="16682" xr:uid="{D7D93688-4C11-412A-A065-FAB493192547}"/>
    <cellStyle name="_Hoja1_Relación_TD 7" xfId="16683" xr:uid="{F1783021-7A5A-4522-949D-0E6AADFABB20}"/>
    <cellStyle name="_Hoja1_Relación_TD 7 2" xfId="16684" xr:uid="{DE8ACBC9-6673-46FA-A539-68E678E29E89}"/>
    <cellStyle name="_Hoja1_Relación_TD 8" xfId="16685" xr:uid="{BBAA6608-4EA4-47A0-9E83-AA83DC9081D5}"/>
    <cellStyle name="_Hoja1_Relación_TD 8 2" xfId="16686" xr:uid="{21D712AA-1EB9-41BE-942B-5B0857C93F15}"/>
    <cellStyle name="_Hoja1_Relación_TD 9" xfId="16687" xr:uid="{9A227158-152F-447C-9067-D24913B31C0C}"/>
    <cellStyle name="_Hoja1_Relación_TD 9 2" xfId="16688" xr:uid="{0A98991C-B82B-44D8-96D6-DCC29503E920}"/>
    <cellStyle name="_Hoja1_Saldos Obj" xfId="16689" xr:uid="{5819B4F4-4DE8-4C6F-873E-9E9F1AAAC1C2}"/>
    <cellStyle name="_Hoja1_Saldos Obj 10" xfId="16690" xr:uid="{EFF1EF4B-A67D-4EEC-9E4D-BA16D0C228E5}"/>
    <cellStyle name="_Hoja1_Saldos Obj 10 2" xfId="16691" xr:uid="{D5A0BF76-89FE-4A9F-89BE-39F7B4A14BBB}"/>
    <cellStyle name="_Hoja1_Saldos Obj 11" xfId="16692" xr:uid="{917CE8F6-6F14-47B6-AAF8-873F0C31C469}"/>
    <cellStyle name="_Hoja1_Saldos Obj 11 2" xfId="16693" xr:uid="{6E54BAD0-0C5E-49D0-8852-EA981E06FDC3}"/>
    <cellStyle name="_Hoja1_Saldos Obj 12" xfId="16694" xr:uid="{45928BBC-BA1D-4719-82DD-18BBDC532077}"/>
    <cellStyle name="_Hoja1_Saldos Obj 12 2" xfId="16695" xr:uid="{1BA0C05F-B2F4-4060-9D76-5307F21E26EE}"/>
    <cellStyle name="_Hoja1_Saldos Obj 13" xfId="16696" xr:uid="{53A8DAE6-FA25-45FA-ABD0-1ECFB5DAC295}"/>
    <cellStyle name="_Hoja1_Saldos Obj 13 2" xfId="16697" xr:uid="{DD1360BA-9002-4912-8D3F-D9536EEF023B}"/>
    <cellStyle name="_Hoja1_Saldos Obj 14" xfId="16698" xr:uid="{89524310-5C29-4601-B84D-3D5C159DB84B}"/>
    <cellStyle name="_Hoja1_Saldos Obj 14 2" xfId="16699" xr:uid="{4AEF99A5-022D-4D75-9C52-BB3584A51D91}"/>
    <cellStyle name="_Hoja1_Saldos Obj 15" xfId="16700" xr:uid="{1CFFA709-FF8D-423D-9432-60A1907D7E82}"/>
    <cellStyle name="_Hoja1_Saldos Obj 15 2" xfId="16701" xr:uid="{6BB8A989-C9EF-4DF0-BA50-10E3479521C8}"/>
    <cellStyle name="_Hoja1_Saldos Obj 16" xfId="16702" xr:uid="{DC209C00-19F5-43E0-B689-7BEE4CCC19E1}"/>
    <cellStyle name="_Hoja1_Saldos Obj 16 2" xfId="16703" xr:uid="{1379F23F-CA45-43FE-9FDD-FD774682FAC3}"/>
    <cellStyle name="_Hoja1_Saldos Obj 17" xfId="16704" xr:uid="{669FFE7B-00F2-4816-93FC-497856152574}"/>
    <cellStyle name="_Hoja1_Saldos Obj 17 2" xfId="16705" xr:uid="{ADB6CE5A-7C96-48D0-B769-3AECF4009BC2}"/>
    <cellStyle name="_Hoja1_Saldos Obj 18" xfId="16706" xr:uid="{661BC1E7-0E22-46EB-B490-912C9F534C09}"/>
    <cellStyle name="_Hoja1_Saldos Obj 18 2" xfId="16707" xr:uid="{2F3907E4-D7F2-45B1-A23B-2A1EF94A6E76}"/>
    <cellStyle name="_Hoja1_Saldos Obj 19" xfId="16708" xr:uid="{6D80C5C6-FD58-4CE9-A6F7-E8F99BF60679}"/>
    <cellStyle name="_Hoja1_Saldos Obj 19 2" xfId="16709" xr:uid="{62CE0A5B-84AA-4CAA-B59E-F52FEDAD3589}"/>
    <cellStyle name="_Hoja1_Saldos Obj 2" xfId="16710" xr:uid="{52638B38-7639-4510-AEF9-81B6E9401F69}"/>
    <cellStyle name="_Hoja1_Saldos Obj 2 10" xfId="16711" xr:uid="{9EF219B5-F92A-4ADC-A1F2-ACF1D5FA84E0}"/>
    <cellStyle name="_Hoja1_Saldos Obj 2 10 2" xfId="16712" xr:uid="{8A15F892-898D-42FA-883B-E13E23940F27}"/>
    <cellStyle name="_Hoja1_Saldos Obj 2 11" xfId="16713" xr:uid="{760353C5-DA6D-4A9C-A082-6C3E85AA1ED0}"/>
    <cellStyle name="_Hoja1_Saldos Obj 2 11 2" xfId="16714" xr:uid="{7196414B-179E-4D11-9B9F-6E1ADCEB6D3D}"/>
    <cellStyle name="_Hoja1_Saldos Obj 2 12" xfId="16715" xr:uid="{7509D20E-37D0-4A81-9061-60D4CD9D2151}"/>
    <cellStyle name="_Hoja1_Saldos Obj 2 12 2" xfId="16716" xr:uid="{E20E5730-24D7-468D-B4EC-F6A9DCA5F990}"/>
    <cellStyle name="_Hoja1_Saldos Obj 2 13" xfId="16717" xr:uid="{A014856D-9D0A-4742-9705-F43BBAAA42E5}"/>
    <cellStyle name="_Hoja1_Saldos Obj 2 13 2" xfId="16718" xr:uid="{509D22A6-78C4-46FF-B25C-ABBD047C8F4B}"/>
    <cellStyle name="_Hoja1_Saldos Obj 2 14" xfId="16719" xr:uid="{4C8D0DA2-433F-40B3-9B18-94F813087124}"/>
    <cellStyle name="_Hoja1_Saldos Obj 2 15" xfId="16720" xr:uid="{2F0E6CFD-AD87-4E2D-ABFE-1704C2DD9C65}"/>
    <cellStyle name="_Hoja1_Saldos Obj 2 16" xfId="16721" xr:uid="{2DF2E706-B3CD-4F8F-BC09-F097AC359212}"/>
    <cellStyle name="_Hoja1_Saldos Obj 2 2" xfId="16722" xr:uid="{551C3A49-AA0D-48BD-9404-495A45E441B8}"/>
    <cellStyle name="_Hoja1_Saldos Obj 2 2 10" xfId="16723" xr:uid="{E6005AA4-9BA0-4142-89FC-09D2E261EE0D}"/>
    <cellStyle name="_Hoja1_Saldos Obj 2 2 11" xfId="16724" xr:uid="{DE88CCD4-4924-41C7-903C-47E496BAA728}"/>
    <cellStyle name="_Hoja1_Saldos Obj 2 2 12" xfId="16725" xr:uid="{F9149762-A12E-42A1-BAE6-F1BC0E0C0ACE}"/>
    <cellStyle name="_Hoja1_Saldos Obj 2 2 2" xfId="16726" xr:uid="{17D57725-1E0C-4C8A-993A-1636C3182E01}"/>
    <cellStyle name="_Hoja1_Saldos Obj 2 2 3" xfId="16727" xr:uid="{6FE49B79-47A8-4EE9-8A9D-59C784D6EBB4}"/>
    <cellStyle name="_Hoja1_Saldos Obj 2 2 4" xfId="16728" xr:uid="{6DE03B7E-E1A5-4B57-B0FC-F96A8B339E53}"/>
    <cellStyle name="_Hoja1_Saldos Obj 2 2 5" xfId="16729" xr:uid="{95C62C30-EBA7-463E-9945-C0ABD42C4CAB}"/>
    <cellStyle name="_Hoja1_Saldos Obj 2 2 6" xfId="16730" xr:uid="{2282A788-CDAB-4B60-A10C-10DC433438C5}"/>
    <cellStyle name="_Hoja1_Saldos Obj 2 2 7" xfId="16731" xr:uid="{7BEC9B60-99BE-4076-A889-850E102D56FB}"/>
    <cellStyle name="_Hoja1_Saldos Obj 2 2 8" xfId="16732" xr:uid="{43687A4C-7E5F-47EB-ACAD-2B59CCAEEB94}"/>
    <cellStyle name="_Hoja1_Saldos Obj 2 2 9" xfId="16733" xr:uid="{858EDA01-E491-4D06-96C7-EF33C32DA578}"/>
    <cellStyle name="_Hoja1_Saldos Obj 2 3" xfId="16734" xr:uid="{3DD51590-DFD8-45E8-B389-AF2FB4C595F8}"/>
    <cellStyle name="_Hoja1_Saldos Obj 2 3 2" xfId="16735" xr:uid="{F89882B2-C2D7-4D0B-822D-417C2DCE85B8}"/>
    <cellStyle name="_Hoja1_Saldos Obj 2 4" xfId="16736" xr:uid="{AC21AEE0-6218-4A3A-8C98-49D48F2E5951}"/>
    <cellStyle name="_Hoja1_Saldos Obj 2 4 2" xfId="16737" xr:uid="{9DD5D453-710C-404B-B06C-3E7259DAF9A8}"/>
    <cellStyle name="_Hoja1_Saldos Obj 2 5" xfId="16738" xr:uid="{6B5BB286-6339-41A7-8E35-38C1226662BF}"/>
    <cellStyle name="_Hoja1_Saldos Obj 2 5 2" xfId="16739" xr:uid="{56DF286D-BDBF-48D3-AC2D-46F016400DB8}"/>
    <cellStyle name="_Hoja1_Saldos Obj 2 6" xfId="16740" xr:uid="{1387A773-6AD3-400B-B696-7D3B0705FC09}"/>
    <cellStyle name="_Hoja1_Saldos Obj 2 6 2" xfId="16741" xr:uid="{2830F724-1D2D-4935-B373-79827E7A7218}"/>
    <cellStyle name="_Hoja1_Saldos Obj 2 7" xfId="16742" xr:uid="{92E7702D-0E35-48C6-BD0C-061929EE0B35}"/>
    <cellStyle name="_Hoja1_Saldos Obj 2 7 2" xfId="16743" xr:uid="{DF5F4DFD-55DA-44BA-A269-51FDF1183923}"/>
    <cellStyle name="_Hoja1_Saldos Obj 2 8" xfId="16744" xr:uid="{3AA2B222-AF14-4664-BBE4-1C642976027D}"/>
    <cellStyle name="_Hoja1_Saldos Obj 2 8 2" xfId="16745" xr:uid="{264D3C9F-E22F-41FF-89A9-5B5E071E00C1}"/>
    <cellStyle name="_Hoja1_Saldos Obj 2 9" xfId="16746" xr:uid="{47026237-CD07-468C-B664-E2989B513005}"/>
    <cellStyle name="_Hoja1_Saldos Obj 2 9 2" xfId="16747" xr:uid="{0C0E4861-3EA7-4CCB-ACA6-4512DCAB2316}"/>
    <cellStyle name="_Hoja1_Saldos Obj 20" xfId="16748" xr:uid="{904FA259-D6A3-4A46-A073-9CEC7D313605}"/>
    <cellStyle name="_Hoja1_Saldos Obj 21" xfId="16749" xr:uid="{0830516F-D2D5-4837-AEE2-8D24D1B88572}"/>
    <cellStyle name="_Hoja1_Saldos Obj 22" xfId="16750" xr:uid="{49B5D519-9CA1-4A87-BEBD-35FAFE96FD4C}"/>
    <cellStyle name="_Hoja1_Saldos Obj 3" xfId="16751" xr:uid="{E36CCF45-3133-4A37-A06E-B9AA59D72B6F}"/>
    <cellStyle name="_Hoja1_Saldos Obj 3 10" xfId="16752" xr:uid="{F743BED2-1796-4940-9AD1-F2FDE0DA2E1C}"/>
    <cellStyle name="_Hoja1_Saldos Obj 3 10 2" xfId="16753" xr:uid="{E0AE2CB3-A76A-41FA-972A-43C80753B058}"/>
    <cellStyle name="_Hoja1_Saldos Obj 3 11" xfId="16754" xr:uid="{5C464520-9185-4912-9D95-F9329A17CC51}"/>
    <cellStyle name="_Hoja1_Saldos Obj 3 11 2" xfId="16755" xr:uid="{FACEDB13-893B-415B-9508-78337BF06855}"/>
    <cellStyle name="_Hoja1_Saldos Obj 3 12" xfId="16756" xr:uid="{1CE38BC0-19F0-4634-A5CD-F27501CAD0C0}"/>
    <cellStyle name="_Hoja1_Saldos Obj 3 12 2" xfId="16757" xr:uid="{44457B2A-577B-481A-AE70-09602147D27D}"/>
    <cellStyle name="_Hoja1_Saldos Obj 3 13" xfId="16758" xr:uid="{8015FA3D-32F6-4CC9-A029-D968A57BA552}"/>
    <cellStyle name="_Hoja1_Saldos Obj 3 13 2" xfId="16759" xr:uid="{75245C06-1A3B-41BA-A347-73C9C5EF675F}"/>
    <cellStyle name="_Hoja1_Saldos Obj 3 14" xfId="16760" xr:uid="{A6DAA149-B883-4660-B735-0D32755FC59E}"/>
    <cellStyle name="_Hoja1_Saldos Obj 3 15" xfId="16761" xr:uid="{42451152-D642-41E0-B09C-333E9290EF5C}"/>
    <cellStyle name="_Hoja1_Saldos Obj 3 16" xfId="16762" xr:uid="{001F12A6-9A88-4B4C-9081-B783FD33E9F2}"/>
    <cellStyle name="_Hoja1_Saldos Obj 3 2" xfId="16763" xr:uid="{9904B0CC-147B-4B3C-9E47-02AD1E483747}"/>
    <cellStyle name="_Hoja1_Saldos Obj 3 2 2" xfId="16764" xr:uid="{D550112E-0777-4182-ADEB-D4E6F7AE0A54}"/>
    <cellStyle name="_Hoja1_Saldos Obj 3 3" xfId="16765" xr:uid="{4FC2670F-5C2B-4FFA-A3C8-73B60B076E93}"/>
    <cellStyle name="_Hoja1_Saldos Obj 3 3 2" xfId="16766" xr:uid="{E88C25F0-2E80-4D86-B832-AF4DDA7D96F8}"/>
    <cellStyle name="_Hoja1_Saldos Obj 3 4" xfId="16767" xr:uid="{E968CC54-854E-463A-A734-03478820B057}"/>
    <cellStyle name="_Hoja1_Saldos Obj 3 4 2" xfId="16768" xr:uid="{FF19AE73-57D7-4831-8ABE-CF6D2F25A9C5}"/>
    <cellStyle name="_Hoja1_Saldos Obj 3 5" xfId="16769" xr:uid="{C167CB77-6FFD-4D88-BB4C-55A2F701E2BC}"/>
    <cellStyle name="_Hoja1_Saldos Obj 3 5 2" xfId="16770" xr:uid="{FF536693-5F3D-47C0-B6F6-536439EC6AFC}"/>
    <cellStyle name="_Hoja1_Saldos Obj 3 6" xfId="16771" xr:uid="{5687FD92-2C46-4FE5-BA67-22AF22C67091}"/>
    <cellStyle name="_Hoja1_Saldos Obj 3 6 2" xfId="16772" xr:uid="{C2359FBF-A843-4D95-ACA6-CD98F62CF38A}"/>
    <cellStyle name="_Hoja1_Saldos Obj 3 7" xfId="16773" xr:uid="{D3147AD6-FD47-4674-B7D4-24EF25C43DDF}"/>
    <cellStyle name="_Hoja1_Saldos Obj 3 7 2" xfId="16774" xr:uid="{4ABB3D2E-F852-4FB1-853D-D8E42228F1B5}"/>
    <cellStyle name="_Hoja1_Saldos Obj 3 8" xfId="16775" xr:uid="{11CE3BA9-2777-42EF-8251-6EC86AB8DBC8}"/>
    <cellStyle name="_Hoja1_Saldos Obj 3 8 2" xfId="16776" xr:uid="{6C8709F5-277C-4BDD-9AEC-7BC329E73971}"/>
    <cellStyle name="_Hoja1_Saldos Obj 3 9" xfId="16777" xr:uid="{ED1202FB-68F9-4781-A95D-7B4650415F73}"/>
    <cellStyle name="_Hoja1_Saldos Obj 3 9 2" xfId="16778" xr:uid="{29E5BADD-3BDD-4813-BDE1-4519034447A6}"/>
    <cellStyle name="_Hoja1_Saldos Obj 4" xfId="16779" xr:uid="{3526D286-A296-4E81-AB31-54969E997E52}"/>
    <cellStyle name="_Hoja1_Saldos Obj 4 10" xfId="16780" xr:uid="{8E30E99C-EC9E-4CF8-9E5B-24AE4FBE4E1C}"/>
    <cellStyle name="_Hoja1_Saldos Obj 4 10 2" xfId="16781" xr:uid="{DF3530A6-1482-4DCD-815D-C29681C90814}"/>
    <cellStyle name="_Hoja1_Saldos Obj 4 11" xfId="16782" xr:uid="{E41B15A9-5243-4EF8-B496-D69AAAF0D78A}"/>
    <cellStyle name="_Hoja1_Saldos Obj 4 11 2" xfId="16783" xr:uid="{9B8B0961-CAE8-4F54-AD66-9D5E2A2DD3A6}"/>
    <cellStyle name="_Hoja1_Saldos Obj 4 12" xfId="16784" xr:uid="{46617D80-CBD1-4F19-A315-BF8E7D4A245B}"/>
    <cellStyle name="_Hoja1_Saldos Obj 4 12 2" xfId="16785" xr:uid="{6C435F0E-9524-4B00-848E-712264412B9A}"/>
    <cellStyle name="_Hoja1_Saldos Obj 4 13" xfId="16786" xr:uid="{2C08A7BC-1921-43FC-B36F-E7BE0C9EB7D7}"/>
    <cellStyle name="_Hoja1_Saldos Obj 4 13 2" xfId="16787" xr:uid="{04F5D7DA-120B-42E4-B139-179D8D6C5FFB}"/>
    <cellStyle name="_Hoja1_Saldos Obj 4 14" xfId="16788" xr:uid="{51449532-7B32-42F2-963E-BDD3921F1370}"/>
    <cellStyle name="_Hoja1_Saldos Obj 4 15" xfId="16789" xr:uid="{72FDD91E-4B90-477B-8142-AF68FCFCA9F5}"/>
    <cellStyle name="_Hoja1_Saldos Obj 4 16" xfId="16790" xr:uid="{D8498E3C-17CB-4B7A-8F4A-12A995A22B49}"/>
    <cellStyle name="_Hoja1_Saldos Obj 4 2" xfId="16791" xr:uid="{6248FF58-C491-467E-A7EB-3A4530176E32}"/>
    <cellStyle name="_Hoja1_Saldos Obj 4 2 2" xfId="16792" xr:uid="{B37C3D0D-7899-4E8B-BCDE-1EA96AD8FFDE}"/>
    <cellStyle name="_Hoja1_Saldos Obj 4 3" xfId="16793" xr:uid="{7F84591C-3399-43B2-919D-9ADA96E0F3EA}"/>
    <cellStyle name="_Hoja1_Saldos Obj 4 3 2" xfId="16794" xr:uid="{EB1639EE-9924-4AC5-B38C-F8A171A97840}"/>
    <cellStyle name="_Hoja1_Saldos Obj 4 4" xfId="16795" xr:uid="{8FDDDC6C-7433-4201-8210-2F5B32AD7BDC}"/>
    <cellStyle name="_Hoja1_Saldos Obj 4 4 2" xfId="16796" xr:uid="{0036B2E4-D0EC-4B69-A00D-B2632B306439}"/>
    <cellStyle name="_Hoja1_Saldos Obj 4 5" xfId="16797" xr:uid="{E0B64B31-1DAB-4AE7-9A68-C109D12785B3}"/>
    <cellStyle name="_Hoja1_Saldos Obj 4 5 2" xfId="16798" xr:uid="{6DC29B15-170F-4164-8D2C-9D796049E527}"/>
    <cellStyle name="_Hoja1_Saldos Obj 4 6" xfId="16799" xr:uid="{B5980E78-1986-451A-89DD-4E6A9FB21CB4}"/>
    <cellStyle name="_Hoja1_Saldos Obj 4 6 2" xfId="16800" xr:uid="{6C4ABF48-CE61-436F-85AF-5DECFE534E95}"/>
    <cellStyle name="_Hoja1_Saldos Obj 4 7" xfId="16801" xr:uid="{8167C62F-F897-4409-93C6-B1601DE1C9BE}"/>
    <cellStyle name="_Hoja1_Saldos Obj 4 7 2" xfId="16802" xr:uid="{C76885D1-37BC-4945-A925-9E325A53E11F}"/>
    <cellStyle name="_Hoja1_Saldos Obj 4 8" xfId="16803" xr:uid="{9FE19BFF-701B-48BE-916B-96999BAAB57D}"/>
    <cellStyle name="_Hoja1_Saldos Obj 4 8 2" xfId="16804" xr:uid="{9C34E448-09E9-4BF0-9CD5-67D9A6AE5264}"/>
    <cellStyle name="_Hoja1_Saldos Obj 4 9" xfId="16805" xr:uid="{AFC0D99E-8D37-4939-B5CF-195EFB324829}"/>
    <cellStyle name="_Hoja1_Saldos Obj 4 9 2" xfId="16806" xr:uid="{50B9C4E4-A455-4F74-9016-6AFBDFBD8734}"/>
    <cellStyle name="_Hoja1_Saldos Obj 5" xfId="16807" xr:uid="{BFA8B97C-732F-4D19-9B1B-B3064E26E07C}"/>
    <cellStyle name="_Hoja1_Saldos Obj 5 10" xfId="16808" xr:uid="{1D1A838E-01A6-4A57-B66B-8E68FEDEE835}"/>
    <cellStyle name="_Hoja1_Saldos Obj 5 10 2" xfId="16809" xr:uid="{AEDD202D-03BC-466D-96BA-D0E0B05AE35D}"/>
    <cellStyle name="_Hoja1_Saldos Obj 5 11" xfId="16810" xr:uid="{2B69B2C1-B3E0-4C1A-8249-6B990DD05AF3}"/>
    <cellStyle name="_Hoja1_Saldos Obj 5 11 2" xfId="16811" xr:uid="{6E106350-9379-4882-A3AA-5FD621C00BF3}"/>
    <cellStyle name="_Hoja1_Saldos Obj 5 12" xfId="16812" xr:uid="{2BB6A410-6885-46E9-8BD6-87E32DC21728}"/>
    <cellStyle name="_Hoja1_Saldos Obj 5 12 2" xfId="16813" xr:uid="{BAB12B20-F0A4-49E4-BFC9-4FFEFEA3817A}"/>
    <cellStyle name="_Hoja1_Saldos Obj 5 13" xfId="16814" xr:uid="{CE7C9D01-4FA6-4B39-B5BE-D7D4C7ADF841}"/>
    <cellStyle name="_Hoja1_Saldos Obj 5 13 2" xfId="16815" xr:uid="{26A2DA90-9438-40A5-8B0D-4BF2136AE602}"/>
    <cellStyle name="_Hoja1_Saldos Obj 5 14" xfId="16816" xr:uid="{5D209D28-6F52-4B6B-9C0A-F9E071F5FDEF}"/>
    <cellStyle name="_Hoja1_Saldos Obj 5 15" xfId="16817" xr:uid="{25EBC631-F3A6-4E1C-BD04-07DA0C6D6AD3}"/>
    <cellStyle name="_Hoja1_Saldos Obj 5 16" xfId="16818" xr:uid="{430E4433-6AE4-4BAB-B31D-799D7FD6645D}"/>
    <cellStyle name="_Hoja1_Saldos Obj 5 2" xfId="16819" xr:uid="{2E3E91EA-B1BF-4350-9A96-5DFBFDF78C68}"/>
    <cellStyle name="_Hoja1_Saldos Obj 5 2 10" xfId="16820" xr:uid="{EC7DB2CE-F48B-4A5C-AF5C-4F9902C6A45B}"/>
    <cellStyle name="_Hoja1_Saldos Obj 5 2 11" xfId="16821" xr:uid="{B566F8DA-68BD-4C6D-AF65-CDB0C87AE7E6}"/>
    <cellStyle name="_Hoja1_Saldos Obj 5 2 12" xfId="16822" xr:uid="{2F8323E9-F4C6-493E-9623-339A043376F8}"/>
    <cellStyle name="_Hoja1_Saldos Obj 5 2 2" xfId="16823" xr:uid="{7F7378F0-FCFD-4517-891E-677496D6B7B6}"/>
    <cellStyle name="_Hoja1_Saldos Obj 5 2 3" xfId="16824" xr:uid="{C614BBB0-10F0-4D5A-9573-72AB6F0426A7}"/>
    <cellStyle name="_Hoja1_Saldos Obj 5 2 4" xfId="16825" xr:uid="{A044E4AE-5DEE-4918-8F1F-A1CCD5585BB5}"/>
    <cellStyle name="_Hoja1_Saldos Obj 5 2 5" xfId="16826" xr:uid="{18198C3C-C33D-4C93-9726-7F8A1A9BF976}"/>
    <cellStyle name="_Hoja1_Saldos Obj 5 2 6" xfId="16827" xr:uid="{FEC953DB-88D4-4D37-9F4B-7731113AFBD0}"/>
    <cellStyle name="_Hoja1_Saldos Obj 5 2 7" xfId="16828" xr:uid="{F85A82C3-1FD8-4412-A89C-72971B147C30}"/>
    <cellStyle name="_Hoja1_Saldos Obj 5 2 8" xfId="16829" xr:uid="{0895D220-FFE2-4EC0-9D4A-3B2E0C784376}"/>
    <cellStyle name="_Hoja1_Saldos Obj 5 2 9" xfId="16830" xr:uid="{393C0931-1A7C-4DD2-953B-2F3B5EC2E04D}"/>
    <cellStyle name="_Hoja1_Saldos Obj 5 3" xfId="16831" xr:uid="{97D6CCF7-D0D1-4ECB-8243-67BA4D275BEB}"/>
    <cellStyle name="_Hoja1_Saldos Obj 5 3 2" xfId="16832" xr:uid="{221ECE5A-E123-4BC3-92B8-4BE1CF4B910D}"/>
    <cellStyle name="_Hoja1_Saldos Obj 5 4" xfId="16833" xr:uid="{0DBA0349-0F6E-4541-822A-92A47D3905F0}"/>
    <cellStyle name="_Hoja1_Saldos Obj 5 4 2" xfId="16834" xr:uid="{055CF19C-AC71-4846-A3A7-818914272D8C}"/>
    <cellStyle name="_Hoja1_Saldos Obj 5 5" xfId="16835" xr:uid="{752FB968-C5FF-4075-B740-671388F55121}"/>
    <cellStyle name="_Hoja1_Saldos Obj 5 5 2" xfId="16836" xr:uid="{E9DBCF17-8930-422F-8982-676A9FF6F77D}"/>
    <cellStyle name="_Hoja1_Saldos Obj 5 6" xfId="16837" xr:uid="{0C33B008-5340-4532-A087-04B8B8A82481}"/>
    <cellStyle name="_Hoja1_Saldos Obj 5 6 2" xfId="16838" xr:uid="{FA610184-CB8A-481B-9072-F4ADA0C9A50A}"/>
    <cellStyle name="_Hoja1_Saldos Obj 5 7" xfId="16839" xr:uid="{CC2B0976-44E3-46FB-85DA-41946F1643D3}"/>
    <cellStyle name="_Hoja1_Saldos Obj 5 7 2" xfId="16840" xr:uid="{82BD63B5-8FE7-4D12-A50B-79D4E487CBF1}"/>
    <cellStyle name="_Hoja1_Saldos Obj 5 8" xfId="16841" xr:uid="{98397169-CDAE-4869-B84F-3B57B84F8C42}"/>
    <cellStyle name="_Hoja1_Saldos Obj 5 8 2" xfId="16842" xr:uid="{36D6D905-5103-4A26-8C5C-788413381F39}"/>
    <cellStyle name="_Hoja1_Saldos Obj 5 9" xfId="16843" xr:uid="{D3D6336D-AEF2-4BA9-856F-4B9BDBBB2F40}"/>
    <cellStyle name="_Hoja1_Saldos Obj 5 9 2" xfId="16844" xr:uid="{3A491791-6F1E-4231-9AC2-DDA78EE72534}"/>
    <cellStyle name="_Hoja1_Saldos Obj 6" xfId="16845" xr:uid="{7B9ECF5D-BEA9-4360-80D1-9DBDED90E2D1}"/>
    <cellStyle name="_Hoja1_Saldos Obj 6 10" xfId="16846" xr:uid="{E7082932-BE09-4775-BF10-B1CF9A013EAC}"/>
    <cellStyle name="_Hoja1_Saldos Obj 6 10 2" xfId="16847" xr:uid="{DAF495DD-F45A-431C-8A63-5835256915F6}"/>
    <cellStyle name="_Hoja1_Saldos Obj 6 11" xfId="16848" xr:uid="{547E9F05-06B1-4B69-8C25-168EC39FFC7E}"/>
    <cellStyle name="_Hoja1_Saldos Obj 6 11 2" xfId="16849" xr:uid="{FAE114A2-BA7E-4BC5-852D-0F037C0A4041}"/>
    <cellStyle name="_Hoja1_Saldos Obj 6 12" xfId="16850" xr:uid="{5DBB9B01-2BBA-459D-A780-A1A9E457AC95}"/>
    <cellStyle name="_Hoja1_Saldos Obj 6 12 2" xfId="16851" xr:uid="{EE7B234F-2D4E-4519-BF31-8723F3C4F2E3}"/>
    <cellStyle name="_Hoja1_Saldos Obj 6 13" xfId="16852" xr:uid="{F804DA2D-E49E-42E9-A52E-3C10E334A0E5}"/>
    <cellStyle name="_Hoja1_Saldos Obj 6 13 2" xfId="16853" xr:uid="{3052C783-EEB5-4D1D-9E4C-34D8857159F2}"/>
    <cellStyle name="_Hoja1_Saldos Obj 6 14" xfId="16854" xr:uid="{E3DCA491-9C39-4487-B77B-A9C4654F6C29}"/>
    <cellStyle name="_Hoja1_Saldos Obj 6 15" xfId="16855" xr:uid="{290ECA69-D295-46B4-B8B9-7D9D7D31F99C}"/>
    <cellStyle name="_Hoja1_Saldos Obj 6 16" xfId="16856" xr:uid="{2A345797-7680-41A9-A08A-DC8760FCD751}"/>
    <cellStyle name="_Hoja1_Saldos Obj 6 2" xfId="16857" xr:uid="{E4086F5B-A79C-467A-AD7D-42C6CB312583}"/>
    <cellStyle name="_Hoja1_Saldos Obj 6 2 2" xfId="16858" xr:uid="{4CBDCA89-FDE9-4646-AE80-D9EB933FE737}"/>
    <cellStyle name="_Hoja1_Saldos Obj 6 3" xfId="16859" xr:uid="{DF58523E-7F54-4293-8E14-8160C41DE446}"/>
    <cellStyle name="_Hoja1_Saldos Obj 6 3 2" xfId="16860" xr:uid="{D912307E-9459-4F4C-B24F-D274792D39A9}"/>
    <cellStyle name="_Hoja1_Saldos Obj 6 4" xfId="16861" xr:uid="{0FD0D71A-108B-4F36-9918-BB11ADB3681A}"/>
    <cellStyle name="_Hoja1_Saldos Obj 6 4 2" xfId="16862" xr:uid="{6112BB6C-F393-4617-A9EA-4A12EFD828FF}"/>
    <cellStyle name="_Hoja1_Saldos Obj 6 5" xfId="16863" xr:uid="{93EB60CF-B0BB-4F0C-91F8-82B4C30847A1}"/>
    <cellStyle name="_Hoja1_Saldos Obj 6 5 2" xfId="16864" xr:uid="{D63106EC-F7E9-4831-B148-965786AD7F76}"/>
    <cellStyle name="_Hoja1_Saldos Obj 6 6" xfId="16865" xr:uid="{37475FF6-3C37-4A15-9C26-4CC524EE22D1}"/>
    <cellStyle name="_Hoja1_Saldos Obj 6 6 2" xfId="16866" xr:uid="{BB7A2E6B-137D-4690-890F-0BD9F420AF5F}"/>
    <cellStyle name="_Hoja1_Saldos Obj 6 7" xfId="16867" xr:uid="{4CFEECBF-06F1-4890-95F8-A20ED42F1ED2}"/>
    <cellStyle name="_Hoja1_Saldos Obj 6 7 2" xfId="16868" xr:uid="{3EAC30FB-CFAB-441D-B822-79625974BCAD}"/>
    <cellStyle name="_Hoja1_Saldos Obj 6 8" xfId="16869" xr:uid="{390751C9-FFD4-4A82-9058-84FB9EB5DCF6}"/>
    <cellStyle name="_Hoja1_Saldos Obj 6 8 2" xfId="16870" xr:uid="{999CC7E9-E4FA-452B-9639-C0C4AA8637AB}"/>
    <cellStyle name="_Hoja1_Saldos Obj 6 9" xfId="16871" xr:uid="{92534B33-5BE5-4991-A5C7-B4E9F9C15BAD}"/>
    <cellStyle name="_Hoja1_Saldos Obj 6 9 2" xfId="16872" xr:uid="{C6C466F5-D926-44B7-A3BA-86E61EC4A9A1}"/>
    <cellStyle name="_Hoja1_Saldos Obj 7" xfId="16873" xr:uid="{CAB4A944-B7BC-40AA-9A33-0883FFEB1216}"/>
    <cellStyle name="_Hoja1_Saldos Obj 7 10" xfId="16874" xr:uid="{5BE92F24-671F-42CF-8C57-AE83B5B4E8DB}"/>
    <cellStyle name="_Hoja1_Saldos Obj 7 10 2" xfId="16875" xr:uid="{8CF99C73-DFCD-4E78-9103-A622C67F4AAA}"/>
    <cellStyle name="_Hoja1_Saldos Obj 7 11" xfId="16876" xr:uid="{8720115A-ED01-4583-80F5-0DAA906ED65C}"/>
    <cellStyle name="_Hoja1_Saldos Obj 7 11 2" xfId="16877" xr:uid="{202460BF-BFD3-4721-BC3B-C9F971B860BD}"/>
    <cellStyle name="_Hoja1_Saldos Obj 7 12" xfId="16878" xr:uid="{E8E12C7D-3E4A-4DEF-A9F1-D5B815F5B422}"/>
    <cellStyle name="_Hoja1_Saldos Obj 7 12 2" xfId="16879" xr:uid="{728E88E9-9C14-4788-AF9B-2274AFCFA767}"/>
    <cellStyle name="_Hoja1_Saldos Obj 7 13" xfId="16880" xr:uid="{3F73911D-B132-419F-A624-DB378394DA6B}"/>
    <cellStyle name="_Hoja1_Saldos Obj 7 13 2" xfId="16881" xr:uid="{A681551F-1967-40D3-8D91-97F6025B9C87}"/>
    <cellStyle name="_Hoja1_Saldos Obj 7 14" xfId="16882" xr:uid="{FBE71A81-2D70-4B2B-A829-2934B6F7699E}"/>
    <cellStyle name="_Hoja1_Saldos Obj 7 15" xfId="16883" xr:uid="{FEB34F1D-1906-4C7F-AA39-B543E75C1F64}"/>
    <cellStyle name="_Hoja1_Saldos Obj 7 16" xfId="16884" xr:uid="{E4A124D5-50AD-4E64-8463-0B031007E484}"/>
    <cellStyle name="_Hoja1_Saldos Obj 7 2" xfId="16885" xr:uid="{01DEC765-61C2-4CD2-99D6-85972522EE09}"/>
    <cellStyle name="_Hoja1_Saldos Obj 7 2 10" xfId="16886" xr:uid="{66FA0E09-58D4-444D-8E81-BF382E4DA7B6}"/>
    <cellStyle name="_Hoja1_Saldos Obj 7 2 11" xfId="16887" xr:uid="{DA090BE5-DA04-4974-B662-5E86F78D5BDC}"/>
    <cellStyle name="_Hoja1_Saldos Obj 7 2 12" xfId="16888" xr:uid="{0D3A49EC-CDC5-4897-A2CD-1A9345D84FD1}"/>
    <cellStyle name="_Hoja1_Saldos Obj 7 2 2" xfId="16889" xr:uid="{28855589-D294-478A-B64C-B30DC037CDB6}"/>
    <cellStyle name="_Hoja1_Saldos Obj 7 2 3" xfId="16890" xr:uid="{7075CFEB-27C2-451A-B684-CF0245FD958D}"/>
    <cellStyle name="_Hoja1_Saldos Obj 7 2 4" xfId="16891" xr:uid="{DD25D939-4AD4-4184-98E0-652A14CF7D80}"/>
    <cellStyle name="_Hoja1_Saldos Obj 7 2 5" xfId="16892" xr:uid="{4888D846-676F-4A86-8AB1-FF65E18CBB16}"/>
    <cellStyle name="_Hoja1_Saldos Obj 7 2 6" xfId="16893" xr:uid="{522D24DD-2BB0-49DF-A8B2-14CD6650EB47}"/>
    <cellStyle name="_Hoja1_Saldos Obj 7 2 7" xfId="16894" xr:uid="{BEE839F9-963D-42ED-A120-A527F011C295}"/>
    <cellStyle name="_Hoja1_Saldos Obj 7 2 8" xfId="16895" xr:uid="{56CD8670-B487-48A0-B31D-02FCF9B0E0FA}"/>
    <cellStyle name="_Hoja1_Saldos Obj 7 2 9" xfId="16896" xr:uid="{20F7622F-15DB-49C2-9023-705AF68CACFA}"/>
    <cellStyle name="_Hoja1_Saldos Obj 7 3" xfId="16897" xr:uid="{BCF925EE-0776-4D1C-A39F-45AD96BEC5F0}"/>
    <cellStyle name="_Hoja1_Saldos Obj 7 3 2" xfId="16898" xr:uid="{939347BE-3BFD-403D-8FF8-7CCB43DFE3A9}"/>
    <cellStyle name="_Hoja1_Saldos Obj 7 4" xfId="16899" xr:uid="{66611320-4FC2-4DE3-B4C3-5FD8337E6B59}"/>
    <cellStyle name="_Hoja1_Saldos Obj 7 4 2" xfId="16900" xr:uid="{75FD1951-9D61-423E-9AC4-540A8C0BCBAB}"/>
    <cellStyle name="_Hoja1_Saldos Obj 7 5" xfId="16901" xr:uid="{596D03D9-726D-48A0-8499-36D94BB4084C}"/>
    <cellStyle name="_Hoja1_Saldos Obj 7 5 2" xfId="16902" xr:uid="{7298666C-A42B-46AB-81FE-3DDE33CA7A90}"/>
    <cellStyle name="_Hoja1_Saldos Obj 7 6" xfId="16903" xr:uid="{F17F4AEC-2CA8-4D9B-BF31-0FCBF237EBC4}"/>
    <cellStyle name="_Hoja1_Saldos Obj 7 6 2" xfId="16904" xr:uid="{27720C89-F17E-4428-B73F-B2C637F7920E}"/>
    <cellStyle name="_Hoja1_Saldos Obj 7 7" xfId="16905" xr:uid="{38009D16-D605-4E3D-825A-38F5CC3D31B2}"/>
    <cellStyle name="_Hoja1_Saldos Obj 7 7 2" xfId="16906" xr:uid="{E1B693F6-8F9A-4F4E-8C02-4AEE549D2168}"/>
    <cellStyle name="_Hoja1_Saldos Obj 7 8" xfId="16907" xr:uid="{C77D93F0-D225-46E5-B987-AE510EAD265D}"/>
    <cellStyle name="_Hoja1_Saldos Obj 7 8 2" xfId="16908" xr:uid="{1E8609F0-4C2D-4463-AAB0-1E16D70C9CB5}"/>
    <cellStyle name="_Hoja1_Saldos Obj 7 9" xfId="16909" xr:uid="{0CF14F19-6BCA-4212-8A85-40455E8DA4CC}"/>
    <cellStyle name="_Hoja1_Saldos Obj 7 9 2" xfId="16910" xr:uid="{057F944C-A976-4F21-874A-2F948A762ED6}"/>
    <cellStyle name="_Hoja1_Saldos Obj 8" xfId="16911" xr:uid="{F5F23DD5-4482-492B-AA77-D7B4635CC55A}"/>
    <cellStyle name="_Hoja1_Saldos Obj 8 2" xfId="16912" xr:uid="{19DB2D03-062E-4441-A29E-8C9D8ECE77A0}"/>
    <cellStyle name="_Hoja1_Saldos Obj 9" xfId="16913" xr:uid="{5D933160-29E4-4B5D-8AE8-631BA8E54A0E}"/>
    <cellStyle name="_Hoja1_Saldos Obj 9 2" xfId="16914" xr:uid="{81BD32D9-5851-4E02-A97E-DDEAC89BF18E}"/>
    <cellStyle name="_Hoja1_Saldos Obj_Abr 09" xfId="16915" xr:uid="{FE90DB0C-66FC-4D70-82B2-B8E515029A21}"/>
    <cellStyle name="_Hoja1_Saldos Obj_Abr 09 10" xfId="16916" xr:uid="{10B721C1-D877-4156-9729-E8427CEA7E6C}"/>
    <cellStyle name="_Hoja1_Saldos Obj_Abr 09 10 2" xfId="16917" xr:uid="{B139E8BA-0F54-4D80-B58C-A7F35C35C780}"/>
    <cellStyle name="_Hoja1_Saldos Obj_Abr 09 11" xfId="16918" xr:uid="{B2CDC36C-7F2C-4C08-82FF-79DAA6C5DDC2}"/>
    <cellStyle name="_Hoja1_Saldos Obj_Abr 09 11 2" xfId="16919" xr:uid="{21733195-D454-48F8-8BEA-8C616F3C3535}"/>
    <cellStyle name="_Hoja1_Saldos Obj_Abr 09 12" xfId="16920" xr:uid="{D6EE1C09-AE32-4F64-A02E-BDAA8F3BBD7C}"/>
    <cellStyle name="_Hoja1_Saldos Obj_Abr 09 13" xfId="16921" xr:uid="{269BD2ED-3399-468F-9FAC-F7B9AD294408}"/>
    <cellStyle name="_Hoja1_Saldos Obj_Abr 09 14" xfId="16922" xr:uid="{92C55BC1-1E3D-491B-AAC4-D54AE45B4096}"/>
    <cellStyle name="_Hoja1_Saldos Obj_Abr 09 2" xfId="16923" xr:uid="{BFEB7C1F-2752-473F-8071-FA21D648B7C0}"/>
    <cellStyle name="_Hoja1_Saldos Obj_Abr 09 2 2" xfId="16924" xr:uid="{129DCD50-7912-4135-AA6E-3CEC6B16364E}"/>
    <cellStyle name="_Hoja1_Saldos Obj_Abr 09 3" xfId="16925" xr:uid="{8B9AA812-48B0-4ED8-A9DF-1B6C292CF285}"/>
    <cellStyle name="_Hoja1_Saldos Obj_Abr 09 3 2" xfId="16926" xr:uid="{EB63F98B-6350-4D6C-96C6-BD533B395F74}"/>
    <cellStyle name="_Hoja1_Saldos Obj_Abr 09 4" xfId="16927" xr:uid="{08BCE728-5DF2-40ED-B2A1-B3D09E093ED2}"/>
    <cellStyle name="_Hoja1_Saldos Obj_Abr 09 4 2" xfId="16928" xr:uid="{5524C075-BA73-4A25-A7CE-141F34948BD4}"/>
    <cellStyle name="_Hoja1_Saldos Obj_Abr 09 5" xfId="16929" xr:uid="{79D23505-B581-4A06-9D06-5646C720F00D}"/>
    <cellStyle name="_Hoja1_Saldos Obj_Abr 09 5 2" xfId="16930" xr:uid="{C897E4E2-8D9D-446A-8B88-FF590EEE83B7}"/>
    <cellStyle name="_Hoja1_Saldos Obj_Abr 09 6" xfId="16931" xr:uid="{8B7CACD2-30C9-4275-99AC-930D3154D537}"/>
    <cellStyle name="_Hoja1_Saldos Obj_Abr 09 6 2" xfId="16932" xr:uid="{D037F9BF-BCBB-42A6-A149-BA15E4336A13}"/>
    <cellStyle name="_Hoja1_Saldos Obj_Abr 09 7" xfId="16933" xr:uid="{3B697381-C3D0-464B-9991-D9B3DB020CA4}"/>
    <cellStyle name="_Hoja1_Saldos Obj_Abr 09 7 2" xfId="16934" xr:uid="{DF80D975-9B11-4E55-870D-996FE0E2715C}"/>
    <cellStyle name="_Hoja1_Saldos Obj_Abr 09 8" xfId="16935" xr:uid="{4603777A-6198-44FD-8889-2FDE726787AC}"/>
    <cellStyle name="_Hoja1_Saldos Obj_Abr 09 8 2" xfId="16936" xr:uid="{FD603734-8397-44C9-8F51-8F5A3AF5BCE8}"/>
    <cellStyle name="_Hoja1_Saldos Obj_Abr 09 9" xfId="16937" xr:uid="{0E98C87A-DE9E-45A6-A36E-582FCD5BC911}"/>
    <cellStyle name="_Hoja1_Saldos Obj_Abr 09 9 2" xfId="16938" xr:uid="{185EAEFB-E86D-49A3-AB15-1FE343FF7A1E}"/>
    <cellStyle name="_Hoja1_Saldos Obj_BD ESF" xfId="16939" xr:uid="{84335A87-BA31-4473-80F3-D1396DF2309E}"/>
    <cellStyle name="_Hoja1_Saldos Obj_BD ESF 10" xfId="16940" xr:uid="{0FA20795-671E-444D-968D-AD820A102E97}"/>
    <cellStyle name="_Hoja1_Saldos Obj_BD ESF 11" xfId="16941" xr:uid="{665BC563-342C-4715-84A6-D7C4549B4A5F}"/>
    <cellStyle name="_Hoja1_Saldos Obj_BD ESF 12" xfId="16942" xr:uid="{84087B34-5C96-4F26-A0BE-11A5683974E7}"/>
    <cellStyle name="_Hoja1_Saldos Obj_BD ESF 2" xfId="16943" xr:uid="{DEAD9DE5-CB91-4A30-8C26-BF481DA549FE}"/>
    <cellStyle name="_Hoja1_Saldos Obj_BD ESF 2 10" xfId="16944" xr:uid="{47B71363-5914-47F4-B1CF-95B4DD69D486}"/>
    <cellStyle name="_Hoja1_Saldos Obj_BD ESF 2 11" xfId="16945" xr:uid="{F33FA2FF-8892-4041-85A1-0B473B279733}"/>
    <cellStyle name="_Hoja1_Saldos Obj_BD ESF 2 12" xfId="16946" xr:uid="{5A2DB8B6-7C14-4598-A7AF-76A5C27DD03D}"/>
    <cellStyle name="_Hoja1_Saldos Obj_BD ESF 2 2" xfId="16947" xr:uid="{E1B3F8FC-E704-429C-8027-4F8C62AF8145}"/>
    <cellStyle name="_Hoja1_Saldos Obj_BD ESF 2 3" xfId="16948" xr:uid="{30494F8C-857C-4607-B288-2BCBC3817A62}"/>
    <cellStyle name="_Hoja1_Saldos Obj_BD ESF 2 4" xfId="16949" xr:uid="{1BE56FA2-B540-408A-AFDF-9583C8C0E3CD}"/>
    <cellStyle name="_Hoja1_Saldos Obj_BD ESF 2 5" xfId="16950" xr:uid="{9175FD73-29A5-4C08-8092-24C077DBA786}"/>
    <cellStyle name="_Hoja1_Saldos Obj_BD ESF 2 6" xfId="16951" xr:uid="{11B712BC-0ECE-4CE8-ABC7-E8E3C5BE3D10}"/>
    <cellStyle name="_Hoja1_Saldos Obj_BD ESF 2 7" xfId="16952" xr:uid="{4207BCB2-9FF5-4DD8-8F89-FF8A4887C0F5}"/>
    <cellStyle name="_Hoja1_Saldos Obj_BD ESF 2 8" xfId="16953" xr:uid="{ECEECDB1-998E-4ED4-8314-983C381F26D9}"/>
    <cellStyle name="_Hoja1_Saldos Obj_BD ESF 2 9" xfId="16954" xr:uid="{7308ADCC-DA0B-43FE-B016-7DE3F55EB320}"/>
    <cellStyle name="_Hoja1_Saldos Obj_BD ESF 3" xfId="16955" xr:uid="{1BE8D262-68C0-4FC6-A0D1-B62C38674DCA}"/>
    <cellStyle name="_Hoja1_Saldos Obj_BD ESF 3 2" xfId="16956" xr:uid="{BB723AD7-693E-47D1-912C-9E7463EE70E5}"/>
    <cellStyle name="_Hoja1_Saldos Obj_BD ESF 4" xfId="16957" xr:uid="{BAF41340-261F-42E2-8140-6E4DB48C9A7E}"/>
    <cellStyle name="_Hoja1_Saldos Obj_BD ESF 4 2" xfId="16958" xr:uid="{A314E1C5-8E0C-4475-A1E1-3CB3979185F4}"/>
    <cellStyle name="_Hoja1_Saldos Obj_BD ESF 5" xfId="16959" xr:uid="{E1150B18-7F11-4CED-A8D6-18D919E1B23A}"/>
    <cellStyle name="_Hoja1_Saldos Obj_BD ESF 5 2" xfId="16960" xr:uid="{9A0BF9C9-611A-477D-9E49-97665AB88CF4}"/>
    <cellStyle name="_Hoja1_Saldos Obj_BD ESF 6" xfId="16961" xr:uid="{FE9F3E2D-2D25-49B1-A7F8-EEF8AF8DA411}"/>
    <cellStyle name="_Hoja1_Saldos Obj_BD ESF 6 2" xfId="16962" xr:uid="{3EB99788-5E54-4BF4-B787-AB0D64F5128B}"/>
    <cellStyle name="_Hoja1_Saldos Obj_BD ESF 7" xfId="16963" xr:uid="{8015DB34-1603-4111-95F6-056DA2149556}"/>
    <cellStyle name="_Hoja1_Saldos Obj_BD ESF 7 2" xfId="16964" xr:uid="{65DD0C0C-265D-4752-87FB-AD07C39EAB9B}"/>
    <cellStyle name="_Hoja1_Saldos Obj_BD ESF 8" xfId="16965" xr:uid="{5904BDC7-E581-443D-B33F-4B8FB7D13101}"/>
    <cellStyle name="_Hoja1_Saldos Obj_BD ESF 8 2" xfId="16966" xr:uid="{428E5533-C525-4D95-8954-FDB0B2FBB576}"/>
    <cellStyle name="_Hoja1_Saldos Obj_BD ESF 9" xfId="16967" xr:uid="{BC003DFB-7796-4F10-8770-FE4E5603E461}"/>
    <cellStyle name="_Hoja1_Saldos Obj_BD ESF 9 2" xfId="16968" xr:uid="{57BBAB58-BCFA-44C7-B709-3C8BE6934D15}"/>
    <cellStyle name="_Hoja1_Saldos Obj_ER previo 09" xfId="16969" xr:uid="{F32BF996-E8AF-40EE-B85B-93AFB1721B6E}"/>
    <cellStyle name="_Hoja1_Saldos Obj_ER previo 09 10" xfId="16970" xr:uid="{5CB9FBBD-E475-4C38-BFA9-41D102A31E1F}"/>
    <cellStyle name="_Hoja1_Saldos Obj_ER previo 09 10 2" xfId="16971" xr:uid="{4F64B80F-FD56-428B-AB3D-77AF56108742}"/>
    <cellStyle name="_Hoja1_Saldos Obj_ER previo 09 11" xfId="16972" xr:uid="{30DC5091-8EE9-4B70-B52C-DA9C4549BB7A}"/>
    <cellStyle name="_Hoja1_Saldos Obj_ER previo 09 11 2" xfId="16973" xr:uid="{D6DAD264-6906-4B8A-AD17-DE6904ACA39A}"/>
    <cellStyle name="_Hoja1_Saldos Obj_ER previo 09 12" xfId="16974" xr:uid="{037C3A94-7E64-412D-AEB9-A0800BD9ED56}"/>
    <cellStyle name="_Hoja1_Saldos Obj_ER previo 09 13" xfId="16975" xr:uid="{75611E49-7276-4437-93D5-5B95C81AC662}"/>
    <cellStyle name="_Hoja1_Saldos Obj_ER previo 09 14" xfId="16976" xr:uid="{24CF3187-CE60-47C5-91C9-A7CF9D38907B}"/>
    <cellStyle name="_Hoja1_Saldos Obj_ER previo 09 2" xfId="16977" xr:uid="{4D98AD82-CFF7-4021-8025-5F8F469FF606}"/>
    <cellStyle name="_Hoja1_Saldos Obj_ER previo 09 2 2" xfId="16978" xr:uid="{3932CAEC-09CA-4879-A974-D30074BF5C9D}"/>
    <cellStyle name="_Hoja1_Saldos Obj_ER previo 09 3" xfId="16979" xr:uid="{24C57785-C280-4BAD-824B-0323B00C7571}"/>
    <cellStyle name="_Hoja1_Saldos Obj_ER previo 09 3 2" xfId="16980" xr:uid="{28DD6E0C-0F0B-4020-B16F-7D9499FFB6BE}"/>
    <cellStyle name="_Hoja1_Saldos Obj_ER previo 09 4" xfId="16981" xr:uid="{8504A7DB-50F1-48B7-B4B0-B1E022FF1AEB}"/>
    <cellStyle name="_Hoja1_Saldos Obj_ER previo 09 4 2" xfId="16982" xr:uid="{1F79F152-686B-4F07-8065-AACD4905E2EF}"/>
    <cellStyle name="_Hoja1_Saldos Obj_ER previo 09 5" xfId="16983" xr:uid="{A1426B36-AE32-4274-8F5B-B8F05521F7F9}"/>
    <cellStyle name="_Hoja1_Saldos Obj_ER previo 09 5 2" xfId="16984" xr:uid="{4D7BD514-1DD5-480F-A727-1102ED7EDE57}"/>
    <cellStyle name="_Hoja1_Saldos Obj_ER previo 09 6" xfId="16985" xr:uid="{493ACA2C-7B50-43A6-B04A-9C9C1404850C}"/>
    <cellStyle name="_Hoja1_Saldos Obj_ER previo 09 6 2" xfId="16986" xr:uid="{B43B8FC1-BFD4-4198-8AC8-C206A9E6DE90}"/>
    <cellStyle name="_Hoja1_Saldos Obj_ER previo 09 7" xfId="16987" xr:uid="{5B883D3C-EB39-4DAA-A165-9349F5F741C3}"/>
    <cellStyle name="_Hoja1_Saldos Obj_ER previo 09 7 2" xfId="16988" xr:uid="{CCA3669B-9C57-46DF-8AE1-8C19BF3B9793}"/>
    <cellStyle name="_Hoja1_Saldos Obj_ER previo 09 8" xfId="16989" xr:uid="{87A5794D-4B19-4AD4-AFB1-4CDD56C1A79A}"/>
    <cellStyle name="_Hoja1_Saldos Obj_ER previo 09 8 2" xfId="16990" xr:uid="{B21980DD-1986-436E-8E2A-04939ECC204E}"/>
    <cellStyle name="_Hoja1_Saldos Obj_ER previo 09 9" xfId="16991" xr:uid="{543CBA4B-ECA5-41EA-876D-29221E3DDA1A}"/>
    <cellStyle name="_Hoja1_Saldos Obj_ER previo 09 9 2" xfId="16992" xr:uid="{30A30378-8CAF-4083-845B-40DA68BB3EF5}"/>
    <cellStyle name="_Hoja1_Saldos Obj_ESF 2009 correcto" xfId="16993" xr:uid="{878085A7-4C22-47C5-91E0-7904F3C076E3}"/>
    <cellStyle name="_Hoja1_Saldos Obj_ESF 2009 correcto 10" xfId="16994" xr:uid="{E4BC51BA-E2DF-45BB-B35B-19CD22449B36}"/>
    <cellStyle name="_Hoja1_Saldos Obj_ESF 2009 correcto 11" xfId="16995" xr:uid="{1D1DCCD3-F5FC-4008-BD92-DD5293CE7BAE}"/>
    <cellStyle name="_Hoja1_Saldos Obj_ESF 2009 correcto 12" xfId="16996" xr:uid="{8ED2CFD1-184C-484B-ADCC-5BC53EC09D52}"/>
    <cellStyle name="_Hoja1_Saldos Obj_ESF 2009 correcto 2" xfId="16997" xr:uid="{1A80FED4-43EB-45D0-AF40-E0DBB15D7101}"/>
    <cellStyle name="_Hoja1_Saldos Obj_ESF 2009 correcto 2 10" xfId="16998" xr:uid="{3C09D2F4-7100-44D7-8D9B-F32E82C2C3D1}"/>
    <cellStyle name="_Hoja1_Saldos Obj_ESF 2009 correcto 2 11" xfId="16999" xr:uid="{85DDDA55-3106-477C-9E5F-4F60C7FA972C}"/>
    <cellStyle name="_Hoja1_Saldos Obj_ESF 2009 correcto 2 12" xfId="17000" xr:uid="{3B243AF4-1F8F-4AAC-B353-C9F19E7F63C1}"/>
    <cellStyle name="_Hoja1_Saldos Obj_ESF 2009 correcto 2 2" xfId="17001" xr:uid="{B707D7C1-DC9D-41F0-958A-1402C24ADBCC}"/>
    <cellStyle name="_Hoja1_Saldos Obj_ESF 2009 correcto 2 3" xfId="17002" xr:uid="{15076C3C-B0BC-4128-A8C6-E97E6EAC3FCF}"/>
    <cellStyle name="_Hoja1_Saldos Obj_ESF 2009 correcto 2 4" xfId="17003" xr:uid="{0A158324-5DE5-4E13-ADF5-9DEF340662D7}"/>
    <cellStyle name="_Hoja1_Saldos Obj_ESF 2009 correcto 2 5" xfId="17004" xr:uid="{877B7DED-AA75-45D4-AC41-65B88C5C94C3}"/>
    <cellStyle name="_Hoja1_Saldos Obj_ESF 2009 correcto 2 6" xfId="17005" xr:uid="{A90C3EFE-4349-44ED-A7F0-EDD4AB6F5AB0}"/>
    <cellStyle name="_Hoja1_Saldos Obj_ESF 2009 correcto 2 7" xfId="17006" xr:uid="{A6187871-B8F8-47A0-AA81-1CEB5D2B7CF4}"/>
    <cellStyle name="_Hoja1_Saldos Obj_ESF 2009 correcto 2 8" xfId="17007" xr:uid="{5DF9260C-703D-45C0-B1E1-B33D285644A4}"/>
    <cellStyle name="_Hoja1_Saldos Obj_ESF 2009 correcto 2 9" xfId="17008" xr:uid="{9B69169B-6D99-4E5D-BD4D-BFA75AB20D22}"/>
    <cellStyle name="_Hoja1_Saldos Obj_ESF 2009 correcto 3" xfId="17009" xr:uid="{C915F36A-BC82-4E41-B6CE-011155076445}"/>
    <cellStyle name="_Hoja1_Saldos Obj_ESF 2009 correcto 3 2" xfId="17010" xr:uid="{16AFBAA2-0B8B-4CFD-9023-07A2FC7C2541}"/>
    <cellStyle name="_Hoja1_Saldos Obj_ESF 2009 correcto 4" xfId="17011" xr:uid="{73FE6A5A-720D-4D2B-9566-2BAFB0765D24}"/>
    <cellStyle name="_Hoja1_Saldos Obj_ESF 2009 correcto 4 2" xfId="17012" xr:uid="{5C7D9504-D716-4276-9868-80846A24AA85}"/>
    <cellStyle name="_Hoja1_Saldos Obj_ESF 2009 correcto 5" xfId="17013" xr:uid="{4F0D53B3-8D34-47A3-B9DC-22EDF7078661}"/>
    <cellStyle name="_Hoja1_Saldos Obj_ESF 2009 correcto 5 2" xfId="17014" xr:uid="{1D42DFAC-E04C-4DAD-9435-9D044F6F7CED}"/>
    <cellStyle name="_Hoja1_Saldos Obj_ESF 2009 correcto 6" xfId="17015" xr:uid="{00E834A7-2124-40F7-A750-2F5F4BE588EC}"/>
    <cellStyle name="_Hoja1_Saldos Obj_ESF 2009 correcto 6 2" xfId="17016" xr:uid="{1F75517F-F19C-4954-9A75-81251B48E9BC}"/>
    <cellStyle name="_Hoja1_Saldos Obj_ESF 2009 correcto 7" xfId="17017" xr:uid="{C414D240-6744-4217-819B-D3F165BF82E2}"/>
    <cellStyle name="_Hoja1_Saldos Obj_ESF 2009 correcto 7 2" xfId="17018" xr:uid="{31E77CB8-CA6B-4994-9B0D-26A869A74482}"/>
    <cellStyle name="_Hoja1_Saldos Obj_ESF 2009 correcto 8" xfId="17019" xr:uid="{3ADC025E-EBCE-47C1-A447-617FBD98B56E}"/>
    <cellStyle name="_Hoja1_Saldos Obj_ESF 2009 correcto 8 2" xfId="17020" xr:uid="{FFDB36A4-64AA-43E6-997E-46AD38587CCF}"/>
    <cellStyle name="_Hoja1_Saldos Obj_ESF 2009 correcto 9" xfId="17021" xr:uid="{C9E9755D-5981-4991-8AEC-5C39F360E21F}"/>
    <cellStyle name="_Hoja1_Saldos Obj_ESF 2009 correcto 9 2" xfId="17022" xr:uid="{912A9DEC-7B56-48D8-933A-FF2FBFF8E868}"/>
    <cellStyle name="_Hoja1_Saldos Obj_Jun 09" xfId="17023" xr:uid="{C1CD7969-7FAC-4855-81EE-6618481788FB}"/>
    <cellStyle name="_Hoja1_Saldos Obj_Jun 09 2" xfId="17024" xr:uid="{091F7549-8DA7-4C55-A196-513B49FF8B2B}"/>
    <cellStyle name="_Hoja1_Saldos Obj_TD" xfId="17025" xr:uid="{70E73D77-ED67-4E03-9072-69B6FB1B3A8F}"/>
    <cellStyle name="_Hoja1_Saldos Obj_TD 10" xfId="17026" xr:uid="{7151AA95-A0C2-4721-8594-D2B7CB34E765}"/>
    <cellStyle name="_Hoja1_Saldos Obj_TD 10 2" xfId="17027" xr:uid="{C4B2B835-0BE0-4A03-A3C5-B91C3ED5A42C}"/>
    <cellStyle name="_Hoja1_Saldos Obj_TD 11" xfId="17028" xr:uid="{4D2082A5-0434-4279-BFF1-7C2BD53DAED0}"/>
    <cellStyle name="_Hoja1_Saldos Obj_TD 11 2" xfId="17029" xr:uid="{BB1FA762-3857-46D7-8013-D4F1AFD1BB19}"/>
    <cellStyle name="_Hoja1_Saldos Obj_TD 12" xfId="17030" xr:uid="{09D9047E-04C5-4990-AE40-0AA1EF62B183}"/>
    <cellStyle name="_Hoja1_Saldos Obj_TD 12 2" xfId="17031" xr:uid="{F91202DC-BAB8-46E3-90A2-EE4B97A437D5}"/>
    <cellStyle name="_Hoja1_Saldos Obj_TD 13" xfId="17032" xr:uid="{BB33A22C-B3E5-4744-9B62-C65D072C5ABC}"/>
    <cellStyle name="_Hoja1_Saldos Obj_TD 13 2" xfId="17033" xr:uid="{B2B89450-180A-49A8-A54B-A3BC7D0D8479}"/>
    <cellStyle name="_Hoja1_Saldos Obj_TD 14" xfId="17034" xr:uid="{AC467E4B-83DE-4B73-8F4B-4196E51D7719}"/>
    <cellStyle name="_Hoja1_Saldos Obj_TD 14 2" xfId="17035" xr:uid="{A136A13B-26EA-41AE-9418-9A6DCC831266}"/>
    <cellStyle name="_Hoja1_Saldos Obj_TD 15" xfId="17036" xr:uid="{BD1B3542-BBC3-43CF-A4F4-0B85F977976C}"/>
    <cellStyle name="_Hoja1_Saldos Obj_TD 16" xfId="17037" xr:uid="{37207993-FC1F-460A-AD5E-77D766DFB9E1}"/>
    <cellStyle name="_Hoja1_Saldos Obj_TD 17" xfId="17038" xr:uid="{8B264590-C509-465C-AD36-211735340752}"/>
    <cellStyle name="_Hoja1_Saldos Obj_TD 18" xfId="17039" xr:uid="{A0499455-4C6D-43F0-8476-AEA3CBD7E831}"/>
    <cellStyle name="_Hoja1_Saldos Obj_TD 19" xfId="17040" xr:uid="{139DF0CA-CF14-41F8-9315-8EB913FFF6BA}"/>
    <cellStyle name="_Hoja1_Saldos Obj_TD 2" xfId="17041" xr:uid="{3A51E313-2D8C-42A0-8FA7-896316440922}"/>
    <cellStyle name="_Hoja1_Saldos Obj_TD 2 10" xfId="17042" xr:uid="{3244ED53-E7E9-4B54-865A-995F8E39B915}"/>
    <cellStyle name="_Hoja1_Saldos Obj_TD 2 10 2" xfId="17043" xr:uid="{8D816FDE-EDBD-443C-9B13-6033D39BBEB9}"/>
    <cellStyle name="_Hoja1_Saldos Obj_TD 2 11" xfId="17044" xr:uid="{4DC9A205-7149-48A5-8AF3-D2E3CA07B19B}"/>
    <cellStyle name="_Hoja1_Saldos Obj_TD 2 11 2" xfId="17045" xr:uid="{48B62FA6-456B-479F-AD1D-F664FBE3FE71}"/>
    <cellStyle name="_Hoja1_Saldos Obj_TD 2 12" xfId="17046" xr:uid="{B7ABD7F3-D003-4EA2-90BC-88472A425938}"/>
    <cellStyle name="_Hoja1_Saldos Obj_TD 2 12 2" xfId="17047" xr:uid="{4C57016B-0BF8-4021-8878-A4C2509B254A}"/>
    <cellStyle name="_Hoja1_Saldos Obj_TD 2 13" xfId="17048" xr:uid="{50CAB51F-CF12-40DB-910D-9982D224E9BE}"/>
    <cellStyle name="_Hoja1_Saldos Obj_TD 2 13 2" xfId="17049" xr:uid="{8F94581A-524D-48DC-BD18-4109F2144234}"/>
    <cellStyle name="_Hoja1_Saldos Obj_TD 2 14" xfId="17050" xr:uid="{B3AC2008-7F93-4940-8EA5-B334149D646E}"/>
    <cellStyle name="_Hoja1_Saldos Obj_TD 2 15" xfId="17051" xr:uid="{62E9E6A0-4231-4653-82B5-5B2890E19E0B}"/>
    <cellStyle name="_Hoja1_Saldos Obj_TD 2 16" xfId="17052" xr:uid="{48C128B5-CB67-4654-9C9E-11C2EC5A953A}"/>
    <cellStyle name="_Hoja1_Saldos Obj_TD 2 2" xfId="17053" xr:uid="{4F2FA798-A0DC-4768-98EA-E761E3570436}"/>
    <cellStyle name="_Hoja1_Saldos Obj_TD 2 2 10" xfId="17054" xr:uid="{F8699C3E-D29E-412A-AA13-E01813ABCFC9}"/>
    <cellStyle name="_Hoja1_Saldos Obj_TD 2 2 11" xfId="17055" xr:uid="{7875EF37-F24B-492E-A8F3-F04E14A959F7}"/>
    <cellStyle name="_Hoja1_Saldos Obj_TD 2 2 12" xfId="17056" xr:uid="{0B1AC8A8-6691-4849-9008-2F21F83304CC}"/>
    <cellStyle name="_Hoja1_Saldos Obj_TD 2 2 2" xfId="17057" xr:uid="{6E3A2779-B554-48BD-931C-4C55623D46FB}"/>
    <cellStyle name="_Hoja1_Saldos Obj_TD 2 2 3" xfId="17058" xr:uid="{FDB716E5-16CB-4C65-8A9C-7ED8FF70D716}"/>
    <cellStyle name="_Hoja1_Saldos Obj_TD 2 2 4" xfId="17059" xr:uid="{89C02283-F1D5-47A4-A81D-4294844F202A}"/>
    <cellStyle name="_Hoja1_Saldos Obj_TD 2 2 5" xfId="17060" xr:uid="{34CCFC6C-84EF-4556-8947-BA747C8F94EB}"/>
    <cellStyle name="_Hoja1_Saldos Obj_TD 2 2 6" xfId="17061" xr:uid="{935B05CD-8747-4F7D-A52A-36FA16B37050}"/>
    <cellStyle name="_Hoja1_Saldos Obj_TD 2 2 7" xfId="17062" xr:uid="{B1C89078-18C5-46B9-B4F2-C5D333C7D8AF}"/>
    <cellStyle name="_Hoja1_Saldos Obj_TD 2 2 8" xfId="17063" xr:uid="{0100E9AF-40B0-40E9-87F9-D5B4F48C2E4B}"/>
    <cellStyle name="_Hoja1_Saldos Obj_TD 2 2 9" xfId="17064" xr:uid="{07F7EBF8-F0DD-48E2-999B-2318B64D54F3}"/>
    <cellStyle name="_Hoja1_Saldos Obj_TD 2 3" xfId="17065" xr:uid="{421A78A7-6D10-4A6E-99C2-138FA6BC4E49}"/>
    <cellStyle name="_Hoja1_Saldos Obj_TD 2 3 2" xfId="17066" xr:uid="{8B29ECB1-F219-43F1-89E8-94275CDCB6BC}"/>
    <cellStyle name="_Hoja1_Saldos Obj_TD 2 4" xfId="17067" xr:uid="{882F258A-3BF5-49A8-9431-492E32CA01D0}"/>
    <cellStyle name="_Hoja1_Saldos Obj_TD 2 4 2" xfId="17068" xr:uid="{2C66AB21-3908-4814-8F3A-BC770C5219BB}"/>
    <cellStyle name="_Hoja1_Saldos Obj_TD 2 5" xfId="17069" xr:uid="{95093659-80F0-42BD-8712-30B86AD31B63}"/>
    <cellStyle name="_Hoja1_Saldos Obj_TD 2 5 2" xfId="17070" xr:uid="{3DC1E88D-D4FE-4C5E-9E01-D29E503C6FF1}"/>
    <cellStyle name="_Hoja1_Saldos Obj_TD 2 6" xfId="17071" xr:uid="{514CD158-B9D9-4A85-A95A-11C7B8DEB6DD}"/>
    <cellStyle name="_Hoja1_Saldos Obj_TD 2 6 2" xfId="17072" xr:uid="{1EB25C46-5396-49E5-8AC3-10D9503DCEC7}"/>
    <cellStyle name="_Hoja1_Saldos Obj_TD 2 7" xfId="17073" xr:uid="{35D96147-8EE8-4435-B570-2AB5C94EE933}"/>
    <cellStyle name="_Hoja1_Saldos Obj_TD 2 7 2" xfId="17074" xr:uid="{7427397A-DF70-4C67-8656-7DAB5DD89187}"/>
    <cellStyle name="_Hoja1_Saldos Obj_TD 2 8" xfId="17075" xr:uid="{D5173805-3BAD-46C2-BBA6-B8F73B74EA93}"/>
    <cellStyle name="_Hoja1_Saldos Obj_TD 2 8 2" xfId="17076" xr:uid="{2E15F0D5-7E6D-484E-90E7-F50807FFE73A}"/>
    <cellStyle name="_Hoja1_Saldos Obj_TD 2 9" xfId="17077" xr:uid="{BCC87ACA-B7C8-4A40-98BF-91060FD98F08}"/>
    <cellStyle name="_Hoja1_Saldos Obj_TD 2 9 2" xfId="17078" xr:uid="{CD3F20ED-60FC-4A94-AC8A-AC465B8DEDF6}"/>
    <cellStyle name="_Hoja1_Saldos Obj_TD 20" xfId="17079" xr:uid="{5D203BA5-6A31-4C45-A051-0EA1E5A480DB}"/>
    <cellStyle name="_Hoja1_Saldos Obj_TD 21" xfId="17080" xr:uid="{B4549079-5089-4655-9237-0243CA57FDB2}"/>
    <cellStyle name="_Hoja1_Saldos Obj_TD 22" xfId="17081" xr:uid="{8FB8CF80-4692-45BA-AF5F-8683DC85F918}"/>
    <cellStyle name="_Hoja1_Saldos Obj_TD 23" xfId="17082" xr:uid="{0E584928-BBB3-4331-9322-4EE48D633594}"/>
    <cellStyle name="_Hoja1_Saldos Obj_TD 24" xfId="17083" xr:uid="{7340EF1D-92E4-47B3-8F01-76B9D54E20B3}"/>
    <cellStyle name="_Hoja1_Saldos Obj_TD 25" xfId="17084" xr:uid="{46D5E059-D512-4B15-86AF-B77BF5A09AEF}"/>
    <cellStyle name="_Hoja1_Saldos Obj_TD 26" xfId="17085" xr:uid="{CE5A3EA2-4EF2-4FF0-AC8F-C9512E5E8F71}"/>
    <cellStyle name="_Hoja1_Saldos Obj_TD 27" xfId="17086" xr:uid="{F557B392-51ED-4CB3-82F7-729C634E041C}"/>
    <cellStyle name="_Hoja1_Saldos Obj_TD 3" xfId="17087" xr:uid="{21AC2F8A-393C-44D4-AC16-60A92133D4FB}"/>
    <cellStyle name="_Hoja1_Saldos Obj_TD 3 2" xfId="17088" xr:uid="{A33493E3-F1A0-4C90-89BF-1E0374112C42}"/>
    <cellStyle name="_Hoja1_Saldos Obj_TD 4" xfId="17089" xr:uid="{9082F7D7-ED5A-4F33-BE5A-A28C3AAF1272}"/>
    <cellStyle name="_Hoja1_Saldos Obj_TD 4 2" xfId="17090" xr:uid="{8C993CEB-5849-4DC1-96B8-140B6980FBC2}"/>
    <cellStyle name="_Hoja1_Saldos Obj_TD 5" xfId="17091" xr:uid="{88B391CD-3CF8-4578-9A2C-5232AAB8956B}"/>
    <cellStyle name="_Hoja1_Saldos Obj_TD 5 2" xfId="17092" xr:uid="{4A893012-40B2-417F-9988-84F2159088A0}"/>
    <cellStyle name="_Hoja1_Saldos Obj_TD 6" xfId="17093" xr:uid="{873C5D76-3014-4166-90B7-057192E6FC3C}"/>
    <cellStyle name="_Hoja1_Saldos Obj_TD 6 2" xfId="17094" xr:uid="{81914713-7119-42B9-8312-5631379D63A1}"/>
    <cellStyle name="_Hoja1_Saldos Obj_TD 7" xfId="17095" xr:uid="{3CDAB1C1-6B08-4BF5-8739-E5A7F99DAD47}"/>
    <cellStyle name="_Hoja1_Saldos Obj_TD 7 2" xfId="17096" xr:uid="{9753570A-D232-43AC-BE96-566B15A9EC24}"/>
    <cellStyle name="_Hoja1_Saldos Obj_TD 8" xfId="17097" xr:uid="{4A534C73-6B32-4064-8205-9BE881082808}"/>
    <cellStyle name="_Hoja1_Saldos Obj_TD 8 2" xfId="17098" xr:uid="{10311997-DBC8-4881-A87C-7C99B0762F8C}"/>
    <cellStyle name="_Hoja1_Saldos Obj_TD 9" xfId="17099" xr:uid="{0454B283-F4B8-4DB5-B5D5-553BB7091DD9}"/>
    <cellStyle name="_Hoja1_Saldos Obj_TD 9 2" xfId="17100" xr:uid="{2DA7D4D5-2448-4BEB-A34D-994BC2728F5F}"/>
    <cellStyle name="_Hoja1_TablaD" xfId="17101" xr:uid="{0F67BC7B-0CB0-4D8E-8409-6A0B6BD96B43}"/>
    <cellStyle name="_Hoja1_TablaD 10" xfId="17102" xr:uid="{7A1306F1-AC9A-4A38-8E7F-7F20BB2865BE}"/>
    <cellStyle name="_Hoja1_TablaD 10 2" xfId="17103" xr:uid="{F58CFAA9-C907-4B57-8C99-B1837E4B7D53}"/>
    <cellStyle name="_Hoja1_TablaD 11" xfId="17104" xr:uid="{4B9F80C5-1392-4446-95F1-8135100924F5}"/>
    <cellStyle name="_Hoja1_TablaD 11 2" xfId="17105" xr:uid="{C2A7A444-5684-40FB-8CD1-D389EB8AFF8B}"/>
    <cellStyle name="_Hoja1_TablaD 12" xfId="17106" xr:uid="{F23DB228-6104-4B3B-A03A-01A5A9ACEB10}"/>
    <cellStyle name="_Hoja1_TablaD 12 2" xfId="17107" xr:uid="{44D2C23A-8815-4A23-917E-AD812FBF1F7F}"/>
    <cellStyle name="_Hoja1_TablaD 13" xfId="17108" xr:uid="{CAAFDA21-11FE-492A-BC97-C364C053ADF8}"/>
    <cellStyle name="_Hoja1_TablaD 13 2" xfId="17109" xr:uid="{0ABB6BE8-8C17-4AF7-8871-7665FE92D57A}"/>
    <cellStyle name="_Hoja1_TablaD 14" xfId="17110" xr:uid="{C74A9C46-ED40-4CAF-8F15-4A2D531FE15B}"/>
    <cellStyle name="_Hoja1_TablaD 2" xfId="17111" xr:uid="{1DF2707F-7977-42AA-806A-6BFB681915CF}"/>
    <cellStyle name="_Hoja1_TablaD 2 2" xfId="17112" xr:uid="{CB3D190A-D437-46C7-AC4E-DF8EDA3AEA9F}"/>
    <cellStyle name="_Hoja1_TablaD 3" xfId="17113" xr:uid="{261BF8D5-8B8C-44D1-9834-0687DD2D7AC0}"/>
    <cellStyle name="_Hoja1_TablaD 3 2" xfId="17114" xr:uid="{ECC8260F-A30F-494C-9BA3-BC91CF03E8B8}"/>
    <cellStyle name="_Hoja1_TablaD 4" xfId="17115" xr:uid="{5E5896F2-188F-4535-AD82-B3BD0D6BA329}"/>
    <cellStyle name="_Hoja1_TablaD 4 2" xfId="17116" xr:uid="{10CFE14B-0C4C-4FCE-89B7-2FB32BA15A9A}"/>
    <cellStyle name="_Hoja1_TablaD 5" xfId="17117" xr:uid="{425C9CB6-8688-4165-830A-CB3D08FD658F}"/>
    <cellStyle name="_Hoja1_TablaD 5 2" xfId="17118" xr:uid="{204D8F4A-7506-4E06-ADFD-2F8B092E4556}"/>
    <cellStyle name="_Hoja1_TablaD 6" xfId="17119" xr:uid="{A064D350-416C-40F3-AF93-FF8044D1CDED}"/>
    <cellStyle name="_Hoja1_TablaD 6 2" xfId="17120" xr:uid="{7B99FF12-DEC5-4406-93BF-3FB1FEC62C34}"/>
    <cellStyle name="_Hoja1_TablaD 7" xfId="17121" xr:uid="{58C49810-866E-4171-8FA2-ED929DECAC3A}"/>
    <cellStyle name="_Hoja1_TablaD 7 2" xfId="17122" xr:uid="{2E8462CE-241D-4D9D-AA14-83F2F2906864}"/>
    <cellStyle name="_Hoja1_TablaD 8" xfId="17123" xr:uid="{5A3882CC-308B-44C1-BB0A-A1951EF1D9B6}"/>
    <cellStyle name="_Hoja1_TablaD 8 2" xfId="17124" xr:uid="{E02B7765-AA42-460E-8552-49EC74232508}"/>
    <cellStyle name="_Hoja1_TablaD 9" xfId="17125" xr:uid="{C0D36615-112E-4813-9A7C-D9687A22987F}"/>
    <cellStyle name="_Hoja1_TablaD 9 2" xfId="17126" xr:uid="{AF7E3C5C-6E37-4CB9-8A1F-C21373703922}"/>
    <cellStyle name="_Hoja1_TablaD_ESF. Hist." xfId="17127" xr:uid="{95F2FF4F-4D85-4C7B-9776-9AC50E3E6513}"/>
    <cellStyle name="_Hoja1_TablaD_ESF. Hist. 10" xfId="17128" xr:uid="{53E01CC0-2CB6-45E0-AD77-6AE6BA1F1492}"/>
    <cellStyle name="_Hoja1_TablaD_ESF. Hist. 11" xfId="17129" xr:uid="{41D3A608-FF15-4B02-BC50-83F7E0955AFB}"/>
    <cellStyle name="_Hoja1_TablaD_ESF. Hist. 2" xfId="17130" xr:uid="{1CA3D9E7-8A41-4A2C-B3E8-647731ABAAF2}"/>
    <cellStyle name="_Hoja1_TablaD_ESF. Hist. 2 2" xfId="17131" xr:uid="{43546209-85DA-4574-ACE1-3660C26C5FBA}"/>
    <cellStyle name="_Hoja1_TablaD_ESF. Hist. 3" xfId="17132" xr:uid="{0ACA7E4A-9649-4B76-92B9-0E8A30692A80}"/>
    <cellStyle name="_Hoja1_TablaD_ESF. Hist. 3 2" xfId="17133" xr:uid="{D532F4E3-AFC8-4552-9D43-B4313CBB343A}"/>
    <cellStyle name="_Hoja1_TablaD_ESF. Hist. 4" xfId="17134" xr:uid="{EBA39EC6-8FBC-4600-B28A-6F4F09F72812}"/>
    <cellStyle name="_Hoja1_TablaD_ESF. Hist. 4 2" xfId="17135" xr:uid="{AA0C3BF3-BF1B-480A-99AA-688604980D78}"/>
    <cellStyle name="_Hoja1_TablaD_ESF. Hist. 5" xfId="17136" xr:uid="{B62DB7D4-4920-4EF5-9DA1-55D94D3C1647}"/>
    <cellStyle name="_Hoja1_TablaD_ESF. Hist. 5 2" xfId="17137" xr:uid="{49B5767A-5C84-4DBD-BEB5-E1F69B706598}"/>
    <cellStyle name="_Hoja1_TablaD_ESF. Hist. 6" xfId="17138" xr:uid="{3DDFB4F5-092B-4FEF-A73B-19D82AA5C1D2}"/>
    <cellStyle name="_Hoja1_TablaD_ESF. Hist. 6 2" xfId="17139" xr:uid="{A74EC44A-D911-4FB7-9BBF-E9FFA36C6B8B}"/>
    <cellStyle name="_Hoja1_TablaD_ESF. Hist. 7" xfId="17140" xr:uid="{AABA7E69-62C9-4D51-A0E4-81F78708968B}"/>
    <cellStyle name="_Hoja1_TablaD_ESF. Hist. 7 2" xfId="17141" xr:uid="{709817C7-E040-4CC4-8570-ECE15F2D66DC}"/>
    <cellStyle name="_Hoja1_TablaD_ESF. Hist. 8" xfId="17142" xr:uid="{8C011A78-1677-41AF-B14F-C8FAF22A0D11}"/>
    <cellStyle name="_Hoja1_TablaD_ESF. Hist. 8 2" xfId="17143" xr:uid="{120EF325-CE86-421A-8B7D-D8F3B49C427A}"/>
    <cellStyle name="_Hoja1_TablaD_ESF. Hist. 9" xfId="17144" xr:uid="{422272FC-4D88-41AB-B8F1-5458AD4A21E7}"/>
    <cellStyle name="_Hoja1_TablaD_Saldos Obj" xfId="17145" xr:uid="{3A40D485-B1C8-4C01-8FFC-3A17BFBAEB11}"/>
    <cellStyle name="_Hoja1_TablaD_Saldos Obj 2" xfId="17146" xr:uid="{5F35EC82-EE47-484D-9937-A34F735E5191}"/>
    <cellStyle name="_Hoja1_TD" xfId="17147" xr:uid="{43807A91-A817-4C75-A893-25837058673C}"/>
    <cellStyle name="_Hoja1_TD 10" xfId="17148" xr:uid="{EBAB90CB-BE09-471D-87BA-63C44B6C23A9}"/>
    <cellStyle name="_Hoja1_TD 10 2" xfId="17149" xr:uid="{148CEC8D-11CD-4D1F-8C54-3F875EF9560F}"/>
    <cellStyle name="_Hoja1_TD 11" xfId="17150" xr:uid="{FF61D37E-8A0E-450B-BB9B-DE588C9B947E}"/>
    <cellStyle name="_Hoja1_TD 11 2" xfId="17151" xr:uid="{8B219071-FA2F-4601-9F22-0DDAE91B58C1}"/>
    <cellStyle name="_Hoja1_TD 12" xfId="17152" xr:uid="{A207B7B2-C55D-4EF4-AE0F-108A18E786B1}"/>
    <cellStyle name="_Hoja1_TD 12 2" xfId="17153" xr:uid="{216F4F68-3904-4FBE-8970-DD1B722EF0E9}"/>
    <cellStyle name="_Hoja1_TD 13" xfId="17154" xr:uid="{9CEC6DF0-025D-417F-8EE1-8A2E19BEC9F6}"/>
    <cellStyle name="_Hoja1_TD 13 2" xfId="17155" xr:uid="{EDB5DC4A-60EC-4836-B6B8-B4435B0E08E8}"/>
    <cellStyle name="_Hoja1_TD 14" xfId="17156" xr:uid="{FBB5B629-5744-4F80-9F11-FBC7BB6099DB}"/>
    <cellStyle name="_Hoja1_TD 14 2" xfId="17157" xr:uid="{D28C0F41-52BF-488D-AF9D-D0EFCD92DA3E}"/>
    <cellStyle name="_Hoja1_TD 15" xfId="17158" xr:uid="{29C8008A-6738-478E-A11F-BEDB6739B1E8}"/>
    <cellStyle name="_Hoja1_TD 16" xfId="17159" xr:uid="{D86FB4B8-6B45-4F9D-BC29-C27B53A5694D}"/>
    <cellStyle name="_Hoja1_TD 17" xfId="17160" xr:uid="{17CE937B-8DCB-4C52-83BD-169C67EA9CB1}"/>
    <cellStyle name="_Hoja1_TD 2" xfId="17161" xr:uid="{A2D3BA20-D804-4C98-BDD1-86C093DC756F}"/>
    <cellStyle name="_Hoja1_TD 2 10" xfId="17162" xr:uid="{C064B9F4-95CF-4436-816F-E52EF7A8D1FA}"/>
    <cellStyle name="_Hoja1_TD 2 10 2" xfId="17163" xr:uid="{358E2EB0-8F12-495D-846B-85BC1B6B11B3}"/>
    <cellStyle name="_Hoja1_TD 2 11" xfId="17164" xr:uid="{1F23348E-4457-4A78-8ECB-DEA9A55969C2}"/>
    <cellStyle name="_Hoja1_TD 2 11 2" xfId="17165" xr:uid="{EF8FB826-9F5F-4396-B893-F9950F41B8FD}"/>
    <cellStyle name="_Hoja1_TD 2 12" xfId="17166" xr:uid="{88D6B3A6-B0E2-4420-9E71-13FB98186DCE}"/>
    <cellStyle name="_Hoja1_TD 2 12 2" xfId="17167" xr:uid="{D240B979-2595-419A-BC52-8259B8817D8F}"/>
    <cellStyle name="_Hoja1_TD 2 13" xfId="17168" xr:uid="{3C064DE8-5C8D-4004-96AF-59B60050A83E}"/>
    <cellStyle name="_Hoja1_TD 2 13 2" xfId="17169" xr:uid="{A181671E-879F-4EA7-8F15-49947BA6566F}"/>
    <cellStyle name="_Hoja1_TD 2 14" xfId="17170" xr:uid="{85EB8653-783B-48AC-B81B-7FFE8BA19268}"/>
    <cellStyle name="_Hoja1_TD 2 14 2" xfId="17171" xr:uid="{D79DCD33-B210-4FF6-8962-B2A8E8AF71DC}"/>
    <cellStyle name="_Hoja1_TD 2 15" xfId="17172" xr:uid="{2F1D8B90-B50B-4079-A021-E7D4A3258333}"/>
    <cellStyle name="_Hoja1_TD 2 15 2" xfId="17173" xr:uid="{6A70B4CF-2D16-4E9A-89A5-5A4ABA6088B8}"/>
    <cellStyle name="_Hoja1_TD 2 16" xfId="17174" xr:uid="{BBA346BC-15E7-44F9-8FAF-55817C33E5A8}"/>
    <cellStyle name="_Hoja1_TD 2 16 2" xfId="17175" xr:uid="{54A5B823-63FF-4C8E-AF9B-7338D136E4A4}"/>
    <cellStyle name="_Hoja1_TD 2 17" xfId="17176" xr:uid="{49DA5AB7-F335-43AE-9CA6-7673948C7F76}"/>
    <cellStyle name="_Hoja1_TD 2 17 2" xfId="17177" xr:uid="{54B54FDC-A54A-464C-90AB-392D757D9BC5}"/>
    <cellStyle name="_Hoja1_TD 2 18" xfId="17178" xr:uid="{4130140F-81A3-4AE1-9D1C-9CF42DEAE702}"/>
    <cellStyle name="_Hoja1_TD 2 18 2" xfId="17179" xr:uid="{D6826AC2-F933-446B-868B-31B832CF9B51}"/>
    <cellStyle name="_Hoja1_TD 2 19" xfId="17180" xr:uid="{7744C2D8-D7E7-4CE4-89C0-C0641D94CF9E}"/>
    <cellStyle name="_Hoja1_TD 2 19 2" xfId="17181" xr:uid="{67EF0053-0EFC-4B2F-A03A-B4106C05EBB6}"/>
    <cellStyle name="_Hoja1_TD 2 2" xfId="17182" xr:uid="{08F5F524-3C4E-4E01-B371-B22C6F2B9E04}"/>
    <cellStyle name="_Hoja1_TD 2 2 10" xfId="17183" xr:uid="{A911981F-D2E9-4B6D-90CF-4A50ED63DBAF}"/>
    <cellStyle name="_Hoja1_TD 2 2 10 2" xfId="17184" xr:uid="{47CB9DFD-642F-49CA-8755-BAD11478C4CE}"/>
    <cellStyle name="_Hoja1_TD 2 2 11" xfId="17185" xr:uid="{FEC7B7B2-40AE-45F4-8A6C-61BDAAE691A7}"/>
    <cellStyle name="_Hoja1_TD 2 2 11 2" xfId="17186" xr:uid="{6512642A-B3E1-49F1-8ED5-564078DF4A58}"/>
    <cellStyle name="_Hoja1_TD 2 2 12" xfId="17187" xr:uid="{A63DC411-9207-40A2-91F5-1C6B67ECA056}"/>
    <cellStyle name="_Hoja1_TD 2 2 12 2" xfId="17188" xr:uid="{D6C734DD-8EFE-4506-9E12-3E361F7DB64C}"/>
    <cellStyle name="_Hoja1_TD 2 2 13" xfId="17189" xr:uid="{E52FABC8-E932-4C57-A2F0-B6B963B16050}"/>
    <cellStyle name="_Hoja1_TD 2 2 13 2" xfId="17190" xr:uid="{6B909437-943B-4161-9988-ED2450800BD2}"/>
    <cellStyle name="_Hoja1_TD 2 2 14" xfId="17191" xr:uid="{00A5DE9F-355A-4A36-9D3F-7B260A99BDBA}"/>
    <cellStyle name="_Hoja1_TD 2 2 15" xfId="17192" xr:uid="{B297D406-B5F8-4065-A0E2-0B767A64AE12}"/>
    <cellStyle name="_Hoja1_TD 2 2 16" xfId="17193" xr:uid="{C03D3C9E-5B53-49D5-A267-B801C7262A9F}"/>
    <cellStyle name="_Hoja1_TD 2 2 2" xfId="17194" xr:uid="{AC6C3DD0-0EC4-40B2-BFCB-8812831DD1F1}"/>
    <cellStyle name="_Hoja1_TD 2 2 2 2" xfId="17195" xr:uid="{74EEE9F3-CD15-41AC-BB8B-2FA527BBBCD6}"/>
    <cellStyle name="_Hoja1_TD 2 2 3" xfId="17196" xr:uid="{3F8281C7-87FC-4C3B-8C83-F619EFE5CDA6}"/>
    <cellStyle name="_Hoja1_TD 2 2 3 2" xfId="17197" xr:uid="{50F556C9-0FBE-4C6E-99C2-35E7BACEC069}"/>
    <cellStyle name="_Hoja1_TD 2 2 4" xfId="17198" xr:uid="{ED7EF714-8943-4EAC-B48B-EB899C3E8E1C}"/>
    <cellStyle name="_Hoja1_TD 2 2 4 2" xfId="17199" xr:uid="{692D6F1C-DC03-40B6-A109-376129256874}"/>
    <cellStyle name="_Hoja1_TD 2 2 5" xfId="17200" xr:uid="{28492E0A-44ED-4D02-B298-61A07E7D238B}"/>
    <cellStyle name="_Hoja1_TD 2 2 5 2" xfId="17201" xr:uid="{5EEBBF8B-FCEF-47E4-976B-6C0F9100112C}"/>
    <cellStyle name="_Hoja1_TD 2 2 6" xfId="17202" xr:uid="{AA685B54-9678-484D-8C02-98397BC38003}"/>
    <cellStyle name="_Hoja1_TD 2 2 6 2" xfId="17203" xr:uid="{5B20FFB0-D4A8-453D-8F67-5D3C65CB1BE4}"/>
    <cellStyle name="_Hoja1_TD 2 2 7" xfId="17204" xr:uid="{DB6CAC5F-BDD3-4666-B3FF-3D0763CE5F1D}"/>
    <cellStyle name="_Hoja1_TD 2 2 7 2" xfId="17205" xr:uid="{B595179A-8309-4017-BFCD-11E70CFF88E3}"/>
    <cellStyle name="_Hoja1_TD 2 2 8" xfId="17206" xr:uid="{7717E39B-4CED-4831-AC26-E46B464BB986}"/>
    <cellStyle name="_Hoja1_TD 2 2 8 2" xfId="17207" xr:uid="{CDADA0B0-37D0-4D21-B3E6-BCAB5C21C514}"/>
    <cellStyle name="_Hoja1_TD 2 2 9" xfId="17208" xr:uid="{E341442B-F1A0-48F2-A718-460DBA8C4E4B}"/>
    <cellStyle name="_Hoja1_TD 2 2 9 2" xfId="17209" xr:uid="{4758D52C-273C-4796-BF77-B022E227A05B}"/>
    <cellStyle name="_Hoja1_TD 2 20" xfId="17210" xr:uid="{D180F9F3-21C4-45C3-9BE5-55D4107608D7}"/>
    <cellStyle name="_Hoja1_TD 2 21" xfId="17211" xr:uid="{FA3174DB-BEA4-446E-8ADF-536BBD111E84}"/>
    <cellStyle name="_Hoja1_TD 2 22" xfId="17212" xr:uid="{FDD7770A-8404-4E5C-B16F-9C367BD0F143}"/>
    <cellStyle name="_Hoja1_TD 2 3" xfId="17213" xr:uid="{D4DCC9FD-E415-4C7F-9B90-2E8FB5446425}"/>
    <cellStyle name="_Hoja1_TD 2 3 10" xfId="17214" xr:uid="{0A8187C5-3F66-4CD8-8313-DBD961A70FE9}"/>
    <cellStyle name="_Hoja1_TD 2 3 10 2" xfId="17215" xr:uid="{147BE973-C931-4980-9FFA-EECDD3FD40A0}"/>
    <cellStyle name="_Hoja1_TD 2 3 11" xfId="17216" xr:uid="{ACDEE43E-FDE2-41F5-95DE-467235E06F2D}"/>
    <cellStyle name="_Hoja1_TD 2 3 11 2" xfId="17217" xr:uid="{7B92390B-C4A9-47D6-ADF5-DF151F3BB752}"/>
    <cellStyle name="_Hoja1_TD 2 3 12" xfId="17218" xr:uid="{14099792-3B40-4124-BFEB-02BC1D9D7B4B}"/>
    <cellStyle name="_Hoja1_TD 2 3 12 2" xfId="17219" xr:uid="{37D8ABFB-2CC6-4DB0-9538-6B0C158DEF90}"/>
    <cellStyle name="_Hoja1_TD 2 3 13" xfId="17220" xr:uid="{93E918BC-69D8-4F65-95BB-C2173FD76E2B}"/>
    <cellStyle name="_Hoja1_TD 2 3 13 2" xfId="17221" xr:uid="{11719C0B-98DA-4648-803A-7A5F14435AF7}"/>
    <cellStyle name="_Hoja1_TD 2 3 14" xfId="17222" xr:uid="{AE7D264C-C01B-4D30-8DFF-6CCA47D8F8EC}"/>
    <cellStyle name="_Hoja1_TD 2 3 15" xfId="17223" xr:uid="{FDCEE4D8-A7AA-41AB-8E03-40B3726D633D}"/>
    <cellStyle name="_Hoja1_TD 2 3 16" xfId="17224" xr:uid="{F45B481F-8881-4460-AA86-7B3012A4CD66}"/>
    <cellStyle name="_Hoja1_TD 2 3 2" xfId="17225" xr:uid="{93261C0E-79EF-4FD4-8F9F-5C327594AD76}"/>
    <cellStyle name="_Hoja1_TD 2 3 2 10" xfId="17226" xr:uid="{F2DAACEA-E54B-41BD-9F6A-AEA0E55D9B8B}"/>
    <cellStyle name="_Hoja1_TD 2 3 2 11" xfId="17227" xr:uid="{53676AB5-65F3-4160-9ADE-4ADD24398537}"/>
    <cellStyle name="_Hoja1_TD 2 3 2 12" xfId="17228" xr:uid="{AEA5B7B3-AFC5-40A1-B439-C8B9BC5FA2AF}"/>
    <cellStyle name="_Hoja1_TD 2 3 2 2" xfId="17229" xr:uid="{5F82274B-7EBB-487D-A575-4CB5DB8BD240}"/>
    <cellStyle name="_Hoja1_TD 2 3 2 3" xfId="17230" xr:uid="{A6863D64-EF10-4776-AF3D-9F9F777105AE}"/>
    <cellStyle name="_Hoja1_TD 2 3 2 4" xfId="17231" xr:uid="{7D9DAC61-E7E3-46FE-A439-DD71C73D6A06}"/>
    <cellStyle name="_Hoja1_TD 2 3 2 5" xfId="17232" xr:uid="{6BFBFE54-B9D3-4363-984B-B614DE9E00A0}"/>
    <cellStyle name="_Hoja1_TD 2 3 2 6" xfId="17233" xr:uid="{D6B2CD95-68CA-44D0-B70A-56BE97EB0B2C}"/>
    <cellStyle name="_Hoja1_TD 2 3 2 7" xfId="17234" xr:uid="{7F7BA85C-1A50-4A76-8503-9B5616278259}"/>
    <cellStyle name="_Hoja1_TD 2 3 2 8" xfId="17235" xr:uid="{350DF4BE-18C9-41C7-8858-64A0E3BABB42}"/>
    <cellStyle name="_Hoja1_TD 2 3 2 9" xfId="17236" xr:uid="{C5AF7C00-115E-4253-A81B-88FEEC004FF3}"/>
    <cellStyle name="_Hoja1_TD 2 3 3" xfId="17237" xr:uid="{20E60C65-4ABB-492A-A41F-2953FC25A917}"/>
    <cellStyle name="_Hoja1_TD 2 3 3 2" xfId="17238" xr:uid="{DA6D6379-4557-4CB4-BAB1-F216121B3393}"/>
    <cellStyle name="_Hoja1_TD 2 3 4" xfId="17239" xr:uid="{50E1D363-58A8-4C63-9B15-3CC11C4B86E9}"/>
    <cellStyle name="_Hoja1_TD 2 3 4 2" xfId="17240" xr:uid="{EFE0AEB2-8197-4C7B-9887-5DDB926D0D6B}"/>
    <cellStyle name="_Hoja1_TD 2 3 5" xfId="17241" xr:uid="{618101C7-7256-4693-BCDA-DF0DFCBDBA09}"/>
    <cellStyle name="_Hoja1_TD 2 3 5 2" xfId="17242" xr:uid="{29733A3E-5BB9-46C5-99CD-A072F5D50272}"/>
    <cellStyle name="_Hoja1_TD 2 3 6" xfId="17243" xr:uid="{25A5EFCE-D898-4BF4-A79E-EF8581651D2A}"/>
    <cellStyle name="_Hoja1_TD 2 3 6 2" xfId="17244" xr:uid="{A29FC58F-37AB-4826-9361-90CFCF298FCC}"/>
    <cellStyle name="_Hoja1_TD 2 3 7" xfId="17245" xr:uid="{6B7BE57E-40C6-4B48-A9AC-15BC37A8A010}"/>
    <cellStyle name="_Hoja1_TD 2 3 7 2" xfId="17246" xr:uid="{2861DF9D-F44C-42D9-8193-3BBC53B54B96}"/>
    <cellStyle name="_Hoja1_TD 2 3 8" xfId="17247" xr:uid="{633B8782-5E5C-468C-B7FB-A842541B5731}"/>
    <cellStyle name="_Hoja1_TD 2 3 8 2" xfId="17248" xr:uid="{69AE0E05-7DA2-43D7-9325-B681FB897B51}"/>
    <cellStyle name="_Hoja1_TD 2 3 9" xfId="17249" xr:uid="{73E1DCB2-2139-46BD-A8A3-4EEDF5BDBCA2}"/>
    <cellStyle name="_Hoja1_TD 2 3 9 2" xfId="17250" xr:uid="{D4B73E1B-ADA7-48B0-AF6A-B24596F22079}"/>
    <cellStyle name="_Hoja1_TD 2 4" xfId="17251" xr:uid="{81207980-E8AB-4EF6-84FF-BB5A1D0B57DD}"/>
    <cellStyle name="_Hoja1_TD 2 4 10" xfId="17252" xr:uid="{24819CC6-D246-4B16-B4CD-A99535E46AB1}"/>
    <cellStyle name="_Hoja1_TD 2 4 10 2" xfId="17253" xr:uid="{FD3FC0D3-38F3-407C-B56C-00F2FEAB9FA5}"/>
    <cellStyle name="_Hoja1_TD 2 4 11" xfId="17254" xr:uid="{33D5CF25-A7C8-4ADC-95D7-32B8C353E1F7}"/>
    <cellStyle name="_Hoja1_TD 2 4 11 2" xfId="17255" xr:uid="{45DF6C85-B723-4953-90D6-0F6A0A52A07D}"/>
    <cellStyle name="_Hoja1_TD 2 4 12" xfId="17256" xr:uid="{0869B106-7445-47C8-9E05-FBFF8F0FE842}"/>
    <cellStyle name="_Hoja1_TD 2 4 12 2" xfId="17257" xr:uid="{7AC41326-609F-49D3-939C-5332FE20E9E8}"/>
    <cellStyle name="_Hoja1_TD 2 4 13" xfId="17258" xr:uid="{77A91D71-CF8C-41FE-A81C-3B1289CF27DC}"/>
    <cellStyle name="_Hoja1_TD 2 4 13 2" xfId="17259" xr:uid="{AA2E351C-A709-4249-8508-E1A1E8C15180}"/>
    <cellStyle name="_Hoja1_TD 2 4 14" xfId="17260" xr:uid="{0BCD30A8-1CD1-4BD7-A6F3-F6309B1D131D}"/>
    <cellStyle name="_Hoja1_TD 2 4 15" xfId="17261" xr:uid="{6CC002D3-D6FD-4E73-A7A1-7CAD5C339DF5}"/>
    <cellStyle name="_Hoja1_TD 2 4 16" xfId="17262" xr:uid="{1C8B4E45-0D11-473E-8577-5B59737A9FD6}"/>
    <cellStyle name="_Hoja1_TD 2 4 2" xfId="17263" xr:uid="{A5220E9D-170E-4ED8-A17C-667698C6576B}"/>
    <cellStyle name="_Hoja1_TD 2 4 2 2" xfId="17264" xr:uid="{6A403E4A-7962-4D3C-B5BC-5D1713F1819F}"/>
    <cellStyle name="_Hoja1_TD 2 4 3" xfId="17265" xr:uid="{6A4192D0-3C65-490F-A12F-D0DF621E11D2}"/>
    <cellStyle name="_Hoja1_TD 2 4 3 2" xfId="17266" xr:uid="{1CB7CB0B-68B5-46E4-8D60-7C3A580B45FC}"/>
    <cellStyle name="_Hoja1_TD 2 4 4" xfId="17267" xr:uid="{1D37E818-43F1-4CBE-84D0-D8DC2E93F377}"/>
    <cellStyle name="_Hoja1_TD 2 4 4 2" xfId="17268" xr:uid="{94B5F93D-7EEA-47DB-AAF0-A39ED20401A6}"/>
    <cellStyle name="_Hoja1_TD 2 4 5" xfId="17269" xr:uid="{3BEDF745-268A-4382-8955-DD05D3F7B3B2}"/>
    <cellStyle name="_Hoja1_TD 2 4 5 2" xfId="17270" xr:uid="{725DAF10-8683-4A8D-9020-0E62534204B4}"/>
    <cellStyle name="_Hoja1_TD 2 4 6" xfId="17271" xr:uid="{B5F3CF6D-D631-4DDE-85FE-98F58ACF3A83}"/>
    <cellStyle name="_Hoja1_TD 2 4 6 2" xfId="17272" xr:uid="{AD5DDF3D-7704-4910-B168-DD07B091B8A9}"/>
    <cellStyle name="_Hoja1_TD 2 4 7" xfId="17273" xr:uid="{1D7632E8-1063-4DE1-9189-8D0975F7C30E}"/>
    <cellStyle name="_Hoja1_TD 2 4 7 2" xfId="17274" xr:uid="{F4014333-536F-4AEF-A8C8-5BB8248701B0}"/>
    <cellStyle name="_Hoja1_TD 2 4 8" xfId="17275" xr:uid="{1D946764-1881-4333-BBB9-D432A9450F47}"/>
    <cellStyle name="_Hoja1_TD 2 4 8 2" xfId="17276" xr:uid="{1DB6B65A-2F20-4CEC-B8AF-3D4E2DB34905}"/>
    <cellStyle name="_Hoja1_TD 2 4 9" xfId="17277" xr:uid="{514FF6D2-4705-42C1-B630-2715689CE8FA}"/>
    <cellStyle name="_Hoja1_TD 2 4 9 2" xfId="17278" xr:uid="{C9B2DE10-1D65-41C4-8E01-AFDA7422E68A}"/>
    <cellStyle name="_Hoja1_TD 2 5" xfId="17279" xr:uid="{F52D6314-1701-489E-A387-23650E2B4BB3}"/>
    <cellStyle name="_Hoja1_TD 2 5 10" xfId="17280" xr:uid="{0BFC123E-70D9-4237-8550-2EC689995FAE}"/>
    <cellStyle name="_Hoja1_TD 2 5 10 2" xfId="17281" xr:uid="{8A7BBF61-AE5A-493F-B669-3BCE2E4FA8B2}"/>
    <cellStyle name="_Hoja1_TD 2 5 11" xfId="17282" xr:uid="{66757E1C-D464-4D16-8F89-0216BF326A8F}"/>
    <cellStyle name="_Hoja1_TD 2 5 11 2" xfId="17283" xr:uid="{92DC6613-B8F8-4E5E-98DC-08C2074E90DF}"/>
    <cellStyle name="_Hoja1_TD 2 5 12" xfId="17284" xr:uid="{3B22D6B6-5E1E-4F23-8D32-1814EBA7DA83}"/>
    <cellStyle name="_Hoja1_TD 2 5 12 2" xfId="17285" xr:uid="{EEAA878F-9B4F-4980-9263-E24A6980A47F}"/>
    <cellStyle name="_Hoja1_TD 2 5 13" xfId="17286" xr:uid="{D4E39FD3-B8E7-472B-A4AF-39C1EFBE2A45}"/>
    <cellStyle name="_Hoja1_TD 2 5 13 2" xfId="17287" xr:uid="{22529DCE-E7EE-4044-B89C-28F82DC01560}"/>
    <cellStyle name="_Hoja1_TD 2 5 14" xfId="17288" xr:uid="{85771662-D4CC-4A36-912D-5C8195AB0A56}"/>
    <cellStyle name="_Hoja1_TD 2 5 15" xfId="17289" xr:uid="{CBDE7FD6-338D-4CBD-AB72-1EA8DCBF1C90}"/>
    <cellStyle name="_Hoja1_TD 2 5 16" xfId="17290" xr:uid="{F5383241-8539-4D80-8EB4-2BF95A3E1DAD}"/>
    <cellStyle name="_Hoja1_TD 2 5 2" xfId="17291" xr:uid="{E2E0A07B-F87E-42ED-BB47-808DB864FA00}"/>
    <cellStyle name="_Hoja1_TD 2 5 2 10" xfId="17292" xr:uid="{1566F982-6737-4032-B9F6-34D9CE236292}"/>
    <cellStyle name="_Hoja1_TD 2 5 2 11" xfId="17293" xr:uid="{7F15B6FE-EE1E-4C95-8DB9-073CE1F1A7B9}"/>
    <cellStyle name="_Hoja1_TD 2 5 2 12" xfId="17294" xr:uid="{ACE9D300-2AF3-4042-BD08-FD97FE85800F}"/>
    <cellStyle name="_Hoja1_TD 2 5 2 2" xfId="17295" xr:uid="{A04693F8-0CFC-4612-BDC8-99D935756F62}"/>
    <cellStyle name="_Hoja1_TD 2 5 2 3" xfId="17296" xr:uid="{A9B43C73-39DF-4E41-AF29-83DBCA054B4A}"/>
    <cellStyle name="_Hoja1_TD 2 5 2 4" xfId="17297" xr:uid="{9B7B58CA-9075-4D03-A3B0-8326DDAC7247}"/>
    <cellStyle name="_Hoja1_TD 2 5 2 5" xfId="17298" xr:uid="{A2FF3108-2EA8-4CA3-B222-CED1AF5452F3}"/>
    <cellStyle name="_Hoja1_TD 2 5 2 6" xfId="17299" xr:uid="{634B5C07-60B0-436D-BDC2-3D0AA769453C}"/>
    <cellStyle name="_Hoja1_TD 2 5 2 7" xfId="17300" xr:uid="{5A90A9CA-7B84-4EAE-A18B-1ED667B392CF}"/>
    <cellStyle name="_Hoja1_TD 2 5 2 8" xfId="17301" xr:uid="{28DC6722-D0F2-4325-AF8C-CB30EFC90ED9}"/>
    <cellStyle name="_Hoja1_TD 2 5 2 9" xfId="17302" xr:uid="{6C5CDE9A-6CD7-4C97-9498-B20D64FEA002}"/>
    <cellStyle name="_Hoja1_TD 2 5 3" xfId="17303" xr:uid="{5BFEB921-C23B-452D-95F8-91C67DFF3556}"/>
    <cellStyle name="_Hoja1_TD 2 5 3 2" xfId="17304" xr:uid="{EBBF1545-EE79-41B7-BE69-3A9FFD15701A}"/>
    <cellStyle name="_Hoja1_TD 2 5 4" xfId="17305" xr:uid="{B371B5E7-117F-441A-A15F-FB68D87FE93F}"/>
    <cellStyle name="_Hoja1_TD 2 5 4 2" xfId="17306" xr:uid="{62EDCB0C-376B-4C0F-ACB0-CCABFB6AE20E}"/>
    <cellStyle name="_Hoja1_TD 2 5 5" xfId="17307" xr:uid="{57266A1B-93A8-4271-A719-1F8A2DF50E88}"/>
    <cellStyle name="_Hoja1_TD 2 5 5 2" xfId="17308" xr:uid="{ACEA24B5-5756-4AE4-8C0D-47162DCCA458}"/>
    <cellStyle name="_Hoja1_TD 2 5 6" xfId="17309" xr:uid="{F2A28350-5262-4271-913E-ED1EE715C791}"/>
    <cellStyle name="_Hoja1_TD 2 5 6 2" xfId="17310" xr:uid="{9B50A486-B842-4225-937F-A5C277AADE71}"/>
    <cellStyle name="_Hoja1_TD 2 5 7" xfId="17311" xr:uid="{AD5CA69C-5101-4316-9EE6-7BC8587C9763}"/>
    <cellStyle name="_Hoja1_TD 2 5 7 2" xfId="17312" xr:uid="{193A8907-97F4-433B-872F-93A02D780996}"/>
    <cellStyle name="_Hoja1_TD 2 5 8" xfId="17313" xr:uid="{DC00A16C-B686-40CF-9DFD-C82992CD8F39}"/>
    <cellStyle name="_Hoja1_TD 2 5 8 2" xfId="17314" xr:uid="{A2011AE0-C33B-409A-8642-AFA216F59DAF}"/>
    <cellStyle name="_Hoja1_TD 2 5 9" xfId="17315" xr:uid="{A1171241-70ED-44D5-9C9B-662CC4CDB824}"/>
    <cellStyle name="_Hoja1_TD 2 5 9 2" xfId="17316" xr:uid="{D41E9CE5-E0C9-4C80-A92F-222AECBEF834}"/>
    <cellStyle name="_Hoja1_TD 2 6" xfId="17317" xr:uid="{86A63B25-1C4B-4ADF-8070-5B59A8C6DFB4}"/>
    <cellStyle name="_Hoja1_TD 2 6 10" xfId="17318" xr:uid="{E0417E74-4835-4991-9BE5-640D927CEA36}"/>
    <cellStyle name="_Hoja1_TD 2 6 10 2" xfId="17319" xr:uid="{981FED39-3D34-454E-BF4A-9479A2D1E33E}"/>
    <cellStyle name="_Hoja1_TD 2 6 11" xfId="17320" xr:uid="{C64042AE-8A79-4CA8-83B4-518B226038B6}"/>
    <cellStyle name="_Hoja1_TD 2 6 11 2" xfId="17321" xr:uid="{53BA64CF-8121-4D55-8C4B-F7BD79B3807A}"/>
    <cellStyle name="_Hoja1_TD 2 6 12" xfId="17322" xr:uid="{678174CD-FD8C-4C63-ACCE-E6EA64763337}"/>
    <cellStyle name="_Hoja1_TD 2 6 12 2" xfId="17323" xr:uid="{1DA2C2BF-5AB4-4385-A368-052421B1ABC9}"/>
    <cellStyle name="_Hoja1_TD 2 6 13" xfId="17324" xr:uid="{D62CA2DA-EB5E-48CB-941C-EFCE16A38382}"/>
    <cellStyle name="_Hoja1_TD 2 6 13 2" xfId="17325" xr:uid="{D122A921-AA72-46AB-B284-D206D1BE8DCC}"/>
    <cellStyle name="_Hoja1_TD 2 6 14" xfId="17326" xr:uid="{93E66A13-A330-48AF-A8BC-2BC2C37E18AA}"/>
    <cellStyle name="_Hoja1_TD 2 6 15" xfId="17327" xr:uid="{30277D8A-32CC-4634-B9AF-FA8E206D36FA}"/>
    <cellStyle name="_Hoja1_TD 2 6 16" xfId="17328" xr:uid="{D9BECDB4-CC9B-4DE1-B961-EDD07FD982FC}"/>
    <cellStyle name="_Hoja1_TD 2 6 2" xfId="17329" xr:uid="{B070F135-3F70-4B54-82A1-811F1ACEFD71}"/>
    <cellStyle name="_Hoja1_TD 2 6 2 2" xfId="17330" xr:uid="{E6C00BA3-A11D-4233-A4CE-C6A7B4D210B7}"/>
    <cellStyle name="_Hoja1_TD 2 6 3" xfId="17331" xr:uid="{44F69315-100F-4450-92E1-869FA7140383}"/>
    <cellStyle name="_Hoja1_TD 2 6 3 2" xfId="17332" xr:uid="{96AA3F40-4744-449C-94A5-7FEA2E7E3558}"/>
    <cellStyle name="_Hoja1_TD 2 6 4" xfId="17333" xr:uid="{A943BDD4-F14E-4D9C-BF15-07F5E4731709}"/>
    <cellStyle name="_Hoja1_TD 2 6 4 2" xfId="17334" xr:uid="{0C1439F8-3A6A-49C8-9DC9-0A61D6CB9ED6}"/>
    <cellStyle name="_Hoja1_TD 2 6 5" xfId="17335" xr:uid="{4DCC3A68-9D89-4503-A473-78FA2286ABA4}"/>
    <cellStyle name="_Hoja1_TD 2 6 5 2" xfId="17336" xr:uid="{737468B1-6DC8-4BCA-8AD4-6C955B6D30DE}"/>
    <cellStyle name="_Hoja1_TD 2 6 6" xfId="17337" xr:uid="{1607582B-E938-4278-BA1D-B7E1793DCBDD}"/>
    <cellStyle name="_Hoja1_TD 2 6 6 2" xfId="17338" xr:uid="{EDEF948F-7FC1-4600-A16A-B48F0EF8E644}"/>
    <cellStyle name="_Hoja1_TD 2 6 7" xfId="17339" xr:uid="{BECA2DBA-21FD-474A-AD0F-FDA597CA3D43}"/>
    <cellStyle name="_Hoja1_TD 2 6 7 2" xfId="17340" xr:uid="{4E45F1ED-40B2-4897-9C99-6CA349A7A508}"/>
    <cellStyle name="_Hoja1_TD 2 6 8" xfId="17341" xr:uid="{B05E0C70-F698-4A19-9C33-B20FC501E47A}"/>
    <cellStyle name="_Hoja1_TD 2 6 8 2" xfId="17342" xr:uid="{48AFD2C2-3CB4-4FB6-A385-2A576C65AF9E}"/>
    <cellStyle name="_Hoja1_TD 2 6 9" xfId="17343" xr:uid="{9F7593E2-A824-47E0-B99F-E71C18EDD9EE}"/>
    <cellStyle name="_Hoja1_TD 2 6 9 2" xfId="17344" xr:uid="{6295EDE1-99B2-43FB-ACE6-2FF8D62FA64A}"/>
    <cellStyle name="_Hoja1_TD 2 7" xfId="17345" xr:uid="{9BB34A88-387E-4E99-B284-AF1A1EEB4606}"/>
    <cellStyle name="_Hoja1_TD 2 7 10" xfId="17346" xr:uid="{C6CC3240-5391-4381-B596-DA168986BCB9}"/>
    <cellStyle name="_Hoja1_TD 2 7 10 2" xfId="17347" xr:uid="{E0D40B16-A0B9-4002-BA0E-0C28BE365C08}"/>
    <cellStyle name="_Hoja1_TD 2 7 11" xfId="17348" xr:uid="{00932B17-D575-4EDE-973B-DB281709FC99}"/>
    <cellStyle name="_Hoja1_TD 2 7 11 2" xfId="17349" xr:uid="{719B87F7-F4B2-4A2E-B82C-DA1245769457}"/>
    <cellStyle name="_Hoja1_TD 2 7 12" xfId="17350" xr:uid="{B4A821B2-73B6-4BAD-9AC9-87CF2308F159}"/>
    <cellStyle name="_Hoja1_TD 2 7 12 2" xfId="17351" xr:uid="{41CD5715-7EBB-4682-B0DC-5D39CAE54721}"/>
    <cellStyle name="_Hoja1_TD 2 7 13" xfId="17352" xr:uid="{95E2D206-AC12-4613-88F7-5E4C95A2C7E2}"/>
    <cellStyle name="_Hoja1_TD 2 7 13 2" xfId="17353" xr:uid="{C8BFECE9-DD36-4C49-93C8-E1EA0A1CD3A9}"/>
    <cellStyle name="_Hoja1_TD 2 7 14" xfId="17354" xr:uid="{9541506D-0905-48DD-8A17-415B9E738F7B}"/>
    <cellStyle name="_Hoja1_TD 2 7 15" xfId="17355" xr:uid="{2ACFA777-AEA6-4967-94AA-F1BD511D572E}"/>
    <cellStyle name="_Hoja1_TD 2 7 16" xfId="17356" xr:uid="{08ABBBB9-99FE-454C-8DD1-AE2985D3EC87}"/>
    <cellStyle name="_Hoja1_TD 2 7 2" xfId="17357" xr:uid="{388506D8-888F-4048-AC2E-E87807A69472}"/>
    <cellStyle name="_Hoja1_TD 2 7 2 10" xfId="17358" xr:uid="{0637C612-824D-424D-805F-B4E9A917A83B}"/>
    <cellStyle name="_Hoja1_TD 2 7 2 11" xfId="17359" xr:uid="{2D9AFAE0-1D36-4F5B-81DF-B719CC01DA4B}"/>
    <cellStyle name="_Hoja1_TD 2 7 2 12" xfId="17360" xr:uid="{43497577-BCD4-40BF-92A7-96491DCFB619}"/>
    <cellStyle name="_Hoja1_TD 2 7 2 2" xfId="17361" xr:uid="{9B88E118-FEEC-4A68-8E9C-4962D79455E8}"/>
    <cellStyle name="_Hoja1_TD 2 7 2 3" xfId="17362" xr:uid="{CC9EB18C-65C1-4606-9A4B-FCB4E77C6D1F}"/>
    <cellStyle name="_Hoja1_TD 2 7 2 4" xfId="17363" xr:uid="{16B8D9A9-9CB0-4821-B5AE-2DF4ECE2206B}"/>
    <cellStyle name="_Hoja1_TD 2 7 2 5" xfId="17364" xr:uid="{A5CDC3E3-5630-4941-AE3D-5B6CDB819AE2}"/>
    <cellStyle name="_Hoja1_TD 2 7 2 6" xfId="17365" xr:uid="{848B141B-C67D-4084-8079-454D95000B3A}"/>
    <cellStyle name="_Hoja1_TD 2 7 2 7" xfId="17366" xr:uid="{5EEAA4C2-AC6E-427E-91BF-D87671DB0C58}"/>
    <cellStyle name="_Hoja1_TD 2 7 2 8" xfId="17367" xr:uid="{F26B9B33-8D9B-4316-A3F7-4AEF961D45D7}"/>
    <cellStyle name="_Hoja1_TD 2 7 2 9" xfId="17368" xr:uid="{8175B689-2378-499E-8249-27FC1D252736}"/>
    <cellStyle name="_Hoja1_TD 2 7 3" xfId="17369" xr:uid="{5C498D3D-BFF6-41D9-A1A5-130D620427A6}"/>
    <cellStyle name="_Hoja1_TD 2 7 3 2" xfId="17370" xr:uid="{56814412-A2AF-49F4-B4A7-7FDD2172E5DF}"/>
    <cellStyle name="_Hoja1_TD 2 7 4" xfId="17371" xr:uid="{9228ECD4-5A94-41D0-A75F-9A2251D9061B}"/>
    <cellStyle name="_Hoja1_TD 2 7 4 2" xfId="17372" xr:uid="{B5608E89-FB43-4527-91DD-ED20A5AA247A}"/>
    <cellStyle name="_Hoja1_TD 2 7 5" xfId="17373" xr:uid="{3A67DF3C-E065-4A65-8806-EF91E51D774C}"/>
    <cellStyle name="_Hoja1_TD 2 7 5 2" xfId="17374" xr:uid="{D3CC51F1-6B25-48CB-8364-A84D2375339E}"/>
    <cellStyle name="_Hoja1_TD 2 7 6" xfId="17375" xr:uid="{E34733B3-CD2B-404C-A480-F12B4B46C4D2}"/>
    <cellStyle name="_Hoja1_TD 2 7 6 2" xfId="17376" xr:uid="{27003743-90C5-40EF-A69F-D2ABB0800E68}"/>
    <cellStyle name="_Hoja1_TD 2 7 7" xfId="17377" xr:uid="{EA52DD1B-FCD1-492D-B450-8E1702E388E0}"/>
    <cellStyle name="_Hoja1_TD 2 7 7 2" xfId="17378" xr:uid="{1B77F4FB-CBCC-434F-92E6-CEF37A94B4F3}"/>
    <cellStyle name="_Hoja1_TD 2 7 8" xfId="17379" xr:uid="{767FF257-EC43-4AB9-9D75-6E970B79A361}"/>
    <cellStyle name="_Hoja1_TD 2 7 8 2" xfId="17380" xr:uid="{CC6A116C-A74D-4D0D-9AD8-8A71ADC588F6}"/>
    <cellStyle name="_Hoja1_TD 2 7 9" xfId="17381" xr:uid="{E9741E97-1042-402E-B0E9-A5AC040B7A5E}"/>
    <cellStyle name="_Hoja1_TD 2 7 9 2" xfId="17382" xr:uid="{4DE4168B-FBA7-485F-92D1-413E70A228B5}"/>
    <cellStyle name="_Hoja1_TD 2 8" xfId="17383" xr:uid="{D1C39758-6EDC-41F2-B4CB-A765FA1D81EC}"/>
    <cellStyle name="_Hoja1_TD 2 8 10" xfId="17384" xr:uid="{909A7E6C-3977-46AE-9B9C-CF00B66D749B}"/>
    <cellStyle name="_Hoja1_TD 2 8 11" xfId="17385" xr:uid="{274DA746-CCA2-48F8-BDC3-752FB281CA9E}"/>
    <cellStyle name="_Hoja1_TD 2 8 12" xfId="17386" xr:uid="{3C0E9C56-1419-457A-95F0-DC2778F9532D}"/>
    <cellStyle name="_Hoja1_TD 2 8 2" xfId="17387" xr:uid="{4627C6B0-1C68-4180-917E-2DE58D7EEA67}"/>
    <cellStyle name="_Hoja1_TD 2 8 3" xfId="17388" xr:uid="{1306E71C-2375-4BE9-8FA4-EC0714D15730}"/>
    <cellStyle name="_Hoja1_TD 2 8 4" xfId="17389" xr:uid="{BDAAF143-5B5E-4AF4-90A5-7645D4423D85}"/>
    <cellStyle name="_Hoja1_TD 2 8 5" xfId="17390" xr:uid="{310D33A0-A9C5-4BED-96F6-C77711A171AF}"/>
    <cellStyle name="_Hoja1_TD 2 8 6" xfId="17391" xr:uid="{E8FF6C72-E724-4C4A-A940-ECB2C8CBDB7E}"/>
    <cellStyle name="_Hoja1_TD 2 8 7" xfId="17392" xr:uid="{424AC8C7-D0F8-4F08-9F08-2DD282A7E95F}"/>
    <cellStyle name="_Hoja1_TD 2 8 8" xfId="17393" xr:uid="{03EAE508-5B4A-4017-ABB8-3FB4C857CF72}"/>
    <cellStyle name="_Hoja1_TD 2 8 9" xfId="17394" xr:uid="{52EC0B5A-2980-45F7-9DEA-2A84D0064F88}"/>
    <cellStyle name="_Hoja1_TD 2 9" xfId="17395" xr:uid="{AF366486-300B-4CC6-B13A-6829887D1D40}"/>
    <cellStyle name="_Hoja1_TD 2 9 2" xfId="17396" xr:uid="{7F0C41EA-0EE5-4994-9B6A-1E4BBE0C7AE4}"/>
    <cellStyle name="_Hoja1_TD 2_Abr 09" xfId="17397" xr:uid="{F9533503-17DB-4C03-B24D-6B9A1A9841AD}"/>
    <cellStyle name="_Hoja1_TD 2_Abr 09 10" xfId="17398" xr:uid="{FA73780E-5FD2-4730-A53F-1C40BD477CAC}"/>
    <cellStyle name="_Hoja1_TD 2_Abr 09 10 2" xfId="17399" xr:uid="{7F959384-41B8-4C16-8D39-ACEA2868E28F}"/>
    <cellStyle name="_Hoja1_TD 2_Abr 09 11" xfId="17400" xr:uid="{0FCAFD11-9DA7-4F8A-85C2-9C9BA2ED3714}"/>
    <cellStyle name="_Hoja1_TD 2_Abr 09 11 2" xfId="17401" xr:uid="{72D89A16-4FBB-40E3-8790-86222BDF96A8}"/>
    <cellStyle name="_Hoja1_TD 2_Abr 09 12" xfId="17402" xr:uid="{86B2797F-7062-438B-B8E4-0EC9CE03B33E}"/>
    <cellStyle name="_Hoja1_TD 2_Abr 09 13" xfId="17403" xr:uid="{D808F8AE-491E-4839-ACBE-1494B697831E}"/>
    <cellStyle name="_Hoja1_TD 2_Abr 09 14" xfId="17404" xr:uid="{2B40D86D-F166-40A9-A888-4AB2E27E3CAA}"/>
    <cellStyle name="_Hoja1_TD 2_Abr 09 15" xfId="17405" xr:uid="{DF5C970A-D12B-402B-8005-81EC84BCB559}"/>
    <cellStyle name="_Hoja1_TD 2_Abr 09 16" xfId="17406" xr:uid="{28625BFD-18C6-435D-AC8E-2EBF8DF3820F}"/>
    <cellStyle name="_Hoja1_TD 2_Abr 09 17" xfId="17407" xr:uid="{F84A42CE-0590-4DAB-B550-D4B2D2B3FBFD}"/>
    <cellStyle name="_Hoja1_TD 2_Abr 09 18" xfId="17408" xr:uid="{BCA2A78A-8327-465C-B150-955470B3BEBE}"/>
    <cellStyle name="_Hoja1_TD 2_Abr 09 19" xfId="17409" xr:uid="{C443D4FD-8CBD-4DC4-A16C-74F08EB1FEA2}"/>
    <cellStyle name="_Hoja1_TD 2_Abr 09 2" xfId="17410" xr:uid="{E71BEC85-AEDA-4445-9C6C-1DC19079D281}"/>
    <cellStyle name="_Hoja1_TD 2_Abr 09 2 2" xfId="17411" xr:uid="{3795393C-3151-46A8-B63D-DE880039435A}"/>
    <cellStyle name="_Hoja1_TD 2_Abr 09 20" xfId="17412" xr:uid="{80B31394-8917-4B42-932C-F3DC1745E578}"/>
    <cellStyle name="_Hoja1_TD 2_Abr 09 21" xfId="17413" xr:uid="{5E4C9C5B-DF0C-4120-9573-84F91A170517}"/>
    <cellStyle name="_Hoja1_TD 2_Abr 09 22" xfId="17414" xr:uid="{50DF37D0-35F6-48C9-9AFC-BB4D0FEBC670}"/>
    <cellStyle name="_Hoja1_TD 2_Abr 09 23" xfId="17415" xr:uid="{2EBA339A-0BF8-4D34-B19B-DC758906D3F0}"/>
    <cellStyle name="_Hoja1_TD 2_Abr 09 24" xfId="17416" xr:uid="{75445517-479F-4AEC-A479-8B7685F21444}"/>
    <cellStyle name="_Hoja1_TD 2_Abr 09 3" xfId="17417" xr:uid="{6435AE16-3183-49D8-804F-A7AA84557FB7}"/>
    <cellStyle name="_Hoja1_TD 2_Abr 09 3 2" xfId="17418" xr:uid="{C28BC54F-B801-4530-BFEF-07A56DB11832}"/>
    <cellStyle name="_Hoja1_TD 2_Abr 09 4" xfId="17419" xr:uid="{554B55E8-B426-4024-9E9C-9B76B1CB9DC7}"/>
    <cellStyle name="_Hoja1_TD 2_Abr 09 4 2" xfId="17420" xr:uid="{599270DF-2A52-4815-ADDF-C8ADA1CE723B}"/>
    <cellStyle name="_Hoja1_TD 2_Abr 09 5" xfId="17421" xr:uid="{986D3EFC-9DE2-4A45-B98D-0A983E5E7497}"/>
    <cellStyle name="_Hoja1_TD 2_Abr 09 5 2" xfId="17422" xr:uid="{A93C8B98-911B-4480-A68A-F3624A057B22}"/>
    <cellStyle name="_Hoja1_TD 2_Abr 09 6" xfId="17423" xr:uid="{CB5C6AAD-D1AD-4B06-906A-BC7F18619291}"/>
    <cellStyle name="_Hoja1_TD 2_Abr 09 6 2" xfId="17424" xr:uid="{CA99F532-5AAB-40AF-A60A-B6A87FA4969E}"/>
    <cellStyle name="_Hoja1_TD 2_Abr 09 7" xfId="17425" xr:uid="{EAC3410A-F144-4FB9-9D0A-2B9B0BF4E3BC}"/>
    <cellStyle name="_Hoja1_TD 2_Abr 09 7 2" xfId="17426" xr:uid="{EF9C2CAC-1CBD-4642-9B3D-521BB7835FD0}"/>
    <cellStyle name="_Hoja1_TD 2_Abr 09 8" xfId="17427" xr:uid="{3E0A9C45-D433-4CCC-87A5-21F2DEE1048B}"/>
    <cellStyle name="_Hoja1_TD 2_Abr 09 8 2" xfId="17428" xr:uid="{DCCC5BA8-C433-49E4-A9E7-71BF3407678F}"/>
    <cellStyle name="_Hoja1_TD 2_Abr 09 9" xfId="17429" xr:uid="{F80804E0-67FC-43F0-BB21-7671C7C5AAB8}"/>
    <cellStyle name="_Hoja1_TD 2_Abr 09 9 2" xfId="17430" xr:uid="{B9CF9A1D-55CD-484F-B50E-F36B75D07E6E}"/>
    <cellStyle name="_Hoja1_TD 2_BD ESF" xfId="17431" xr:uid="{41A62681-45CB-489D-AF30-643C14927C0A}"/>
    <cellStyle name="_Hoja1_TD 2_BD ESF 10" xfId="17432" xr:uid="{20094C15-862D-454E-A0DF-77668829BE9C}"/>
    <cellStyle name="_Hoja1_TD 2_BD ESF 11" xfId="17433" xr:uid="{5B8DEAE4-28BC-46DF-B135-1DC830AD0102}"/>
    <cellStyle name="_Hoja1_TD 2_BD ESF 12" xfId="17434" xr:uid="{52ABAFA6-1A50-46AD-BF0D-2A20BE1CDC29}"/>
    <cellStyle name="_Hoja1_TD 2_BD ESF 13" xfId="17435" xr:uid="{A1934F9A-6DD7-4741-B60F-7A4816030CAA}"/>
    <cellStyle name="_Hoja1_TD 2_BD ESF 14" xfId="17436" xr:uid="{84876F0E-7407-4074-94C5-156C21DAC03B}"/>
    <cellStyle name="_Hoja1_TD 2_BD ESF 15" xfId="17437" xr:uid="{B90FF5D1-404A-4716-B764-4C001F302CEF}"/>
    <cellStyle name="_Hoja1_TD 2_BD ESF 16" xfId="17438" xr:uid="{DB583E9C-B59A-4F0E-8ECB-3828033E58F4}"/>
    <cellStyle name="_Hoja1_TD 2_BD ESF 17" xfId="17439" xr:uid="{204337B9-6E58-42D7-AE59-CCCDEE64AA39}"/>
    <cellStyle name="_Hoja1_TD 2_BD ESF 18" xfId="17440" xr:uid="{7CC22D78-5BD8-4F21-BB16-BA46BC15CB2A}"/>
    <cellStyle name="_Hoja1_TD 2_BD ESF 19" xfId="17441" xr:uid="{652C9F65-E9F3-4230-863A-033F2EB890E3}"/>
    <cellStyle name="_Hoja1_TD 2_BD ESF 2" xfId="17442" xr:uid="{6806C23A-907B-49FE-97AB-F3E435F673A7}"/>
    <cellStyle name="_Hoja1_TD 2_BD ESF 2 2" xfId="17443" xr:uid="{2A983F97-B8FC-4C4D-8BCA-321D5181EEC6}"/>
    <cellStyle name="_Hoja1_TD 2_BD ESF 20" xfId="17444" xr:uid="{950F46BA-B5C4-4669-9898-899494634D00}"/>
    <cellStyle name="_Hoja1_TD 2_BD ESF 21" xfId="17445" xr:uid="{256F55CA-4EAD-4922-9066-8D8C9DF75A28}"/>
    <cellStyle name="_Hoja1_TD 2_BD ESF 22" xfId="17446" xr:uid="{509F40BA-9ECC-4A88-B800-B804F7CF3008}"/>
    <cellStyle name="_Hoja1_TD 2_BD ESF 3" xfId="17447" xr:uid="{AB77B0C7-D810-4E1C-8D81-0F0E3CAE7F0D}"/>
    <cellStyle name="_Hoja1_TD 2_BD ESF 3 2" xfId="17448" xr:uid="{A7CB88CD-76EA-4FCA-A013-EF0169F74E57}"/>
    <cellStyle name="_Hoja1_TD 2_BD ESF 4" xfId="17449" xr:uid="{DEE31EEF-5349-4D40-A159-C70E486E9908}"/>
    <cellStyle name="_Hoja1_TD 2_BD ESF 4 2" xfId="17450" xr:uid="{5529D341-7812-45F5-B8B3-A831CA4A7617}"/>
    <cellStyle name="_Hoja1_TD 2_BD ESF 5" xfId="17451" xr:uid="{62D70447-AD25-4549-A8CE-6222697E075A}"/>
    <cellStyle name="_Hoja1_TD 2_BD ESF 5 2" xfId="17452" xr:uid="{80C2CA34-A2FD-4D4B-BDB3-2FD817DFC2A2}"/>
    <cellStyle name="_Hoja1_TD 2_BD ESF 6" xfId="17453" xr:uid="{03D475A5-F0E5-4284-AC40-AF9BA933203F}"/>
    <cellStyle name="_Hoja1_TD 2_BD ESF 6 2" xfId="17454" xr:uid="{E7DF3A27-F300-4E67-994D-3E003806581C}"/>
    <cellStyle name="_Hoja1_TD 2_BD ESF 7" xfId="17455" xr:uid="{B6D7AC9A-6BC6-440B-B514-E4F170BF459D}"/>
    <cellStyle name="_Hoja1_TD 2_BD ESF 7 2" xfId="17456" xr:uid="{48643021-D011-4715-8200-17662E0CC999}"/>
    <cellStyle name="_Hoja1_TD 2_BD ESF 8" xfId="17457" xr:uid="{69C2F2C4-5778-4354-988E-C398F499A4B0}"/>
    <cellStyle name="_Hoja1_TD 2_BD ESF 8 2" xfId="17458" xr:uid="{818E2640-DE0D-4BB4-B300-27557F2D9F1C}"/>
    <cellStyle name="_Hoja1_TD 2_BD ESF 9" xfId="17459" xr:uid="{46A2C337-9A7A-4BC0-AC42-84CF300964E2}"/>
    <cellStyle name="_Hoja1_TD 2_BD ESF 9 2" xfId="17460" xr:uid="{8CA9F6EF-23F5-4210-9DB1-CA2959CF92B2}"/>
    <cellStyle name="_Hoja1_TD 2_ER previo 09" xfId="17461" xr:uid="{12128C5B-CACE-4C42-8E04-CCA31CCF4B7C}"/>
    <cellStyle name="_Hoja1_TD 2_ER previo 09 10" xfId="17462" xr:uid="{F153EC42-5AC9-49C9-B1CD-A33ADABA9857}"/>
    <cellStyle name="_Hoja1_TD 2_ER previo 09 10 2" xfId="17463" xr:uid="{821C896E-A2A0-40D1-9233-6FB9A8096304}"/>
    <cellStyle name="_Hoja1_TD 2_ER previo 09 11" xfId="17464" xr:uid="{28BE2E6E-2E2A-448D-AA07-99EB620A2312}"/>
    <cellStyle name="_Hoja1_TD 2_ER previo 09 11 2" xfId="17465" xr:uid="{DA9901AC-1FB4-4CDF-B403-84F3327951A0}"/>
    <cellStyle name="_Hoja1_TD 2_ER previo 09 12" xfId="17466" xr:uid="{B2A844EB-AE31-47C7-8CDD-A2468338C064}"/>
    <cellStyle name="_Hoja1_TD 2_ER previo 09 13" xfId="17467" xr:uid="{C024DA56-E087-449B-86DD-4060467FB567}"/>
    <cellStyle name="_Hoja1_TD 2_ER previo 09 14" xfId="17468" xr:uid="{7A3716D6-2D3C-4001-938D-DAF26C452A51}"/>
    <cellStyle name="_Hoja1_TD 2_ER previo 09 15" xfId="17469" xr:uid="{0281916A-850E-4B5F-A670-C331A72295DC}"/>
    <cellStyle name="_Hoja1_TD 2_ER previo 09 16" xfId="17470" xr:uid="{D6E69D22-ED12-47A6-B29B-00B9E1A9E56F}"/>
    <cellStyle name="_Hoja1_TD 2_ER previo 09 17" xfId="17471" xr:uid="{75333BD9-F134-41C9-8798-B55C2DE0CEB4}"/>
    <cellStyle name="_Hoja1_TD 2_ER previo 09 18" xfId="17472" xr:uid="{BC57C101-A151-4508-B6C7-2685E92991D9}"/>
    <cellStyle name="_Hoja1_TD 2_ER previo 09 19" xfId="17473" xr:uid="{8B3AAA01-DD14-4DA2-B3F7-D0BC0D348A8D}"/>
    <cellStyle name="_Hoja1_TD 2_ER previo 09 2" xfId="17474" xr:uid="{1E60FAC8-3E74-4FCB-A375-D691D5566C71}"/>
    <cellStyle name="_Hoja1_TD 2_ER previo 09 2 2" xfId="17475" xr:uid="{714598F5-9D2A-4F07-808E-C5AFE68A8E2B}"/>
    <cellStyle name="_Hoja1_TD 2_ER previo 09 20" xfId="17476" xr:uid="{0818E2C6-9D10-487A-9C41-42B6FA211A1F}"/>
    <cellStyle name="_Hoja1_TD 2_ER previo 09 21" xfId="17477" xr:uid="{AD0E32E1-8B83-4832-8B53-216D01D20DBD}"/>
    <cellStyle name="_Hoja1_TD 2_ER previo 09 22" xfId="17478" xr:uid="{E654AE8C-0516-479A-8CDF-6938FDF4A9A8}"/>
    <cellStyle name="_Hoja1_TD 2_ER previo 09 23" xfId="17479" xr:uid="{93408FD9-6B51-4E26-9D90-3CF6524E3458}"/>
    <cellStyle name="_Hoja1_TD 2_ER previo 09 24" xfId="17480" xr:uid="{2F3AC73D-210E-4307-B64F-EA18815ED1BD}"/>
    <cellStyle name="_Hoja1_TD 2_ER previo 09 3" xfId="17481" xr:uid="{EE72E76D-F3E9-46B2-98E8-34276AB59DA2}"/>
    <cellStyle name="_Hoja1_TD 2_ER previo 09 3 2" xfId="17482" xr:uid="{05FF1CB7-04BF-4B83-AE6B-BDFD1B0E2A62}"/>
    <cellStyle name="_Hoja1_TD 2_ER previo 09 4" xfId="17483" xr:uid="{B98C3E01-F94D-440D-9BA2-56253B11152D}"/>
    <cellStyle name="_Hoja1_TD 2_ER previo 09 4 2" xfId="17484" xr:uid="{59E4BE87-B51A-4E52-A65D-517FFF791CBA}"/>
    <cellStyle name="_Hoja1_TD 2_ER previo 09 5" xfId="17485" xr:uid="{CB3D9124-8667-41E0-968C-E4F26AF6E531}"/>
    <cellStyle name="_Hoja1_TD 2_ER previo 09 5 2" xfId="17486" xr:uid="{CEF1B181-96A1-42D9-A939-A4B1470E0084}"/>
    <cellStyle name="_Hoja1_TD 2_ER previo 09 6" xfId="17487" xr:uid="{8D70BC1A-DC65-4B02-A249-C03E5C3AACA6}"/>
    <cellStyle name="_Hoja1_TD 2_ER previo 09 6 2" xfId="17488" xr:uid="{61CA4693-A5AD-447C-ACF6-23AF267AF732}"/>
    <cellStyle name="_Hoja1_TD 2_ER previo 09 7" xfId="17489" xr:uid="{1AB6C403-B937-4FE8-B8D9-1880A5F5EFAA}"/>
    <cellStyle name="_Hoja1_TD 2_ER previo 09 7 2" xfId="17490" xr:uid="{CBCF6DE0-8F30-4160-B0ED-F2E814E829AA}"/>
    <cellStyle name="_Hoja1_TD 2_ER previo 09 8" xfId="17491" xr:uid="{61D0438A-45DA-4EF7-8FD1-08CEC45F84C7}"/>
    <cellStyle name="_Hoja1_TD 2_ER previo 09 8 2" xfId="17492" xr:uid="{083A3DC5-DB1A-4898-8860-A9506C11C4A2}"/>
    <cellStyle name="_Hoja1_TD 2_ER previo 09 9" xfId="17493" xr:uid="{EFAF2E1C-5F00-40C8-B689-9D38212204A1}"/>
    <cellStyle name="_Hoja1_TD 2_ER previo 09 9 2" xfId="17494" xr:uid="{8BC08BBA-4F5F-4174-BB58-0962778B7B8A}"/>
    <cellStyle name="_Hoja1_TD 2_ESF 2009 correcto" xfId="17495" xr:uid="{6E11EA9A-CA67-4595-8B6A-2EFF4D02E5A4}"/>
    <cellStyle name="_Hoja1_TD 2_ESF 2009 correcto 10" xfId="17496" xr:uid="{2A7D430A-E9BC-44A7-A513-1A6D2181C906}"/>
    <cellStyle name="_Hoja1_TD 2_ESF 2009 correcto 11" xfId="17497" xr:uid="{19690A63-B07E-4AED-9988-70384F01DE6E}"/>
    <cellStyle name="_Hoja1_TD 2_ESF 2009 correcto 12" xfId="17498" xr:uid="{2A707991-5AC3-4D9D-8155-4E20A2DD4BCD}"/>
    <cellStyle name="_Hoja1_TD 2_ESF 2009 correcto 2" xfId="17499" xr:uid="{CAA38F5B-D01F-402D-B091-F0F3AC885542}"/>
    <cellStyle name="_Hoja1_TD 2_ESF 2009 correcto 2 2" xfId="17500" xr:uid="{B19D5579-DC6C-4E65-963B-06CC66A8BEA5}"/>
    <cellStyle name="_Hoja1_TD 2_ESF 2009 correcto 3" xfId="17501" xr:uid="{A222416D-1C4F-4A89-84CE-FC661FD34A0E}"/>
    <cellStyle name="_Hoja1_TD 2_ESF 2009 correcto 3 2" xfId="17502" xr:uid="{C47FC780-6FC9-41DD-937E-10175C870724}"/>
    <cellStyle name="_Hoja1_TD 2_ESF 2009 correcto 4" xfId="17503" xr:uid="{D1F1E68F-4742-437D-87CE-DA599E4082AF}"/>
    <cellStyle name="_Hoja1_TD 2_ESF 2009 correcto 4 2" xfId="17504" xr:uid="{5BFE1C2E-A7EE-4303-80D5-99E20C30C2C3}"/>
    <cellStyle name="_Hoja1_TD 2_ESF 2009 correcto 5" xfId="17505" xr:uid="{2FDEE509-AF2C-47AA-A9CC-FC072EB915CF}"/>
    <cellStyle name="_Hoja1_TD 2_ESF 2009 correcto 5 2" xfId="17506" xr:uid="{12EE0376-FF25-4855-BEB2-FB92963F6BE8}"/>
    <cellStyle name="_Hoja1_TD 2_ESF 2009 correcto 6" xfId="17507" xr:uid="{A0AE874C-B87F-4E58-974F-6DDB193F218F}"/>
    <cellStyle name="_Hoja1_TD 2_ESF 2009 correcto 6 2" xfId="17508" xr:uid="{FC79FFF3-4058-4DF5-A5A7-31202C08E3AE}"/>
    <cellStyle name="_Hoja1_TD 2_ESF 2009 correcto 7" xfId="17509" xr:uid="{F52128D6-9C45-4A07-BF53-F98F2F640AFD}"/>
    <cellStyle name="_Hoja1_TD 2_ESF 2009 correcto 7 2" xfId="17510" xr:uid="{1DC641C3-8CFA-4BA6-902B-442D39D5B250}"/>
    <cellStyle name="_Hoja1_TD 2_ESF 2009 correcto 8" xfId="17511" xr:uid="{395E9486-C9C4-4F15-B8A7-9D7FD2F4E71B}"/>
    <cellStyle name="_Hoja1_TD 2_ESF 2009 correcto 8 2" xfId="17512" xr:uid="{86EB65C4-C35F-4DCE-9EC4-B32D0009B96A}"/>
    <cellStyle name="_Hoja1_TD 2_ESF 2009 correcto 9" xfId="17513" xr:uid="{97ED0167-8F01-49D5-9F6A-EF4ACACA1974}"/>
    <cellStyle name="_Hoja1_TD 2_ESF 2009 correcto 9 2" xfId="17514" xr:uid="{FB5AA646-1701-482F-9085-701249669B42}"/>
    <cellStyle name="_Hoja1_TD 2_Jun 09" xfId="17515" xr:uid="{EE45449E-1881-4BF6-9E1C-578BD741DEBD}"/>
    <cellStyle name="_Hoja1_TD 2_Jun 09 2" xfId="17516" xr:uid="{FBF5A455-4940-4DF8-B2E9-7FD70B4A022E}"/>
    <cellStyle name="_Hoja1_TD 2_TD" xfId="17517" xr:uid="{2F1A080D-E499-429E-B3DE-35219AAA73D6}"/>
    <cellStyle name="_Hoja1_TD 2_TD 10" xfId="17518" xr:uid="{82CADC87-9C21-455F-9C31-7A67CF739DE7}"/>
    <cellStyle name="_Hoja1_TD 2_TD 10 2" xfId="17519" xr:uid="{12EC94FB-8139-47F6-BD48-A988055F20EA}"/>
    <cellStyle name="_Hoja1_TD 2_TD 11" xfId="17520" xr:uid="{F0F0CFFB-C83F-49F1-A8FC-D379FEBA37F4}"/>
    <cellStyle name="_Hoja1_TD 2_TD 11 2" xfId="17521" xr:uid="{48CA0A12-C5C9-46BF-87BB-025CD5F2FB42}"/>
    <cellStyle name="_Hoja1_TD 2_TD 12" xfId="17522" xr:uid="{F74AD165-136D-4326-8215-5AB2D1E6718A}"/>
    <cellStyle name="_Hoja1_TD 2_TD 12 2" xfId="17523" xr:uid="{6B95945A-7520-41B9-9F03-9357B477DCFE}"/>
    <cellStyle name="_Hoja1_TD 2_TD 13" xfId="17524" xr:uid="{2AA0653B-B009-4FB0-B7BD-A718A0E1BF1B}"/>
    <cellStyle name="_Hoja1_TD 2_TD 13 2" xfId="17525" xr:uid="{FD3082DA-F353-4B5C-B51D-57FC6B55A985}"/>
    <cellStyle name="_Hoja1_TD 2_TD 14" xfId="17526" xr:uid="{AE1FE353-9DD1-4F30-8BA9-C78443C8C040}"/>
    <cellStyle name="_Hoja1_TD 2_TD 14 2" xfId="17527" xr:uid="{9F2397DF-304B-4B3C-8181-A369D83836C5}"/>
    <cellStyle name="_Hoja1_TD 2_TD 15" xfId="17528" xr:uid="{B65CC3CE-5792-4924-9E79-8394B69F038B}"/>
    <cellStyle name="_Hoja1_TD 2_TD 16" xfId="17529" xr:uid="{AEDF6473-FC26-4135-81C8-1ED01E7543A6}"/>
    <cellStyle name="_Hoja1_TD 2_TD 17" xfId="17530" xr:uid="{A56F1218-C981-4D5E-B6C5-84E63209ECC9}"/>
    <cellStyle name="_Hoja1_TD 2_TD 18" xfId="17531" xr:uid="{047E1C6D-42C2-4B0D-8359-958B2892D991}"/>
    <cellStyle name="_Hoja1_TD 2_TD 19" xfId="17532" xr:uid="{E8E53B8A-2F6B-4E48-A022-453630517A52}"/>
    <cellStyle name="_Hoja1_TD 2_TD 2" xfId="17533" xr:uid="{06A10CD0-CBF3-47BE-9E52-FDD94001D617}"/>
    <cellStyle name="_Hoja1_TD 2_TD 2 10" xfId="17534" xr:uid="{850A2435-1834-45DB-93A4-A334C2D438E7}"/>
    <cellStyle name="_Hoja1_TD 2_TD 2 10 2" xfId="17535" xr:uid="{07812824-F766-4A50-BAFA-C5AA65224BBC}"/>
    <cellStyle name="_Hoja1_TD 2_TD 2 11" xfId="17536" xr:uid="{86060819-203B-4D6B-8B97-1AC29B444F65}"/>
    <cellStyle name="_Hoja1_TD 2_TD 2 11 2" xfId="17537" xr:uid="{5A04A366-2D35-4516-81C2-6A0A9FDF294A}"/>
    <cellStyle name="_Hoja1_TD 2_TD 2 12" xfId="17538" xr:uid="{03EBF393-3E4E-411F-89E6-E05EC2C038DD}"/>
    <cellStyle name="_Hoja1_TD 2_TD 2 12 2" xfId="17539" xr:uid="{9ACE3156-D35F-48A5-A6DA-EBB5A6C989C1}"/>
    <cellStyle name="_Hoja1_TD 2_TD 2 13" xfId="17540" xr:uid="{C7FBC8C0-0ACB-42BB-8DCC-BDB8C24D446C}"/>
    <cellStyle name="_Hoja1_TD 2_TD 2 13 2" xfId="17541" xr:uid="{27E367D7-8860-4BF9-A829-7181FF8AB98B}"/>
    <cellStyle name="_Hoja1_TD 2_TD 2 14" xfId="17542" xr:uid="{F76E3F88-C316-49A8-A8AE-9756A80DDFD5}"/>
    <cellStyle name="_Hoja1_TD 2_TD 2 15" xfId="17543" xr:uid="{C8D8291D-42EE-4758-83D9-315468C098FF}"/>
    <cellStyle name="_Hoja1_TD 2_TD 2 16" xfId="17544" xr:uid="{FBDC970B-7D32-479B-B5C7-6D1DC63D7EA4}"/>
    <cellStyle name="_Hoja1_TD 2_TD 2 2" xfId="17545" xr:uid="{8C2BE32C-9E4A-4111-B229-8768F404D4CC}"/>
    <cellStyle name="_Hoja1_TD 2_TD 2 2 2" xfId="17546" xr:uid="{1B2F2E24-8A68-432B-B247-7289F5AF2EAE}"/>
    <cellStyle name="_Hoja1_TD 2_TD 2 3" xfId="17547" xr:uid="{02219AC0-3330-4650-98A2-EC616FE3F523}"/>
    <cellStyle name="_Hoja1_TD 2_TD 2 3 2" xfId="17548" xr:uid="{7D2E55DB-E792-4ED4-991E-3C0E19348056}"/>
    <cellStyle name="_Hoja1_TD 2_TD 2 4" xfId="17549" xr:uid="{2F549A2B-8118-43A8-B5DD-B03C6805BBF7}"/>
    <cellStyle name="_Hoja1_TD 2_TD 2 4 2" xfId="17550" xr:uid="{8E4DE316-E4E8-4F77-9FAA-9194422D20DB}"/>
    <cellStyle name="_Hoja1_TD 2_TD 2 5" xfId="17551" xr:uid="{79FB151E-AEB3-4473-A5E3-00C65C7AE760}"/>
    <cellStyle name="_Hoja1_TD 2_TD 2 5 2" xfId="17552" xr:uid="{96F200C5-01B3-4E3B-A98D-3B84ED92786C}"/>
    <cellStyle name="_Hoja1_TD 2_TD 2 6" xfId="17553" xr:uid="{154C7B44-CB44-4298-A4C9-D9DD470EAD37}"/>
    <cellStyle name="_Hoja1_TD 2_TD 2 6 2" xfId="17554" xr:uid="{6DFB900A-503D-4A48-AB5D-2BE0596DD608}"/>
    <cellStyle name="_Hoja1_TD 2_TD 2 7" xfId="17555" xr:uid="{26E12160-F09C-421D-A272-D0216CD558D5}"/>
    <cellStyle name="_Hoja1_TD 2_TD 2 7 2" xfId="17556" xr:uid="{A2515DDF-FF1C-4FD1-8ECB-C5D607231FD9}"/>
    <cellStyle name="_Hoja1_TD 2_TD 2 8" xfId="17557" xr:uid="{0A8896B9-BD68-4A94-B38E-0CE3828BA0FE}"/>
    <cellStyle name="_Hoja1_TD 2_TD 2 8 2" xfId="17558" xr:uid="{A226BAAE-1A9A-4D7B-A731-C41CB9776F68}"/>
    <cellStyle name="_Hoja1_TD 2_TD 2 9" xfId="17559" xr:uid="{3C4698B7-E963-42D9-8FF1-80B2376CE94D}"/>
    <cellStyle name="_Hoja1_TD 2_TD 2 9 2" xfId="17560" xr:uid="{409E2EE0-DE21-478C-ADFC-E19AFB54CE48}"/>
    <cellStyle name="_Hoja1_TD 2_TD 20" xfId="17561" xr:uid="{8DDC04F0-C38B-44DA-B857-F0E2719EB6B2}"/>
    <cellStyle name="_Hoja1_TD 2_TD 21" xfId="17562" xr:uid="{C2300706-1878-4437-AD0A-94337F540F30}"/>
    <cellStyle name="_Hoja1_TD 2_TD 22" xfId="17563" xr:uid="{0D296B94-8F45-4315-A255-B93A0D211987}"/>
    <cellStyle name="_Hoja1_TD 2_TD 23" xfId="17564" xr:uid="{40CAB11D-6F18-4422-94E5-0AE82AA7A125}"/>
    <cellStyle name="_Hoja1_TD 2_TD 24" xfId="17565" xr:uid="{E16AB97C-86F7-4E05-8688-662E15A2FF37}"/>
    <cellStyle name="_Hoja1_TD 2_TD 25" xfId="17566" xr:uid="{33382841-BD9D-4D17-89A6-1FFF986AB439}"/>
    <cellStyle name="_Hoja1_TD 2_TD 26" xfId="17567" xr:uid="{B1B97C4E-D0FC-4C7B-8E7E-17048E631085}"/>
    <cellStyle name="_Hoja1_TD 2_TD 27" xfId="17568" xr:uid="{5C336AE2-5EFC-4CDA-BAAF-31BAC9D978DC}"/>
    <cellStyle name="_Hoja1_TD 2_TD 3" xfId="17569" xr:uid="{7CB5168F-59FB-4E8A-8C1B-D7679C690544}"/>
    <cellStyle name="_Hoja1_TD 2_TD 3 10" xfId="17570" xr:uid="{7640560E-0988-46F0-8CDD-D4277D8C4683}"/>
    <cellStyle name="_Hoja1_TD 2_TD 3 11" xfId="17571" xr:uid="{CE61879A-2576-4037-AE34-03F7AF31D2DD}"/>
    <cellStyle name="_Hoja1_TD 2_TD 3 12" xfId="17572" xr:uid="{12F4B443-B53F-4FC1-BDFA-42AD8F4A78DD}"/>
    <cellStyle name="_Hoja1_TD 2_TD 3 2" xfId="17573" xr:uid="{5FAF4CEC-FE61-4E35-B998-8E08CD36D507}"/>
    <cellStyle name="_Hoja1_TD 2_TD 3 3" xfId="17574" xr:uid="{F78D249F-130F-45B8-8235-8459A6B3C2E8}"/>
    <cellStyle name="_Hoja1_TD 2_TD 3 4" xfId="17575" xr:uid="{69B7B6E1-799A-4FD5-A8F6-19D523C8711D}"/>
    <cellStyle name="_Hoja1_TD 2_TD 3 5" xfId="17576" xr:uid="{B5742D8B-38CC-4543-953E-4C1F28B5D3AA}"/>
    <cellStyle name="_Hoja1_TD 2_TD 3 6" xfId="17577" xr:uid="{20BF2CE9-4704-4D54-B43C-AF0025AA1292}"/>
    <cellStyle name="_Hoja1_TD 2_TD 3 7" xfId="17578" xr:uid="{37206403-8EBF-4082-B8AB-76D9D0643FAA}"/>
    <cellStyle name="_Hoja1_TD 2_TD 3 8" xfId="17579" xr:uid="{A52B838D-6F70-4D98-8295-37F0186F173B}"/>
    <cellStyle name="_Hoja1_TD 2_TD 3 9" xfId="17580" xr:uid="{87CD2A3D-598C-4F56-A8B2-251CF169455A}"/>
    <cellStyle name="_Hoja1_TD 2_TD 4" xfId="17581" xr:uid="{0406DC0D-B556-47F4-897B-15DAB20C4E9D}"/>
    <cellStyle name="_Hoja1_TD 2_TD 4 2" xfId="17582" xr:uid="{99C2A7F5-6FB3-4C57-9254-55F963ACBEE8}"/>
    <cellStyle name="_Hoja1_TD 2_TD 5" xfId="17583" xr:uid="{87C151CE-C7AB-4540-9554-FECD67A9A3B5}"/>
    <cellStyle name="_Hoja1_TD 2_TD 5 2" xfId="17584" xr:uid="{8A217704-D02E-4BC1-A426-13101950BFF9}"/>
    <cellStyle name="_Hoja1_TD 2_TD 6" xfId="17585" xr:uid="{E2E31A10-8BDE-4CA8-A047-86508B944F7C}"/>
    <cellStyle name="_Hoja1_TD 2_TD 6 2" xfId="17586" xr:uid="{03676D9A-ECC8-4402-BA13-57BC2696A18E}"/>
    <cellStyle name="_Hoja1_TD 2_TD 7" xfId="17587" xr:uid="{D150D7A7-AF22-4AFE-9E99-FE96B7F738D5}"/>
    <cellStyle name="_Hoja1_TD 2_TD 7 2" xfId="17588" xr:uid="{4A20347C-0BE8-4747-A8EE-24A47395DB99}"/>
    <cellStyle name="_Hoja1_TD 2_TD 8" xfId="17589" xr:uid="{50511F23-5574-48B1-8283-3F33E20A06AA}"/>
    <cellStyle name="_Hoja1_TD 2_TD 8 2" xfId="17590" xr:uid="{9A1AC0A2-322C-4D10-9807-3A9CE4760EF6}"/>
    <cellStyle name="_Hoja1_TD 2_TD 9" xfId="17591" xr:uid="{23DA0DE5-C44D-4325-8149-DF745ED6BD18}"/>
    <cellStyle name="_Hoja1_TD 2_TD 9 2" xfId="17592" xr:uid="{1F5B817A-782B-4A6D-91C1-D38F9EB11C81}"/>
    <cellStyle name="_Hoja1_TD 3" xfId="17593" xr:uid="{2746C869-AC2A-4D3C-9052-0A380207279A}"/>
    <cellStyle name="_Hoja1_TD 3 2" xfId="17594" xr:uid="{DD0DEB23-26A0-4C19-959A-FE63EDB733C7}"/>
    <cellStyle name="_Hoja1_TD 4" xfId="17595" xr:uid="{CCA677CC-0A67-498E-9C40-23BB4E31CEAE}"/>
    <cellStyle name="_Hoja1_TD 4 2" xfId="17596" xr:uid="{C7988059-0CDE-48F5-A054-568A1E305E6B}"/>
    <cellStyle name="_Hoja1_TD 5" xfId="17597" xr:uid="{7C784FFF-78F2-45EF-8481-A4A1CDB16330}"/>
    <cellStyle name="_Hoja1_TD 5 2" xfId="17598" xr:uid="{5C46F89C-9336-4D59-BE8C-8C62E2AE5CD3}"/>
    <cellStyle name="_Hoja1_TD 6" xfId="17599" xr:uid="{B3A901E3-B45E-485C-90DE-9295951C0B4E}"/>
    <cellStyle name="_Hoja1_TD 6 2" xfId="17600" xr:uid="{DF4ACB24-25E3-445B-8287-F1531821A621}"/>
    <cellStyle name="_Hoja1_TD 7" xfId="17601" xr:uid="{9F0F2F6F-D4A4-4197-8D6F-99D894F199E4}"/>
    <cellStyle name="_Hoja1_TD 7 2" xfId="17602" xr:uid="{715E4681-F82E-491F-9DE3-C6EFFDA56B22}"/>
    <cellStyle name="_Hoja1_TD 8" xfId="17603" xr:uid="{C0358272-761B-42EB-AAED-D5BB53801EA0}"/>
    <cellStyle name="_Hoja1_TD 8 2" xfId="17604" xr:uid="{479AA46C-A2D5-48B0-971D-E82F3287D8A6}"/>
    <cellStyle name="_Hoja1_TD 9" xfId="17605" xr:uid="{9133133A-C003-4DE4-B7DD-BCD160714D86}"/>
    <cellStyle name="_Hoja1_TD 9 2" xfId="17606" xr:uid="{FB95113D-B6FF-490E-9E86-844DB53E9AFF}"/>
    <cellStyle name="_Hoja3" xfId="17607" xr:uid="{922C626E-A65B-442A-B52D-EC5CC4D39772}"/>
    <cellStyle name="_Hoja3 10" xfId="17608" xr:uid="{A5FBB95C-C2F8-4248-B3FF-2F3275B7BE4D}"/>
    <cellStyle name="_Hoja3 10 10" xfId="17609" xr:uid="{9191806D-1A92-46C7-9362-F31BF1C91E7C}"/>
    <cellStyle name="_Hoja3 10 11" xfId="17610" xr:uid="{8A2A7604-40CA-4B97-AE58-48669B7F036F}"/>
    <cellStyle name="_Hoja3 10 12" xfId="17611" xr:uid="{FE1C6C23-07DC-47B5-946B-AEA98A4A2410}"/>
    <cellStyle name="_Hoja3 10 13" xfId="17612" xr:uid="{BC43A917-8D29-484F-A762-0611052704D3}"/>
    <cellStyle name="_Hoja3 10 14" xfId="17613" xr:uid="{B4DDC941-7D08-4174-B88F-89EDB77AFD2A}"/>
    <cellStyle name="_Hoja3 10 15" xfId="17614" xr:uid="{9A403BC2-B5C4-4F20-93B8-D280AF996585}"/>
    <cellStyle name="_Hoja3 10 16" xfId="17615" xr:uid="{B387F882-664F-421F-86FF-3D045CF6E361}"/>
    <cellStyle name="_Hoja3 10 17" xfId="17616" xr:uid="{84652E81-2116-4F0A-8153-DBC41731391E}"/>
    <cellStyle name="_Hoja3 10 18" xfId="17617" xr:uid="{987EBE30-1D06-4B0D-9FAB-67CF51D59A73}"/>
    <cellStyle name="_Hoja3 10 19" xfId="17618" xr:uid="{C9D4DF87-4274-40FF-AE00-3EE39C72E028}"/>
    <cellStyle name="_Hoja3 10 2" xfId="17619" xr:uid="{1503245E-D4E7-49BF-9E06-B0FF8AB1C83C}"/>
    <cellStyle name="_Hoja3 10 2 2" xfId="17620" xr:uid="{8D8EE2FC-84E7-404F-8CD0-1710495C3CF7}"/>
    <cellStyle name="_Hoja3 10 20" xfId="17621" xr:uid="{27CAFC27-BC59-4387-A5C9-4B55D21D24A8}"/>
    <cellStyle name="_Hoja3 10 21" xfId="17622" xr:uid="{6D7CB273-C559-43AE-86DF-770AFEB92375}"/>
    <cellStyle name="_Hoja3 10 3" xfId="17623" xr:uid="{58DD5810-56A8-4012-9F8E-1B365B7B2F42}"/>
    <cellStyle name="_Hoja3 10 3 2" xfId="17624" xr:uid="{47BCF612-10B6-47EE-93A1-AFF3B562D71C}"/>
    <cellStyle name="_Hoja3 10 4" xfId="17625" xr:uid="{DB25BE26-5973-45AE-9677-32687E284A4E}"/>
    <cellStyle name="_Hoja3 10 4 2" xfId="17626" xr:uid="{E84A5F11-F796-4A57-9DC7-2B560F2FEE52}"/>
    <cellStyle name="_Hoja3 10 5" xfId="17627" xr:uid="{C96DDF44-FF0B-451F-A4D6-E9CF3DCF708B}"/>
    <cellStyle name="_Hoja3 10 5 2" xfId="17628" xr:uid="{1F3A94E0-6CE0-4C23-B8F5-00049FF6595E}"/>
    <cellStyle name="_Hoja3 10 6" xfId="17629" xr:uid="{EE3D9448-41EA-427D-A929-3CC89A1643E0}"/>
    <cellStyle name="_Hoja3 10 6 2" xfId="17630" xr:uid="{9DD92796-B777-43D1-B43A-6711BB2551C6}"/>
    <cellStyle name="_Hoja3 10 7" xfId="17631" xr:uid="{C473AC8D-23D0-4FB3-9A27-9A0312E49DED}"/>
    <cellStyle name="_Hoja3 10 7 2" xfId="17632" xr:uid="{2EF12A2C-9FAC-4319-BB2E-1C3146BB61C6}"/>
    <cellStyle name="_Hoja3 10 8" xfId="17633" xr:uid="{E81960F0-7609-4E69-A847-523435F3E3DA}"/>
    <cellStyle name="_Hoja3 10 8 2" xfId="17634" xr:uid="{0753BCB1-BD74-41F2-A7B7-51DF87393FDD}"/>
    <cellStyle name="_Hoja3 10 9" xfId="17635" xr:uid="{0BF0D76B-393D-4CE3-8BB7-974725379FA9}"/>
    <cellStyle name="_Hoja3 11" xfId="17636" xr:uid="{3FCEA9F9-12E5-44C4-B617-D19ADD86D23E}"/>
    <cellStyle name="_Hoja3 11 10" xfId="17637" xr:uid="{AD32885E-9ECF-4675-ACF5-E2EDCC7F259B}"/>
    <cellStyle name="_Hoja3 11 11" xfId="17638" xr:uid="{13E150C3-A837-40D0-A88F-5EC61CE4D7B7}"/>
    <cellStyle name="_Hoja3 11 12" xfId="17639" xr:uid="{F080CA89-76A2-48E5-AC04-95D03C47463A}"/>
    <cellStyle name="_Hoja3 11 13" xfId="17640" xr:uid="{C8B3A7B8-F554-4E7E-8AEB-E8477E8236B5}"/>
    <cellStyle name="_Hoja3 11 14" xfId="17641" xr:uid="{A385181F-2A49-4C9C-B4B8-524514EDA520}"/>
    <cellStyle name="_Hoja3 11 15" xfId="17642" xr:uid="{5B9C7435-822C-473D-9329-2500C470E190}"/>
    <cellStyle name="_Hoja3 11 16" xfId="17643" xr:uid="{BAD22364-7271-459C-9CC2-EEB4C73A92E4}"/>
    <cellStyle name="_Hoja3 11 17" xfId="17644" xr:uid="{42E120A8-ECBA-410D-91E4-03979F236C59}"/>
    <cellStyle name="_Hoja3 11 18" xfId="17645" xr:uid="{0FF3DE6E-FBD1-4910-A66F-52C4CF101B4C}"/>
    <cellStyle name="_Hoja3 11 19" xfId="17646" xr:uid="{B1132E8D-4679-4D08-B1D5-11114C59369E}"/>
    <cellStyle name="_Hoja3 11 2" xfId="17647" xr:uid="{AE4BD260-0653-43F3-87A2-76C7B65D03C0}"/>
    <cellStyle name="_Hoja3 11 2 2" xfId="17648" xr:uid="{9D460A00-176C-4916-B98D-39DE4873372C}"/>
    <cellStyle name="_Hoja3 11 20" xfId="17649" xr:uid="{7ACD3849-D188-4607-94CE-A52EBB99F739}"/>
    <cellStyle name="_Hoja3 11 21" xfId="17650" xr:uid="{94F771DD-9256-4AA7-92D0-269329F0A183}"/>
    <cellStyle name="_Hoja3 11 3" xfId="17651" xr:uid="{F0CCD5F2-9B99-40F1-AAE1-54AD294ECDAB}"/>
    <cellStyle name="_Hoja3 11 3 2" xfId="17652" xr:uid="{52609310-033F-40A4-AD04-6965B1F02DF1}"/>
    <cellStyle name="_Hoja3 11 4" xfId="17653" xr:uid="{81FCEC48-D026-4073-94D2-404F3B03964E}"/>
    <cellStyle name="_Hoja3 11 4 2" xfId="17654" xr:uid="{6E18AE4E-9B6A-46B3-8FCB-5C38208CB94C}"/>
    <cellStyle name="_Hoja3 11 5" xfId="17655" xr:uid="{4613B23C-E0FD-46E9-BF78-2F6798A66A3B}"/>
    <cellStyle name="_Hoja3 11 5 2" xfId="17656" xr:uid="{C96CB508-C012-463D-9168-52BE73ADABDC}"/>
    <cellStyle name="_Hoja3 11 6" xfId="17657" xr:uid="{BE78E96C-6DD0-4D26-9593-F9BC238927A8}"/>
    <cellStyle name="_Hoja3 11 6 2" xfId="17658" xr:uid="{7618D216-FCB8-468F-8AEE-0D4F5AC242AA}"/>
    <cellStyle name="_Hoja3 11 7" xfId="17659" xr:uid="{411001A0-CF37-4FE1-94C5-992D6AB71198}"/>
    <cellStyle name="_Hoja3 11 7 2" xfId="17660" xr:uid="{C5069C3F-5BFA-48F1-9AC0-B6138E8670D3}"/>
    <cellStyle name="_Hoja3 11 8" xfId="17661" xr:uid="{5E5DB0D0-549E-4859-86A7-83C9BB3CD952}"/>
    <cellStyle name="_Hoja3 11 8 2" xfId="17662" xr:uid="{3F492BA0-B1EF-4720-A5EC-4A9CF51891D4}"/>
    <cellStyle name="_Hoja3 11 9" xfId="17663" xr:uid="{DDE082F4-C46E-4C37-B064-D8C375AB446F}"/>
    <cellStyle name="_Hoja3 12" xfId="17664" xr:uid="{89E5B914-F778-4211-92F7-9D504E826A8E}"/>
    <cellStyle name="_Hoja3 12 10" xfId="17665" xr:uid="{EB8C4132-138A-41C3-81D5-60B03BEC1B73}"/>
    <cellStyle name="_Hoja3 12 11" xfId="17666" xr:uid="{30F834BB-2D48-4F43-9D9C-A56E4E3B942E}"/>
    <cellStyle name="_Hoja3 12 12" xfId="17667" xr:uid="{84E4EA7E-29AA-4727-8939-16328877F26F}"/>
    <cellStyle name="_Hoja3 12 13" xfId="17668" xr:uid="{F5EEAB2B-0D6E-431B-8A3C-5C2E477D594D}"/>
    <cellStyle name="_Hoja3 12 14" xfId="17669" xr:uid="{F4378BEA-57AA-4255-9686-7257C1AD798A}"/>
    <cellStyle name="_Hoja3 12 15" xfId="17670" xr:uid="{3DABEC06-5758-48CF-A91B-091B658C6D24}"/>
    <cellStyle name="_Hoja3 12 16" xfId="17671" xr:uid="{EA707E66-AE45-408E-A6C0-E420F112686A}"/>
    <cellStyle name="_Hoja3 12 17" xfId="17672" xr:uid="{6115EAE1-26D4-48B7-BBB1-88B1F14009CE}"/>
    <cellStyle name="_Hoja3 12 18" xfId="17673" xr:uid="{DCADEE62-74BD-4594-81AB-32CA65D0236B}"/>
    <cellStyle name="_Hoja3 12 19" xfId="17674" xr:uid="{7D0EF4FD-2152-4F88-A834-EDE34544FC95}"/>
    <cellStyle name="_Hoja3 12 2" xfId="17675" xr:uid="{145FEDE1-23BD-4B0F-ACE6-5BBA004FF0FC}"/>
    <cellStyle name="_Hoja3 12 2 2" xfId="17676" xr:uid="{79F601C9-4592-4E6D-A2A2-0229D887F61E}"/>
    <cellStyle name="_Hoja3 12 20" xfId="17677" xr:uid="{E08FBE46-192A-4E56-9BA0-2BE1B78DC8F8}"/>
    <cellStyle name="_Hoja3 12 21" xfId="17678" xr:uid="{B7A5EF81-3EB2-4F85-924F-04FBE7E563B2}"/>
    <cellStyle name="_Hoja3 12 3" xfId="17679" xr:uid="{B26A34BD-BDAE-44AE-B430-A01DF4B3FA0B}"/>
    <cellStyle name="_Hoja3 12 3 2" xfId="17680" xr:uid="{F5C2402D-8B65-41D6-9226-5D4CA1A44C1F}"/>
    <cellStyle name="_Hoja3 12 4" xfId="17681" xr:uid="{3100528E-9A96-4178-A897-5DD0818A1F23}"/>
    <cellStyle name="_Hoja3 12 4 2" xfId="17682" xr:uid="{EB8A75EA-8916-4EA4-904B-92CBCCEEDD63}"/>
    <cellStyle name="_Hoja3 12 5" xfId="17683" xr:uid="{B8A731F6-8D39-416E-B973-78B7686CBB27}"/>
    <cellStyle name="_Hoja3 12 5 2" xfId="17684" xr:uid="{84AF3BE0-71EF-4052-A6EC-5BADADC2B173}"/>
    <cellStyle name="_Hoja3 12 6" xfId="17685" xr:uid="{EBD08A4B-E491-4F13-9C9E-18D619CB5603}"/>
    <cellStyle name="_Hoja3 12 6 2" xfId="17686" xr:uid="{D86F239D-94DF-44F3-8A60-8E7114559514}"/>
    <cellStyle name="_Hoja3 12 7" xfId="17687" xr:uid="{C21B017F-8673-4BBE-A74D-139A28DD9011}"/>
    <cellStyle name="_Hoja3 12 7 2" xfId="17688" xr:uid="{2FCC7D7D-7AFA-4A21-99C4-7859509B9F8E}"/>
    <cellStyle name="_Hoja3 12 8" xfId="17689" xr:uid="{23DA50D9-6EFC-47AE-82C6-05A50F697067}"/>
    <cellStyle name="_Hoja3 12 8 2" xfId="17690" xr:uid="{6C6804E5-2645-4635-AAC1-489176352FEB}"/>
    <cellStyle name="_Hoja3 12 9" xfId="17691" xr:uid="{761E28E2-7465-4C00-9B39-A36B68E83675}"/>
    <cellStyle name="_Hoja3 13" xfId="17692" xr:uid="{1402FDE4-BF1E-4154-99C0-40C914A0EE46}"/>
    <cellStyle name="_Hoja3 13 10" xfId="17693" xr:uid="{C5282509-FA04-46FF-A5BB-ED7D1EA8DE36}"/>
    <cellStyle name="_Hoja3 13 11" xfId="17694" xr:uid="{1220971E-E512-4B73-BC3B-8020A9E6CD7F}"/>
    <cellStyle name="_Hoja3 13 12" xfId="17695" xr:uid="{FD22A1CD-135E-44CF-A0BB-D6A3545D4033}"/>
    <cellStyle name="_Hoja3 13 13" xfId="17696" xr:uid="{31C6D7A6-9A7B-4E3F-88DB-88588646A4C1}"/>
    <cellStyle name="_Hoja3 13 14" xfId="17697" xr:uid="{9DC01DD6-9AB4-44B6-86C3-FC23C4232228}"/>
    <cellStyle name="_Hoja3 13 15" xfId="17698" xr:uid="{F7BC4FCB-3DB4-44D6-8E81-50E66461139F}"/>
    <cellStyle name="_Hoja3 13 16" xfId="17699" xr:uid="{18BA4A3B-E3E3-4522-A0AC-B639E9848B4E}"/>
    <cellStyle name="_Hoja3 13 17" xfId="17700" xr:uid="{3E853D13-200A-4BFC-9576-27F72765CE08}"/>
    <cellStyle name="_Hoja3 13 18" xfId="17701" xr:uid="{E49CB082-4384-42F4-83E5-C30BB1CCAAFB}"/>
    <cellStyle name="_Hoja3 13 19" xfId="17702" xr:uid="{9D8BAD52-D5AF-4091-B105-0E28E4D4E906}"/>
    <cellStyle name="_Hoja3 13 2" xfId="17703" xr:uid="{C29C2BBE-8D4E-4B07-8D12-5CF8C4F672F0}"/>
    <cellStyle name="_Hoja3 13 2 2" xfId="17704" xr:uid="{77C5B6C7-A0CE-4157-A00A-6C40CFEDC0FA}"/>
    <cellStyle name="_Hoja3 13 20" xfId="17705" xr:uid="{8AB16EAC-875E-483A-B8B9-EB13D22566C7}"/>
    <cellStyle name="_Hoja3 13 21" xfId="17706" xr:uid="{179246D4-CF80-428F-995B-9CA529EDB686}"/>
    <cellStyle name="_Hoja3 13 3" xfId="17707" xr:uid="{A4A231E8-1F17-4928-8831-3EA45514A45C}"/>
    <cellStyle name="_Hoja3 13 3 2" xfId="17708" xr:uid="{AF2C32D9-E2FA-40E7-82BC-3FA4B05864C2}"/>
    <cellStyle name="_Hoja3 13 4" xfId="17709" xr:uid="{E37E2F94-3080-4CB8-90E6-08D3D3B76990}"/>
    <cellStyle name="_Hoja3 13 4 2" xfId="17710" xr:uid="{DD268F9D-C800-4B5A-838E-BC807FF9FA30}"/>
    <cellStyle name="_Hoja3 13 5" xfId="17711" xr:uid="{C13E9EB2-5C5C-413B-9EE1-6D3FC089C6D2}"/>
    <cellStyle name="_Hoja3 13 5 2" xfId="17712" xr:uid="{EA6E46A9-268F-461F-A4F7-E7DDB616962A}"/>
    <cellStyle name="_Hoja3 13 6" xfId="17713" xr:uid="{2355A572-701D-41A7-AF28-8BC56D5EFF17}"/>
    <cellStyle name="_Hoja3 13 6 2" xfId="17714" xr:uid="{37E09A54-2645-4534-AEF4-CE996BD55ECD}"/>
    <cellStyle name="_Hoja3 13 7" xfId="17715" xr:uid="{D819507E-79C0-48F9-AA48-247E4D1429A3}"/>
    <cellStyle name="_Hoja3 13 7 2" xfId="17716" xr:uid="{1B97BDAF-B7AD-4C70-9741-D4A5FAAEE592}"/>
    <cellStyle name="_Hoja3 13 8" xfId="17717" xr:uid="{A2DFCE6A-678F-493E-B79E-2C099254776A}"/>
    <cellStyle name="_Hoja3 13 8 2" xfId="17718" xr:uid="{6E9CEE8C-EBA2-4A41-8DC1-31FB78B95682}"/>
    <cellStyle name="_Hoja3 13 9" xfId="17719" xr:uid="{AA7684C6-D17C-4EF0-9CC5-E3444ECBC4DF}"/>
    <cellStyle name="_Hoja3 14" xfId="17720" xr:uid="{720BF2E2-4AD1-4859-8572-3471BC9B3F0D}"/>
    <cellStyle name="_Hoja3 15" xfId="17721" xr:uid="{CE48CEDA-602F-43CE-A87D-935F0BD39646}"/>
    <cellStyle name="_Hoja3 16" xfId="17722" xr:uid="{C7CAF261-59CC-4BFA-AC83-2FEBD3C0A0A7}"/>
    <cellStyle name="_Hoja3 17" xfId="17723" xr:uid="{06CE6C17-DAC9-4692-B415-203FA5EF23E1}"/>
    <cellStyle name="_Hoja3 18" xfId="17724" xr:uid="{96A378DE-95C8-45BE-ACD2-FFD3A1449FA2}"/>
    <cellStyle name="_Hoja3 19" xfId="17725" xr:uid="{E9A1D3C8-EADC-4016-9095-5CD1F80861D9}"/>
    <cellStyle name="_Hoja3 2" xfId="17726" xr:uid="{58143F24-28E1-4CB4-8B5B-8206D9A0446C}"/>
    <cellStyle name="_Hoja3 2 10" xfId="17727" xr:uid="{F85C4932-6612-4FE8-9F65-F631BF685276}"/>
    <cellStyle name="_Hoja3 2 10 2" xfId="17728" xr:uid="{EB2F80C6-C111-4847-B282-A6F17FB35A2E}"/>
    <cellStyle name="_Hoja3 2 11" xfId="17729" xr:uid="{832D076F-A8FC-4105-8812-0C1BE9B420C0}"/>
    <cellStyle name="_Hoja3 2 11 2" xfId="17730" xr:uid="{0AA6CA0B-153D-4788-9406-A44E6E7FFA24}"/>
    <cellStyle name="_Hoja3 2 12" xfId="17731" xr:uid="{16E3290B-C71C-4249-9A8B-F11DDDDA02AD}"/>
    <cellStyle name="_Hoja3 2 12 2" xfId="17732" xr:uid="{DC527D87-1DB9-4EF3-B65D-64B212284FA6}"/>
    <cellStyle name="_Hoja3 2 13" xfId="17733" xr:uid="{E70CE045-3B51-4B95-9FC3-809C0B45B731}"/>
    <cellStyle name="_Hoja3 2 13 2" xfId="17734" xr:uid="{84978138-CCA7-449C-AB2A-60A6F27660BF}"/>
    <cellStyle name="_Hoja3 2 14" xfId="17735" xr:uid="{1F1FF98D-A2EF-4CDB-A66B-D4FB49183AA6}"/>
    <cellStyle name="_Hoja3 2 15" xfId="17736" xr:uid="{16B3DF9E-1F7A-4ADF-8929-FCD419AE7D63}"/>
    <cellStyle name="_Hoja3 2 16" xfId="17737" xr:uid="{C2D3B181-0BF5-4CAE-AC5B-109161A551C9}"/>
    <cellStyle name="_Hoja3 2 2" xfId="17738" xr:uid="{D5BD2562-F362-484C-9840-5D7FE79E57FA}"/>
    <cellStyle name="_Hoja3 2 2 10" xfId="17739" xr:uid="{D0090BFA-C80E-494B-AFF5-BEDFEBB80DEA}"/>
    <cellStyle name="_Hoja3 2 2 11" xfId="17740" xr:uid="{1F5C6A17-AFDF-4231-975A-129578F20697}"/>
    <cellStyle name="_Hoja3 2 2 12" xfId="17741" xr:uid="{BE1CD8DB-4584-4B50-8A3D-ADB8C3A62A51}"/>
    <cellStyle name="_Hoja3 2 2 2" xfId="17742" xr:uid="{EF60B266-28E9-4E91-B83E-07F2C2B1B83C}"/>
    <cellStyle name="_Hoja3 2 2 3" xfId="17743" xr:uid="{DCD7D12F-9213-4FCE-9CA7-A96EDF4C0E8F}"/>
    <cellStyle name="_Hoja3 2 2 4" xfId="17744" xr:uid="{DAD54936-FF26-4DEF-8A56-49885DA1FB01}"/>
    <cellStyle name="_Hoja3 2 2 5" xfId="17745" xr:uid="{EE086B64-AC45-4F4C-9918-EDF9887AC1A7}"/>
    <cellStyle name="_Hoja3 2 2 6" xfId="17746" xr:uid="{0BCA9162-355A-435D-A374-92D81406DDDB}"/>
    <cellStyle name="_Hoja3 2 2 7" xfId="17747" xr:uid="{8C53BF72-7888-410C-B6B7-601F0196890A}"/>
    <cellStyle name="_Hoja3 2 2 8" xfId="17748" xr:uid="{42A0F4C8-A3FF-4BB4-85AA-47CB52BF2636}"/>
    <cellStyle name="_Hoja3 2 2 9" xfId="17749" xr:uid="{2838F325-4CF6-430E-9742-A60379DFDA22}"/>
    <cellStyle name="_Hoja3 2 3" xfId="17750" xr:uid="{44D82FEE-A198-4A82-9A3F-1529E91C8F26}"/>
    <cellStyle name="_Hoja3 2 3 2" xfId="17751" xr:uid="{B38B06BA-4394-4060-84DF-2CA80E6C5F2B}"/>
    <cellStyle name="_Hoja3 2 4" xfId="17752" xr:uid="{05FE5157-3B0A-406E-BF03-1AA1CDCEFE9A}"/>
    <cellStyle name="_Hoja3 2 4 2" xfId="17753" xr:uid="{0556131A-AA06-424E-9B49-6A898BF0C0CD}"/>
    <cellStyle name="_Hoja3 2 5" xfId="17754" xr:uid="{3B4F7486-D281-41E9-81B9-C4B53D3693AE}"/>
    <cellStyle name="_Hoja3 2 5 2" xfId="17755" xr:uid="{6E3FC4EC-D2A7-40BC-8009-B21C1C52E7CE}"/>
    <cellStyle name="_Hoja3 2 6" xfId="17756" xr:uid="{CD7BA8B9-56A9-4F27-8DD2-8B39C828A6B2}"/>
    <cellStyle name="_Hoja3 2 6 2" xfId="17757" xr:uid="{A2815BFD-88CB-48C2-9201-AF3A23158545}"/>
    <cellStyle name="_Hoja3 2 7" xfId="17758" xr:uid="{906A8B85-6B30-4730-A258-1CD184718609}"/>
    <cellStyle name="_Hoja3 2 7 2" xfId="17759" xr:uid="{3813B40C-C8AB-4FC6-B082-D307123D4ABA}"/>
    <cellStyle name="_Hoja3 2 8" xfId="17760" xr:uid="{56B03573-B196-4305-BD60-264FD81CF524}"/>
    <cellStyle name="_Hoja3 2 8 2" xfId="17761" xr:uid="{D82EFBBE-E249-46ED-BAFF-F11729306D11}"/>
    <cellStyle name="_Hoja3 2 9" xfId="17762" xr:uid="{C8820DEE-5D6A-4E04-8680-842726BBAD44}"/>
    <cellStyle name="_Hoja3 2 9 2" xfId="17763" xr:uid="{61F226FA-72E2-416D-9BCF-8FC56B637F60}"/>
    <cellStyle name="_Hoja3 20" xfId="17764" xr:uid="{EDAFFFBF-140C-4AAE-9B26-C57DF1C49C3F}"/>
    <cellStyle name="_Hoja3 21" xfId="17765" xr:uid="{481F349C-1EC7-4B89-A1AA-10F340E5D40B}"/>
    <cellStyle name="_Hoja3 22" xfId="17766" xr:uid="{1CFBC246-FE4A-417C-A93D-BC7DA8BB0657}"/>
    <cellStyle name="_Hoja3 23" xfId="17767" xr:uid="{0AAC6B27-AAC6-4C03-810D-0EC728F58530}"/>
    <cellStyle name="_Hoja3 24" xfId="17768" xr:uid="{8F5A00BA-B78A-4519-A2D4-0EFE76F91AE3}"/>
    <cellStyle name="_Hoja3 3" xfId="17769" xr:uid="{E144CDEB-F30A-4C44-AF72-8A08E7396491}"/>
    <cellStyle name="_Hoja3 3 10" xfId="17770" xr:uid="{2E33FC04-DF12-4D77-84F3-77836B29D6FC}"/>
    <cellStyle name="_Hoja3 3 10 2" xfId="17771" xr:uid="{2785E203-3E98-4CD3-97DC-D655DC12E2E2}"/>
    <cellStyle name="_Hoja3 3 11" xfId="17772" xr:uid="{2ECD14AA-7B66-4B67-8143-3A9DA967F483}"/>
    <cellStyle name="_Hoja3 3 11 2" xfId="17773" xr:uid="{014ECE34-BD95-4021-8A1A-720660725BE9}"/>
    <cellStyle name="_Hoja3 3 12" xfId="17774" xr:uid="{6CA229FB-509E-4CC3-A5DE-A58168E23FDA}"/>
    <cellStyle name="_Hoja3 3 12 2" xfId="17775" xr:uid="{F6708313-FD34-41E7-85F2-2A597E9F5A78}"/>
    <cellStyle name="_Hoja3 3 13" xfId="17776" xr:uid="{633AD599-9F2D-4E02-BB5C-819F4D256688}"/>
    <cellStyle name="_Hoja3 3 13 2" xfId="17777" xr:uid="{AF63F9E2-16B0-47CC-954E-A0EB4F011FEA}"/>
    <cellStyle name="_Hoja3 3 14" xfId="17778" xr:uid="{A10E121B-0569-471D-A126-1CC5DB020F4C}"/>
    <cellStyle name="_Hoja3 3 15" xfId="17779" xr:uid="{114F9F0C-13D3-48BF-8B70-DC1E401B87B4}"/>
    <cellStyle name="_Hoja3 3 16" xfId="17780" xr:uid="{2E3CA8A6-240D-4DB9-A00B-7E67FC743A74}"/>
    <cellStyle name="_Hoja3 3 17" xfId="17781" xr:uid="{1698BBE2-431D-49BB-8D91-77567A666EFD}"/>
    <cellStyle name="_Hoja3 3 18" xfId="17782" xr:uid="{D279AF9C-9FB0-470D-BA3D-AB41B8A76982}"/>
    <cellStyle name="_Hoja3 3 19" xfId="17783" xr:uid="{10798298-CCA2-488A-8D5C-CE6F2FED17E4}"/>
    <cellStyle name="_Hoja3 3 2" xfId="17784" xr:uid="{D543C0CD-6EDA-4A09-9424-E9B65C7F5E98}"/>
    <cellStyle name="_Hoja3 3 2 2" xfId="17785" xr:uid="{1F1F2273-0FB5-4D08-9CB2-B06CC6BB3952}"/>
    <cellStyle name="_Hoja3 3 20" xfId="17786" xr:uid="{E89ED8B3-A4C7-48A7-976C-AFCD4D20E290}"/>
    <cellStyle name="_Hoja3 3 21" xfId="17787" xr:uid="{74CF884D-96E9-45D4-A722-DB674E289368}"/>
    <cellStyle name="_Hoja3 3 22" xfId="17788" xr:uid="{8079499A-7D23-4CCE-9C6B-FB9C38779A0E}"/>
    <cellStyle name="_Hoja3 3 23" xfId="17789" xr:uid="{238AD28B-1ABE-4AEE-95B8-807A60D30D89}"/>
    <cellStyle name="_Hoja3 3 24" xfId="17790" xr:uid="{0538FA8E-BDD4-4235-9A31-E6E0C22C401C}"/>
    <cellStyle name="_Hoja3 3 25" xfId="17791" xr:uid="{108CDFB8-7191-4EB6-9533-3C87318C440B}"/>
    <cellStyle name="_Hoja3 3 26" xfId="17792" xr:uid="{D2D5647B-3EE3-4D18-B2DC-411BCC2BA4F7}"/>
    <cellStyle name="_Hoja3 3 3" xfId="17793" xr:uid="{457D0DBF-97D8-47C3-AFAC-6164006BEFE0}"/>
    <cellStyle name="_Hoja3 3 3 2" xfId="17794" xr:uid="{D0ACBF56-7C8E-4595-B4BC-25850A3C91AF}"/>
    <cellStyle name="_Hoja3 3 4" xfId="17795" xr:uid="{9F534434-2A81-497B-93D9-9A2CBFB6E657}"/>
    <cellStyle name="_Hoja3 3 4 2" xfId="17796" xr:uid="{137A709A-2BC0-4F3F-9065-E5B872D6C317}"/>
    <cellStyle name="_Hoja3 3 5" xfId="17797" xr:uid="{39B7E618-9E1C-43C7-A6D8-5E3DF2091A64}"/>
    <cellStyle name="_Hoja3 3 5 2" xfId="17798" xr:uid="{7E9531D3-5FA3-4A6C-9E23-7F795D296327}"/>
    <cellStyle name="_Hoja3 3 6" xfId="17799" xr:uid="{220367E4-A652-48E9-88EE-8D55A9FE2A0A}"/>
    <cellStyle name="_Hoja3 3 6 2" xfId="17800" xr:uid="{229D1F60-2367-4251-B126-0145DA985CCD}"/>
    <cellStyle name="_Hoja3 3 7" xfId="17801" xr:uid="{DEBCC659-7296-455F-900A-E92295B9C402}"/>
    <cellStyle name="_Hoja3 3 7 2" xfId="17802" xr:uid="{DC79D872-386E-4B91-B592-09B1F8939BC4}"/>
    <cellStyle name="_Hoja3 3 8" xfId="17803" xr:uid="{9F1F7289-39C0-4338-B619-846B641A18E6}"/>
    <cellStyle name="_Hoja3 3 8 2" xfId="17804" xr:uid="{4E304A78-868A-4CEC-91B6-ECB33D307D7F}"/>
    <cellStyle name="_Hoja3 3 9" xfId="17805" xr:uid="{90A31DE0-A787-423E-A728-9796AF412AE4}"/>
    <cellStyle name="_Hoja3 3 9 2" xfId="17806" xr:uid="{BD6F761F-8250-4B40-8D67-5C8A752E3D02}"/>
    <cellStyle name="_Hoja3 4" xfId="17807" xr:uid="{3134846D-92B5-48F9-8260-B39B6062C873}"/>
    <cellStyle name="_Hoja3 4 10" xfId="17808" xr:uid="{B2966718-DA78-44A4-96DC-84328D74CBCD}"/>
    <cellStyle name="_Hoja3 4 10 2" xfId="17809" xr:uid="{13E59E39-A5D9-45BE-B439-F74664B1AC37}"/>
    <cellStyle name="_Hoja3 4 11" xfId="17810" xr:uid="{9EE7059A-FD46-48CC-8CF5-B3686C2C5A2D}"/>
    <cellStyle name="_Hoja3 4 11 2" xfId="17811" xr:uid="{75594538-DFE7-4FBD-8101-A5555B809F50}"/>
    <cellStyle name="_Hoja3 4 12" xfId="17812" xr:uid="{A7CCECBF-9879-4B29-A166-D9A09CEB62FE}"/>
    <cellStyle name="_Hoja3 4 12 2" xfId="17813" xr:uid="{B573BA0F-4321-4107-BF93-F3DAACC89443}"/>
    <cellStyle name="_Hoja3 4 13" xfId="17814" xr:uid="{005176B9-AB33-4F03-8FC4-5A55C9B64D48}"/>
    <cellStyle name="_Hoja3 4 13 2" xfId="17815" xr:uid="{BF85233B-A43F-4652-BED9-37160EEB8016}"/>
    <cellStyle name="_Hoja3 4 14" xfId="17816" xr:uid="{DE1262EA-C051-4E0D-A3D1-45D1DB9E0615}"/>
    <cellStyle name="_Hoja3 4 15" xfId="17817" xr:uid="{E00D1176-BBD8-44EA-855E-57BCCEE2552C}"/>
    <cellStyle name="_Hoja3 4 16" xfId="17818" xr:uid="{25AD6B4A-9D22-4FE4-9E77-86D7DA4BAA0C}"/>
    <cellStyle name="_Hoja3 4 2" xfId="17819" xr:uid="{60CCA43F-1C37-4D2C-8246-27CC7C58F89C}"/>
    <cellStyle name="_Hoja3 4 2 10" xfId="17820" xr:uid="{33DB05FB-85A7-41F4-A2AB-2EE98659542F}"/>
    <cellStyle name="_Hoja3 4 2 11" xfId="17821" xr:uid="{095B7E09-530E-4CF4-AEA6-ECA1E7CEA57D}"/>
    <cellStyle name="_Hoja3 4 2 12" xfId="17822" xr:uid="{3D710890-F456-4FD2-B31B-E852E4C70F87}"/>
    <cellStyle name="_Hoja3 4 2 2" xfId="17823" xr:uid="{B175BF06-63E4-4069-B14F-29955BB2C518}"/>
    <cellStyle name="_Hoja3 4 2 3" xfId="17824" xr:uid="{4A8FFFBC-1333-42FF-B36F-CB16162EEC0B}"/>
    <cellStyle name="_Hoja3 4 2 4" xfId="17825" xr:uid="{DB0741A3-477D-404D-AA2B-104AFBB276A1}"/>
    <cellStyle name="_Hoja3 4 2 5" xfId="17826" xr:uid="{9678BDC4-6D2A-4BB5-B581-DA6EC63CC957}"/>
    <cellStyle name="_Hoja3 4 2 6" xfId="17827" xr:uid="{6B596F75-9029-4C08-95B4-144112A79458}"/>
    <cellStyle name="_Hoja3 4 2 7" xfId="17828" xr:uid="{0B455188-F6A2-42AE-B738-FB4C4934F26F}"/>
    <cellStyle name="_Hoja3 4 2 8" xfId="17829" xr:uid="{A60D959F-5C89-4ACB-80DA-AED7EE136EBD}"/>
    <cellStyle name="_Hoja3 4 2 9" xfId="17830" xr:uid="{7A719669-F7FC-4108-BCE7-BD495BA957AC}"/>
    <cellStyle name="_Hoja3 4 3" xfId="17831" xr:uid="{1EACE7E0-EDF8-4F67-B0F9-AA9D3DA62154}"/>
    <cellStyle name="_Hoja3 4 3 2" xfId="17832" xr:uid="{31483ACA-A05D-4A26-922A-49B28C62E50F}"/>
    <cellStyle name="_Hoja3 4 4" xfId="17833" xr:uid="{7BC0A7D8-251E-4FFE-9462-055CFB1B7334}"/>
    <cellStyle name="_Hoja3 4 4 2" xfId="17834" xr:uid="{53501237-706B-493D-A001-7D861C2D5624}"/>
    <cellStyle name="_Hoja3 4 5" xfId="17835" xr:uid="{07F8339E-41E3-47E9-9E7C-E9A41A9B7525}"/>
    <cellStyle name="_Hoja3 4 5 2" xfId="17836" xr:uid="{5CC22E82-8D58-4BD0-8D28-0D739EE4CD57}"/>
    <cellStyle name="_Hoja3 4 6" xfId="17837" xr:uid="{BD03AAFF-9532-4678-8821-F488BD09761E}"/>
    <cellStyle name="_Hoja3 4 6 2" xfId="17838" xr:uid="{AA573A2E-B499-4752-B120-E26D409F7EFA}"/>
    <cellStyle name="_Hoja3 4 7" xfId="17839" xr:uid="{2860E586-CEE6-4B2F-A593-80CCB805772D}"/>
    <cellStyle name="_Hoja3 4 7 2" xfId="17840" xr:uid="{9DE36C81-5C0B-48BD-8E70-E63B9F1402E8}"/>
    <cellStyle name="_Hoja3 4 8" xfId="17841" xr:uid="{D81B92C6-71D4-47E7-A6B0-3BD196233886}"/>
    <cellStyle name="_Hoja3 4 8 2" xfId="17842" xr:uid="{0BAEA740-CA3B-4D17-93B4-39BDB6C54C19}"/>
    <cellStyle name="_Hoja3 4 9" xfId="17843" xr:uid="{B8DC338F-322C-41AD-A47E-0E1E10A6BC59}"/>
    <cellStyle name="_Hoja3 4 9 2" xfId="17844" xr:uid="{B9929332-02E4-4AED-97EC-B5B64F25E147}"/>
    <cellStyle name="_Hoja3 5" xfId="17845" xr:uid="{190A2B80-3B20-4388-B83A-9C98EFD3CFE3}"/>
    <cellStyle name="_Hoja3 5 10" xfId="17846" xr:uid="{29E9817D-34C9-4D28-B675-C2B3FAFDE3CA}"/>
    <cellStyle name="_Hoja3 5 10 2" xfId="17847" xr:uid="{D4855518-A899-466B-BED2-41951DAEC378}"/>
    <cellStyle name="_Hoja3 5 11" xfId="17848" xr:uid="{B15991EA-8279-414F-ADD4-ED81EAF55F28}"/>
    <cellStyle name="_Hoja3 5 11 2" xfId="17849" xr:uid="{1DBAF0FE-B5C2-4F7F-9013-92A9EC08F285}"/>
    <cellStyle name="_Hoja3 5 12" xfId="17850" xr:uid="{4DC17AF7-EC6C-47B4-B820-369EC1E84928}"/>
    <cellStyle name="_Hoja3 5 12 2" xfId="17851" xr:uid="{F0D7F7B5-CF14-42A5-BFF1-7684D7A3963A}"/>
    <cellStyle name="_Hoja3 5 13" xfId="17852" xr:uid="{8178FE53-C576-4B27-B883-DC9F0A2FB809}"/>
    <cellStyle name="_Hoja3 5 13 2" xfId="17853" xr:uid="{B0867759-CC72-4276-9B0E-31565B6B3990}"/>
    <cellStyle name="_Hoja3 5 14" xfId="17854" xr:uid="{920F634E-B3F5-4FCA-B440-870E5929590B}"/>
    <cellStyle name="_Hoja3 5 15" xfId="17855" xr:uid="{6F807D81-591A-4C7D-8B2C-28E2497AF6C5}"/>
    <cellStyle name="_Hoja3 5 16" xfId="17856" xr:uid="{9BC6BF64-8A3D-4F5F-B438-E0BF8188BB5B}"/>
    <cellStyle name="_Hoja3 5 17" xfId="17857" xr:uid="{18BCF083-BCE8-4B5B-81C7-91304918E293}"/>
    <cellStyle name="_Hoja3 5 18" xfId="17858" xr:uid="{AD9A3020-A892-4EB1-A392-B3ED27E5AE35}"/>
    <cellStyle name="_Hoja3 5 19" xfId="17859" xr:uid="{6E93B6C5-53DD-475B-B699-CD4387A9BBE2}"/>
    <cellStyle name="_Hoja3 5 2" xfId="17860" xr:uid="{EDA9D74E-9A52-4411-B49F-0B5A915E8F6C}"/>
    <cellStyle name="_Hoja3 5 2 2" xfId="17861" xr:uid="{791E2A59-E8E1-487B-9F05-AABB7C34840B}"/>
    <cellStyle name="_Hoja3 5 20" xfId="17862" xr:uid="{C8D553BF-C159-4352-A339-EB2104500423}"/>
    <cellStyle name="_Hoja3 5 21" xfId="17863" xr:uid="{975D6DAA-BBAE-4946-AC28-B951629638D3}"/>
    <cellStyle name="_Hoja3 5 22" xfId="17864" xr:uid="{D7E93F17-1B6A-46B2-B4AD-BA867DB3569A}"/>
    <cellStyle name="_Hoja3 5 23" xfId="17865" xr:uid="{321FF967-3B28-4ADA-9D49-7A0E8DCE6A10}"/>
    <cellStyle name="_Hoja3 5 24" xfId="17866" xr:uid="{674FF5EA-D429-4BD4-A4BA-EA195D9207D0}"/>
    <cellStyle name="_Hoja3 5 25" xfId="17867" xr:uid="{134E204E-F4E8-4687-B2E0-8368D5E9733D}"/>
    <cellStyle name="_Hoja3 5 26" xfId="17868" xr:uid="{6EDA4B3F-4295-4C0E-9A55-9A6FE34EB620}"/>
    <cellStyle name="_Hoja3 5 3" xfId="17869" xr:uid="{1BDE3AE7-2C7D-4387-A003-7E9FD7DBF50D}"/>
    <cellStyle name="_Hoja3 5 3 2" xfId="17870" xr:uid="{A558BAFA-EF1A-4A2D-A28F-F590F3132C38}"/>
    <cellStyle name="_Hoja3 5 4" xfId="17871" xr:uid="{09D4EAE7-CE9D-4D91-A782-354CEB2A228B}"/>
    <cellStyle name="_Hoja3 5 4 2" xfId="17872" xr:uid="{40A022F5-443C-4328-8083-8FDCB169D049}"/>
    <cellStyle name="_Hoja3 5 5" xfId="17873" xr:uid="{57368AB7-A116-445A-950A-CABA470F5678}"/>
    <cellStyle name="_Hoja3 5 5 2" xfId="17874" xr:uid="{3EAE4F47-11B8-4133-86F5-6CD23D7384EB}"/>
    <cellStyle name="_Hoja3 5 6" xfId="17875" xr:uid="{8E86B644-6227-4D2B-A99E-286B7D61684A}"/>
    <cellStyle name="_Hoja3 5 6 2" xfId="17876" xr:uid="{3D2F5B27-7BC4-4EC0-B322-9A64B21640FE}"/>
    <cellStyle name="_Hoja3 5 7" xfId="17877" xr:uid="{C465B1A3-355F-4668-819D-6BE515557FCA}"/>
    <cellStyle name="_Hoja3 5 7 2" xfId="17878" xr:uid="{B24AB510-E4D5-4D90-B96B-EF6018CECD10}"/>
    <cellStyle name="_Hoja3 5 8" xfId="17879" xr:uid="{ED63093B-8CDC-41C9-B05A-EA39046AF1B8}"/>
    <cellStyle name="_Hoja3 5 8 2" xfId="17880" xr:uid="{3E9E211A-0B6F-4E6E-8520-E7BB28BBADFB}"/>
    <cellStyle name="_Hoja3 5 9" xfId="17881" xr:uid="{60B5361B-2480-4163-AEA2-E426647F0EB2}"/>
    <cellStyle name="_Hoja3 5 9 2" xfId="17882" xr:uid="{D9DBCDEF-60E3-4701-8241-99F071400F57}"/>
    <cellStyle name="_Hoja3 6" xfId="17883" xr:uid="{F2175E30-F8F1-4856-9F77-6D301ADC241B}"/>
    <cellStyle name="_Hoja3 6 10" xfId="17884" xr:uid="{EF16FF88-4F6E-4C70-B4DC-A5946107CE8A}"/>
    <cellStyle name="_Hoja3 6 10 2" xfId="17885" xr:uid="{6AF92208-48E7-49E5-98D4-6BD8FB67DBA5}"/>
    <cellStyle name="_Hoja3 6 11" xfId="17886" xr:uid="{496C7262-7820-422E-BC0F-107A4E220C10}"/>
    <cellStyle name="_Hoja3 6 11 2" xfId="17887" xr:uid="{4106D779-9076-4B4C-B79D-CA93B3EDC76F}"/>
    <cellStyle name="_Hoja3 6 12" xfId="17888" xr:uid="{E5EF6323-E166-401A-8A7D-CC9A217FC54D}"/>
    <cellStyle name="_Hoja3 6 12 2" xfId="17889" xr:uid="{05B338CE-CDDF-4E53-8F54-75610FB43529}"/>
    <cellStyle name="_Hoja3 6 13" xfId="17890" xr:uid="{619BB167-ADC8-4040-A66A-846BB358085E}"/>
    <cellStyle name="_Hoja3 6 13 2" xfId="17891" xr:uid="{F1F4D69A-2DF4-49A5-BDE6-995FB08F7FD9}"/>
    <cellStyle name="_Hoja3 6 14" xfId="17892" xr:uid="{D241674B-4D11-4A38-8508-B988970DFABE}"/>
    <cellStyle name="_Hoja3 6 15" xfId="17893" xr:uid="{4FC2D9E3-FF94-4897-83A4-B9132754A995}"/>
    <cellStyle name="_Hoja3 6 16" xfId="17894" xr:uid="{B3FEE9EB-6BA4-4712-90D5-87852A0E602F}"/>
    <cellStyle name="_Hoja3 6 2" xfId="17895" xr:uid="{D5398659-632E-48AF-8358-DEA0EB630D20}"/>
    <cellStyle name="_Hoja3 6 2 10" xfId="17896" xr:uid="{124B2F10-38EA-43BD-A112-1A1A31D8296B}"/>
    <cellStyle name="_Hoja3 6 2 11" xfId="17897" xr:uid="{650F13A0-014F-4A1D-A0B5-CD7A2E5CACBF}"/>
    <cellStyle name="_Hoja3 6 2 12" xfId="17898" xr:uid="{15A4B53A-ACFC-47B4-BB87-BC9F2C2E58B6}"/>
    <cellStyle name="_Hoja3 6 2 2" xfId="17899" xr:uid="{8CFBFFC8-2C08-456A-AC92-18679178151E}"/>
    <cellStyle name="_Hoja3 6 2 3" xfId="17900" xr:uid="{8137EA16-129C-455D-81D0-00201222C6E5}"/>
    <cellStyle name="_Hoja3 6 2 4" xfId="17901" xr:uid="{F7849832-90FA-42A5-832A-0B5E6FF56831}"/>
    <cellStyle name="_Hoja3 6 2 5" xfId="17902" xr:uid="{31F3C481-1776-4D96-9547-98CFEE0D0240}"/>
    <cellStyle name="_Hoja3 6 2 6" xfId="17903" xr:uid="{6127E92A-6E08-421B-88EB-8620BBAFA762}"/>
    <cellStyle name="_Hoja3 6 2 7" xfId="17904" xr:uid="{55DF9F4A-3679-4347-865F-C1A041E67C3E}"/>
    <cellStyle name="_Hoja3 6 2 8" xfId="17905" xr:uid="{71896AAF-9EF5-4D5F-9658-9207F92D21C3}"/>
    <cellStyle name="_Hoja3 6 2 9" xfId="17906" xr:uid="{D5C0A2B2-58BD-461B-8C86-266809C7CF3D}"/>
    <cellStyle name="_Hoja3 6 3" xfId="17907" xr:uid="{4452DCEA-0527-4836-AE28-3C7B84D754C4}"/>
    <cellStyle name="_Hoja3 6 3 2" xfId="17908" xr:uid="{F3C58235-0548-466E-800D-5479FA2E768C}"/>
    <cellStyle name="_Hoja3 6 4" xfId="17909" xr:uid="{8A9BF28E-EBDA-4ADD-B0DF-54596C987AC4}"/>
    <cellStyle name="_Hoja3 6 4 2" xfId="17910" xr:uid="{5C306B9E-D0EF-4139-9E08-2CB523CCB26D}"/>
    <cellStyle name="_Hoja3 6 5" xfId="17911" xr:uid="{0752C7D2-4CC3-4DA0-A87D-ED85734463A8}"/>
    <cellStyle name="_Hoja3 6 5 2" xfId="17912" xr:uid="{48DA5BFD-ACEB-4898-84E3-3E3ECD148D9A}"/>
    <cellStyle name="_Hoja3 6 6" xfId="17913" xr:uid="{F33BB069-98DB-48AB-B7F6-28348DDA0DA5}"/>
    <cellStyle name="_Hoja3 6 6 2" xfId="17914" xr:uid="{4BE74746-EFE6-4785-B3B5-66253A55106F}"/>
    <cellStyle name="_Hoja3 6 7" xfId="17915" xr:uid="{210F614B-AF93-4725-B93E-D99231F4A8DC}"/>
    <cellStyle name="_Hoja3 6 7 2" xfId="17916" xr:uid="{9703E664-E9AD-4D0E-AF41-EBD43A19EFE2}"/>
    <cellStyle name="_Hoja3 6 8" xfId="17917" xr:uid="{77599232-A489-4375-9926-B0CC1813DB47}"/>
    <cellStyle name="_Hoja3 6 8 2" xfId="17918" xr:uid="{A64B37D4-FB2C-4BF7-BB2D-46299410458D}"/>
    <cellStyle name="_Hoja3 6 9" xfId="17919" xr:uid="{029B70A0-B96D-4242-82E8-8E856C415C01}"/>
    <cellStyle name="_Hoja3 6 9 2" xfId="17920" xr:uid="{A15CAE12-1051-4140-BB2E-854C236A68A2}"/>
    <cellStyle name="_Hoja3 7" xfId="17921" xr:uid="{04FCFD28-13BE-4BC6-8BEF-C04C490AF7A2}"/>
    <cellStyle name="_Hoja3 7 10" xfId="17922" xr:uid="{816778E2-EF0F-4228-A187-05FD7ADAAF27}"/>
    <cellStyle name="_Hoja3 7 10 2" xfId="17923" xr:uid="{1192FEB6-0766-4E8A-BCA3-58000A404FFD}"/>
    <cellStyle name="_Hoja3 7 11" xfId="17924" xr:uid="{F0F62C3B-E168-4C36-AA8D-3CFB820AC0F0}"/>
    <cellStyle name="_Hoja3 7 11 2" xfId="17925" xr:uid="{082CDCF9-F329-4089-9E13-81A0225C6A0A}"/>
    <cellStyle name="_Hoja3 7 12" xfId="17926" xr:uid="{36C9B668-86CC-45E0-8760-013842A105BD}"/>
    <cellStyle name="_Hoja3 7 12 2" xfId="17927" xr:uid="{70295ED5-29C0-412C-B3D4-533241C4DCF2}"/>
    <cellStyle name="_Hoja3 7 13" xfId="17928" xr:uid="{09ED5209-2F8F-4E18-B7B6-76815DAB9C51}"/>
    <cellStyle name="_Hoja3 7 13 2" xfId="17929" xr:uid="{BBCBDF6E-D78B-4914-AF12-8CC531B9C39F}"/>
    <cellStyle name="_Hoja3 7 14" xfId="17930" xr:uid="{88AE31C7-16A8-4042-BA4E-788DDA9CCD99}"/>
    <cellStyle name="_Hoja3 7 15" xfId="17931" xr:uid="{ADAEEA42-DBBB-4D4B-B0BD-9A3666C7FAC7}"/>
    <cellStyle name="_Hoja3 7 16" xfId="17932" xr:uid="{181A8589-8738-40F7-9ACD-EB036124136F}"/>
    <cellStyle name="_Hoja3 7 17" xfId="17933" xr:uid="{C7A22871-525F-416F-B699-B72CF1E8DF67}"/>
    <cellStyle name="_Hoja3 7 18" xfId="17934" xr:uid="{060285CB-55E1-4A61-9B29-C207EA13AE7C}"/>
    <cellStyle name="_Hoja3 7 19" xfId="17935" xr:uid="{8F72B351-BB7B-4D88-8653-D7F7589A1470}"/>
    <cellStyle name="_Hoja3 7 2" xfId="17936" xr:uid="{3E5124C5-EF75-41CE-8368-4F8524C864ED}"/>
    <cellStyle name="_Hoja3 7 2 10" xfId="17937" xr:uid="{8E3FB4DB-A0F6-4349-AE62-1BB9585EE3CD}"/>
    <cellStyle name="_Hoja3 7 2 11" xfId="17938" xr:uid="{35CD48CF-C707-4151-BA04-91B266AB0DF3}"/>
    <cellStyle name="_Hoja3 7 2 12" xfId="17939" xr:uid="{7F542DD7-C892-4F75-B499-A056F089E8D2}"/>
    <cellStyle name="_Hoja3 7 2 2" xfId="17940" xr:uid="{05F3DD7B-2CB5-416E-BD2D-86D8982AFE32}"/>
    <cellStyle name="_Hoja3 7 2 3" xfId="17941" xr:uid="{5D20AA23-166A-4AD1-BF3F-27D7324D89B1}"/>
    <cellStyle name="_Hoja3 7 2 4" xfId="17942" xr:uid="{D7D5B9F3-458B-40E4-A6B5-C23A090427BE}"/>
    <cellStyle name="_Hoja3 7 2 5" xfId="17943" xr:uid="{CADDAA1F-0066-47A3-8861-86672D1A487C}"/>
    <cellStyle name="_Hoja3 7 2 6" xfId="17944" xr:uid="{44FE63D3-2013-48EC-8136-FB67D46D210E}"/>
    <cellStyle name="_Hoja3 7 2 7" xfId="17945" xr:uid="{E926EA96-D7F6-4991-A256-36595E7D0504}"/>
    <cellStyle name="_Hoja3 7 2 8" xfId="17946" xr:uid="{722AAC9D-B9F1-470F-BAF7-CB01F6581546}"/>
    <cellStyle name="_Hoja3 7 2 9" xfId="17947" xr:uid="{A0D8B529-90AF-44AA-B74D-86D4B2F87E16}"/>
    <cellStyle name="_Hoja3 7 20" xfId="17948" xr:uid="{923E09C7-EE21-409E-8A24-945F58F7FC96}"/>
    <cellStyle name="_Hoja3 7 21" xfId="17949" xr:uid="{FA9B10FD-05A4-4590-B9CD-EFD28ED8B65A}"/>
    <cellStyle name="_Hoja3 7 22" xfId="17950" xr:uid="{01B8A393-6A67-4D60-9AAF-15E5BA616502}"/>
    <cellStyle name="_Hoja3 7 23" xfId="17951" xr:uid="{8AA59A53-3775-4CEF-B0A1-4E4DC1961194}"/>
    <cellStyle name="_Hoja3 7 24" xfId="17952" xr:uid="{3E652073-D039-419A-A693-40B98DFB5F7F}"/>
    <cellStyle name="_Hoja3 7 25" xfId="17953" xr:uid="{714EB220-3959-4023-87D2-9D2D0C4F555F}"/>
    <cellStyle name="_Hoja3 7 26" xfId="17954" xr:uid="{DF391830-2951-4264-A0B3-F86E9A1868C9}"/>
    <cellStyle name="_Hoja3 7 3" xfId="17955" xr:uid="{639D7F06-65F9-4DFB-9CA5-F7E5DAFC2266}"/>
    <cellStyle name="_Hoja3 7 3 2" xfId="17956" xr:uid="{A740A0C6-8886-4CE9-A65B-0E1B26B067FC}"/>
    <cellStyle name="_Hoja3 7 4" xfId="17957" xr:uid="{B4E72472-E67E-4B57-BA3F-D9E1EC333790}"/>
    <cellStyle name="_Hoja3 7 4 2" xfId="17958" xr:uid="{9611EA85-58AB-44C6-8D81-936EEE730C11}"/>
    <cellStyle name="_Hoja3 7 5" xfId="17959" xr:uid="{4A1D4A48-9EB8-4467-9E48-9CAF9E610079}"/>
    <cellStyle name="_Hoja3 7 5 2" xfId="17960" xr:uid="{47394E1D-E786-4FA5-B974-33EAF07DD1D5}"/>
    <cellStyle name="_Hoja3 7 6" xfId="17961" xr:uid="{8DC5F296-B17D-4FE1-9C3E-E2E9C6A36EB1}"/>
    <cellStyle name="_Hoja3 7 6 2" xfId="17962" xr:uid="{D8A0220C-7A18-4D84-A059-9F8B0718F947}"/>
    <cellStyle name="_Hoja3 7 7" xfId="17963" xr:uid="{2A989F38-0E35-4623-807D-40207C162A13}"/>
    <cellStyle name="_Hoja3 7 7 2" xfId="17964" xr:uid="{F60F4ADC-A852-4F4F-AC72-E8BB4C37F776}"/>
    <cellStyle name="_Hoja3 7 8" xfId="17965" xr:uid="{D440EB6B-2B66-4BD9-98E5-0E05F2E025B5}"/>
    <cellStyle name="_Hoja3 7 8 2" xfId="17966" xr:uid="{DDAFF4A4-7C65-437E-9261-A346F9CBAA00}"/>
    <cellStyle name="_Hoja3 7 9" xfId="17967" xr:uid="{D7521A8D-6351-49AF-9C4E-E8C17B659543}"/>
    <cellStyle name="_Hoja3 7 9 2" xfId="17968" xr:uid="{64C9CAF1-BABE-4340-92AA-3F8BB725312A}"/>
    <cellStyle name="_Hoja3 8" xfId="17969" xr:uid="{12DBCE29-20C2-4AF0-887C-5A9C5D3C9CD9}"/>
    <cellStyle name="_Hoja3 8 10" xfId="17970" xr:uid="{44E1F1EE-DAA2-4E27-9957-7F455D08BF2D}"/>
    <cellStyle name="_Hoja3 8 11" xfId="17971" xr:uid="{A7716B8E-F481-4A0D-A844-3EFEB519D60A}"/>
    <cellStyle name="_Hoja3 8 12" xfId="17972" xr:uid="{3E2241B0-57AF-424F-BBE2-E1879D61437D}"/>
    <cellStyle name="_Hoja3 8 2" xfId="17973" xr:uid="{2CCDBFB6-BF24-4008-AB4D-3D84F3350240}"/>
    <cellStyle name="_Hoja3 8 2 2" xfId="17974" xr:uid="{E85A9565-71B2-45E1-8702-F7D03476993D}"/>
    <cellStyle name="_Hoja3 8 3" xfId="17975" xr:uid="{D0D4F77D-F29D-4FEA-A98E-E8F63120C5DF}"/>
    <cellStyle name="_Hoja3 8 3 2" xfId="17976" xr:uid="{C45CEE9C-9122-4E50-9340-9C10F64FAF3B}"/>
    <cellStyle name="_Hoja3 8 4" xfId="17977" xr:uid="{E4A77B81-0110-4D7D-AFD0-EDF90529C1F3}"/>
    <cellStyle name="_Hoja3 8 4 2" xfId="17978" xr:uid="{DABE6360-5780-411B-8608-E65DB52A1BD4}"/>
    <cellStyle name="_Hoja3 8 5" xfId="17979" xr:uid="{C2FBBC39-7B8C-4F83-AE18-0D99E2AB7C7B}"/>
    <cellStyle name="_Hoja3 8 5 2" xfId="17980" xr:uid="{ECEE17EF-9200-495A-A866-6D5E0480D081}"/>
    <cellStyle name="_Hoja3 8 6" xfId="17981" xr:uid="{79DFBD64-45EF-47B9-B980-A24CE687C126}"/>
    <cellStyle name="_Hoja3 8 6 2" xfId="17982" xr:uid="{2C0FE54C-5E06-4876-BF49-852FB724528A}"/>
    <cellStyle name="_Hoja3 8 7" xfId="17983" xr:uid="{D498DA54-9CD1-48A1-BE5C-379823418F92}"/>
    <cellStyle name="_Hoja3 8 7 2" xfId="17984" xr:uid="{DEAD9C25-645E-4C6A-B035-7D543FBF7A17}"/>
    <cellStyle name="_Hoja3 8 8" xfId="17985" xr:uid="{A1A21D84-A7D4-42FF-A57B-AF988FFE513A}"/>
    <cellStyle name="_Hoja3 8 8 2" xfId="17986" xr:uid="{A4C59337-486E-451F-937D-3F27456CC514}"/>
    <cellStyle name="_Hoja3 8 9" xfId="17987" xr:uid="{76C14C66-B410-4C5F-8E39-F558E23B84FE}"/>
    <cellStyle name="_Hoja3 8 9 2" xfId="17988" xr:uid="{0A65934D-F12A-4AE4-A296-33692A335875}"/>
    <cellStyle name="_Hoja3 9" xfId="17989" xr:uid="{D41F8049-573D-47AC-A35D-85E278EB1600}"/>
    <cellStyle name="_Hoja3 9 10" xfId="17990" xr:uid="{BA71F03C-D43D-4B63-B8A7-192DCA43B0D8}"/>
    <cellStyle name="_Hoja3 9 11" xfId="17991" xr:uid="{0BB7FC94-5A80-4099-95D4-458DAE22DD2D}"/>
    <cellStyle name="_Hoja3 9 12" xfId="17992" xr:uid="{60E5D2CE-AA36-416F-AD80-D520DB8D2A5D}"/>
    <cellStyle name="_Hoja3 9 13" xfId="17993" xr:uid="{03A221B3-0A41-4DB4-828F-50C2AE20D773}"/>
    <cellStyle name="_Hoja3 9 14" xfId="17994" xr:uid="{C72E4F1F-22BA-4AE1-8B28-9F067DAEC3D7}"/>
    <cellStyle name="_Hoja3 9 15" xfId="17995" xr:uid="{CD476A5E-1348-49AD-9D49-3D3BC17C075D}"/>
    <cellStyle name="_Hoja3 9 16" xfId="17996" xr:uid="{980B9C48-5810-4016-BBE4-85AF11D34079}"/>
    <cellStyle name="_Hoja3 9 17" xfId="17997" xr:uid="{451DE588-2C22-49B3-B3B5-CC03302C4B3C}"/>
    <cellStyle name="_Hoja3 9 18" xfId="17998" xr:uid="{1F3B6D45-D4A7-4621-B380-C27EF75209B8}"/>
    <cellStyle name="_Hoja3 9 19" xfId="17999" xr:uid="{06FC8E59-9812-47E4-BDCD-5EF1EABB3642}"/>
    <cellStyle name="_Hoja3 9 2" xfId="18000" xr:uid="{A4516EF5-C073-4FA2-A61A-00CD4A3EB182}"/>
    <cellStyle name="_Hoja3 9 2 2" xfId="18001" xr:uid="{C9190223-AE17-4E14-A6F3-A351ADB8AF55}"/>
    <cellStyle name="_Hoja3 9 20" xfId="18002" xr:uid="{0619B101-B178-4287-9016-38ADC95A7A6A}"/>
    <cellStyle name="_Hoja3 9 21" xfId="18003" xr:uid="{96E1D75C-2CF7-441C-AED5-CE29FFBB690F}"/>
    <cellStyle name="_Hoja3 9 3" xfId="18004" xr:uid="{7DA46EAF-0561-460D-91B2-457A3605A9DE}"/>
    <cellStyle name="_Hoja3 9 3 2" xfId="18005" xr:uid="{74A1AA73-F887-42B0-A315-0C25D2A5FBA2}"/>
    <cellStyle name="_Hoja3 9 4" xfId="18006" xr:uid="{1E461804-1851-4C5E-B51D-FE72E34A2160}"/>
    <cellStyle name="_Hoja3 9 4 2" xfId="18007" xr:uid="{8E075A23-F8A7-40A8-8567-6AA722639979}"/>
    <cellStyle name="_Hoja3 9 5" xfId="18008" xr:uid="{8D0106C8-56AE-4501-B325-389CBB3EA1BD}"/>
    <cellStyle name="_Hoja3 9 5 2" xfId="18009" xr:uid="{C14B4AE6-4B4E-45A0-B03A-8EF6B4B061A6}"/>
    <cellStyle name="_Hoja3 9 6" xfId="18010" xr:uid="{55510055-0E8C-451A-BFA4-8F2BCF3907C1}"/>
    <cellStyle name="_Hoja3 9 6 2" xfId="18011" xr:uid="{7E90F497-D3C2-44F9-AB7A-48EA566177A2}"/>
    <cellStyle name="_Hoja3 9 7" xfId="18012" xr:uid="{B6901502-9599-45B2-AF19-9E9C9D5E4288}"/>
    <cellStyle name="_Hoja3 9 7 2" xfId="18013" xr:uid="{FC99A021-A457-4E53-B62B-FE3E07407743}"/>
    <cellStyle name="_Hoja3 9 8" xfId="18014" xr:uid="{64CCACE1-54B6-4C98-9189-4FAFC5DA4AFF}"/>
    <cellStyle name="_Hoja3 9 8 2" xfId="18015" xr:uid="{282C6168-6096-4D3A-AF5F-808546B43EE4}"/>
    <cellStyle name="_Hoja3 9 9" xfId="18016" xr:uid="{D234FD0C-5540-4B0C-978C-C049CE6E5E1A}"/>
    <cellStyle name="_Hoja3_Abr 09" xfId="18017" xr:uid="{87EEE607-A887-4F0E-8825-458331D04362}"/>
    <cellStyle name="_Hoja3_Abr 09 2" xfId="18018" xr:uid="{0DA53D4F-1598-4F86-BD9A-94CF78E240FE}"/>
    <cellStyle name="_Hoja3_Bonif" xfId="18019" xr:uid="{29FAE4EC-2C41-4C68-A35D-A24C963B1CB6}"/>
    <cellStyle name="_Hoja3_Bonif 10" xfId="18020" xr:uid="{77F8C81D-C789-4674-B1EF-F21614AF6768}"/>
    <cellStyle name="_Hoja3_Bonif 10 2" xfId="18021" xr:uid="{9B5001A3-02AA-43BD-9BCA-B4D14343A5E1}"/>
    <cellStyle name="_Hoja3_Bonif 11" xfId="18022" xr:uid="{5E3E323C-8922-46CD-9AAF-6EF70C1FEF11}"/>
    <cellStyle name="_Hoja3_Bonif 11 2" xfId="18023" xr:uid="{E36B5B05-BD12-4FEF-ACCD-205655C35E66}"/>
    <cellStyle name="_Hoja3_Bonif 12" xfId="18024" xr:uid="{BBC2F1FA-BB02-4F7D-B507-41D0FEE78332}"/>
    <cellStyle name="_Hoja3_Bonif 12 2" xfId="18025" xr:uid="{6046D347-47DA-4A16-994F-C3D76A24AF56}"/>
    <cellStyle name="_Hoja3_Bonif 13" xfId="18026" xr:uid="{15512F7A-5A36-42B9-9195-FA4A1C069C88}"/>
    <cellStyle name="_Hoja3_Bonif 13 2" xfId="18027" xr:uid="{5C9B95F7-F634-42A1-9AA8-B0E828113242}"/>
    <cellStyle name="_Hoja3_Bonif 14" xfId="18028" xr:uid="{01503323-F4D7-4CB3-AB66-AD6F8DCAB2EE}"/>
    <cellStyle name="_Hoja3_Bonif 14 2" xfId="18029" xr:uid="{5F7B0C47-59F8-4C3C-8BA6-1BFE6BC844D4}"/>
    <cellStyle name="_Hoja3_Bonif 15" xfId="18030" xr:uid="{23C67D27-C437-4718-9487-F00704718C78}"/>
    <cellStyle name="_Hoja3_Bonif 15 2" xfId="18031" xr:uid="{E87333C3-731C-40C7-9092-4EC3BBE9E93E}"/>
    <cellStyle name="_Hoja3_Bonif 16" xfId="18032" xr:uid="{DF1F4E82-252D-4A29-8C25-09B946015FDA}"/>
    <cellStyle name="_Hoja3_Bonif 16 2" xfId="18033" xr:uid="{FDFB09E2-02E9-4528-B06D-5F697662AB85}"/>
    <cellStyle name="_Hoja3_Bonif 17" xfId="18034" xr:uid="{E43483DC-4C04-4580-8B17-E597BDA7B6F7}"/>
    <cellStyle name="_Hoja3_Bonif 17 2" xfId="18035" xr:uid="{97730874-587A-4973-A3CB-CA9F64E05849}"/>
    <cellStyle name="_Hoja3_Bonif 18" xfId="18036" xr:uid="{FAAC1B73-C946-4A64-B4F4-E3AE85AB2B67}"/>
    <cellStyle name="_Hoja3_Bonif 18 2" xfId="18037" xr:uid="{647B9BD0-C5C0-453E-8F0B-70CB7452EC31}"/>
    <cellStyle name="_Hoja3_Bonif 19" xfId="18038" xr:uid="{300F16B9-23F5-4113-8129-BA30977D5F08}"/>
    <cellStyle name="_Hoja3_Bonif 19 2" xfId="18039" xr:uid="{356BE7B1-95A9-4245-881E-24F3A5E78335}"/>
    <cellStyle name="_Hoja3_Bonif 2" xfId="18040" xr:uid="{14AC4754-C8E5-4566-A81A-B1EB8ACEF43A}"/>
    <cellStyle name="_Hoja3_Bonif 2 10" xfId="18041" xr:uid="{74DDCAB4-467F-43FC-A4F2-9E16D5F913D1}"/>
    <cellStyle name="_Hoja3_Bonif 2 10 2" xfId="18042" xr:uid="{73903C53-A7B4-436F-8A40-CEBF8359B22C}"/>
    <cellStyle name="_Hoja3_Bonif 2 11" xfId="18043" xr:uid="{4F65F297-9816-46B4-B89F-9AE9B9F44DE8}"/>
    <cellStyle name="_Hoja3_Bonif 2 11 2" xfId="18044" xr:uid="{84D04C0E-AB2E-418C-87F8-F2D8D34D838F}"/>
    <cellStyle name="_Hoja3_Bonif 2 12" xfId="18045" xr:uid="{C36CCC6C-6B65-4247-93AD-13D46C025FC4}"/>
    <cellStyle name="_Hoja3_Bonif 2 12 2" xfId="18046" xr:uid="{E5ACCE12-7108-48CF-A6AA-CD0529A709C1}"/>
    <cellStyle name="_Hoja3_Bonif 2 13" xfId="18047" xr:uid="{898359A1-F8BE-4B00-89DF-0F7CD555121A}"/>
    <cellStyle name="_Hoja3_Bonif 2 13 2" xfId="18048" xr:uid="{5B0BD31E-12CA-4838-83C8-EEDC4AAB10DD}"/>
    <cellStyle name="_Hoja3_Bonif 2 14" xfId="18049" xr:uid="{09DBBD73-8848-4057-9EB4-9F238B007B19}"/>
    <cellStyle name="_Hoja3_Bonif 2 15" xfId="18050" xr:uid="{6B5AE23D-1D1C-4E67-82E1-FA20490260BC}"/>
    <cellStyle name="_Hoja3_Bonif 2 16" xfId="18051" xr:uid="{54608B03-3D75-4E1B-AE82-09492CD8641B}"/>
    <cellStyle name="_Hoja3_Bonif 2 17" xfId="18052" xr:uid="{38E0EEF3-F13F-495E-9849-1B4FFD50C4ED}"/>
    <cellStyle name="_Hoja3_Bonif 2 18" xfId="18053" xr:uid="{7D9E8C1B-82BD-4222-8D25-24074D548E32}"/>
    <cellStyle name="_Hoja3_Bonif 2 19" xfId="18054" xr:uid="{3DE9108E-4EE7-4A5A-AED6-4492D47A8CBB}"/>
    <cellStyle name="_Hoja3_Bonif 2 2" xfId="18055" xr:uid="{A36F3ECE-2A2F-4778-942D-54183CDFE50C}"/>
    <cellStyle name="_Hoja3_Bonif 2 2 10" xfId="18056" xr:uid="{0BB1D8EB-E86B-465D-A09B-C4AD086BEC43}"/>
    <cellStyle name="_Hoja3_Bonif 2 2 11" xfId="18057" xr:uid="{A2FF3C54-B0EB-4471-A1E4-38685A233BB9}"/>
    <cellStyle name="_Hoja3_Bonif 2 2 12" xfId="18058" xr:uid="{8DB24666-F136-40DD-A516-9526083CD6EC}"/>
    <cellStyle name="_Hoja3_Bonif 2 2 2" xfId="18059" xr:uid="{764BCCB6-DF40-4196-A9F4-AE2EC1A12C03}"/>
    <cellStyle name="_Hoja3_Bonif 2 2 3" xfId="18060" xr:uid="{7858F568-F1F0-4228-BFB1-12B9C773A89A}"/>
    <cellStyle name="_Hoja3_Bonif 2 2 4" xfId="18061" xr:uid="{A5F69C84-E955-4B02-9478-529D4FC55762}"/>
    <cellStyle name="_Hoja3_Bonif 2 2 5" xfId="18062" xr:uid="{1BEF37A6-CF34-4CE9-B7F9-955948310F98}"/>
    <cellStyle name="_Hoja3_Bonif 2 2 6" xfId="18063" xr:uid="{CF1D7CB1-034A-4CC4-9CC6-480B4441B3D2}"/>
    <cellStyle name="_Hoja3_Bonif 2 2 7" xfId="18064" xr:uid="{B91FAC49-D317-4035-AB9E-42991BECDC93}"/>
    <cellStyle name="_Hoja3_Bonif 2 2 8" xfId="18065" xr:uid="{D8D58DC2-6159-48F2-9F96-BAE8C54DB912}"/>
    <cellStyle name="_Hoja3_Bonif 2 2 9" xfId="18066" xr:uid="{C4FE7201-4E77-4EA0-AFA3-52CA2E2E1FF0}"/>
    <cellStyle name="_Hoja3_Bonif 2 20" xfId="18067" xr:uid="{C9821533-F72F-4B29-9200-C66EF8F4A4DA}"/>
    <cellStyle name="_Hoja3_Bonif 2 21" xfId="18068" xr:uid="{B20F9EB0-68D2-443E-83FC-C8ED620B639F}"/>
    <cellStyle name="_Hoja3_Bonif 2 22" xfId="18069" xr:uid="{0355EAE7-66B2-4F01-9186-9D89C80F8F71}"/>
    <cellStyle name="_Hoja3_Bonif 2 23" xfId="18070" xr:uid="{80FA4F6B-F9EF-46BC-9FE9-DAF25F9DAD8C}"/>
    <cellStyle name="_Hoja3_Bonif 2 24" xfId="18071" xr:uid="{DB5C02D3-5185-4B73-92D5-008283859914}"/>
    <cellStyle name="_Hoja3_Bonif 2 25" xfId="18072" xr:uid="{28376B95-9865-4BAB-9AAE-3455D4166BF2}"/>
    <cellStyle name="_Hoja3_Bonif 2 26" xfId="18073" xr:uid="{ECC09A4F-3D3A-4EF9-B3DC-37DD7E96BB86}"/>
    <cellStyle name="_Hoja3_Bonif 2 3" xfId="18074" xr:uid="{E0B2A2C6-0620-4D8C-9A33-FB1A492F1354}"/>
    <cellStyle name="_Hoja3_Bonif 2 3 2" xfId="18075" xr:uid="{E91C9ED4-A6A0-4CED-A3C0-F484437A12C6}"/>
    <cellStyle name="_Hoja3_Bonif 2 4" xfId="18076" xr:uid="{230E9A90-856C-4EB5-B819-C63B5FC7622E}"/>
    <cellStyle name="_Hoja3_Bonif 2 4 2" xfId="18077" xr:uid="{66984743-5AAC-462F-8228-881CF714B8C9}"/>
    <cellStyle name="_Hoja3_Bonif 2 5" xfId="18078" xr:uid="{6CF04A61-BE93-4E39-8F98-3C5ABEB3EB66}"/>
    <cellStyle name="_Hoja3_Bonif 2 5 2" xfId="18079" xr:uid="{74E4D3F5-C699-4E7F-82C2-88305D94728F}"/>
    <cellStyle name="_Hoja3_Bonif 2 6" xfId="18080" xr:uid="{8D5C6DF9-4D6D-4151-8519-A4FF9059621F}"/>
    <cellStyle name="_Hoja3_Bonif 2 6 2" xfId="18081" xr:uid="{3E6FB12D-E047-42FD-BC1E-92880631469E}"/>
    <cellStyle name="_Hoja3_Bonif 2 7" xfId="18082" xr:uid="{36ECA1DE-6493-4AC8-886B-9B11F1A2CCB4}"/>
    <cellStyle name="_Hoja3_Bonif 2 7 2" xfId="18083" xr:uid="{3737DC9B-20F7-49DB-8A8F-A5290CA76F5C}"/>
    <cellStyle name="_Hoja3_Bonif 2 8" xfId="18084" xr:uid="{A7A96176-F456-4E3D-9AEE-1C7FAF315C9A}"/>
    <cellStyle name="_Hoja3_Bonif 2 8 2" xfId="18085" xr:uid="{B09DFCD3-503F-42BD-A0A0-2303C7CF8B05}"/>
    <cellStyle name="_Hoja3_Bonif 2 9" xfId="18086" xr:uid="{828C249D-B0D0-4985-85B5-A97BD4C5BA85}"/>
    <cellStyle name="_Hoja3_Bonif 2 9 2" xfId="18087" xr:uid="{83229161-8CD5-4AE0-83FE-2BAA83124F88}"/>
    <cellStyle name="_Hoja3_Bonif 20" xfId="18088" xr:uid="{C24913CC-8B76-47CA-8BD0-6D644E40A105}"/>
    <cellStyle name="_Hoja3_Bonif 21" xfId="18089" xr:uid="{A1CB58B2-EEBA-4D44-B12B-D613F34DF8F2}"/>
    <cellStyle name="_Hoja3_Bonif 22" xfId="18090" xr:uid="{C29327F5-D4E8-4E87-8F47-E4A05DB74E63}"/>
    <cellStyle name="_Hoja3_Bonif 3" xfId="18091" xr:uid="{23B4C2BB-E0CA-4248-B691-25C3413D45A7}"/>
    <cellStyle name="_Hoja3_Bonif 3 10" xfId="18092" xr:uid="{159496BE-F091-4A2F-B1D6-FD394B1861D2}"/>
    <cellStyle name="_Hoja3_Bonif 3 10 2" xfId="18093" xr:uid="{818627D3-C70C-496A-87D9-42C8C62ACF9E}"/>
    <cellStyle name="_Hoja3_Bonif 3 11" xfId="18094" xr:uid="{D9FE5B78-8844-4C2F-9C98-087E420E59F5}"/>
    <cellStyle name="_Hoja3_Bonif 3 11 2" xfId="18095" xr:uid="{D8DF423B-7D81-4D21-A464-289B780D231C}"/>
    <cellStyle name="_Hoja3_Bonif 3 12" xfId="18096" xr:uid="{A1D9B043-38DA-4087-A988-89A55C7A4D38}"/>
    <cellStyle name="_Hoja3_Bonif 3 12 2" xfId="18097" xr:uid="{092E6260-490B-44B8-AE1E-4E79686FFE38}"/>
    <cellStyle name="_Hoja3_Bonif 3 13" xfId="18098" xr:uid="{F270229D-5CF7-41DF-844C-D02203340EBA}"/>
    <cellStyle name="_Hoja3_Bonif 3 13 2" xfId="18099" xr:uid="{B777B37D-D150-48E8-BF8F-78AAC9CF8A4C}"/>
    <cellStyle name="_Hoja3_Bonif 3 14" xfId="18100" xr:uid="{D0FDA436-9F68-43A6-B002-5322AF69D980}"/>
    <cellStyle name="_Hoja3_Bonif 3 15" xfId="18101" xr:uid="{2F7EFC31-4A00-4FE7-B073-F2F9ECC65336}"/>
    <cellStyle name="_Hoja3_Bonif 3 16" xfId="18102" xr:uid="{4E407854-D663-4704-ADB2-6347519098D2}"/>
    <cellStyle name="_Hoja3_Bonif 3 2" xfId="18103" xr:uid="{1D9F9313-64F1-4DAD-8A45-01CC506AEA12}"/>
    <cellStyle name="_Hoja3_Bonif 3 2 10" xfId="18104" xr:uid="{B252411E-49D3-4373-98EC-E60DA2CF96B4}"/>
    <cellStyle name="_Hoja3_Bonif 3 2 11" xfId="18105" xr:uid="{17299A54-4E2C-462E-8D03-6D02FFECB2FA}"/>
    <cellStyle name="_Hoja3_Bonif 3 2 12" xfId="18106" xr:uid="{C7F17B04-4015-4DF6-8513-9099D98F2679}"/>
    <cellStyle name="_Hoja3_Bonif 3 2 2" xfId="18107" xr:uid="{1D9F3200-F341-4BA5-95F8-E2DA94F5F7C0}"/>
    <cellStyle name="_Hoja3_Bonif 3 2 3" xfId="18108" xr:uid="{BA7D2ED6-02D9-40C0-BFC3-4F342F8014E5}"/>
    <cellStyle name="_Hoja3_Bonif 3 2 4" xfId="18109" xr:uid="{CA0FDE2B-1C85-4499-9C6B-82F10931628B}"/>
    <cellStyle name="_Hoja3_Bonif 3 2 5" xfId="18110" xr:uid="{C19E4A0F-D43B-4281-86BC-0BD10BE6DDC9}"/>
    <cellStyle name="_Hoja3_Bonif 3 2 6" xfId="18111" xr:uid="{CF7BC95B-D23C-4E66-89CA-E407816C3B3E}"/>
    <cellStyle name="_Hoja3_Bonif 3 2 7" xfId="18112" xr:uid="{0DBAE1FA-36A7-4565-9409-38CC07812B13}"/>
    <cellStyle name="_Hoja3_Bonif 3 2 8" xfId="18113" xr:uid="{81D02D0B-C4C1-4EFE-A03B-C9717EC6F771}"/>
    <cellStyle name="_Hoja3_Bonif 3 2 9" xfId="18114" xr:uid="{66C8808D-902C-4472-B60D-3F5AC45BE66F}"/>
    <cellStyle name="_Hoja3_Bonif 3 3" xfId="18115" xr:uid="{BEBCCFA3-6031-4F2A-AD0F-C810928F631A}"/>
    <cellStyle name="_Hoja3_Bonif 3 3 2" xfId="18116" xr:uid="{AE9C3055-A6A7-430C-BE74-3850C4112DB3}"/>
    <cellStyle name="_Hoja3_Bonif 3 4" xfId="18117" xr:uid="{6F6D69EA-0752-4F68-B6FC-EA676D1EAFCE}"/>
    <cellStyle name="_Hoja3_Bonif 3 4 2" xfId="18118" xr:uid="{0CF1948D-A9BE-4FC7-A06A-DF9DE9BB5B08}"/>
    <cellStyle name="_Hoja3_Bonif 3 5" xfId="18119" xr:uid="{F58D6EA8-F536-401C-90FA-8A5BF41DAE0E}"/>
    <cellStyle name="_Hoja3_Bonif 3 5 2" xfId="18120" xr:uid="{75BD6D66-9C03-43F0-9CCA-D524C83D29C2}"/>
    <cellStyle name="_Hoja3_Bonif 3 6" xfId="18121" xr:uid="{D32E5DBE-5897-493F-9895-34059329037B}"/>
    <cellStyle name="_Hoja3_Bonif 3 6 2" xfId="18122" xr:uid="{3F761381-4095-42F2-A7C6-6C4D2F470411}"/>
    <cellStyle name="_Hoja3_Bonif 3 7" xfId="18123" xr:uid="{5E0A62B5-3937-4867-A33A-DF16DECF3DF8}"/>
    <cellStyle name="_Hoja3_Bonif 3 7 2" xfId="18124" xr:uid="{667D5A39-9D51-48D9-87BD-0105A9DBB946}"/>
    <cellStyle name="_Hoja3_Bonif 3 8" xfId="18125" xr:uid="{95EF97EE-7F10-4A76-8AB7-CA5D4CF44C13}"/>
    <cellStyle name="_Hoja3_Bonif 3 8 2" xfId="18126" xr:uid="{18088049-3F2F-4600-9BC0-42716EA63983}"/>
    <cellStyle name="_Hoja3_Bonif 3 9" xfId="18127" xr:uid="{D7D52A9D-63BE-4DF8-8AC5-03B66BB8ABC1}"/>
    <cellStyle name="_Hoja3_Bonif 3 9 2" xfId="18128" xr:uid="{02871F83-557E-438C-B491-1CFCD44846B0}"/>
    <cellStyle name="_Hoja3_Bonif 4" xfId="18129" xr:uid="{822678EE-26DB-4FEE-ADDE-532F4D2BA0A7}"/>
    <cellStyle name="_Hoja3_Bonif 4 10" xfId="18130" xr:uid="{D40D91C0-616D-452B-8909-89BB579B3431}"/>
    <cellStyle name="_Hoja3_Bonif 4 10 2" xfId="18131" xr:uid="{5F94FEFB-5A14-4596-A22D-86943E08B6DE}"/>
    <cellStyle name="_Hoja3_Bonif 4 11" xfId="18132" xr:uid="{D5A422F6-6B79-4E16-A101-A987CF5D1181}"/>
    <cellStyle name="_Hoja3_Bonif 4 11 2" xfId="18133" xr:uid="{972C8D0B-C6B3-4505-A6A5-DC3495022AA4}"/>
    <cellStyle name="_Hoja3_Bonif 4 12" xfId="18134" xr:uid="{DC0E1E0B-9BA0-4DB4-83D7-2E628AAAFBDA}"/>
    <cellStyle name="_Hoja3_Bonif 4 12 2" xfId="18135" xr:uid="{0F4A53EE-1361-4AA4-8DAC-E498FD87A7E8}"/>
    <cellStyle name="_Hoja3_Bonif 4 13" xfId="18136" xr:uid="{E84E1443-FBAA-4CC4-A2FE-AA4B8876E3FF}"/>
    <cellStyle name="_Hoja3_Bonif 4 13 2" xfId="18137" xr:uid="{E3D4129E-0ABC-46CF-90CF-FFBDF22DF1CF}"/>
    <cellStyle name="_Hoja3_Bonif 4 14" xfId="18138" xr:uid="{5DB6617B-5B06-486B-A199-43D9F6EA4896}"/>
    <cellStyle name="_Hoja3_Bonif 4 15" xfId="18139" xr:uid="{7F1970A4-F98D-47FF-9C8D-AF51024AB7FB}"/>
    <cellStyle name="_Hoja3_Bonif 4 16" xfId="18140" xr:uid="{3913FD0D-97B9-471E-AF98-47D5E253BE4D}"/>
    <cellStyle name="_Hoja3_Bonif 4 2" xfId="18141" xr:uid="{7E80F993-9EB4-42F5-B575-6FC0A50ABBAF}"/>
    <cellStyle name="_Hoja3_Bonif 4 2 2" xfId="18142" xr:uid="{D9DFF8D2-B3EB-4DB8-908C-6F4CD3D44FA0}"/>
    <cellStyle name="_Hoja3_Bonif 4 3" xfId="18143" xr:uid="{E543439F-919C-4D3A-90FB-F55E13875271}"/>
    <cellStyle name="_Hoja3_Bonif 4 3 2" xfId="18144" xr:uid="{8097D236-AB5C-4A4C-9F77-8756CD742F78}"/>
    <cellStyle name="_Hoja3_Bonif 4 4" xfId="18145" xr:uid="{22B2C207-8372-4BF5-870D-1791298F8094}"/>
    <cellStyle name="_Hoja3_Bonif 4 4 2" xfId="18146" xr:uid="{790DE3D6-C1B2-468F-8CAA-DD01E2B0A180}"/>
    <cellStyle name="_Hoja3_Bonif 4 5" xfId="18147" xr:uid="{886556EA-4D6B-445E-842A-592F79E55C52}"/>
    <cellStyle name="_Hoja3_Bonif 4 5 2" xfId="18148" xr:uid="{4345FF18-D441-4F4A-B12A-DDE5B45845E7}"/>
    <cellStyle name="_Hoja3_Bonif 4 6" xfId="18149" xr:uid="{B32A9F12-1CAF-4563-894C-67EE4C2A5956}"/>
    <cellStyle name="_Hoja3_Bonif 4 6 2" xfId="18150" xr:uid="{C8677B71-0544-45A6-9A3B-A5218C2A9E00}"/>
    <cellStyle name="_Hoja3_Bonif 4 7" xfId="18151" xr:uid="{2A69B3E8-9907-42F5-A996-E0A4C7EC7CC0}"/>
    <cellStyle name="_Hoja3_Bonif 4 7 2" xfId="18152" xr:uid="{4C478CE7-5545-423E-B75D-B786D675BA3C}"/>
    <cellStyle name="_Hoja3_Bonif 4 8" xfId="18153" xr:uid="{B24C2947-E409-4E02-92ED-2796E10D983F}"/>
    <cellStyle name="_Hoja3_Bonif 4 8 2" xfId="18154" xr:uid="{0BD251B9-782D-4FC9-B09A-AFE15B72FD0F}"/>
    <cellStyle name="_Hoja3_Bonif 4 9" xfId="18155" xr:uid="{5C0E37A1-61A1-4708-83D5-E3B687E2509D}"/>
    <cellStyle name="_Hoja3_Bonif 4 9 2" xfId="18156" xr:uid="{192AE448-0C44-4F8A-B337-DCDF982D189D}"/>
    <cellStyle name="_Hoja3_Bonif 5" xfId="18157" xr:uid="{A9AA83CF-BFE6-4243-A460-8D3C0AD58AEE}"/>
    <cellStyle name="_Hoja3_Bonif 5 10" xfId="18158" xr:uid="{8A195856-82EE-4AE4-A3E2-065972A6DF93}"/>
    <cellStyle name="_Hoja3_Bonif 5 10 2" xfId="18159" xr:uid="{B63EA9C2-5CDE-4938-A63C-B24B1F3ECC04}"/>
    <cellStyle name="_Hoja3_Bonif 5 11" xfId="18160" xr:uid="{86EF9A4B-CE5A-4413-919D-8290CB282A60}"/>
    <cellStyle name="_Hoja3_Bonif 5 11 2" xfId="18161" xr:uid="{D85F80A3-2835-47CC-9CBE-E104187057E5}"/>
    <cellStyle name="_Hoja3_Bonif 5 12" xfId="18162" xr:uid="{C5E66C87-A35F-4F9B-81C9-FF6DB4F47F3F}"/>
    <cellStyle name="_Hoja3_Bonif 5 12 2" xfId="18163" xr:uid="{3010BAE3-0872-4E87-B337-BA9798605418}"/>
    <cellStyle name="_Hoja3_Bonif 5 13" xfId="18164" xr:uid="{BDB8630F-60F8-4945-A7CE-8A35C17A6082}"/>
    <cellStyle name="_Hoja3_Bonif 5 13 2" xfId="18165" xr:uid="{9C719A56-BAE5-4A8E-835C-153213A60C4C}"/>
    <cellStyle name="_Hoja3_Bonif 5 14" xfId="18166" xr:uid="{1F91D05A-58CC-44B8-BBC1-CE7DAE063F05}"/>
    <cellStyle name="_Hoja3_Bonif 5 15" xfId="18167" xr:uid="{70C32486-012D-4A41-A171-B6CF54039111}"/>
    <cellStyle name="_Hoja3_Bonif 5 16" xfId="18168" xr:uid="{7D3B6A08-CC32-47A9-8797-5C7B49BBC74D}"/>
    <cellStyle name="_Hoja3_Bonif 5 17" xfId="18169" xr:uid="{67912475-09CF-4D0A-BFF4-56EAD8CD60DC}"/>
    <cellStyle name="_Hoja3_Bonif 5 18" xfId="18170" xr:uid="{BFB141E0-17A3-474F-AE93-53D11F3DF071}"/>
    <cellStyle name="_Hoja3_Bonif 5 19" xfId="18171" xr:uid="{896D2F4D-D068-4D13-9A23-D93CFD91EF96}"/>
    <cellStyle name="_Hoja3_Bonif 5 2" xfId="18172" xr:uid="{76FD11E0-D0B7-41E5-865D-DBFEB0CB9D19}"/>
    <cellStyle name="_Hoja3_Bonif 5 2 10" xfId="18173" xr:uid="{4F2245BB-4955-4E4B-A5E8-98196C2B80FF}"/>
    <cellStyle name="_Hoja3_Bonif 5 2 11" xfId="18174" xr:uid="{D325C1AE-A77E-4770-8F5D-E93A6390A6C4}"/>
    <cellStyle name="_Hoja3_Bonif 5 2 12" xfId="18175" xr:uid="{8E36B19D-692B-42BC-AEDF-B90ECB87334B}"/>
    <cellStyle name="_Hoja3_Bonif 5 2 2" xfId="18176" xr:uid="{EC450FA0-73C7-4FE9-88B8-2993F1E0E06F}"/>
    <cellStyle name="_Hoja3_Bonif 5 2 3" xfId="18177" xr:uid="{A2B015BC-CC17-4715-A4DC-D26E4029E80E}"/>
    <cellStyle name="_Hoja3_Bonif 5 2 4" xfId="18178" xr:uid="{F93D281C-BADE-4EA2-A68C-AE44B5BC7476}"/>
    <cellStyle name="_Hoja3_Bonif 5 2 5" xfId="18179" xr:uid="{FD25F2D1-EAE4-474F-BE91-DC51A23F0194}"/>
    <cellStyle name="_Hoja3_Bonif 5 2 6" xfId="18180" xr:uid="{F4BC0567-F966-44C1-90AE-B89260DF4345}"/>
    <cellStyle name="_Hoja3_Bonif 5 2 7" xfId="18181" xr:uid="{6245486E-66CE-451E-97E4-9A6DCB61FEC2}"/>
    <cellStyle name="_Hoja3_Bonif 5 2 8" xfId="18182" xr:uid="{64CBB92A-5510-47CC-8551-EA49530F47F3}"/>
    <cellStyle name="_Hoja3_Bonif 5 2 9" xfId="18183" xr:uid="{2758E599-276C-44B6-9276-5E577F240BAE}"/>
    <cellStyle name="_Hoja3_Bonif 5 20" xfId="18184" xr:uid="{7E51FAD4-5F46-4268-8107-D1907F2E85C5}"/>
    <cellStyle name="_Hoja3_Bonif 5 21" xfId="18185" xr:uid="{0894EE13-0F81-4982-8905-7182DD960D5F}"/>
    <cellStyle name="_Hoja3_Bonif 5 22" xfId="18186" xr:uid="{921ABF34-26C0-4DF5-A56D-A0A094D97C45}"/>
    <cellStyle name="_Hoja3_Bonif 5 23" xfId="18187" xr:uid="{3929E41D-86B6-4ADE-8CEE-69C43E25DD27}"/>
    <cellStyle name="_Hoja3_Bonif 5 24" xfId="18188" xr:uid="{673C67F0-4819-49D0-92E6-EBBEBC722263}"/>
    <cellStyle name="_Hoja3_Bonif 5 25" xfId="18189" xr:uid="{ACAE73C8-2889-4381-AEFF-9B338D2DB106}"/>
    <cellStyle name="_Hoja3_Bonif 5 26" xfId="18190" xr:uid="{BEEB1657-188C-43D2-983C-D2F91FB8586E}"/>
    <cellStyle name="_Hoja3_Bonif 5 3" xfId="18191" xr:uid="{33A94398-7C02-4EA6-9C01-78B8421D439F}"/>
    <cellStyle name="_Hoja3_Bonif 5 3 2" xfId="18192" xr:uid="{62AD065D-5283-415A-9C86-A6314CE3CAE4}"/>
    <cellStyle name="_Hoja3_Bonif 5 4" xfId="18193" xr:uid="{7C7AE742-BADD-4E2B-867B-68332273177D}"/>
    <cellStyle name="_Hoja3_Bonif 5 4 2" xfId="18194" xr:uid="{B278DF09-737C-4C2B-B3AD-3DD61E29BD79}"/>
    <cellStyle name="_Hoja3_Bonif 5 5" xfId="18195" xr:uid="{A86FEE94-BAEA-4E5C-9E53-C8E259C4F588}"/>
    <cellStyle name="_Hoja3_Bonif 5 5 2" xfId="18196" xr:uid="{809A394B-BBFD-4015-AF34-99CCB4D099B1}"/>
    <cellStyle name="_Hoja3_Bonif 5 6" xfId="18197" xr:uid="{EB4658C8-6F18-4FEF-A722-4C583620043B}"/>
    <cellStyle name="_Hoja3_Bonif 5 6 2" xfId="18198" xr:uid="{ECE556AC-FC72-40E6-A0FA-3821D950FF55}"/>
    <cellStyle name="_Hoja3_Bonif 5 7" xfId="18199" xr:uid="{E9BF70EF-D0A6-47F4-8968-FB5AFA60B62C}"/>
    <cellStyle name="_Hoja3_Bonif 5 7 2" xfId="18200" xr:uid="{E4C9825E-F03E-45C3-99CE-58938B526735}"/>
    <cellStyle name="_Hoja3_Bonif 5 8" xfId="18201" xr:uid="{477A04C0-4B6C-4770-B2F5-9D0CBE22583C}"/>
    <cellStyle name="_Hoja3_Bonif 5 8 2" xfId="18202" xr:uid="{5893DA80-C2B7-4B7F-B7F7-58C785F8F856}"/>
    <cellStyle name="_Hoja3_Bonif 5 9" xfId="18203" xr:uid="{79C049DC-91A3-4823-AF94-616B77F51901}"/>
    <cellStyle name="_Hoja3_Bonif 5 9 2" xfId="18204" xr:uid="{2E8218CF-6948-4C83-98C8-F3DACE2A7444}"/>
    <cellStyle name="_Hoja3_Bonif 6" xfId="18205" xr:uid="{D5047CB7-5D1C-40CC-B0AB-9F2B979B3E09}"/>
    <cellStyle name="_Hoja3_Bonif 6 10" xfId="18206" xr:uid="{F314A888-4F8C-4A47-8F6E-21505E95096C}"/>
    <cellStyle name="_Hoja3_Bonif 6 10 2" xfId="18207" xr:uid="{41794196-BA91-403D-9B35-C72FB4C105F4}"/>
    <cellStyle name="_Hoja3_Bonif 6 11" xfId="18208" xr:uid="{8FB57B66-8E47-47F7-BEA0-F88318837F9A}"/>
    <cellStyle name="_Hoja3_Bonif 6 11 2" xfId="18209" xr:uid="{EA152B80-E70A-403E-8692-E059D78BFF33}"/>
    <cellStyle name="_Hoja3_Bonif 6 12" xfId="18210" xr:uid="{0CDC1CFA-DB00-4036-A048-06A402591057}"/>
    <cellStyle name="_Hoja3_Bonif 6 12 2" xfId="18211" xr:uid="{7A22FDD5-58E7-4642-AE6F-80D598987201}"/>
    <cellStyle name="_Hoja3_Bonif 6 13" xfId="18212" xr:uid="{9B04AE0C-78A3-4BDE-B032-1EFA9F03344A}"/>
    <cellStyle name="_Hoja3_Bonif 6 13 2" xfId="18213" xr:uid="{548193F0-3D70-4496-9902-F257629FA005}"/>
    <cellStyle name="_Hoja3_Bonif 6 14" xfId="18214" xr:uid="{273212CF-E93E-4F94-BD22-DA39B7190D17}"/>
    <cellStyle name="_Hoja3_Bonif 6 15" xfId="18215" xr:uid="{93611208-5252-4C78-9951-7C05A765673C}"/>
    <cellStyle name="_Hoja3_Bonif 6 16" xfId="18216" xr:uid="{787E2525-FC04-4A20-9E2C-5596550A12AD}"/>
    <cellStyle name="_Hoja3_Bonif 6 2" xfId="18217" xr:uid="{DD566CEE-7A2E-4390-85B7-95E9218EABB4}"/>
    <cellStyle name="_Hoja3_Bonif 6 2 2" xfId="18218" xr:uid="{A230CF39-F7D9-4F55-B54A-C1EA575A81C7}"/>
    <cellStyle name="_Hoja3_Bonif 6 3" xfId="18219" xr:uid="{AF732609-4231-49F0-9B59-4150FEB2A753}"/>
    <cellStyle name="_Hoja3_Bonif 6 3 2" xfId="18220" xr:uid="{529C0787-310D-4671-BDDD-A9AF3B8F2620}"/>
    <cellStyle name="_Hoja3_Bonif 6 4" xfId="18221" xr:uid="{6B944BA2-36DB-443B-A16F-4CD9291F50FF}"/>
    <cellStyle name="_Hoja3_Bonif 6 4 2" xfId="18222" xr:uid="{017E0C35-2B05-4AF6-9D8B-DDF4821B4C8A}"/>
    <cellStyle name="_Hoja3_Bonif 6 5" xfId="18223" xr:uid="{EFD1CB4D-2FEB-4D67-BDDA-5DB7B9AE5250}"/>
    <cellStyle name="_Hoja3_Bonif 6 5 2" xfId="18224" xr:uid="{1F159443-19B8-42DA-9D03-0CEE3C28DC43}"/>
    <cellStyle name="_Hoja3_Bonif 6 6" xfId="18225" xr:uid="{190137C7-7855-4982-9C79-512F7AE80F88}"/>
    <cellStyle name="_Hoja3_Bonif 6 6 2" xfId="18226" xr:uid="{BAC64C59-ABDC-423C-9C8C-5ABBA2AF4756}"/>
    <cellStyle name="_Hoja3_Bonif 6 7" xfId="18227" xr:uid="{403024DC-97E2-4A34-8EE3-EC8521221F75}"/>
    <cellStyle name="_Hoja3_Bonif 6 7 2" xfId="18228" xr:uid="{3EAA07E6-0A07-4D0F-B838-FB970997563C}"/>
    <cellStyle name="_Hoja3_Bonif 6 8" xfId="18229" xr:uid="{301E2E6C-1A1F-4471-9308-23315639414B}"/>
    <cellStyle name="_Hoja3_Bonif 6 8 2" xfId="18230" xr:uid="{961B460B-DB2B-4E95-92BE-0ED8D11824FB}"/>
    <cellStyle name="_Hoja3_Bonif 6 9" xfId="18231" xr:uid="{D51FD430-22AE-4033-915E-342F6387D687}"/>
    <cellStyle name="_Hoja3_Bonif 6 9 2" xfId="18232" xr:uid="{D0F75CDF-E36C-4A86-9CB8-97F936F0689C}"/>
    <cellStyle name="_Hoja3_Bonif 7" xfId="18233" xr:uid="{604A583E-322B-48E1-9F01-D4498A259A51}"/>
    <cellStyle name="_Hoja3_Bonif 7 10" xfId="18234" xr:uid="{8DE17992-609F-4C8C-8E08-E8F98B46AD8F}"/>
    <cellStyle name="_Hoja3_Bonif 7 10 2" xfId="18235" xr:uid="{159E2959-E665-4681-A77B-7C9E60ECED2E}"/>
    <cellStyle name="_Hoja3_Bonif 7 11" xfId="18236" xr:uid="{92D1D691-09B5-4993-8DC9-30A8BA6D1781}"/>
    <cellStyle name="_Hoja3_Bonif 7 11 2" xfId="18237" xr:uid="{07F6E55D-4742-4C8F-BB5E-CD77AD5D32C3}"/>
    <cellStyle name="_Hoja3_Bonif 7 12" xfId="18238" xr:uid="{9FF33221-2218-46E7-A1AF-68A2CECB9B83}"/>
    <cellStyle name="_Hoja3_Bonif 7 12 2" xfId="18239" xr:uid="{8DB52B90-373E-408B-AD3A-F9588600F754}"/>
    <cellStyle name="_Hoja3_Bonif 7 13" xfId="18240" xr:uid="{A9F8E96D-13C7-4413-AC66-8D3BD444D9A7}"/>
    <cellStyle name="_Hoja3_Bonif 7 13 2" xfId="18241" xr:uid="{B2471E7F-AC9A-43B5-AEDD-1C24B58B6954}"/>
    <cellStyle name="_Hoja3_Bonif 7 14" xfId="18242" xr:uid="{4028F584-D3FB-4E40-A1C0-CDED6B680EC6}"/>
    <cellStyle name="_Hoja3_Bonif 7 15" xfId="18243" xr:uid="{D8B626E8-EA24-49E9-9511-AA319DB6EC53}"/>
    <cellStyle name="_Hoja3_Bonif 7 16" xfId="18244" xr:uid="{01824E08-BD66-4D26-B254-42CB3D8441B5}"/>
    <cellStyle name="_Hoja3_Bonif 7 17" xfId="18245" xr:uid="{88C7E358-D633-4375-ACF8-9B85A25D1632}"/>
    <cellStyle name="_Hoja3_Bonif 7 18" xfId="18246" xr:uid="{598C5AC0-00D9-4B14-A43E-855296F8033A}"/>
    <cellStyle name="_Hoja3_Bonif 7 19" xfId="18247" xr:uid="{DCE2CDB5-B377-44A5-AB46-E0E0FC8360FB}"/>
    <cellStyle name="_Hoja3_Bonif 7 2" xfId="18248" xr:uid="{96BA0980-0782-46A0-8371-1AB9406E0350}"/>
    <cellStyle name="_Hoja3_Bonif 7 2 10" xfId="18249" xr:uid="{E491375D-4185-47D8-8BBC-E13CACFB8CBA}"/>
    <cellStyle name="_Hoja3_Bonif 7 2 11" xfId="18250" xr:uid="{39CAF898-7D32-40F1-94F6-D2013D1F4258}"/>
    <cellStyle name="_Hoja3_Bonif 7 2 12" xfId="18251" xr:uid="{727B9B3F-44F9-41E7-9C7D-641B4C78C2B9}"/>
    <cellStyle name="_Hoja3_Bonif 7 2 2" xfId="18252" xr:uid="{0B6D302E-0FFD-4B15-8970-217A9E11271F}"/>
    <cellStyle name="_Hoja3_Bonif 7 2 3" xfId="18253" xr:uid="{D7393EAF-767F-4D6E-9D24-C3C4C5A40117}"/>
    <cellStyle name="_Hoja3_Bonif 7 2 4" xfId="18254" xr:uid="{1A228033-BC84-4B63-BF75-0926E3962BD6}"/>
    <cellStyle name="_Hoja3_Bonif 7 2 5" xfId="18255" xr:uid="{C0F75826-51F4-4D21-B805-029F79D98B55}"/>
    <cellStyle name="_Hoja3_Bonif 7 2 6" xfId="18256" xr:uid="{A57BC8C6-2E92-488D-87F3-ABA19B89CDF5}"/>
    <cellStyle name="_Hoja3_Bonif 7 2 7" xfId="18257" xr:uid="{D53AF7FE-97DB-4A02-892D-56822AC01442}"/>
    <cellStyle name="_Hoja3_Bonif 7 2 8" xfId="18258" xr:uid="{912C583F-D05D-4E82-95AC-E03FC036E0FD}"/>
    <cellStyle name="_Hoja3_Bonif 7 2 9" xfId="18259" xr:uid="{2156EC84-5B5B-4930-A4C2-686477269723}"/>
    <cellStyle name="_Hoja3_Bonif 7 20" xfId="18260" xr:uid="{993B9370-2BD6-4B2B-8B19-141117386DCA}"/>
    <cellStyle name="_Hoja3_Bonif 7 21" xfId="18261" xr:uid="{7563EE6E-F9AE-4BC6-B227-407E925FB49B}"/>
    <cellStyle name="_Hoja3_Bonif 7 22" xfId="18262" xr:uid="{0BFEB244-8FC1-4CE2-852E-765DE589B882}"/>
    <cellStyle name="_Hoja3_Bonif 7 23" xfId="18263" xr:uid="{6568E157-A310-4C12-BD1A-36814B970FBE}"/>
    <cellStyle name="_Hoja3_Bonif 7 24" xfId="18264" xr:uid="{363DD393-DCE7-43F1-B400-726E83E2C05A}"/>
    <cellStyle name="_Hoja3_Bonif 7 25" xfId="18265" xr:uid="{2898F458-BE56-4923-BC4F-F4CDF462654E}"/>
    <cellStyle name="_Hoja3_Bonif 7 26" xfId="18266" xr:uid="{CE46679D-92B4-4BBE-97C6-710893D36F3A}"/>
    <cellStyle name="_Hoja3_Bonif 7 3" xfId="18267" xr:uid="{2AB99321-5FB3-43D3-A6FA-300053E78DD3}"/>
    <cellStyle name="_Hoja3_Bonif 7 3 2" xfId="18268" xr:uid="{7BE94752-1893-40DE-8E90-1542FDFC8262}"/>
    <cellStyle name="_Hoja3_Bonif 7 4" xfId="18269" xr:uid="{43FF2DB3-81E8-437A-BF77-DBC842872E20}"/>
    <cellStyle name="_Hoja3_Bonif 7 4 2" xfId="18270" xr:uid="{5BB29879-6959-4709-839C-196989F1F450}"/>
    <cellStyle name="_Hoja3_Bonif 7 5" xfId="18271" xr:uid="{B7BCF30E-06ED-4C15-A53C-4E838DAFE13B}"/>
    <cellStyle name="_Hoja3_Bonif 7 5 2" xfId="18272" xr:uid="{48572A11-953A-47B8-B92A-9BCC6E4CB9B0}"/>
    <cellStyle name="_Hoja3_Bonif 7 6" xfId="18273" xr:uid="{657B95C7-7278-4DBE-B4B1-885FD1008271}"/>
    <cellStyle name="_Hoja3_Bonif 7 6 2" xfId="18274" xr:uid="{9673FAA4-778B-4E96-90A0-8881B402C11C}"/>
    <cellStyle name="_Hoja3_Bonif 7 7" xfId="18275" xr:uid="{ED2AC277-45A7-4634-8BD5-759B29C24894}"/>
    <cellStyle name="_Hoja3_Bonif 7 7 2" xfId="18276" xr:uid="{3E03B29B-8866-4768-9A54-0FD98CB2C6E8}"/>
    <cellStyle name="_Hoja3_Bonif 7 8" xfId="18277" xr:uid="{C3BCE0C7-60D5-442E-9037-FD0F65F7E560}"/>
    <cellStyle name="_Hoja3_Bonif 7 8 2" xfId="18278" xr:uid="{356AC7D2-0F09-4341-8423-8969AD74E496}"/>
    <cellStyle name="_Hoja3_Bonif 7 9" xfId="18279" xr:uid="{24E5A455-E50B-419A-B773-9883A0D88716}"/>
    <cellStyle name="_Hoja3_Bonif 7 9 2" xfId="18280" xr:uid="{D4937B23-BD39-428E-A276-87D40078554F}"/>
    <cellStyle name="_Hoja3_Bonif 8" xfId="18281" xr:uid="{E628E269-66AB-460A-989A-5E612963BB6E}"/>
    <cellStyle name="_Hoja3_Bonif 8 10" xfId="18282" xr:uid="{3FF953EB-2A65-4A55-844C-833AC2795FB3}"/>
    <cellStyle name="_Hoja3_Bonif 8 11" xfId="18283" xr:uid="{95F717D8-1A6B-4702-95F4-A83B42E7688E}"/>
    <cellStyle name="_Hoja3_Bonif 8 12" xfId="18284" xr:uid="{A48C6B3F-FC69-4C37-A466-D89DA3F5AE7B}"/>
    <cellStyle name="_Hoja3_Bonif 8 2" xfId="18285" xr:uid="{6B5A8364-9592-4616-82F9-3611B7907833}"/>
    <cellStyle name="_Hoja3_Bonif 8 3" xfId="18286" xr:uid="{C927155B-A2D3-4EC6-B872-56F0DCC6F0E4}"/>
    <cellStyle name="_Hoja3_Bonif 8 4" xfId="18287" xr:uid="{0E7A187D-490E-4BD8-8D37-A0A8D7C13653}"/>
    <cellStyle name="_Hoja3_Bonif 8 5" xfId="18288" xr:uid="{547F168E-3252-4635-BEC1-7D5482A7D9C3}"/>
    <cellStyle name="_Hoja3_Bonif 8 6" xfId="18289" xr:uid="{12C9C657-F6C1-4CCC-B698-4D6D3D04E0E2}"/>
    <cellStyle name="_Hoja3_Bonif 8 7" xfId="18290" xr:uid="{3E95F527-BFA6-409F-ABD1-AFA3BD7347FE}"/>
    <cellStyle name="_Hoja3_Bonif 8 8" xfId="18291" xr:uid="{F6CE38C7-000E-47D1-9135-997AD5779164}"/>
    <cellStyle name="_Hoja3_Bonif 8 9" xfId="18292" xr:uid="{B2BAD3E8-F7E6-457B-AA62-4F340A595225}"/>
    <cellStyle name="_Hoja3_Bonif 9" xfId="18293" xr:uid="{DB4309C4-81CE-4832-9665-F5281B7CA3A7}"/>
    <cellStyle name="_Hoja3_Bonif 9 2" xfId="18294" xr:uid="{E2EDBE93-9088-4DF7-B486-29771D172C98}"/>
    <cellStyle name="_Hoja3_Bonif_Abr 09" xfId="18295" xr:uid="{13CA4C4F-8072-466B-954D-FF5883E35CC5}"/>
    <cellStyle name="_Hoja3_Bonif_Abr 09 10" xfId="18296" xr:uid="{C1EA3092-B377-4296-A62D-9E781FA40E07}"/>
    <cellStyle name="_Hoja3_Bonif_Abr 09 10 2" xfId="18297" xr:uid="{27D7DB46-1B1E-4B1F-BDD3-33B47465D699}"/>
    <cellStyle name="_Hoja3_Bonif_Abr 09 11" xfId="18298" xr:uid="{531E50DA-7B5A-4039-B0E2-BF67C8D15B72}"/>
    <cellStyle name="_Hoja3_Bonif_Abr 09 11 2" xfId="18299" xr:uid="{71C872D2-39F7-4372-B8D6-735663BD7D2C}"/>
    <cellStyle name="_Hoja3_Bonif_Abr 09 12" xfId="18300" xr:uid="{4AD6F4D1-9E1B-4222-8119-137CB6411A49}"/>
    <cellStyle name="_Hoja3_Bonif_Abr 09 13" xfId="18301" xr:uid="{4DAD527F-2707-423F-AB8A-91A9A9C9F6C1}"/>
    <cellStyle name="_Hoja3_Bonif_Abr 09 14" xfId="18302" xr:uid="{F7DC54E5-267A-4C24-A8DA-BD0B4D0F043F}"/>
    <cellStyle name="_Hoja3_Bonif_Abr 09 2" xfId="18303" xr:uid="{A4913664-F6E1-49D0-8A78-058BE221B224}"/>
    <cellStyle name="_Hoja3_Bonif_Abr 09 2 2" xfId="18304" xr:uid="{76154200-9591-4F99-A84E-6EB274C0CCC7}"/>
    <cellStyle name="_Hoja3_Bonif_Abr 09 3" xfId="18305" xr:uid="{3E80C385-1C4B-419F-A955-52FDB2025896}"/>
    <cellStyle name="_Hoja3_Bonif_Abr 09 3 2" xfId="18306" xr:uid="{A0E718C1-2DBE-4BEA-BF29-2A6D07B7D4B4}"/>
    <cellStyle name="_Hoja3_Bonif_Abr 09 4" xfId="18307" xr:uid="{58CB46D4-76FA-4BD2-8B0B-5E76A0D969A3}"/>
    <cellStyle name="_Hoja3_Bonif_Abr 09 4 2" xfId="18308" xr:uid="{7214C20B-1450-4EE8-89C2-F470ABF3CC1C}"/>
    <cellStyle name="_Hoja3_Bonif_Abr 09 5" xfId="18309" xr:uid="{26611D59-5D4A-4384-8BFE-C99E83940F96}"/>
    <cellStyle name="_Hoja3_Bonif_Abr 09 5 2" xfId="18310" xr:uid="{A1136A88-AF55-4D36-AC7D-BAF7EE66D24F}"/>
    <cellStyle name="_Hoja3_Bonif_Abr 09 6" xfId="18311" xr:uid="{ECB06639-550D-4CD6-A799-95C467368AD5}"/>
    <cellStyle name="_Hoja3_Bonif_Abr 09 6 2" xfId="18312" xr:uid="{45F727D0-2606-42E9-B097-7F5D8FFFDE79}"/>
    <cellStyle name="_Hoja3_Bonif_Abr 09 7" xfId="18313" xr:uid="{9B38CE89-3F61-492E-B998-1BF18F485E60}"/>
    <cellStyle name="_Hoja3_Bonif_Abr 09 7 2" xfId="18314" xr:uid="{E88EC633-4B62-4A01-9F76-79A11FA796B7}"/>
    <cellStyle name="_Hoja3_Bonif_Abr 09 8" xfId="18315" xr:uid="{97E61EBC-3731-40C3-A5E9-8C30A4E975AC}"/>
    <cellStyle name="_Hoja3_Bonif_Abr 09 8 2" xfId="18316" xr:uid="{D3EF49E8-8F6E-4EBD-8943-AF25D666AF46}"/>
    <cellStyle name="_Hoja3_Bonif_Abr 09 9" xfId="18317" xr:uid="{EEF17422-A064-4E10-A1BC-8F8F3E87C3F4}"/>
    <cellStyle name="_Hoja3_Bonif_Abr 09 9 2" xfId="18318" xr:uid="{62851C1C-11D5-4584-914C-4D84C5589A09}"/>
    <cellStyle name="_Hoja3_Bonif_BD ESF" xfId="18319" xr:uid="{25C2FD0A-0B37-40C7-8756-D32DCE464B40}"/>
    <cellStyle name="_Hoja3_Bonif_BD ESF 10" xfId="18320" xr:uid="{309186DE-F95C-4BD9-B871-9E69028BB04D}"/>
    <cellStyle name="_Hoja3_Bonif_BD ESF 11" xfId="18321" xr:uid="{802A042F-CE9B-4A6C-AB52-F4220AC837C9}"/>
    <cellStyle name="_Hoja3_Bonif_BD ESF 12" xfId="18322" xr:uid="{A649CA4C-90C4-4580-9719-EFEFC293DDA2}"/>
    <cellStyle name="_Hoja3_Bonif_BD ESF 2" xfId="18323" xr:uid="{BD0B3D46-BF2C-47C8-B57D-101B778B4F66}"/>
    <cellStyle name="_Hoja3_Bonif_BD ESF 2 2" xfId="18324" xr:uid="{2ED3F6E4-D86B-407A-BD00-0B16C115BC2B}"/>
    <cellStyle name="_Hoja3_Bonif_BD ESF 3" xfId="18325" xr:uid="{D32CF407-5197-4DD4-AFD0-7DCF2C37A94D}"/>
    <cellStyle name="_Hoja3_Bonif_BD ESF 3 2" xfId="18326" xr:uid="{D8461A4D-AD49-4686-ACE6-6BD1D54334FD}"/>
    <cellStyle name="_Hoja3_Bonif_BD ESF 4" xfId="18327" xr:uid="{730EC14E-F6D4-4297-8429-BDAA36E38436}"/>
    <cellStyle name="_Hoja3_Bonif_BD ESF 4 2" xfId="18328" xr:uid="{4A7323E4-3C15-4731-B70D-EB23E8BF6513}"/>
    <cellStyle name="_Hoja3_Bonif_BD ESF 5" xfId="18329" xr:uid="{5B11D411-C79F-4663-8EA2-7B3991B11203}"/>
    <cellStyle name="_Hoja3_Bonif_BD ESF 5 2" xfId="18330" xr:uid="{693634A1-E2AA-40A3-8946-113E41C5A2C1}"/>
    <cellStyle name="_Hoja3_Bonif_BD ESF 6" xfId="18331" xr:uid="{1F61FEBF-47A0-48FC-8B9A-BBC6B9B05C7F}"/>
    <cellStyle name="_Hoja3_Bonif_BD ESF 6 2" xfId="18332" xr:uid="{8DDA0B76-9FD4-479E-AD98-98212D0D4006}"/>
    <cellStyle name="_Hoja3_Bonif_BD ESF 7" xfId="18333" xr:uid="{F4359FC1-C407-4DA6-90E6-BC3A153E6C5A}"/>
    <cellStyle name="_Hoja3_Bonif_BD ESF 7 2" xfId="18334" xr:uid="{26818282-D63F-4C5A-AC61-1585980E92AC}"/>
    <cellStyle name="_Hoja3_Bonif_BD ESF 8" xfId="18335" xr:uid="{1816A0E0-C6CD-4A91-A63E-4E9F1C345D6C}"/>
    <cellStyle name="_Hoja3_Bonif_BD ESF 8 2" xfId="18336" xr:uid="{2956D19A-52A7-4F61-83CA-DB4C57BC986B}"/>
    <cellStyle name="_Hoja3_Bonif_BD ESF 9" xfId="18337" xr:uid="{D0EB7BA6-BBED-4DA5-B597-1D86269D3874}"/>
    <cellStyle name="_Hoja3_Bonif_BD ESF 9 2" xfId="18338" xr:uid="{894B928A-DC30-49AE-B625-32EA940BF26C}"/>
    <cellStyle name="_Hoja3_Bonif_ER previo 09" xfId="18339" xr:uid="{9C236AB9-2631-4345-96CE-E4A131CD5E5B}"/>
    <cellStyle name="_Hoja3_Bonif_ER previo 09 10" xfId="18340" xr:uid="{70772A98-0881-4CC5-A750-40D7BAB0FE08}"/>
    <cellStyle name="_Hoja3_Bonif_ER previo 09 10 2" xfId="18341" xr:uid="{37FD5F1F-B500-4866-B367-D079A5585508}"/>
    <cellStyle name="_Hoja3_Bonif_ER previo 09 11" xfId="18342" xr:uid="{21279631-701A-4B77-B506-1EDEC44A706C}"/>
    <cellStyle name="_Hoja3_Bonif_ER previo 09 11 2" xfId="18343" xr:uid="{3EC05CBA-87F4-45ED-A7DF-C7A8ABCC569E}"/>
    <cellStyle name="_Hoja3_Bonif_ER previo 09 12" xfId="18344" xr:uid="{F323A878-361C-4068-A59C-92D4A7CCE735}"/>
    <cellStyle name="_Hoja3_Bonif_ER previo 09 13" xfId="18345" xr:uid="{664C2DCC-5BB5-410C-898F-5DDE10BE0D7F}"/>
    <cellStyle name="_Hoja3_Bonif_ER previo 09 14" xfId="18346" xr:uid="{35638BED-89CD-4EC4-9B4B-D36454351120}"/>
    <cellStyle name="_Hoja3_Bonif_ER previo 09 2" xfId="18347" xr:uid="{B74E7CCB-052E-4CFF-AB6C-346047198F70}"/>
    <cellStyle name="_Hoja3_Bonif_ER previo 09 2 2" xfId="18348" xr:uid="{88DD02AE-1CBB-4E7D-B309-D04BD9EECC20}"/>
    <cellStyle name="_Hoja3_Bonif_ER previo 09 3" xfId="18349" xr:uid="{DF21E317-B421-4157-9A67-570CAB572FA6}"/>
    <cellStyle name="_Hoja3_Bonif_ER previo 09 3 2" xfId="18350" xr:uid="{9F7425FF-6B13-4552-A294-81B4D901DC70}"/>
    <cellStyle name="_Hoja3_Bonif_ER previo 09 4" xfId="18351" xr:uid="{0FA7AC1A-F773-4319-95BB-FF9E0C13397C}"/>
    <cellStyle name="_Hoja3_Bonif_ER previo 09 4 2" xfId="18352" xr:uid="{44315F6E-3187-40D3-B2F2-682FF069A7D3}"/>
    <cellStyle name="_Hoja3_Bonif_ER previo 09 5" xfId="18353" xr:uid="{C8C55CD6-C034-4D0B-A7D0-55A5D276728A}"/>
    <cellStyle name="_Hoja3_Bonif_ER previo 09 5 2" xfId="18354" xr:uid="{ED9CFFFD-B09C-46AD-8E77-1A21557EE6B5}"/>
    <cellStyle name="_Hoja3_Bonif_ER previo 09 6" xfId="18355" xr:uid="{47A26B63-1794-48CA-8246-3E32D7D6B511}"/>
    <cellStyle name="_Hoja3_Bonif_ER previo 09 6 2" xfId="18356" xr:uid="{5741D814-812F-4F2E-A551-B724F2803850}"/>
    <cellStyle name="_Hoja3_Bonif_ER previo 09 7" xfId="18357" xr:uid="{A28EAD2C-D371-4C9A-B1ED-DE8945219E9E}"/>
    <cellStyle name="_Hoja3_Bonif_ER previo 09 7 2" xfId="18358" xr:uid="{EB6904B7-6345-4859-A060-4B84DDD0E0EE}"/>
    <cellStyle name="_Hoja3_Bonif_ER previo 09 8" xfId="18359" xr:uid="{07C60B36-D1DC-4108-8AF7-279B71D73322}"/>
    <cellStyle name="_Hoja3_Bonif_ER previo 09 8 2" xfId="18360" xr:uid="{4809B98B-99D4-4E24-AEE7-5B1BE8085037}"/>
    <cellStyle name="_Hoja3_Bonif_ER previo 09 9" xfId="18361" xr:uid="{0C33646B-05F0-4024-967A-FA3F649E5276}"/>
    <cellStyle name="_Hoja3_Bonif_ER previo 09 9 2" xfId="18362" xr:uid="{3BD18CB5-B786-4B16-A63E-FC55C13685F6}"/>
    <cellStyle name="_Hoja3_Bonif_ESF 2009 correcto" xfId="18363" xr:uid="{C52ED126-2DAA-4F6A-AC79-25DF44B4D7FF}"/>
    <cellStyle name="_Hoja3_Bonif_ESF 2009 correcto 10" xfId="18364" xr:uid="{B57C4AB3-9A05-4324-B9C1-ABD96C477B28}"/>
    <cellStyle name="_Hoja3_Bonif_ESF 2009 correcto 11" xfId="18365" xr:uid="{19A58DB1-6F18-4019-85A8-92C179F3D370}"/>
    <cellStyle name="_Hoja3_Bonif_ESF 2009 correcto 12" xfId="18366" xr:uid="{F9D88B51-0580-40C0-99F9-B9D09E84753D}"/>
    <cellStyle name="_Hoja3_Bonif_ESF 2009 correcto 13" xfId="18367" xr:uid="{7840F663-9F7B-4DF8-90E5-45D154AFC79F}"/>
    <cellStyle name="_Hoja3_Bonif_ESF 2009 correcto 14" xfId="18368" xr:uid="{742D39D7-9336-4AF4-A314-3DC96BE52CBA}"/>
    <cellStyle name="_Hoja3_Bonif_ESF 2009 correcto 15" xfId="18369" xr:uid="{253245DE-E127-41C3-A84F-C4467CC07072}"/>
    <cellStyle name="_Hoja3_Bonif_ESF 2009 correcto 16" xfId="18370" xr:uid="{E6A822FD-F801-42F6-A018-055D13279CCB}"/>
    <cellStyle name="_Hoja3_Bonif_ESF 2009 correcto 17" xfId="18371" xr:uid="{14C1CBE9-1A0A-457C-9188-9914235602C8}"/>
    <cellStyle name="_Hoja3_Bonif_ESF 2009 correcto 18" xfId="18372" xr:uid="{C6F03CAC-8EB3-4114-9E18-37B5395D9924}"/>
    <cellStyle name="_Hoja3_Bonif_ESF 2009 correcto 19" xfId="18373" xr:uid="{6232E532-81CD-4344-AF39-D9C06A425172}"/>
    <cellStyle name="_Hoja3_Bonif_ESF 2009 correcto 2" xfId="18374" xr:uid="{10818211-C12C-4A95-B542-2EE3D0D3E195}"/>
    <cellStyle name="_Hoja3_Bonif_ESF 2009 correcto 2 2" xfId="18375" xr:uid="{E24384B5-51F3-4F73-A4DB-574A1E799CB0}"/>
    <cellStyle name="_Hoja3_Bonif_ESF 2009 correcto 20" xfId="18376" xr:uid="{86190515-870B-44F1-A42A-C3519CC1F0C5}"/>
    <cellStyle name="_Hoja3_Bonif_ESF 2009 correcto 21" xfId="18377" xr:uid="{554EFBC7-0447-4738-BA35-43CF383900BA}"/>
    <cellStyle name="_Hoja3_Bonif_ESF 2009 correcto 22" xfId="18378" xr:uid="{89C7346E-F7BE-4AAC-A5E7-F4508E287A1F}"/>
    <cellStyle name="_Hoja3_Bonif_ESF 2009 correcto 3" xfId="18379" xr:uid="{CED35BCE-27F3-4EB7-BC35-7127B7ECB0BC}"/>
    <cellStyle name="_Hoja3_Bonif_ESF 2009 correcto 3 2" xfId="18380" xr:uid="{93C93CB9-519E-46D6-83FC-AAF49C154A8B}"/>
    <cellStyle name="_Hoja3_Bonif_ESF 2009 correcto 4" xfId="18381" xr:uid="{9F4919B0-1A9B-427C-BAC0-B4C7BCD860DF}"/>
    <cellStyle name="_Hoja3_Bonif_ESF 2009 correcto 4 2" xfId="18382" xr:uid="{C516D47C-4F25-4609-9D97-7922A324EDC2}"/>
    <cellStyle name="_Hoja3_Bonif_ESF 2009 correcto 5" xfId="18383" xr:uid="{73AF2531-99BB-4AEF-BDC3-93673DBC5922}"/>
    <cellStyle name="_Hoja3_Bonif_ESF 2009 correcto 5 2" xfId="18384" xr:uid="{C346BC39-C5C9-4486-AADB-B55857B26B2A}"/>
    <cellStyle name="_Hoja3_Bonif_ESF 2009 correcto 6" xfId="18385" xr:uid="{2F44D1FB-95D9-4D10-9014-525549805541}"/>
    <cellStyle name="_Hoja3_Bonif_ESF 2009 correcto 6 2" xfId="18386" xr:uid="{19D2E3B6-2139-47EB-9F05-B735D2723A11}"/>
    <cellStyle name="_Hoja3_Bonif_ESF 2009 correcto 7" xfId="18387" xr:uid="{B8EAD981-BDC0-4692-AC7A-5501BB81AF44}"/>
    <cellStyle name="_Hoja3_Bonif_ESF 2009 correcto 7 2" xfId="18388" xr:uid="{BE1081BA-11FD-4776-8DF1-CD1242F1E090}"/>
    <cellStyle name="_Hoja3_Bonif_ESF 2009 correcto 8" xfId="18389" xr:uid="{D70AEC83-B35F-46A1-B948-0C4F79606204}"/>
    <cellStyle name="_Hoja3_Bonif_ESF 2009 correcto 8 2" xfId="18390" xr:uid="{BB79E3A8-D14F-4A6F-A621-398AB3C98874}"/>
    <cellStyle name="_Hoja3_Bonif_ESF 2009 correcto 9" xfId="18391" xr:uid="{CDF95039-4A07-40BC-997E-39BA57F52BC3}"/>
    <cellStyle name="_Hoja3_Bonif_ESF 2009 correcto 9 2" xfId="18392" xr:uid="{E5C79D19-B5CB-4D0E-A588-18C2331CC0F7}"/>
    <cellStyle name="_Hoja3_Bonif_Jun 09" xfId="18393" xr:uid="{F9414683-8F98-414C-BDBE-7EF7FBD9185F}"/>
    <cellStyle name="_Hoja3_Bonif_Jun 09 2" xfId="18394" xr:uid="{A6BA50E3-C4E4-4BA2-9634-C006DF706A48}"/>
    <cellStyle name="_Hoja3_Bonif_TD" xfId="18395" xr:uid="{3970CC2A-2C69-4EFB-ACC8-544AAA2A5985}"/>
    <cellStyle name="_Hoja3_Bonif_TD 10" xfId="18396" xr:uid="{70535FB3-D429-4B4C-B9F1-B8E3DC5A9EF1}"/>
    <cellStyle name="_Hoja3_Bonif_TD 10 2" xfId="18397" xr:uid="{B0BC07FA-9FCE-4CA6-A386-927EF78F72A2}"/>
    <cellStyle name="_Hoja3_Bonif_TD 11" xfId="18398" xr:uid="{FF84071C-D092-4CEE-8DE4-1B6572817DF4}"/>
    <cellStyle name="_Hoja3_Bonif_TD 11 2" xfId="18399" xr:uid="{20BD558B-FC2C-4875-8252-947130787316}"/>
    <cellStyle name="_Hoja3_Bonif_TD 12" xfId="18400" xr:uid="{CAB1D7DD-62C4-4810-92D7-4C9F99F1B1FF}"/>
    <cellStyle name="_Hoja3_Bonif_TD 12 2" xfId="18401" xr:uid="{163006BE-2738-437B-95DF-E1C217E8DAAD}"/>
    <cellStyle name="_Hoja3_Bonif_TD 13" xfId="18402" xr:uid="{45F1C058-9D3D-4534-B7CC-70C10CE9F867}"/>
    <cellStyle name="_Hoja3_Bonif_TD 13 2" xfId="18403" xr:uid="{B6B28DD2-81CE-4798-AC38-99C5DE2358B1}"/>
    <cellStyle name="_Hoja3_Bonif_TD 14" xfId="18404" xr:uid="{48DC3C52-3D01-4ADD-9504-6CB4B4D1B281}"/>
    <cellStyle name="_Hoja3_Bonif_TD 14 2" xfId="18405" xr:uid="{A3C17D8F-D1C8-4E32-9E9B-98B46EF68A75}"/>
    <cellStyle name="_Hoja3_Bonif_TD 15" xfId="18406" xr:uid="{BEEA977A-081F-445F-A102-BE35D21679DD}"/>
    <cellStyle name="_Hoja3_Bonif_TD 16" xfId="18407" xr:uid="{F50C380D-AD6F-4082-BC2E-223C82F49DC0}"/>
    <cellStyle name="_Hoja3_Bonif_TD 17" xfId="18408" xr:uid="{1F1EF6D9-89DC-4224-B3E7-63573E9C9F79}"/>
    <cellStyle name="_Hoja3_Bonif_TD 2" xfId="18409" xr:uid="{1A394C20-68AA-4496-90FB-8D2AC291FCBE}"/>
    <cellStyle name="_Hoja3_Bonif_TD 2 10" xfId="18410" xr:uid="{02D1A0DF-6BC4-403E-8E88-F9F480D96430}"/>
    <cellStyle name="_Hoja3_Bonif_TD 2 10 2" xfId="18411" xr:uid="{43672462-302C-47C3-A442-62311DFC439F}"/>
    <cellStyle name="_Hoja3_Bonif_TD 2 11" xfId="18412" xr:uid="{C69AF45E-CF57-4429-B63D-219428C79305}"/>
    <cellStyle name="_Hoja3_Bonif_TD 2 11 2" xfId="18413" xr:uid="{113C1DC6-878B-41F9-9CF9-A942129040C2}"/>
    <cellStyle name="_Hoja3_Bonif_TD 2 12" xfId="18414" xr:uid="{2665AEC4-7CD6-48EF-99C4-31AB7B1DCA28}"/>
    <cellStyle name="_Hoja3_Bonif_TD 2 12 2" xfId="18415" xr:uid="{147253B0-7FAE-49AD-8A83-9FBF5D2C9992}"/>
    <cellStyle name="_Hoja3_Bonif_TD 2 13" xfId="18416" xr:uid="{09D24CE8-356F-427D-A5B1-F43DBD58F0A8}"/>
    <cellStyle name="_Hoja3_Bonif_TD 2 13 2" xfId="18417" xr:uid="{2D714AD1-8229-42B6-A457-9A59DCD5C546}"/>
    <cellStyle name="_Hoja3_Bonif_TD 2 14" xfId="18418" xr:uid="{89F66D29-9A7B-4F55-9475-949038A656B2}"/>
    <cellStyle name="_Hoja3_Bonif_TD 2 15" xfId="18419" xr:uid="{9299E446-8231-49A5-A292-D1E6E9858BA1}"/>
    <cellStyle name="_Hoja3_Bonif_TD 2 16" xfId="18420" xr:uid="{D74F5FF7-E54E-4533-A037-EAFCF76A867C}"/>
    <cellStyle name="_Hoja3_Bonif_TD 2 17" xfId="18421" xr:uid="{859B1E0C-01FA-445E-A777-840FC4D0723D}"/>
    <cellStyle name="_Hoja3_Bonif_TD 2 18" xfId="18422" xr:uid="{2A27DFD6-8D36-42B9-8E6E-6A67CF9DB264}"/>
    <cellStyle name="_Hoja3_Bonif_TD 2 19" xfId="18423" xr:uid="{22C928E6-755F-4B24-A5A3-CB5526FBE0F6}"/>
    <cellStyle name="_Hoja3_Bonif_TD 2 2" xfId="18424" xr:uid="{445CF44F-0BC0-43E6-A914-67955A5735C2}"/>
    <cellStyle name="_Hoja3_Bonif_TD 2 2 2" xfId="18425" xr:uid="{D4558E61-255C-4FB0-A088-5A2077130296}"/>
    <cellStyle name="_Hoja3_Bonif_TD 2 20" xfId="18426" xr:uid="{60B70CE5-98A0-4644-9CC8-53572E405FD0}"/>
    <cellStyle name="_Hoja3_Bonif_TD 2 21" xfId="18427" xr:uid="{9CD23AC2-F03C-4D63-8E17-DBFCBD8373E4}"/>
    <cellStyle name="_Hoja3_Bonif_TD 2 22" xfId="18428" xr:uid="{BE525394-EA82-4283-A6C9-00B4F0EA25B4}"/>
    <cellStyle name="_Hoja3_Bonif_TD 2 23" xfId="18429" xr:uid="{9A3AAF54-D3CB-458B-B2BC-6565997C20C0}"/>
    <cellStyle name="_Hoja3_Bonif_TD 2 24" xfId="18430" xr:uid="{D014DEB1-EA80-4F37-A248-E39D9C9018B8}"/>
    <cellStyle name="_Hoja3_Bonif_TD 2 25" xfId="18431" xr:uid="{087423A9-F678-4AF1-82D6-5524F10EBDFC}"/>
    <cellStyle name="_Hoja3_Bonif_TD 2 26" xfId="18432" xr:uid="{A7E042B1-21B3-4C4A-BE6C-D6729C6DC998}"/>
    <cellStyle name="_Hoja3_Bonif_TD 2 3" xfId="18433" xr:uid="{985E08B6-BDF7-49BB-AEE0-5627C8392860}"/>
    <cellStyle name="_Hoja3_Bonif_TD 2 3 2" xfId="18434" xr:uid="{F47FEA4D-1DEB-4CB5-A064-1B217C375B0D}"/>
    <cellStyle name="_Hoja3_Bonif_TD 2 4" xfId="18435" xr:uid="{0619E0CE-ECC5-431D-8AA9-42DF3E15E192}"/>
    <cellStyle name="_Hoja3_Bonif_TD 2 4 2" xfId="18436" xr:uid="{D25C46BB-F187-40B2-A7A1-5B484D4235E9}"/>
    <cellStyle name="_Hoja3_Bonif_TD 2 5" xfId="18437" xr:uid="{0314B3B2-5245-42B9-8E37-4E695FA101B4}"/>
    <cellStyle name="_Hoja3_Bonif_TD 2 5 2" xfId="18438" xr:uid="{44D143EA-012E-47FD-8377-540A71C1FB5C}"/>
    <cellStyle name="_Hoja3_Bonif_TD 2 6" xfId="18439" xr:uid="{7D6AD2A3-317E-4F99-BE37-26094D4A7175}"/>
    <cellStyle name="_Hoja3_Bonif_TD 2 6 2" xfId="18440" xr:uid="{D70E74D9-FCDC-4D26-9D40-E9C7878F8F18}"/>
    <cellStyle name="_Hoja3_Bonif_TD 2 7" xfId="18441" xr:uid="{3BA9728E-9B9B-46DC-BC60-E952B6B7F700}"/>
    <cellStyle name="_Hoja3_Bonif_TD 2 7 2" xfId="18442" xr:uid="{3B8F3A95-267A-48F9-BD73-4F9640A10B8A}"/>
    <cellStyle name="_Hoja3_Bonif_TD 2 8" xfId="18443" xr:uid="{B65BC165-FB6F-4C01-8FDC-05FCBDF89F27}"/>
    <cellStyle name="_Hoja3_Bonif_TD 2 8 2" xfId="18444" xr:uid="{42AA1520-1798-46AE-A40C-4E4418233ABC}"/>
    <cellStyle name="_Hoja3_Bonif_TD 2 9" xfId="18445" xr:uid="{E3822F39-4FE9-4613-B8D2-325E094885DE}"/>
    <cellStyle name="_Hoja3_Bonif_TD 2 9 2" xfId="18446" xr:uid="{82C57108-3830-412E-91EC-3C29DA14D42A}"/>
    <cellStyle name="_Hoja3_Bonif_TD 3" xfId="18447" xr:uid="{214B171C-B778-4518-A6D6-3746BBB792E5}"/>
    <cellStyle name="_Hoja3_Bonif_TD 3 2" xfId="18448" xr:uid="{F13AFB79-54D6-48F1-98EA-5F399FBCE832}"/>
    <cellStyle name="_Hoja3_Bonif_TD 4" xfId="18449" xr:uid="{62BE222F-9D5F-4CE7-B552-A0B4AB1AB98F}"/>
    <cellStyle name="_Hoja3_Bonif_TD 4 2" xfId="18450" xr:uid="{4F76677E-4E6C-4FEA-976C-F0D221A03EA5}"/>
    <cellStyle name="_Hoja3_Bonif_TD 5" xfId="18451" xr:uid="{1548D7C8-04C6-4A16-9025-080F49665663}"/>
    <cellStyle name="_Hoja3_Bonif_TD 5 2" xfId="18452" xr:uid="{A748C889-8AD5-4F7A-8841-8DAC3BBDCD5D}"/>
    <cellStyle name="_Hoja3_Bonif_TD 6" xfId="18453" xr:uid="{41813608-12DF-4431-9655-7CC0152E4598}"/>
    <cellStyle name="_Hoja3_Bonif_TD 6 2" xfId="18454" xr:uid="{08886851-66F9-4E1E-80B3-51F62923D1C8}"/>
    <cellStyle name="_Hoja3_Bonif_TD 7" xfId="18455" xr:uid="{FC1B21BA-5439-48DB-8ABB-0E4FADAA74AF}"/>
    <cellStyle name="_Hoja3_Bonif_TD 7 2" xfId="18456" xr:uid="{D03E8748-5102-4B17-9788-EA006A1726D6}"/>
    <cellStyle name="_Hoja3_Bonif_TD 8" xfId="18457" xr:uid="{1644D08D-82BB-4983-B86C-FA4A24803734}"/>
    <cellStyle name="_Hoja3_Bonif_TD 8 2" xfId="18458" xr:uid="{760F895A-D8AA-4D7B-9585-754E11751448}"/>
    <cellStyle name="_Hoja3_Bonif_TD 9" xfId="18459" xr:uid="{0A8B62E6-CB0B-43CA-B2D3-CEDED2DD0D3F}"/>
    <cellStyle name="_Hoja3_Bonif_TD 9 2" xfId="18460" xr:uid="{C48A513A-E804-45D7-B7DE-0348402A3946}"/>
    <cellStyle name="_Hoja3_Feb 09" xfId="18461" xr:uid="{90BE8216-7C2D-4B66-B110-7567EB16C8FF}"/>
    <cellStyle name="_Hoja3_Feb 09 10" xfId="18462" xr:uid="{A56F5167-3017-4CD5-8BE1-4004885DE5F5}"/>
    <cellStyle name="_Hoja3_Feb 09 10 2" xfId="18463" xr:uid="{8AD10F73-A7AC-4501-B628-7595ACF74045}"/>
    <cellStyle name="_Hoja3_Feb 09 11" xfId="18464" xr:uid="{DE41ECCB-C0BF-4D2C-B853-18CC96702DD0}"/>
    <cellStyle name="_Hoja3_Feb 09 11 2" xfId="18465" xr:uid="{4D3FB1A3-AFCC-4011-BA86-38041C2A6060}"/>
    <cellStyle name="_Hoja3_Feb 09 12" xfId="18466" xr:uid="{16220038-ECE1-49ED-9A97-CF8EC447A799}"/>
    <cellStyle name="_Hoja3_Feb 09 12 2" xfId="18467" xr:uid="{184AC83D-17FC-4EA1-BE00-3CB4FA10041E}"/>
    <cellStyle name="_Hoja3_Feb 09 13" xfId="18468" xr:uid="{450EDB8F-3A78-466A-8EF7-F119E406E897}"/>
    <cellStyle name="_Hoja3_Feb 09 13 2" xfId="18469" xr:uid="{FE5ED9F2-C953-4486-9794-C2DCD322578A}"/>
    <cellStyle name="_Hoja3_Feb 09 14" xfId="18470" xr:uid="{B1397FD5-F264-4500-8FF8-F2E5C5C6763F}"/>
    <cellStyle name="_Hoja3_Feb 09 15" xfId="18471" xr:uid="{9B289E31-806E-4A19-BD25-76C05EED7540}"/>
    <cellStyle name="_Hoja3_Feb 09 16" xfId="18472" xr:uid="{2427E21B-3193-408F-8FDB-F63FB9E118EC}"/>
    <cellStyle name="_Hoja3_Feb 09 2" xfId="18473" xr:uid="{86691D9D-863C-42C0-B2D5-786E1050312F}"/>
    <cellStyle name="_Hoja3_Feb 09 2 2" xfId="18474" xr:uid="{9EDDC736-128B-421E-8783-4CD9BD5DB4B9}"/>
    <cellStyle name="_Hoja3_Feb 09 3" xfId="18475" xr:uid="{DC69E5CA-0DC0-4231-8F31-0F866FD93A64}"/>
    <cellStyle name="_Hoja3_Feb 09 3 2" xfId="18476" xr:uid="{CB9DA835-2C3D-4950-A3C5-315B9E4E950C}"/>
    <cellStyle name="_Hoja3_Feb 09 4" xfId="18477" xr:uid="{6A9B3A69-C362-4E70-8F51-A298D2DD97D2}"/>
    <cellStyle name="_Hoja3_Feb 09 4 2" xfId="18478" xr:uid="{DF971A97-C46B-41F1-8D62-1BA646343266}"/>
    <cellStyle name="_Hoja3_Feb 09 5" xfId="18479" xr:uid="{3BA606BF-2201-4094-9517-7A821BF15BBE}"/>
    <cellStyle name="_Hoja3_Feb 09 5 2" xfId="18480" xr:uid="{B517A5D8-BD3C-41B0-8A27-25F04456BB75}"/>
    <cellStyle name="_Hoja3_Feb 09 6" xfId="18481" xr:uid="{F71F0023-ADCB-4D62-9B25-2395F4822BE2}"/>
    <cellStyle name="_Hoja3_Feb 09 6 2" xfId="18482" xr:uid="{2B39CB89-AA3E-4069-AE52-BE8C3968E28F}"/>
    <cellStyle name="_Hoja3_Feb 09 7" xfId="18483" xr:uid="{461A149E-BD02-4D2C-83B1-3C2F4BC352AC}"/>
    <cellStyle name="_Hoja3_Feb 09 7 2" xfId="18484" xr:uid="{5FDD564D-3AFE-43F0-A0AF-409FDB5C5E8E}"/>
    <cellStyle name="_Hoja3_Feb 09 8" xfId="18485" xr:uid="{99E2CB6C-3D2C-4EC1-8FC2-0315172DCC61}"/>
    <cellStyle name="_Hoja3_Feb 09 8 2" xfId="18486" xr:uid="{1139F505-70B6-400C-89A1-B79048BB7F93}"/>
    <cellStyle name="_Hoja3_Feb 09 9" xfId="18487" xr:uid="{FCA74D74-F8BB-4B63-82E6-60C89F14FEE1}"/>
    <cellStyle name="_Hoja3_Feb 09 9 2" xfId="18488" xr:uid="{20EA097C-0DF4-4D8D-AA18-D1592DE95C4B}"/>
    <cellStyle name="_Hoja3_Feb 09_Abr 09" xfId="18489" xr:uid="{5C843D07-F407-49B4-8D63-5ECF6200392B}"/>
    <cellStyle name="_Hoja3_Feb 09_Abr 09 10" xfId="18490" xr:uid="{FD41A231-C744-430A-B0F8-BBE0E91C7D33}"/>
    <cellStyle name="_Hoja3_Feb 09_Abr 09 10 2" xfId="18491" xr:uid="{DBECA8AA-A709-4007-B9C4-C81A49A973E2}"/>
    <cellStyle name="_Hoja3_Feb 09_Abr 09 11" xfId="18492" xr:uid="{6A742AE8-74D3-47EF-B523-ABBE8D79CF2A}"/>
    <cellStyle name="_Hoja3_Feb 09_Abr 09 11 2" xfId="18493" xr:uid="{1886DEB0-9294-4271-93D5-05D45385BDC1}"/>
    <cellStyle name="_Hoja3_Feb 09_Abr 09 12" xfId="18494" xr:uid="{BAA99BD2-6B30-4DE7-A88D-86021428FCB8}"/>
    <cellStyle name="_Hoja3_Feb 09_Abr 09 13" xfId="18495" xr:uid="{4624954D-ED32-45E3-B1D3-43D1C3A86175}"/>
    <cellStyle name="_Hoja3_Feb 09_Abr 09 14" xfId="18496" xr:uid="{F766ADC9-D394-42C8-99C6-D02F8997D5B7}"/>
    <cellStyle name="_Hoja3_Feb 09_Abr 09 15" xfId="18497" xr:uid="{38E037D5-EFFD-4C3F-887C-1DF64E994D7E}"/>
    <cellStyle name="_Hoja3_Feb 09_Abr 09 16" xfId="18498" xr:uid="{41B07C9E-7A58-4209-A21D-46983C879FCF}"/>
    <cellStyle name="_Hoja3_Feb 09_Abr 09 17" xfId="18499" xr:uid="{82AC65EA-37F4-4383-BC48-EACF527A3763}"/>
    <cellStyle name="_Hoja3_Feb 09_Abr 09 18" xfId="18500" xr:uid="{C6E0795B-2D0D-4F6F-9DCD-DE3725B2D233}"/>
    <cellStyle name="_Hoja3_Feb 09_Abr 09 19" xfId="18501" xr:uid="{2D8D4919-CF73-4D90-9BA7-8E5F5502DC7C}"/>
    <cellStyle name="_Hoja3_Feb 09_Abr 09 2" xfId="18502" xr:uid="{5E61A570-AA0E-426E-82E9-AD21B109B073}"/>
    <cellStyle name="_Hoja3_Feb 09_Abr 09 2 2" xfId="18503" xr:uid="{A193DBCE-CE1D-40EF-A6E1-E5B7837D7EFE}"/>
    <cellStyle name="_Hoja3_Feb 09_Abr 09 20" xfId="18504" xr:uid="{34165764-2660-473D-BAF1-360BD97145D6}"/>
    <cellStyle name="_Hoja3_Feb 09_Abr 09 21" xfId="18505" xr:uid="{7A9E9395-2DEC-4C49-A0FA-9D082C0E5149}"/>
    <cellStyle name="_Hoja3_Feb 09_Abr 09 22" xfId="18506" xr:uid="{9ADAF493-57D4-48DD-8B98-E7436107970B}"/>
    <cellStyle name="_Hoja3_Feb 09_Abr 09 23" xfId="18507" xr:uid="{740672A7-052A-46C3-BED3-0FD52651280D}"/>
    <cellStyle name="_Hoja3_Feb 09_Abr 09 24" xfId="18508" xr:uid="{A8CC05B7-655E-4592-AB42-0607A32BABD3}"/>
    <cellStyle name="_Hoja3_Feb 09_Abr 09 3" xfId="18509" xr:uid="{6C172989-F326-4E8C-85A7-011E14BC341C}"/>
    <cellStyle name="_Hoja3_Feb 09_Abr 09 3 2" xfId="18510" xr:uid="{035D1C11-CDD2-45C9-96BD-B76C197192A4}"/>
    <cellStyle name="_Hoja3_Feb 09_Abr 09 4" xfId="18511" xr:uid="{B74B7882-2A9E-486C-8BDE-6D17A01ADBA0}"/>
    <cellStyle name="_Hoja3_Feb 09_Abr 09 4 2" xfId="18512" xr:uid="{6E2260D8-BE1B-4262-80A0-E9D504E7A7E3}"/>
    <cellStyle name="_Hoja3_Feb 09_Abr 09 5" xfId="18513" xr:uid="{A273A70A-95AD-4D0D-953A-270D7D9C5434}"/>
    <cellStyle name="_Hoja3_Feb 09_Abr 09 5 2" xfId="18514" xr:uid="{8628EC85-DFCE-45DC-B099-5B20E1CE0A84}"/>
    <cellStyle name="_Hoja3_Feb 09_Abr 09 6" xfId="18515" xr:uid="{B4394C6C-46F6-4EC1-BDEF-0497A822D8B7}"/>
    <cellStyle name="_Hoja3_Feb 09_Abr 09 6 2" xfId="18516" xr:uid="{C3E62EB7-2153-454C-8E2F-05A1A7E765A7}"/>
    <cellStyle name="_Hoja3_Feb 09_Abr 09 7" xfId="18517" xr:uid="{EB0CF058-66E0-4671-BFEB-3B9755DF5A47}"/>
    <cellStyle name="_Hoja3_Feb 09_Abr 09 7 2" xfId="18518" xr:uid="{C79D6E46-F144-41AD-877F-02AF98872308}"/>
    <cellStyle name="_Hoja3_Feb 09_Abr 09 8" xfId="18519" xr:uid="{30C6BD33-24C9-4B97-B00A-603880AC55AC}"/>
    <cellStyle name="_Hoja3_Feb 09_Abr 09 8 2" xfId="18520" xr:uid="{C25E64F3-4A5B-4256-8155-1B2FAE0CCEB5}"/>
    <cellStyle name="_Hoja3_Feb 09_Abr 09 9" xfId="18521" xr:uid="{36BAB3E2-F458-4548-B986-CD35C1CA8214}"/>
    <cellStyle name="_Hoja3_Feb 09_Abr 09 9 2" xfId="18522" xr:uid="{FA28C28E-F99A-46F7-BDA9-34B3799F7322}"/>
    <cellStyle name="_Hoja3_Feb 09_ER previo 09" xfId="18523" xr:uid="{BDDA407C-FEBF-4FA7-B3DA-8542D1420854}"/>
    <cellStyle name="_Hoja3_Feb 09_ER previo 09 10" xfId="18524" xr:uid="{8E1902EF-149F-497C-9A89-F694865F2EE2}"/>
    <cellStyle name="_Hoja3_Feb 09_ER previo 09 10 2" xfId="18525" xr:uid="{86780C44-060B-473A-8448-9179F1DCBD26}"/>
    <cellStyle name="_Hoja3_Feb 09_ER previo 09 11" xfId="18526" xr:uid="{66DB1D9D-C92F-4D55-8CDB-758A0E3E3F05}"/>
    <cellStyle name="_Hoja3_Feb 09_ER previo 09 11 2" xfId="18527" xr:uid="{883571F8-B9C7-4976-977A-364194B1DA64}"/>
    <cellStyle name="_Hoja3_Feb 09_ER previo 09 12" xfId="18528" xr:uid="{AE6B28AC-2C4A-4FD2-9325-07D1B01C7189}"/>
    <cellStyle name="_Hoja3_Feb 09_ER previo 09 13" xfId="18529" xr:uid="{939BF805-2760-4086-A8B2-F421336377B5}"/>
    <cellStyle name="_Hoja3_Feb 09_ER previo 09 14" xfId="18530" xr:uid="{3FDA0AFE-EBC4-4004-84D4-AE002972BB60}"/>
    <cellStyle name="_Hoja3_Feb 09_ER previo 09 2" xfId="18531" xr:uid="{55C7EC04-B760-4CAB-9378-10D26301EF23}"/>
    <cellStyle name="_Hoja3_Feb 09_ER previo 09 2 2" xfId="18532" xr:uid="{79B37805-1325-4F6F-89D8-7BEB1B2785E7}"/>
    <cellStyle name="_Hoja3_Feb 09_ER previo 09 3" xfId="18533" xr:uid="{DD59E421-8484-497F-899A-EA693ECD3972}"/>
    <cellStyle name="_Hoja3_Feb 09_ER previo 09 3 2" xfId="18534" xr:uid="{A62AF3BE-0011-4542-88A6-BE8502B3AA33}"/>
    <cellStyle name="_Hoja3_Feb 09_ER previo 09 4" xfId="18535" xr:uid="{7A9AA4CE-596B-4D1A-9918-0FD1D6F21932}"/>
    <cellStyle name="_Hoja3_Feb 09_ER previo 09 4 2" xfId="18536" xr:uid="{28002147-D471-40A0-9CD0-8AC6BF684A98}"/>
    <cellStyle name="_Hoja3_Feb 09_ER previo 09 5" xfId="18537" xr:uid="{5839D8AE-6E9B-49D1-83B0-337D010DC7E1}"/>
    <cellStyle name="_Hoja3_Feb 09_ER previo 09 5 2" xfId="18538" xr:uid="{2018F6C4-FF73-4E9A-B7B6-1DCD82B0F432}"/>
    <cellStyle name="_Hoja3_Feb 09_ER previo 09 6" xfId="18539" xr:uid="{B57AFC24-B501-4391-BB62-21EB2364370A}"/>
    <cellStyle name="_Hoja3_Feb 09_ER previo 09 6 2" xfId="18540" xr:uid="{CBB17F94-11E1-4963-914C-86BE681DB8B8}"/>
    <cellStyle name="_Hoja3_Feb 09_ER previo 09 7" xfId="18541" xr:uid="{6DCC0377-D799-462D-9EFD-610EE649D7C0}"/>
    <cellStyle name="_Hoja3_Feb 09_ER previo 09 7 2" xfId="18542" xr:uid="{644C2A4C-164D-4234-86C5-2F0E0E6D5E75}"/>
    <cellStyle name="_Hoja3_Feb 09_ER previo 09 8" xfId="18543" xr:uid="{FA539EE4-3B09-4103-B8E6-DD98F4F5DC2D}"/>
    <cellStyle name="_Hoja3_Feb 09_ER previo 09 8 2" xfId="18544" xr:uid="{4DEC7DE1-2F20-4E38-BD46-228FE1F7CE64}"/>
    <cellStyle name="_Hoja3_Feb 09_ER previo 09 9" xfId="18545" xr:uid="{374371A3-43CD-412F-868B-B39356D9BB4C}"/>
    <cellStyle name="_Hoja3_Feb 09_ER previo 09 9 2" xfId="18546" xr:uid="{90E72E6C-1758-4F9C-8465-A501D5CCC0E7}"/>
    <cellStyle name="_Hoja3_Feb 09_Jun 09" xfId="18547" xr:uid="{A0FAF9A6-1055-4058-B6B1-9007AEE7FC59}"/>
    <cellStyle name="_Hoja3_Feb 09_Jun 09 2" xfId="18548" xr:uid="{EED92A76-99E9-4A8C-9C88-96A52EBA639D}"/>
    <cellStyle name="_Hoja3_Hoja2" xfId="18549" xr:uid="{93A5B49A-28B0-4ECE-9EFC-94EA0F1913A3}"/>
    <cellStyle name="_Hoja3_Hoja2 10" xfId="18550" xr:uid="{8318E240-31A7-494D-92C1-C9AE285B5D44}"/>
    <cellStyle name="_Hoja3_Hoja2 10 2" xfId="18551" xr:uid="{B5788F73-C3B2-470F-B7AC-550668CFB665}"/>
    <cellStyle name="_Hoja3_Hoja2 11" xfId="18552" xr:uid="{9F118102-2F21-4F6D-8C9E-58239069A26C}"/>
    <cellStyle name="_Hoja3_Hoja2 11 2" xfId="18553" xr:uid="{D4BB3D93-470A-4553-8EC5-A6FE6F8FAF27}"/>
    <cellStyle name="_Hoja3_Hoja2 12" xfId="18554" xr:uid="{EFAEE3CA-B14A-4DA0-BFB8-4AF5E454A01E}"/>
    <cellStyle name="_Hoja3_Hoja2 12 2" xfId="18555" xr:uid="{98AE1B83-0481-4FC1-AE90-7B1C0E5F30E8}"/>
    <cellStyle name="_Hoja3_Hoja2 13" xfId="18556" xr:uid="{1B233A15-8842-4563-92C2-CFF5BD4622D7}"/>
    <cellStyle name="_Hoja3_Hoja2 13 2" xfId="18557" xr:uid="{A3B6E15A-F368-470A-BB7A-DAEAE0D4928C}"/>
    <cellStyle name="_Hoja3_Hoja2 14" xfId="18558" xr:uid="{52E59536-DA06-46C4-B55F-6CD05D03FC63}"/>
    <cellStyle name="_Hoja3_Hoja2 15" xfId="18559" xr:uid="{38D061D3-A63F-4DD6-980B-D47F9DEF1C12}"/>
    <cellStyle name="_Hoja3_Hoja2 16" xfId="18560" xr:uid="{E3FCE2A4-8539-4264-9A33-44B3E0B4F53B}"/>
    <cellStyle name="_Hoja3_Hoja2 2" xfId="18561" xr:uid="{B89A533D-1BCA-4E89-964F-5D901EEE094C}"/>
    <cellStyle name="_Hoja3_Hoja2 2 2" xfId="18562" xr:uid="{80A350F2-6141-43FB-A169-585EE894C1BA}"/>
    <cellStyle name="_Hoja3_Hoja2 3" xfId="18563" xr:uid="{C76563AF-2A6E-4AAC-BB6E-23B9CB52E65B}"/>
    <cellStyle name="_Hoja3_Hoja2 3 2" xfId="18564" xr:uid="{5ED60418-A42E-4316-BB8B-B9A095C284C8}"/>
    <cellStyle name="_Hoja3_Hoja2 4" xfId="18565" xr:uid="{11D2A625-F0CF-4E70-909B-596B1C8B7CA5}"/>
    <cellStyle name="_Hoja3_Hoja2 4 2" xfId="18566" xr:uid="{90B0A41B-F9E4-4C43-B055-C546640D841F}"/>
    <cellStyle name="_Hoja3_Hoja2 5" xfId="18567" xr:uid="{1C9DC594-D2B1-4601-AF2B-4CF9C4C402DC}"/>
    <cellStyle name="_Hoja3_Hoja2 5 2" xfId="18568" xr:uid="{FED8F3D2-EF4B-4E07-98E1-B8DC564BBE0A}"/>
    <cellStyle name="_Hoja3_Hoja2 6" xfId="18569" xr:uid="{BC9D854B-593C-449B-8F54-522DC18A823E}"/>
    <cellStyle name="_Hoja3_Hoja2 6 2" xfId="18570" xr:uid="{5F3C8F68-BBAD-4913-97E0-0DE3DB938CB6}"/>
    <cellStyle name="_Hoja3_Hoja2 7" xfId="18571" xr:uid="{BF8BC01F-1DB5-4C0E-A272-81033A96615F}"/>
    <cellStyle name="_Hoja3_Hoja2 7 2" xfId="18572" xr:uid="{6B3528E8-2022-488A-90C3-2ADCB9C30EC6}"/>
    <cellStyle name="_Hoja3_Hoja2 8" xfId="18573" xr:uid="{04982615-DE18-4207-B157-4ADB31EDBA77}"/>
    <cellStyle name="_Hoja3_Hoja2 8 2" xfId="18574" xr:uid="{ACDE3D96-2E35-4B70-9D35-0AB9906E93BC}"/>
    <cellStyle name="_Hoja3_Hoja2 9" xfId="18575" xr:uid="{4F527314-C3A8-472A-A336-0D8DCB3FBA10}"/>
    <cellStyle name="_Hoja3_Hoja2 9 2" xfId="18576" xr:uid="{4DC2949D-E8C4-4D08-A28C-EBFF40EB716A}"/>
    <cellStyle name="_Hoja3_Relación" xfId="18577" xr:uid="{BFD24B8D-BA1D-480A-9C7F-FE82B119A549}"/>
    <cellStyle name="_Hoja3_Relación 10" xfId="18578" xr:uid="{563E59E1-DBE5-471E-8B6B-DEEC6FF185CF}"/>
    <cellStyle name="_Hoja3_Relación 10 10" xfId="18579" xr:uid="{61816F7A-C0C7-4BD0-BEE5-D912A4BA4959}"/>
    <cellStyle name="_Hoja3_Relación 10 11" xfId="18580" xr:uid="{CD117342-1D06-4B15-AC5D-A773B36724B3}"/>
    <cellStyle name="_Hoja3_Relación 10 2" xfId="18581" xr:uid="{3EF19140-BDED-4482-8316-12102E258293}"/>
    <cellStyle name="_Hoja3_Relación 10 2 2" xfId="18582" xr:uid="{49F81D09-4CA2-4265-B1BB-D8DB3CE1BC5D}"/>
    <cellStyle name="_Hoja3_Relación 10 3" xfId="18583" xr:uid="{5A380D63-D334-48CC-93CA-D68FAABED32A}"/>
    <cellStyle name="_Hoja3_Relación 10 3 2" xfId="18584" xr:uid="{56EF6A13-ED20-4FD2-8BDE-431EF5B22C25}"/>
    <cellStyle name="_Hoja3_Relación 10 4" xfId="18585" xr:uid="{F4265B1A-3C8C-4539-A6FC-8899365D0224}"/>
    <cellStyle name="_Hoja3_Relación 10 4 2" xfId="18586" xr:uid="{F1C480ED-DCBA-4834-8C8D-BD2B32AB39ED}"/>
    <cellStyle name="_Hoja3_Relación 10 5" xfId="18587" xr:uid="{7D98B081-E1B0-4840-B989-EFF65AEC16E5}"/>
    <cellStyle name="_Hoja3_Relación 10 5 2" xfId="18588" xr:uid="{DC4AB9A3-256F-480E-A9D9-2B783971D886}"/>
    <cellStyle name="_Hoja3_Relación 10 6" xfId="18589" xr:uid="{5BE5BB10-EE40-47D4-B54D-12E7451F6BB6}"/>
    <cellStyle name="_Hoja3_Relación 10 6 2" xfId="18590" xr:uid="{0BDB17ED-E224-4680-A2E4-050E491DDCDE}"/>
    <cellStyle name="_Hoja3_Relación 10 7" xfId="18591" xr:uid="{D0D82D70-C1C9-4AE6-8558-20699ACB0DEE}"/>
    <cellStyle name="_Hoja3_Relación 10 7 2" xfId="18592" xr:uid="{0BD8C1E0-DEAC-4691-A3EB-4D6B82D8189A}"/>
    <cellStyle name="_Hoja3_Relación 10 8" xfId="18593" xr:uid="{FC0C2600-B790-4B54-A293-26513FFE0C56}"/>
    <cellStyle name="_Hoja3_Relación 10 8 2" xfId="18594" xr:uid="{49779C5F-4ACC-4FE7-95C9-28AC5EAE3D97}"/>
    <cellStyle name="_Hoja3_Relación 10 9" xfId="18595" xr:uid="{554C58C3-8B33-419B-9CE1-9C6289623F8F}"/>
    <cellStyle name="_Hoja3_Relación 11" xfId="18596" xr:uid="{823EE5EE-468E-4520-B852-1B6E44F11806}"/>
    <cellStyle name="_Hoja3_Relación 11 10" xfId="18597" xr:uid="{11C004D9-8630-4738-93B0-BC41D18EB68B}"/>
    <cellStyle name="_Hoja3_Relación 11 11" xfId="18598" xr:uid="{A13D0F41-D1E3-4577-8D50-275F9148A0E6}"/>
    <cellStyle name="_Hoja3_Relación 11 2" xfId="18599" xr:uid="{1A740353-4832-4DD5-8A89-235CBED6939A}"/>
    <cellStyle name="_Hoja3_Relación 11 2 2" xfId="18600" xr:uid="{5D2138F8-FF8B-4804-9F82-85B5DE87D2DF}"/>
    <cellStyle name="_Hoja3_Relación 11 3" xfId="18601" xr:uid="{8611CAC0-F269-4BE8-A931-1B88753146A7}"/>
    <cellStyle name="_Hoja3_Relación 11 3 2" xfId="18602" xr:uid="{BD38721E-CA19-45EE-AB8A-83CD5FB5DBFF}"/>
    <cellStyle name="_Hoja3_Relación 11 4" xfId="18603" xr:uid="{65E93713-7180-4013-97E5-3AF517667CBF}"/>
    <cellStyle name="_Hoja3_Relación 11 4 2" xfId="18604" xr:uid="{E942FAF0-A56F-43AF-AB0E-D08EB9231C79}"/>
    <cellStyle name="_Hoja3_Relación 11 5" xfId="18605" xr:uid="{761B6C5A-9981-49DA-B1C1-0AF8E8C0BF7C}"/>
    <cellStyle name="_Hoja3_Relación 11 5 2" xfId="18606" xr:uid="{897E8E7C-D2DB-45C1-9FEA-E760332142F2}"/>
    <cellStyle name="_Hoja3_Relación 11 6" xfId="18607" xr:uid="{B9F34578-4A1D-4554-AD89-A8FFEC1AF9F8}"/>
    <cellStyle name="_Hoja3_Relación 11 6 2" xfId="18608" xr:uid="{8912D5D5-8322-497E-9DFA-BDA6838D7FFE}"/>
    <cellStyle name="_Hoja3_Relación 11 7" xfId="18609" xr:uid="{B1D5CC3F-7744-4B08-8662-51525B6B1A96}"/>
    <cellStyle name="_Hoja3_Relación 11 7 2" xfId="18610" xr:uid="{40FA1889-381F-4B3A-9D26-13057BEB6EEF}"/>
    <cellStyle name="_Hoja3_Relación 11 8" xfId="18611" xr:uid="{5EE2D126-3F2A-47AA-BA0C-1DCC7915E50A}"/>
    <cellStyle name="_Hoja3_Relación 11 8 2" xfId="18612" xr:uid="{027220D1-6B77-43C2-9AE7-97B1FAF5EEA3}"/>
    <cellStyle name="_Hoja3_Relación 11 9" xfId="18613" xr:uid="{0021A424-1DD8-4106-99FC-6F97A504E23F}"/>
    <cellStyle name="_Hoja3_Relación 12" xfId="18614" xr:uid="{40461457-316C-4492-A374-E3688EDAEB50}"/>
    <cellStyle name="_Hoja3_Relación 12 10" xfId="18615" xr:uid="{23A4F1F8-8D9D-4D44-B03D-D36D2FD831AB}"/>
    <cellStyle name="_Hoja3_Relación 12 11" xfId="18616" xr:uid="{14C6860D-1967-4D19-A76C-E8209BB1742F}"/>
    <cellStyle name="_Hoja3_Relación 12 2" xfId="18617" xr:uid="{4D3033A7-76C4-4FD6-85A3-1FCBFEA5C7CB}"/>
    <cellStyle name="_Hoja3_Relación 12 2 2" xfId="18618" xr:uid="{788D3281-723A-4DE9-A1C9-C00CF58A5894}"/>
    <cellStyle name="_Hoja3_Relación 12 3" xfId="18619" xr:uid="{01A865C5-7AE8-4CAE-B9D2-C72CF35EE488}"/>
    <cellStyle name="_Hoja3_Relación 12 3 2" xfId="18620" xr:uid="{90184EAF-44A3-4B72-A5D1-10C8153ED78E}"/>
    <cellStyle name="_Hoja3_Relación 12 4" xfId="18621" xr:uid="{97DB5EA1-117F-4AE6-ADAE-AA1EBD0BD0A8}"/>
    <cellStyle name="_Hoja3_Relación 12 4 2" xfId="18622" xr:uid="{42BF6E48-C8FE-4393-8CC0-BD00DAFDA593}"/>
    <cellStyle name="_Hoja3_Relación 12 5" xfId="18623" xr:uid="{86BCD6D5-ADC4-4B58-A73F-30B0AEB9F026}"/>
    <cellStyle name="_Hoja3_Relación 12 5 2" xfId="18624" xr:uid="{315C288C-AFC6-4045-B63F-9D669BB7CC4F}"/>
    <cellStyle name="_Hoja3_Relación 12 6" xfId="18625" xr:uid="{509A41C0-6714-4C5E-BF76-10B9C2BF412D}"/>
    <cellStyle name="_Hoja3_Relación 12 6 2" xfId="18626" xr:uid="{87B10189-531D-41F6-9CCA-7CCD15D99AE8}"/>
    <cellStyle name="_Hoja3_Relación 12 7" xfId="18627" xr:uid="{4CA8D7B9-134C-415B-ABFA-9352F5CE645B}"/>
    <cellStyle name="_Hoja3_Relación 12 7 2" xfId="18628" xr:uid="{30A52E69-892B-4417-93B3-641B320BA321}"/>
    <cellStyle name="_Hoja3_Relación 12 8" xfId="18629" xr:uid="{A6F0F5E2-8D7E-43EF-BB6C-2E2557370F33}"/>
    <cellStyle name="_Hoja3_Relación 12 8 2" xfId="18630" xr:uid="{3D4CD327-229F-4003-8E43-F878C1AE671C}"/>
    <cellStyle name="_Hoja3_Relación 12 9" xfId="18631" xr:uid="{FEF11498-78D2-4740-B8D3-99321F544E70}"/>
    <cellStyle name="_Hoja3_Relación 13" xfId="18632" xr:uid="{1AAAEBAA-6C5B-4A69-B6CC-5F9903C37B29}"/>
    <cellStyle name="_Hoja3_Relación 13 10" xfId="18633" xr:uid="{FB1E4B2B-686E-4C01-95A7-DB725C81BF9F}"/>
    <cellStyle name="_Hoja3_Relación 13 11" xfId="18634" xr:uid="{E6E54038-F8D3-45B3-AF9F-91B412ABD3F0}"/>
    <cellStyle name="_Hoja3_Relación 13 2" xfId="18635" xr:uid="{F7F69DA4-5AFB-49DF-AC57-F6ABCC6910B2}"/>
    <cellStyle name="_Hoja3_Relación 13 2 2" xfId="18636" xr:uid="{54D5839F-644A-4280-83D0-76458A751B68}"/>
    <cellStyle name="_Hoja3_Relación 13 3" xfId="18637" xr:uid="{5275F54F-F3E5-45DC-91B2-879C18F757A2}"/>
    <cellStyle name="_Hoja3_Relación 13 3 2" xfId="18638" xr:uid="{F17BA9D0-CD82-4357-959B-9D58CDDEFA47}"/>
    <cellStyle name="_Hoja3_Relación 13 4" xfId="18639" xr:uid="{C53383DE-597A-44C1-8024-54EFB51E8FD6}"/>
    <cellStyle name="_Hoja3_Relación 13 4 2" xfId="18640" xr:uid="{FBF02518-4840-4EE0-866C-AFDC1CD99E77}"/>
    <cellStyle name="_Hoja3_Relación 13 5" xfId="18641" xr:uid="{80AC4246-8BCA-41ED-A383-B2856EF355BC}"/>
    <cellStyle name="_Hoja3_Relación 13 5 2" xfId="18642" xr:uid="{77D54E45-255D-4FF2-8030-833D2BA31DDD}"/>
    <cellStyle name="_Hoja3_Relación 13 6" xfId="18643" xr:uid="{A53E4FA1-9FC1-45CA-9934-9CD7F75C70E6}"/>
    <cellStyle name="_Hoja3_Relación 13 6 2" xfId="18644" xr:uid="{B7428FA4-C95E-4C22-A822-C50906ABB20D}"/>
    <cellStyle name="_Hoja3_Relación 13 7" xfId="18645" xr:uid="{7CD6412A-62E5-44EC-A4B3-3FE54BA25DEC}"/>
    <cellStyle name="_Hoja3_Relación 13 7 2" xfId="18646" xr:uid="{69466DAC-3602-4D95-8E1D-E069DA94FB3B}"/>
    <cellStyle name="_Hoja3_Relación 13 8" xfId="18647" xr:uid="{057A19A0-2988-4253-BFBA-6C37ED211A22}"/>
    <cellStyle name="_Hoja3_Relación 13 8 2" xfId="18648" xr:uid="{ABABB16A-1443-4EF2-A9DD-030A646D8B01}"/>
    <cellStyle name="_Hoja3_Relación 13 9" xfId="18649" xr:uid="{9B494139-ED05-4F79-B5BE-1AAFE3A75C34}"/>
    <cellStyle name="_Hoja3_Relación 14" xfId="18650" xr:uid="{E414229F-CAE3-41C7-9861-6BB87CB6A175}"/>
    <cellStyle name="_Hoja3_Relación 15" xfId="18651" xr:uid="{4634FA10-2ED6-4A46-8801-950C352C4FF9}"/>
    <cellStyle name="_Hoja3_Relación 16" xfId="18652" xr:uid="{27DBEC2C-20A3-46CD-926B-4E48838C29D4}"/>
    <cellStyle name="_Hoja3_Relación 17" xfId="18653" xr:uid="{74AF7E74-2770-499E-BBA3-D56B5A575A43}"/>
    <cellStyle name="_Hoja3_Relación 18" xfId="18654" xr:uid="{26662009-3E25-4B69-9CEE-FA14DBD4B99A}"/>
    <cellStyle name="_Hoja3_Relación 19" xfId="18655" xr:uid="{A9033C13-D2CB-46F3-8195-BBDE6A8BA60B}"/>
    <cellStyle name="_Hoja3_Relación 2" xfId="18656" xr:uid="{0AE6B9B9-2B97-4EA9-95D9-8D05D9ED314A}"/>
    <cellStyle name="_Hoja3_Relación 2 10" xfId="18657" xr:uid="{9B353917-4DAB-4111-A9C3-B6AC96B5580D}"/>
    <cellStyle name="_Hoja3_Relación 2 10 2" xfId="18658" xr:uid="{1D5C9556-2D5C-4E74-AEDA-9D5004795C19}"/>
    <cellStyle name="_Hoja3_Relación 2 11" xfId="18659" xr:uid="{5A3C2A20-3863-4CB0-89CB-29E419918C5A}"/>
    <cellStyle name="_Hoja3_Relación 2 11 2" xfId="18660" xr:uid="{DA05B2F0-A119-4B98-8306-35A19D4A892D}"/>
    <cellStyle name="_Hoja3_Relación 2 12" xfId="18661" xr:uid="{D21398E8-87FA-4851-B876-F68C223A3039}"/>
    <cellStyle name="_Hoja3_Relación 2 12 2" xfId="18662" xr:uid="{FDA1609E-99CB-46FE-BF49-6F9D76953EE8}"/>
    <cellStyle name="_Hoja3_Relación 2 13" xfId="18663" xr:uid="{E27B0CDF-9C35-470A-B1A0-013BDF506F62}"/>
    <cellStyle name="_Hoja3_Relación 2 13 2" xfId="18664" xr:uid="{70E84488-E99E-4959-888E-2EEFC4BED292}"/>
    <cellStyle name="_Hoja3_Relación 2 14" xfId="18665" xr:uid="{78CDA844-F98F-4FE1-BF99-F8644DD84B9F}"/>
    <cellStyle name="_Hoja3_Relación 2 15" xfId="18666" xr:uid="{8FE4EA04-2C98-4488-8282-2F28C3821206}"/>
    <cellStyle name="_Hoja3_Relación 2 16" xfId="18667" xr:uid="{D04BF404-C92B-46CF-AAC2-53B93FE6FA1A}"/>
    <cellStyle name="_Hoja3_Relación 2 2" xfId="18668" xr:uid="{C0B5FD54-4A59-4720-BEC7-C2795618D124}"/>
    <cellStyle name="_Hoja3_Relación 2 2 2" xfId="18669" xr:uid="{36140300-7FDE-4D98-A668-071BD41D23A0}"/>
    <cellStyle name="_Hoja3_Relación 2 3" xfId="18670" xr:uid="{166163B2-9111-4F4B-88EC-8316F3D6CBF4}"/>
    <cellStyle name="_Hoja3_Relación 2 3 2" xfId="18671" xr:uid="{7DA3A144-8FDB-4F84-921A-B9B63257D787}"/>
    <cellStyle name="_Hoja3_Relación 2 4" xfId="18672" xr:uid="{7AA308FC-59BC-4F42-9189-D9E96DE25A81}"/>
    <cellStyle name="_Hoja3_Relación 2 4 2" xfId="18673" xr:uid="{8F6A11A9-A8A8-4198-86D4-685B845BAA1A}"/>
    <cellStyle name="_Hoja3_Relación 2 5" xfId="18674" xr:uid="{B9825CD5-6F83-45EA-AE82-DC114BFDB6CD}"/>
    <cellStyle name="_Hoja3_Relación 2 5 2" xfId="18675" xr:uid="{F1BE63AD-0591-4112-BA84-CEEAA2BD9C51}"/>
    <cellStyle name="_Hoja3_Relación 2 6" xfId="18676" xr:uid="{32DD10A1-FE35-4989-8371-66A640A299D5}"/>
    <cellStyle name="_Hoja3_Relación 2 6 2" xfId="18677" xr:uid="{E687175F-28E9-4FDF-929E-2ACF824A9751}"/>
    <cellStyle name="_Hoja3_Relación 2 7" xfId="18678" xr:uid="{22A00E3F-91CB-4459-91D0-DC642B84BCA1}"/>
    <cellStyle name="_Hoja3_Relación 2 7 2" xfId="18679" xr:uid="{6CAD4C2E-0589-42FD-B889-0E9B56854F9F}"/>
    <cellStyle name="_Hoja3_Relación 2 8" xfId="18680" xr:uid="{1C57E999-C5B0-4B16-BB23-4EE5C83624BF}"/>
    <cellStyle name="_Hoja3_Relación 2 8 2" xfId="18681" xr:uid="{4DFFD6C8-DE4B-4C2A-A390-6AFF6C6CB975}"/>
    <cellStyle name="_Hoja3_Relación 2 9" xfId="18682" xr:uid="{DC148F31-7786-4D49-9AE9-687C65CB60AB}"/>
    <cellStyle name="_Hoja3_Relación 2 9 2" xfId="18683" xr:uid="{FE8FF94E-24BF-4006-A314-36B16B3022F8}"/>
    <cellStyle name="_Hoja3_Relación 20" xfId="18684" xr:uid="{87E0680B-D133-4631-9CE9-4AB7D3FD6D4D}"/>
    <cellStyle name="_Hoja3_Relación 21" xfId="18685" xr:uid="{3C31BBFD-3CAA-4039-B273-4F2D734F457D}"/>
    <cellStyle name="_Hoja3_Relación 22" xfId="18686" xr:uid="{EEF77400-FF59-4063-841E-F2A849B9A900}"/>
    <cellStyle name="_Hoja3_Relación 23" xfId="18687" xr:uid="{F05C28A5-C8E6-4563-8B87-8FCB06A7C5C2}"/>
    <cellStyle name="_Hoja3_Relación 24" xfId="18688" xr:uid="{A5B34906-D3F1-4E04-B7B5-F56F38C27770}"/>
    <cellStyle name="_Hoja3_Relación 3" xfId="18689" xr:uid="{45EDAA08-4617-44B2-A023-194ACA483085}"/>
    <cellStyle name="_Hoja3_Relación 3 10" xfId="18690" xr:uid="{56329074-B4D4-4879-9017-4C08E087F31E}"/>
    <cellStyle name="_Hoja3_Relación 3 10 2" xfId="18691" xr:uid="{BF778A15-34B2-4AA1-AEA1-BD7D857A87F7}"/>
    <cellStyle name="_Hoja3_Relación 3 11" xfId="18692" xr:uid="{E784FC55-2979-4E08-89F5-74632C593E3D}"/>
    <cellStyle name="_Hoja3_Relación 3 11 2" xfId="18693" xr:uid="{057FE396-B7C9-40E2-B6A1-6C7F35FF91A5}"/>
    <cellStyle name="_Hoja3_Relación 3 12" xfId="18694" xr:uid="{6D23AC5C-2D5E-4802-BF60-3E80552A94F2}"/>
    <cellStyle name="_Hoja3_Relación 3 12 2" xfId="18695" xr:uid="{4C644667-B09C-4CA3-8449-62B619888A52}"/>
    <cellStyle name="_Hoja3_Relación 3 13" xfId="18696" xr:uid="{E94CD048-1C2A-45C4-A6DC-8DCECBC8A423}"/>
    <cellStyle name="_Hoja3_Relación 3 13 2" xfId="18697" xr:uid="{72FDB445-02F3-4CA6-8650-FBA1806776C4}"/>
    <cellStyle name="_Hoja3_Relación 3 14" xfId="18698" xr:uid="{7CBC644C-9184-4535-A223-0B32DD65D259}"/>
    <cellStyle name="_Hoja3_Relación 3 15" xfId="18699" xr:uid="{8B1AF7F4-860E-48CD-B3C8-25CF53044B22}"/>
    <cellStyle name="_Hoja3_Relación 3 16" xfId="18700" xr:uid="{D73E5796-7D89-46A1-A668-A6180A5F9B22}"/>
    <cellStyle name="_Hoja3_Relación 3 17" xfId="18701" xr:uid="{8BA07479-51B6-4881-B8A8-204EFA049989}"/>
    <cellStyle name="_Hoja3_Relación 3 18" xfId="18702" xr:uid="{CEF08DD0-EC37-42BC-A38B-7B438A966C88}"/>
    <cellStyle name="_Hoja3_Relación 3 19" xfId="18703" xr:uid="{7445ED27-D584-4A6F-9CD4-9784A86E8FEA}"/>
    <cellStyle name="_Hoja3_Relación 3 2" xfId="18704" xr:uid="{FAB69433-6775-4565-BCED-C08073B01ED6}"/>
    <cellStyle name="_Hoja3_Relación 3 2 2" xfId="18705" xr:uid="{75C9C0DD-B05E-4DBF-A58F-56E3DC2C57F1}"/>
    <cellStyle name="_Hoja3_Relación 3 20" xfId="18706" xr:uid="{988B87C1-DEA0-4A3C-9BBF-5C82A2BD0E7F}"/>
    <cellStyle name="_Hoja3_Relación 3 21" xfId="18707" xr:uid="{2DF7CB0B-0EDD-4D5A-B42B-A6725A0CA492}"/>
    <cellStyle name="_Hoja3_Relación 3 22" xfId="18708" xr:uid="{BA999DD8-4AEF-46F6-B9C6-9ADFD7BF92E6}"/>
    <cellStyle name="_Hoja3_Relación 3 23" xfId="18709" xr:uid="{1B599816-57D4-4BD7-94B8-08EBF0408347}"/>
    <cellStyle name="_Hoja3_Relación 3 24" xfId="18710" xr:uid="{20BD9B2B-68FE-419F-ACF6-D1F7AAB9E186}"/>
    <cellStyle name="_Hoja3_Relación 3 25" xfId="18711" xr:uid="{9EF7C2AA-5DE7-4653-856B-73B38D0E9343}"/>
    <cellStyle name="_Hoja3_Relación 3 26" xfId="18712" xr:uid="{E4FAB383-A634-40E6-B042-CADA5E913D3D}"/>
    <cellStyle name="_Hoja3_Relación 3 3" xfId="18713" xr:uid="{DCB845FD-7805-4148-BABC-E87B536F06C9}"/>
    <cellStyle name="_Hoja3_Relación 3 3 2" xfId="18714" xr:uid="{FC6499C8-CF6E-473C-98A8-846D05107A86}"/>
    <cellStyle name="_Hoja3_Relación 3 4" xfId="18715" xr:uid="{61A280BA-B622-4BC5-A72F-CC6CCB4C0A82}"/>
    <cellStyle name="_Hoja3_Relación 3 4 2" xfId="18716" xr:uid="{111CDE1C-4B3E-4EB0-A4D9-F94BF819382D}"/>
    <cellStyle name="_Hoja3_Relación 3 5" xfId="18717" xr:uid="{260234B9-E316-4A56-B6AD-EAF7F51C7865}"/>
    <cellStyle name="_Hoja3_Relación 3 5 2" xfId="18718" xr:uid="{D8134CC6-F62D-4824-8392-C7A422DCC802}"/>
    <cellStyle name="_Hoja3_Relación 3 6" xfId="18719" xr:uid="{5937580B-8B9B-40E9-A8F8-530A30E0765E}"/>
    <cellStyle name="_Hoja3_Relación 3 6 2" xfId="18720" xr:uid="{3CA10859-752E-4B22-8ECF-610611E221FF}"/>
    <cellStyle name="_Hoja3_Relación 3 7" xfId="18721" xr:uid="{FD487355-3909-4A61-8991-3449A7D5BFB4}"/>
    <cellStyle name="_Hoja3_Relación 3 7 2" xfId="18722" xr:uid="{1F8CBD92-BA38-4172-A329-E6A51C8B4E25}"/>
    <cellStyle name="_Hoja3_Relación 3 8" xfId="18723" xr:uid="{95EB3F43-F976-40AA-8E99-C2AAB810D186}"/>
    <cellStyle name="_Hoja3_Relación 3 8 2" xfId="18724" xr:uid="{3979521B-0ED7-47A6-9421-89826FC0F7EF}"/>
    <cellStyle name="_Hoja3_Relación 3 9" xfId="18725" xr:uid="{828D2947-5363-4828-B7A5-210D522271DC}"/>
    <cellStyle name="_Hoja3_Relación 3 9 2" xfId="18726" xr:uid="{7E640359-8DA8-4746-BE92-BEBC8B5F6C51}"/>
    <cellStyle name="_Hoja3_Relación 4" xfId="18727" xr:uid="{A6B7CF13-7709-41C8-ACA9-AC4CB2AECE84}"/>
    <cellStyle name="_Hoja3_Relación 4 10" xfId="18728" xr:uid="{F21114C8-98B7-4AC8-8972-7204C6D2B9E2}"/>
    <cellStyle name="_Hoja3_Relación 4 10 2" xfId="18729" xr:uid="{0E2E71AC-9309-4EF5-8B6C-6E59972B7B31}"/>
    <cellStyle name="_Hoja3_Relación 4 11" xfId="18730" xr:uid="{439CD88B-6BFC-40A8-848D-5ACB578A4193}"/>
    <cellStyle name="_Hoja3_Relación 4 11 2" xfId="18731" xr:uid="{5EF4838D-D783-430D-AEE9-BDDE599A1377}"/>
    <cellStyle name="_Hoja3_Relación 4 12" xfId="18732" xr:uid="{8A5004BE-1897-416B-8B8B-7E12F74FA626}"/>
    <cellStyle name="_Hoja3_Relación 4 12 2" xfId="18733" xr:uid="{50D6D253-17C4-4AF0-A0D1-97547A07A0A0}"/>
    <cellStyle name="_Hoja3_Relación 4 13" xfId="18734" xr:uid="{232D1511-C3CC-402E-81B7-42766A2992D8}"/>
    <cellStyle name="_Hoja3_Relación 4 13 2" xfId="18735" xr:uid="{B16B4A6D-2D47-44A8-B0F9-FFBE3FFE938F}"/>
    <cellStyle name="_Hoja3_Relación 4 14" xfId="18736" xr:uid="{E4E60AAA-5664-4E0A-A5FB-0E6BEF1ADC79}"/>
    <cellStyle name="_Hoja3_Relación 4 15" xfId="18737" xr:uid="{F2BE9B7B-0ADA-404D-9D1B-3D266726F66D}"/>
    <cellStyle name="_Hoja3_Relación 4 16" xfId="18738" xr:uid="{05B419B5-A117-4AC0-9F39-87EF8803A59C}"/>
    <cellStyle name="_Hoja3_Relación 4 2" xfId="18739" xr:uid="{D086BB05-8BCE-4DAC-A585-EE8E46CEB454}"/>
    <cellStyle name="_Hoja3_Relación 4 2 2" xfId="18740" xr:uid="{420C7C6A-23B2-4C2F-8205-6BB6823276BA}"/>
    <cellStyle name="_Hoja3_Relación 4 3" xfId="18741" xr:uid="{D2B2D040-9F85-4796-835B-95563D9667A4}"/>
    <cellStyle name="_Hoja3_Relación 4 3 2" xfId="18742" xr:uid="{CEBB9B6F-6086-4621-91F9-B95F53E10F05}"/>
    <cellStyle name="_Hoja3_Relación 4 4" xfId="18743" xr:uid="{7A1219A7-7BCE-4D0C-8466-828F692150E0}"/>
    <cellStyle name="_Hoja3_Relación 4 4 2" xfId="18744" xr:uid="{92EA1CEA-E8CD-4397-A925-2F1459FC4129}"/>
    <cellStyle name="_Hoja3_Relación 4 5" xfId="18745" xr:uid="{A92CD6AD-6F5A-4DEF-8EDD-C50046F62041}"/>
    <cellStyle name="_Hoja3_Relación 4 5 2" xfId="18746" xr:uid="{2D602856-239D-4085-AD93-BCA339F35A5D}"/>
    <cellStyle name="_Hoja3_Relación 4 6" xfId="18747" xr:uid="{C693E8AA-2085-432B-B6D3-8CD8DFC60F77}"/>
    <cellStyle name="_Hoja3_Relación 4 6 2" xfId="18748" xr:uid="{F99C42CA-2D07-442E-AA03-0D145BFD3A39}"/>
    <cellStyle name="_Hoja3_Relación 4 7" xfId="18749" xr:uid="{A4E8917D-CA9D-40AE-AD63-D4315750FE52}"/>
    <cellStyle name="_Hoja3_Relación 4 7 2" xfId="18750" xr:uid="{73A64452-5180-4935-9DA1-5313F076DBA5}"/>
    <cellStyle name="_Hoja3_Relación 4 8" xfId="18751" xr:uid="{4AAA816F-E812-427E-B40B-AE0E41FB9A76}"/>
    <cellStyle name="_Hoja3_Relación 4 8 2" xfId="18752" xr:uid="{C4D325F2-1D5B-4EF2-8DAD-28D6DD688CD6}"/>
    <cellStyle name="_Hoja3_Relación 4 9" xfId="18753" xr:uid="{57BCC603-B8AA-4A34-A179-5C7518178EBB}"/>
    <cellStyle name="_Hoja3_Relación 4 9 2" xfId="18754" xr:uid="{87CAE39E-CB6E-4EBF-822B-67B609A4ACAD}"/>
    <cellStyle name="_Hoja3_Relación 5" xfId="18755" xr:uid="{4B1F144E-CE39-46CB-AED8-C1FC830E5F98}"/>
    <cellStyle name="_Hoja3_Relación 5 10" xfId="18756" xr:uid="{1681C0BC-A6BF-499B-BA81-FFFA93F397F3}"/>
    <cellStyle name="_Hoja3_Relación 5 10 2" xfId="18757" xr:uid="{17AAAC30-08FF-4707-8C9F-433305F2F9FD}"/>
    <cellStyle name="_Hoja3_Relación 5 11" xfId="18758" xr:uid="{184FEDC7-ACAD-4FD5-A8F3-267C54FE48EE}"/>
    <cellStyle name="_Hoja3_Relación 5 11 2" xfId="18759" xr:uid="{5D930D5E-5BD7-4CA8-9F82-286A53DD7B90}"/>
    <cellStyle name="_Hoja3_Relación 5 12" xfId="18760" xr:uid="{96F60C67-2527-4585-A9CC-F5C4D77FFA48}"/>
    <cellStyle name="_Hoja3_Relación 5 12 2" xfId="18761" xr:uid="{DD73EFC2-34C9-4E7E-A091-1515D617B55D}"/>
    <cellStyle name="_Hoja3_Relación 5 13" xfId="18762" xr:uid="{4A22827E-6FC4-461F-A196-498944E780CE}"/>
    <cellStyle name="_Hoja3_Relación 5 13 2" xfId="18763" xr:uid="{DA88A856-0902-4F5D-B7FA-F091B253709A}"/>
    <cellStyle name="_Hoja3_Relación 5 14" xfId="18764" xr:uid="{65D77C12-193E-4BA6-B248-3599C5AD9577}"/>
    <cellStyle name="_Hoja3_Relación 5 15" xfId="18765" xr:uid="{C89897AE-6D85-414C-BF45-DFA613FEA23A}"/>
    <cellStyle name="_Hoja3_Relación 5 16" xfId="18766" xr:uid="{E9832890-A5ED-436C-9252-0BF4514503CD}"/>
    <cellStyle name="_Hoja3_Relación 5 17" xfId="18767" xr:uid="{60B0F096-5144-4B55-8E37-2C84A3971671}"/>
    <cellStyle name="_Hoja3_Relación 5 18" xfId="18768" xr:uid="{BC5AE20A-9996-486F-9D23-7F62700DA099}"/>
    <cellStyle name="_Hoja3_Relación 5 19" xfId="18769" xr:uid="{A58EDA8D-C0DD-4C05-9468-550B0CEE5777}"/>
    <cellStyle name="_Hoja3_Relación 5 2" xfId="18770" xr:uid="{97AEE395-9232-4762-9B20-2FC81DC7B173}"/>
    <cellStyle name="_Hoja3_Relación 5 2 2" xfId="18771" xr:uid="{55FCDEF5-8B50-4BD3-A81A-038C95DA2516}"/>
    <cellStyle name="_Hoja3_Relación 5 20" xfId="18772" xr:uid="{CDD111EA-7A97-4C82-9C0D-463794101A3E}"/>
    <cellStyle name="_Hoja3_Relación 5 21" xfId="18773" xr:uid="{FF6B8FAE-75A1-44B6-AECD-F1FF25D0D4F3}"/>
    <cellStyle name="_Hoja3_Relación 5 22" xfId="18774" xr:uid="{A78C0F7E-09AB-43B2-A8E2-5FB496D266A6}"/>
    <cellStyle name="_Hoja3_Relación 5 23" xfId="18775" xr:uid="{F2B64206-C7FC-4089-8EB8-9DDD8148C554}"/>
    <cellStyle name="_Hoja3_Relación 5 24" xfId="18776" xr:uid="{68D9E21E-ABDF-484F-B289-115D9A7E6B27}"/>
    <cellStyle name="_Hoja3_Relación 5 25" xfId="18777" xr:uid="{21C77E25-129B-46D2-B57A-71B0CA7429C1}"/>
    <cellStyle name="_Hoja3_Relación 5 26" xfId="18778" xr:uid="{4E3CEEC4-0688-4316-99F8-F2E51BAE7127}"/>
    <cellStyle name="_Hoja3_Relación 5 3" xfId="18779" xr:uid="{B180B894-160E-42BF-BF55-2D8D34B25090}"/>
    <cellStyle name="_Hoja3_Relación 5 3 2" xfId="18780" xr:uid="{4FB7D688-7DCA-4644-88E8-DDB6DDA5B3C1}"/>
    <cellStyle name="_Hoja3_Relación 5 4" xfId="18781" xr:uid="{1A63F226-975C-496B-8140-2BF01E06B8DE}"/>
    <cellStyle name="_Hoja3_Relación 5 4 2" xfId="18782" xr:uid="{7A4A8787-2A72-416D-BE8F-51062A30EB52}"/>
    <cellStyle name="_Hoja3_Relación 5 5" xfId="18783" xr:uid="{5F1CE326-3550-447C-9D3F-08EC8BC5C5FF}"/>
    <cellStyle name="_Hoja3_Relación 5 5 2" xfId="18784" xr:uid="{5EEBD417-9422-43F2-97FD-552EA7B1D138}"/>
    <cellStyle name="_Hoja3_Relación 5 6" xfId="18785" xr:uid="{886938E8-E0A8-4D71-BCC2-20A86E31090A}"/>
    <cellStyle name="_Hoja3_Relación 5 6 2" xfId="18786" xr:uid="{6300BC5D-790E-40D7-9664-3D5995A7FF13}"/>
    <cellStyle name="_Hoja3_Relación 5 7" xfId="18787" xr:uid="{6377ABA3-B0B1-4CAC-A287-B03F0E37E6F5}"/>
    <cellStyle name="_Hoja3_Relación 5 7 2" xfId="18788" xr:uid="{9DE38595-732E-4195-9DD7-44ED17BB1B91}"/>
    <cellStyle name="_Hoja3_Relación 5 8" xfId="18789" xr:uid="{7C752006-0103-443B-853F-A7431FF71D37}"/>
    <cellStyle name="_Hoja3_Relación 5 8 2" xfId="18790" xr:uid="{342937DC-48F5-4491-98D0-01019103CD32}"/>
    <cellStyle name="_Hoja3_Relación 5 9" xfId="18791" xr:uid="{510B7285-0335-4CC1-B802-4882D9C23259}"/>
    <cellStyle name="_Hoja3_Relación 5 9 2" xfId="18792" xr:uid="{9913A4FD-89BD-46E3-8E34-4CC1E6EDC7BC}"/>
    <cellStyle name="_Hoja3_Relación 6" xfId="18793" xr:uid="{05A1148C-E97F-49B1-8380-B6ABF306A6B9}"/>
    <cellStyle name="_Hoja3_Relación 6 10" xfId="18794" xr:uid="{AA48E518-1D24-4BE9-B24E-C3151697D254}"/>
    <cellStyle name="_Hoja3_Relación 6 10 2" xfId="18795" xr:uid="{0AED987A-A7BA-4F09-A7D0-0E889D40ABFC}"/>
    <cellStyle name="_Hoja3_Relación 6 11" xfId="18796" xr:uid="{40BD0F10-E9FF-4372-8A25-5C8898D5A8DF}"/>
    <cellStyle name="_Hoja3_Relación 6 11 2" xfId="18797" xr:uid="{466EF360-F2C3-4AF4-AC1C-F16F1FD25751}"/>
    <cellStyle name="_Hoja3_Relación 6 12" xfId="18798" xr:uid="{CC361FC0-33AC-4A3C-99C4-92C1149A03B5}"/>
    <cellStyle name="_Hoja3_Relación 6 12 2" xfId="18799" xr:uid="{4DAC940B-0F46-4437-B06A-1A2FC2663E40}"/>
    <cellStyle name="_Hoja3_Relación 6 13" xfId="18800" xr:uid="{3500A3CA-2E94-4A4A-A398-E6DBEAB0A45C}"/>
    <cellStyle name="_Hoja3_Relación 6 13 2" xfId="18801" xr:uid="{C7F9EFD6-56D5-436B-81F4-BAE21E4CD6D0}"/>
    <cellStyle name="_Hoja3_Relación 6 14" xfId="18802" xr:uid="{DDB6B08E-F6FE-4F03-AB25-3C15EFF3BE4F}"/>
    <cellStyle name="_Hoja3_Relación 6 15" xfId="18803" xr:uid="{AC67F80A-3BAA-4F68-827B-715D13C0C72C}"/>
    <cellStyle name="_Hoja3_Relación 6 16" xfId="18804" xr:uid="{3C02CBA6-D256-4B55-B46A-CDB12BDF4A4F}"/>
    <cellStyle name="_Hoja3_Relación 6 2" xfId="18805" xr:uid="{00847A9C-F911-4C4E-A5E6-9BC1B28715CD}"/>
    <cellStyle name="_Hoja3_Relación 6 2 2" xfId="18806" xr:uid="{8A1BE43C-F71F-4803-8DC7-B46ADFDAC10B}"/>
    <cellStyle name="_Hoja3_Relación 6 3" xfId="18807" xr:uid="{51C97B6D-DB13-4489-9BE1-A85F4B92C556}"/>
    <cellStyle name="_Hoja3_Relación 6 3 2" xfId="18808" xr:uid="{C983F0E0-9C0F-4736-B2F5-4075507CA5A3}"/>
    <cellStyle name="_Hoja3_Relación 6 4" xfId="18809" xr:uid="{B3A35CE7-2155-4122-BCF2-726F57BA589C}"/>
    <cellStyle name="_Hoja3_Relación 6 4 2" xfId="18810" xr:uid="{76AB9C56-70C8-46BE-B9BF-25247CD33F3A}"/>
    <cellStyle name="_Hoja3_Relación 6 5" xfId="18811" xr:uid="{CC6B5462-9932-4A13-9250-7201960933E1}"/>
    <cellStyle name="_Hoja3_Relación 6 5 2" xfId="18812" xr:uid="{AB5BA99D-133B-4525-B76E-55EB9C6FE01E}"/>
    <cellStyle name="_Hoja3_Relación 6 6" xfId="18813" xr:uid="{509A7A36-4405-468C-BFD0-CF03FCC6AE28}"/>
    <cellStyle name="_Hoja3_Relación 6 6 2" xfId="18814" xr:uid="{E5A4B1EF-A4F7-4959-8AC6-E01AF3B94B55}"/>
    <cellStyle name="_Hoja3_Relación 6 7" xfId="18815" xr:uid="{431DEE7C-8A2C-4F5F-9D82-278E1744AFB9}"/>
    <cellStyle name="_Hoja3_Relación 6 7 2" xfId="18816" xr:uid="{B31FD3D8-4138-4A6C-8539-043BD55F4CD4}"/>
    <cellStyle name="_Hoja3_Relación 6 8" xfId="18817" xr:uid="{E3A16C38-C0B0-42E3-9239-28DCD285204B}"/>
    <cellStyle name="_Hoja3_Relación 6 8 2" xfId="18818" xr:uid="{1190E844-B6CC-4E74-8597-C67D0178A199}"/>
    <cellStyle name="_Hoja3_Relación 6 9" xfId="18819" xr:uid="{00818D6C-DF15-434E-9731-4AA70AA22F42}"/>
    <cellStyle name="_Hoja3_Relación 6 9 2" xfId="18820" xr:uid="{C1F6D477-FE9B-430E-84DE-28151DC6A133}"/>
    <cellStyle name="_Hoja3_Relación 7" xfId="18821" xr:uid="{15661694-2C20-4B3F-B1FF-F1B05DF36FB2}"/>
    <cellStyle name="_Hoja3_Relación 7 10" xfId="18822" xr:uid="{F0EF36FC-53A8-47CF-8D09-48217BA8F164}"/>
    <cellStyle name="_Hoja3_Relación 7 10 2" xfId="18823" xr:uid="{4CD45388-CBAB-4B74-A169-2A989F5C45CA}"/>
    <cellStyle name="_Hoja3_Relación 7 11" xfId="18824" xr:uid="{622D0304-DD03-4ADB-9176-320F410397E4}"/>
    <cellStyle name="_Hoja3_Relación 7 11 2" xfId="18825" xr:uid="{4B83C55F-044D-4CA9-A436-532947500428}"/>
    <cellStyle name="_Hoja3_Relación 7 12" xfId="18826" xr:uid="{8DA4FE21-896D-478A-90B7-83B3265DB70E}"/>
    <cellStyle name="_Hoja3_Relación 7 12 2" xfId="18827" xr:uid="{BBEAFD76-6108-4E4E-97E1-255B97A4F5E3}"/>
    <cellStyle name="_Hoja3_Relación 7 13" xfId="18828" xr:uid="{05485747-E046-42F7-BD38-7835BE6F01F8}"/>
    <cellStyle name="_Hoja3_Relación 7 13 2" xfId="18829" xr:uid="{75D5EE4C-89AC-4F4E-AC9F-64653C38BD17}"/>
    <cellStyle name="_Hoja3_Relación 7 14" xfId="18830" xr:uid="{77616EBF-F418-4C3C-B4C2-A88A5368EB7E}"/>
    <cellStyle name="_Hoja3_Relación 7 15" xfId="18831" xr:uid="{48EE28A9-D848-4297-BBFE-EDB15DB53C00}"/>
    <cellStyle name="_Hoja3_Relación 7 16" xfId="18832" xr:uid="{80901EFB-895F-4D7C-BFAC-86012F82ACE3}"/>
    <cellStyle name="_Hoja3_Relación 7 17" xfId="18833" xr:uid="{83DA5623-46DB-4677-BA05-AEAF6DC40D8A}"/>
    <cellStyle name="_Hoja3_Relación 7 18" xfId="18834" xr:uid="{ECF15CBC-9925-4098-9D59-5BE12D59A56C}"/>
    <cellStyle name="_Hoja3_Relación 7 19" xfId="18835" xr:uid="{4DA5143C-C527-48D4-8530-93277F926A13}"/>
    <cellStyle name="_Hoja3_Relación 7 2" xfId="18836" xr:uid="{2B5F82E4-268B-4E8F-8F2D-AE96C15F33E5}"/>
    <cellStyle name="_Hoja3_Relación 7 2 2" xfId="18837" xr:uid="{D8DD94D1-CE62-43B1-8CD2-9CD3DAE7EDC0}"/>
    <cellStyle name="_Hoja3_Relación 7 20" xfId="18838" xr:uid="{DF390603-CFAB-48C7-9D50-F5CE194F0AC2}"/>
    <cellStyle name="_Hoja3_Relación 7 21" xfId="18839" xr:uid="{84259A08-B800-436B-8BF7-7F20C82B3C4B}"/>
    <cellStyle name="_Hoja3_Relación 7 22" xfId="18840" xr:uid="{4A5AF148-E497-462A-A698-629300DD561E}"/>
    <cellStyle name="_Hoja3_Relación 7 23" xfId="18841" xr:uid="{BDBA7D2E-02C4-447B-85EB-8D5445418084}"/>
    <cellStyle name="_Hoja3_Relación 7 24" xfId="18842" xr:uid="{D750010B-53D2-4C4E-9046-E180EF4168D9}"/>
    <cellStyle name="_Hoja3_Relación 7 25" xfId="18843" xr:uid="{41F1098C-73B1-4B7F-BA44-AA951F9571E9}"/>
    <cellStyle name="_Hoja3_Relación 7 26" xfId="18844" xr:uid="{043AED61-A4F5-4761-9ADC-A09A6D090CC7}"/>
    <cellStyle name="_Hoja3_Relación 7 3" xfId="18845" xr:uid="{CD250111-394D-4ECD-82E7-DFB64F7FC694}"/>
    <cellStyle name="_Hoja3_Relación 7 3 2" xfId="18846" xr:uid="{802E537D-A16D-491A-9654-D871918C09F8}"/>
    <cellStyle name="_Hoja3_Relación 7 4" xfId="18847" xr:uid="{28381859-DFE6-48DB-B1FC-EAC52800D865}"/>
    <cellStyle name="_Hoja3_Relación 7 4 2" xfId="18848" xr:uid="{6B8DEC75-D490-4CDB-9011-BEF18E9D6689}"/>
    <cellStyle name="_Hoja3_Relación 7 5" xfId="18849" xr:uid="{3E56CB63-B9DC-4390-B7B5-7665C85B2F2C}"/>
    <cellStyle name="_Hoja3_Relación 7 5 2" xfId="18850" xr:uid="{2CF41E3D-195D-4ACD-9C3B-D0D6F644BC91}"/>
    <cellStyle name="_Hoja3_Relación 7 6" xfId="18851" xr:uid="{933DD232-EA20-4757-9800-178CDBE9A565}"/>
    <cellStyle name="_Hoja3_Relación 7 6 2" xfId="18852" xr:uid="{055A8CF3-0F80-4D00-985D-967F2A89D4DD}"/>
    <cellStyle name="_Hoja3_Relación 7 7" xfId="18853" xr:uid="{2FAB4990-B829-4E34-BA40-4E59DD2BF7C1}"/>
    <cellStyle name="_Hoja3_Relación 7 7 2" xfId="18854" xr:uid="{F51AE856-0A97-42BF-9799-66F62F4E240B}"/>
    <cellStyle name="_Hoja3_Relación 7 8" xfId="18855" xr:uid="{E73F3F1D-6E6D-418B-8744-EE0E7F432E9E}"/>
    <cellStyle name="_Hoja3_Relación 7 8 2" xfId="18856" xr:uid="{FDB920D3-1239-44ED-83C1-93DE81065412}"/>
    <cellStyle name="_Hoja3_Relación 7 9" xfId="18857" xr:uid="{C41D6C10-15F7-4A79-B59C-98A2C72A3D71}"/>
    <cellStyle name="_Hoja3_Relación 7 9 2" xfId="18858" xr:uid="{AA76E3F6-77AD-4E66-B2F4-F15F3AAFE3AF}"/>
    <cellStyle name="_Hoja3_Relación 8" xfId="18859" xr:uid="{651D5240-557A-4A67-B82A-DE2F2117F491}"/>
    <cellStyle name="_Hoja3_Relación 8 10" xfId="18860" xr:uid="{30B5B2A7-F86D-48D8-93F5-BF40FCF77B8D}"/>
    <cellStyle name="_Hoja3_Relación 8 11" xfId="18861" xr:uid="{0F51C0FD-E98B-476E-AFE9-880240F89060}"/>
    <cellStyle name="_Hoja3_Relación 8 12" xfId="18862" xr:uid="{18646722-9B29-4B8F-BF19-9AC0F4C81526}"/>
    <cellStyle name="_Hoja3_Relación 8 2" xfId="18863" xr:uid="{71FD1416-C446-4A4D-A3C5-1C168101198F}"/>
    <cellStyle name="_Hoja3_Relación 8 2 2" xfId="18864" xr:uid="{49BAB766-116B-4BDE-8D53-3693D38BA8EE}"/>
    <cellStyle name="_Hoja3_Relación 8 3" xfId="18865" xr:uid="{EC7CEC8A-B0B1-4D9B-987B-9DC8E7EE4BFE}"/>
    <cellStyle name="_Hoja3_Relación 8 3 2" xfId="18866" xr:uid="{7067F68A-58C3-4A1E-A63C-9257668DC70F}"/>
    <cellStyle name="_Hoja3_Relación 8 4" xfId="18867" xr:uid="{B33F6B6C-FBC7-4AAA-90F9-DE94CC6FC991}"/>
    <cellStyle name="_Hoja3_Relación 8 4 2" xfId="18868" xr:uid="{64BFD0F8-342B-42B8-A2D9-AD192B013C56}"/>
    <cellStyle name="_Hoja3_Relación 8 5" xfId="18869" xr:uid="{35D9C25E-6859-44EE-BA90-FA182CF5E5A3}"/>
    <cellStyle name="_Hoja3_Relación 8 5 2" xfId="18870" xr:uid="{9FA0956C-BF44-4587-BE7F-05940962C005}"/>
    <cellStyle name="_Hoja3_Relación 8 6" xfId="18871" xr:uid="{B1E78CF8-DBB3-4101-9EF6-7E5B92FC9892}"/>
    <cellStyle name="_Hoja3_Relación 8 6 2" xfId="18872" xr:uid="{F7D6AD1F-D01A-4D76-9D87-652E30D3D894}"/>
    <cellStyle name="_Hoja3_Relación 8 7" xfId="18873" xr:uid="{3E775651-21C2-4ECD-88B0-AC5DB4C73893}"/>
    <cellStyle name="_Hoja3_Relación 8 7 2" xfId="18874" xr:uid="{712A4189-745B-441C-A3CD-5003FC1BCE67}"/>
    <cellStyle name="_Hoja3_Relación 8 8" xfId="18875" xr:uid="{5A86602D-3C02-4490-9FA8-397C90A22B66}"/>
    <cellStyle name="_Hoja3_Relación 8 8 2" xfId="18876" xr:uid="{7B2AD227-2929-4796-862F-FE6BEF6F8E6B}"/>
    <cellStyle name="_Hoja3_Relación 8 9" xfId="18877" xr:uid="{3326ACB2-1B59-40E6-BC4A-33FBB9D26052}"/>
    <cellStyle name="_Hoja3_Relación 8 9 2" xfId="18878" xr:uid="{CD433C65-12BA-4D3C-BE8A-B0597F23D68B}"/>
    <cellStyle name="_Hoja3_Relación 9" xfId="18879" xr:uid="{589DBC70-5B0C-4A0D-BB83-538304E6AD1D}"/>
    <cellStyle name="_Hoja3_Relación 9 10" xfId="18880" xr:uid="{5A1A088D-585E-4FC4-B801-4854E810FB62}"/>
    <cellStyle name="_Hoja3_Relación 9 11" xfId="18881" xr:uid="{3E29AD76-9081-40C4-9AC9-C830BF54D838}"/>
    <cellStyle name="_Hoja3_Relación 9 2" xfId="18882" xr:uid="{F3168DA2-EE0A-4339-A1C6-23337FECD864}"/>
    <cellStyle name="_Hoja3_Relación 9 2 2" xfId="18883" xr:uid="{7FD47C55-48D1-4CD7-AB02-80B35962B3BC}"/>
    <cellStyle name="_Hoja3_Relación 9 3" xfId="18884" xr:uid="{23A3757B-D1B4-449C-91EB-82A052E8BB21}"/>
    <cellStyle name="_Hoja3_Relación 9 3 2" xfId="18885" xr:uid="{4A1310CD-3027-40C8-A2AC-A03957AD1B52}"/>
    <cellStyle name="_Hoja3_Relación 9 4" xfId="18886" xr:uid="{33BF643B-C877-4B40-8815-65ED420E1204}"/>
    <cellStyle name="_Hoja3_Relación 9 4 2" xfId="18887" xr:uid="{9CE825FC-D932-48C8-9E08-589B50E7A8C7}"/>
    <cellStyle name="_Hoja3_Relación 9 5" xfId="18888" xr:uid="{3A257D4A-955B-4E6C-ACC8-D679D87306C7}"/>
    <cellStyle name="_Hoja3_Relación 9 5 2" xfId="18889" xr:uid="{D25E5F8C-DE1A-4E79-BC45-F4ADEC859EB5}"/>
    <cellStyle name="_Hoja3_Relación 9 6" xfId="18890" xr:uid="{702C32C6-1AA0-49A7-9345-66D25D16CD65}"/>
    <cellStyle name="_Hoja3_Relación 9 6 2" xfId="18891" xr:uid="{FFFC0071-6F27-490D-8DBB-6B4CE374662E}"/>
    <cellStyle name="_Hoja3_Relación 9 7" xfId="18892" xr:uid="{12A9A064-C46E-47D7-99F2-BD97F0B9B8FC}"/>
    <cellStyle name="_Hoja3_Relación 9 7 2" xfId="18893" xr:uid="{64E0D9A8-80A3-4F70-AD68-8A63E70D9B96}"/>
    <cellStyle name="_Hoja3_Relación 9 8" xfId="18894" xr:uid="{393D259B-B2FA-4034-910F-F7E52FDFCA3C}"/>
    <cellStyle name="_Hoja3_Relación 9 8 2" xfId="18895" xr:uid="{C0FD12CB-2994-45FF-9213-E557867D6462}"/>
    <cellStyle name="_Hoja3_Relación 9 9" xfId="18896" xr:uid="{58D4E3A9-B9A2-4B97-9A25-B85E2A4E6040}"/>
    <cellStyle name="_Hoja3_Relación_1" xfId="18897" xr:uid="{8B72CED6-004F-4EAF-8F3A-EAD10D5159FF}"/>
    <cellStyle name="_Hoja3_Relación_1 10" xfId="18898" xr:uid="{56402C12-4B19-4CF3-9440-392EFEBAA2F9}"/>
    <cellStyle name="_Hoja3_Relación_1 10 10" xfId="18899" xr:uid="{C0BE1A1A-E91B-4FE6-9EC7-F7D3D4AE5C9A}"/>
    <cellStyle name="_Hoja3_Relación_1 10 11" xfId="18900" xr:uid="{803D83EB-B7A5-42EC-A4F1-EAFD5D56418A}"/>
    <cellStyle name="_Hoja3_Relación_1 10 2" xfId="18901" xr:uid="{1DB089B5-139F-4C65-94BC-24A5C8B65FDF}"/>
    <cellStyle name="_Hoja3_Relación_1 10 2 2" xfId="18902" xr:uid="{68D16609-8550-4446-BE10-8C7ECDAB3358}"/>
    <cellStyle name="_Hoja3_Relación_1 10 3" xfId="18903" xr:uid="{2DB88167-F2E4-4316-AF79-8E52AEBD5626}"/>
    <cellStyle name="_Hoja3_Relación_1 10 3 2" xfId="18904" xr:uid="{9AFEC2A5-6563-4CBC-BB9E-D020493BAA07}"/>
    <cellStyle name="_Hoja3_Relación_1 10 4" xfId="18905" xr:uid="{C4337130-B079-4C0A-B438-5A1A4B295EE2}"/>
    <cellStyle name="_Hoja3_Relación_1 10 4 2" xfId="18906" xr:uid="{61CDD71D-4751-4784-9C47-9C95E3A17EAB}"/>
    <cellStyle name="_Hoja3_Relación_1 10 5" xfId="18907" xr:uid="{656164A9-F390-4D5D-B505-CB8DD4D1AADA}"/>
    <cellStyle name="_Hoja3_Relación_1 10 5 2" xfId="18908" xr:uid="{8E35C8FC-04C0-4801-84B4-4E583B170EB4}"/>
    <cellStyle name="_Hoja3_Relación_1 10 6" xfId="18909" xr:uid="{A5C4593D-AA30-4FFE-908C-DFBC17F8A36A}"/>
    <cellStyle name="_Hoja3_Relación_1 10 6 2" xfId="18910" xr:uid="{C2E1FE25-580C-4F55-82E0-9469EC1F07D8}"/>
    <cellStyle name="_Hoja3_Relación_1 10 7" xfId="18911" xr:uid="{0CF6EF94-CB9D-4E9D-BF60-146FBCABEFBB}"/>
    <cellStyle name="_Hoja3_Relación_1 10 7 2" xfId="18912" xr:uid="{EEECEE0E-C86B-4E97-836C-C6BCCE239139}"/>
    <cellStyle name="_Hoja3_Relación_1 10 8" xfId="18913" xr:uid="{9A6CD998-4A24-4D62-ACD3-EB0EF1B92AF3}"/>
    <cellStyle name="_Hoja3_Relación_1 10 8 2" xfId="18914" xr:uid="{65CA8881-8150-4429-97CD-2EAC740A5EE5}"/>
    <cellStyle name="_Hoja3_Relación_1 10 9" xfId="18915" xr:uid="{DED4FBF5-9DC5-431D-AD96-E991626D3851}"/>
    <cellStyle name="_Hoja3_Relación_1 11" xfId="18916" xr:uid="{D9F8EC74-261A-4246-9FD3-3E32BCED31AC}"/>
    <cellStyle name="_Hoja3_Relación_1 11 10" xfId="18917" xr:uid="{6D77DDF7-59F5-4735-B94E-AE862F6CA78D}"/>
    <cellStyle name="_Hoja3_Relación_1 11 11" xfId="18918" xr:uid="{3506B3DF-6BA5-42DA-882B-2CABE9EB3015}"/>
    <cellStyle name="_Hoja3_Relación_1 11 2" xfId="18919" xr:uid="{4E119D72-73FD-44EB-AA58-E03BC181C0F0}"/>
    <cellStyle name="_Hoja3_Relación_1 11 2 2" xfId="18920" xr:uid="{175FE704-02F3-4A97-A0A5-EFA35076C18A}"/>
    <cellStyle name="_Hoja3_Relación_1 11 3" xfId="18921" xr:uid="{BBC4F9E3-876B-43F9-B044-CDCAA94D6B05}"/>
    <cellStyle name="_Hoja3_Relación_1 11 3 2" xfId="18922" xr:uid="{F361DE7B-2A2C-484F-8948-D271F5D76FBF}"/>
    <cellStyle name="_Hoja3_Relación_1 11 4" xfId="18923" xr:uid="{22D3D827-4719-40F4-8E59-0CB61DBB2B46}"/>
    <cellStyle name="_Hoja3_Relación_1 11 4 2" xfId="18924" xr:uid="{341A89DF-ED21-409D-9CB7-0C69A4D51489}"/>
    <cellStyle name="_Hoja3_Relación_1 11 5" xfId="18925" xr:uid="{72202FE9-2926-4D4A-8680-4F0AD8D807DF}"/>
    <cellStyle name="_Hoja3_Relación_1 11 5 2" xfId="18926" xr:uid="{4FC9B0E5-63DF-4D22-8E5D-603BA0670CA9}"/>
    <cellStyle name="_Hoja3_Relación_1 11 6" xfId="18927" xr:uid="{A0767686-7E3E-4203-8110-B980183510C4}"/>
    <cellStyle name="_Hoja3_Relación_1 11 6 2" xfId="18928" xr:uid="{E47B5204-61BB-4052-A623-0F7B4F21625C}"/>
    <cellStyle name="_Hoja3_Relación_1 11 7" xfId="18929" xr:uid="{E44D9B3A-F4E1-4AA0-9C5D-06F5C27107B7}"/>
    <cellStyle name="_Hoja3_Relación_1 11 7 2" xfId="18930" xr:uid="{215C344D-1959-464F-98FF-B74D13376408}"/>
    <cellStyle name="_Hoja3_Relación_1 11 8" xfId="18931" xr:uid="{B69D3EF5-F81F-497F-88C8-40CC99F95030}"/>
    <cellStyle name="_Hoja3_Relación_1 11 8 2" xfId="18932" xr:uid="{3985116F-1F64-4C75-B50C-10EF99A8F7A4}"/>
    <cellStyle name="_Hoja3_Relación_1 11 9" xfId="18933" xr:uid="{4DFBD6D6-5BF9-4C32-849C-BEA5BECD6D21}"/>
    <cellStyle name="_Hoja3_Relación_1 12" xfId="18934" xr:uid="{693B788E-4FBE-425C-B9A7-9735D9DAC799}"/>
    <cellStyle name="_Hoja3_Relación_1 12 10" xfId="18935" xr:uid="{E8B42F02-D9BC-4533-AB1F-71E8139F47CF}"/>
    <cellStyle name="_Hoja3_Relación_1 12 11" xfId="18936" xr:uid="{FDB365A7-85BC-493E-8EFD-C093A55AE780}"/>
    <cellStyle name="_Hoja3_Relación_1 12 2" xfId="18937" xr:uid="{A8670551-4995-4885-B7E0-E94A7EB1D733}"/>
    <cellStyle name="_Hoja3_Relación_1 12 2 2" xfId="18938" xr:uid="{2F9BA4AE-8CAE-4C34-B9E1-D8ED4EC807A7}"/>
    <cellStyle name="_Hoja3_Relación_1 12 3" xfId="18939" xr:uid="{2392BABB-F26E-4338-838A-6D8160F65507}"/>
    <cellStyle name="_Hoja3_Relación_1 12 3 2" xfId="18940" xr:uid="{FC40D1D7-0176-48A6-831A-3841C2F18E48}"/>
    <cellStyle name="_Hoja3_Relación_1 12 4" xfId="18941" xr:uid="{A08175CA-EF11-497F-9CBA-D5914458BE50}"/>
    <cellStyle name="_Hoja3_Relación_1 12 4 2" xfId="18942" xr:uid="{374A950D-3CC3-43A8-8137-81B52A9E423B}"/>
    <cellStyle name="_Hoja3_Relación_1 12 5" xfId="18943" xr:uid="{7F9B0B31-F19B-4D06-BB9E-21A26476590E}"/>
    <cellStyle name="_Hoja3_Relación_1 12 5 2" xfId="18944" xr:uid="{B87B90D7-6D90-4298-B9F2-F669E809AD3F}"/>
    <cellStyle name="_Hoja3_Relación_1 12 6" xfId="18945" xr:uid="{47BA28CB-A8B5-4EEB-8C4C-E04CAB53DC2F}"/>
    <cellStyle name="_Hoja3_Relación_1 12 6 2" xfId="18946" xr:uid="{5ED27433-219B-4368-B3C6-BD3ACA9719A8}"/>
    <cellStyle name="_Hoja3_Relación_1 12 7" xfId="18947" xr:uid="{EF7CAB41-A610-41E9-8BD3-EE74B39C77F0}"/>
    <cellStyle name="_Hoja3_Relación_1 12 7 2" xfId="18948" xr:uid="{0501AF19-F08E-425F-9356-032A379E0ABA}"/>
    <cellStyle name="_Hoja3_Relación_1 12 8" xfId="18949" xr:uid="{51015548-5FF7-40B7-8C86-80786C2883D9}"/>
    <cellStyle name="_Hoja3_Relación_1 12 8 2" xfId="18950" xr:uid="{EF40B113-8500-4BA5-A72B-1C8897D0E0D5}"/>
    <cellStyle name="_Hoja3_Relación_1 12 9" xfId="18951" xr:uid="{089421AF-64A0-4592-AECD-9267E5627323}"/>
    <cellStyle name="_Hoja3_Relación_1 13" xfId="18952" xr:uid="{E988E4A1-7198-4C8C-977D-245DC85C1197}"/>
    <cellStyle name="_Hoja3_Relación_1 13 10" xfId="18953" xr:uid="{B022A050-F06A-4460-BEF1-3BAFC74A7BF6}"/>
    <cellStyle name="_Hoja3_Relación_1 13 11" xfId="18954" xr:uid="{6D664834-8828-4382-B28E-7B934AF43B23}"/>
    <cellStyle name="_Hoja3_Relación_1 13 2" xfId="18955" xr:uid="{DA2274F8-4039-498A-9B6C-C83E8D2569BA}"/>
    <cellStyle name="_Hoja3_Relación_1 13 2 2" xfId="18956" xr:uid="{02C88A18-8097-4CF3-BEF4-0ACA38613572}"/>
    <cellStyle name="_Hoja3_Relación_1 13 3" xfId="18957" xr:uid="{725F5CFF-733B-4002-B8D8-444F0EABDC45}"/>
    <cellStyle name="_Hoja3_Relación_1 13 3 2" xfId="18958" xr:uid="{39558B81-9E0D-4D8B-8153-3D9FCB5CC9C3}"/>
    <cellStyle name="_Hoja3_Relación_1 13 4" xfId="18959" xr:uid="{3B745748-85D5-45AB-A3B3-8FAB4985B0D8}"/>
    <cellStyle name="_Hoja3_Relación_1 13 4 2" xfId="18960" xr:uid="{2EF0F16E-EF50-4C10-8DE9-99F09DA0489B}"/>
    <cellStyle name="_Hoja3_Relación_1 13 5" xfId="18961" xr:uid="{91848408-635E-4B90-B8E0-7CEDA8E50BF3}"/>
    <cellStyle name="_Hoja3_Relación_1 13 5 2" xfId="18962" xr:uid="{FA430C7D-8C86-44D0-8B32-DDC893DD57F4}"/>
    <cellStyle name="_Hoja3_Relación_1 13 6" xfId="18963" xr:uid="{8F1568EB-FD93-44A7-AF47-B6AC5196F8C4}"/>
    <cellStyle name="_Hoja3_Relación_1 13 6 2" xfId="18964" xr:uid="{E8FD1ADE-6B01-4E68-B4BC-AE5AF541E2D7}"/>
    <cellStyle name="_Hoja3_Relación_1 13 7" xfId="18965" xr:uid="{F684AFAB-C9E0-4070-8C91-409AF04313D8}"/>
    <cellStyle name="_Hoja3_Relación_1 13 7 2" xfId="18966" xr:uid="{449797D0-E0FF-47F0-BC01-9899953D558F}"/>
    <cellStyle name="_Hoja3_Relación_1 13 8" xfId="18967" xr:uid="{21EFD873-7F5C-406E-A750-FD7FC65D9B0D}"/>
    <cellStyle name="_Hoja3_Relación_1 13 8 2" xfId="18968" xr:uid="{0AA24942-63BB-4A13-B504-8A61B6A0B042}"/>
    <cellStyle name="_Hoja3_Relación_1 13 9" xfId="18969" xr:uid="{611482E6-412E-4BC3-B587-CA47AE970D20}"/>
    <cellStyle name="_Hoja3_Relación_1 14" xfId="18970" xr:uid="{35F1C7C4-EB15-4B6D-82CD-4F8DDCBA8231}"/>
    <cellStyle name="_Hoja3_Relación_1 2" xfId="18971" xr:uid="{9C98EF2A-8955-4CE9-B5D6-957084B0877D}"/>
    <cellStyle name="_Hoja3_Relación_1 2 10" xfId="18972" xr:uid="{ADF4B6F6-88E8-49A5-8DEB-FCD7F0BF637D}"/>
    <cellStyle name="_Hoja3_Relación_1 2 10 2" xfId="18973" xr:uid="{5CB162ED-0643-4BD6-B0A3-8FD17F9A095E}"/>
    <cellStyle name="_Hoja3_Relación_1 2 11" xfId="18974" xr:uid="{189AA2BF-3A82-446B-9C3D-20371E9FE572}"/>
    <cellStyle name="_Hoja3_Relación_1 2 11 2" xfId="18975" xr:uid="{BEF5179E-F48E-42BB-8645-18682D417F4E}"/>
    <cellStyle name="_Hoja3_Relación_1 2 12" xfId="18976" xr:uid="{F1724477-1BD6-4853-AF15-87FD9F427A57}"/>
    <cellStyle name="_Hoja3_Relación_1 2 12 2" xfId="18977" xr:uid="{31CD208A-AF30-4EE2-B7FF-8E4AFE37673D}"/>
    <cellStyle name="_Hoja3_Relación_1 2 13" xfId="18978" xr:uid="{C9D5229F-BAA3-4DDC-B655-7F88211FD7AE}"/>
    <cellStyle name="_Hoja3_Relación_1 2 13 2" xfId="18979" xr:uid="{C7ECB76E-95E8-43B4-B054-1382E7C60768}"/>
    <cellStyle name="_Hoja3_Relación_1 2 14" xfId="18980" xr:uid="{CA5BBC85-FB4B-4BA9-94A1-0DFDACD8602B}"/>
    <cellStyle name="_Hoja3_Relación_1 2 15" xfId="18981" xr:uid="{FADC76F1-AA06-4364-B9A1-8433F5F30CCF}"/>
    <cellStyle name="_Hoja3_Relación_1 2 16" xfId="18982" xr:uid="{993FFD35-32B5-48A2-9E7F-9C301B755323}"/>
    <cellStyle name="_Hoja3_Relación_1 2 17" xfId="18983" xr:uid="{B1E6CBEA-0AAD-4CB3-A22B-C007ADFC0254}"/>
    <cellStyle name="_Hoja3_Relación_1 2 18" xfId="18984" xr:uid="{C13CE39D-8CFB-4161-BC68-3E917C7BF26B}"/>
    <cellStyle name="_Hoja3_Relación_1 2 19" xfId="18985" xr:uid="{50A65BCD-8DBF-4E63-9C04-DB4D0C02EBAA}"/>
    <cellStyle name="_Hoja3_Relación_1 2 2" xfId="18986" xr:uid="{8128B186-6C59-4251-90A1-1AF0E9C159AB}"/>
    <cellStyle name="_Hoja3_Relación_1 2 2 2" xfId="18987" xr:uid="{194F672F-F60B-4C25-A1CD-7DEA466FD455}"/>
    <cellStyle name="_Hoja3_Relación_1 2 20" xfId="18988" xr:uid="{19F0CA98-E915-4B61-81A6-43FB0216F148}"/>
    <cellStyle name="_Hoja3_Relación_1 2 21" xfId="18989" xr:uid="{2D7451DD-C1CD-412B-848B-F636DA8A32B0}"/>
    <cellStyle name="_Hoja3_Relación_1 2 22" xfId="18990" xr:uid="{CFF52FE3-FC19-4DD7-B642-D729B3060770}"/>
    <cellStyle name="_Hoja3_Relación_1 2 23" xfId="18991" xr:uid="{0B04C09A-5BBB-4F77-A41A-6CED184336A3}"/>
    <cellStyle name="_Hoja3_Relación_1 2 24" xfId="18992" xr:uid="{05EB051B-428E-4EF3-ADED-59CCFDB39F90}"/>
    <cellStyle name="_Hoja3_Relación_1 2 25" xfId="18993" xr:uid="{4B742387-26BA-4DB2-AEDD-5B1E67D5D99A}"/>
    <cellStyle name="_Hoja3_Relación_1 2 26" xfId="18994" xr:uid="{F444F2E0-30D0-440F-9E7A-3FE6CA47EB0A}"/>
    <cellStyle name="_Hoja3_Relación_1 2 3" xfId="18995" xr:uid="{E2523863-D06F-4C5A-8F77-899F2394B8CF}"/>
    <cellStyle name="_Hoja3_Relación_1 2 3 2" xfId="18996" xr:uid="{68ACFA77-06FC-4F2B-B6BF-3DB20B46535A}"/>
    <cellStyle name="_Hoja3_Relación_1 2 4" xfId="18997" xr:uid="{A47B13D9-71C8-4206-836C-FA414B24A14E}"/>
    <cellStyle name="_Hoja3_Relación_1 2 4 2" xfId="18998" xr:uid="{15C3A8CA-BCE8-40F1-B2E1-19D7F5E547B7}"/>
    <cellStyle name="_Hoja3_Relación_1 2 5" xfId="18999" xr:uid="{6BEAA38F-AB6A-4A02-A203-8075DE7C3FFD}"/>
    <cellStyle name="_Hoja3_Relación_1 2 5 2" xfId="19000" xr:uid="{EB9635D9-8823-4BB4-B00A-8EF66620786F}"/>
    <cellStyle name="_Hoja3_Relación_1 2 6" xfId="19001" xr:uid="{FDC1C40D-3CC3-473C-B053-C506740D365F}"/>
    <cellStyle name="_Hoja3_Relación_1 2 6 2" xfId="19002" xr:uid="{921D7B29-46CD-4702-A17F-E394C6C17210}"/>
    <cellStyle name="_Hoja3_Relación_1 2 7" xfId="19003" xr:uid="{15450BE4-4E47-4A08-A7F3-037450CDF0D0}"/>
    <cellStyle name="_Hoja3_Relación_1 2 7 2" xfId="19004" xr:uid="{DA4D19A0-E492-4E20-876E-4AE79950CE2E}"/>
    <cellStyle name="_Hoja3_Relación_1 2 8" xfId="19005" xr:uid="{020FADD4-D16C-46EA-885D-ED3931B2285C}"/>
    <cellStyle name="_Hoja3_Relación_1 2 8 2" xfId="19006" xr:uid="{A647A45C-454E-4E4A-A384-5A6BA9371BEC}"/>
    <cellStyle name="_Hoja3_Relación_1 2 9" xfId="19007" xr:uid="{64E751BE-927B-4063-9636-3C1A53F6C98A}"/>
    <cellStyle name="_Hoja3_Relación_1 2 9 2" xfId="19008" xr:uid="{0CBF2AA9-F5C5-4FBC-9868-0C375290E85A}"/>
    <cellStyle name="_Hoja3_Relación_1 3" xfId="19009" xr:uid="{9BB53EC3-CEED-48FE-8484-5429A14DF632}"/>
    <cellStyle name="_Hoja3_Relación_1 3 10" xfId="19010" xr:uid="{DD82FBE5-7FD0-4392-9621-3DBCC2EA2A12}"/>
    <cellStyle name="_Hoja3_Relación_1 3 10 2" xfId="19011" xr:uid="{2F7BA721-3D0A-47C0-A8BE-ECCD5EF03025}"/>
    <cellStyle name="_Hoja3_Relación_1 3 11" xfId="19012" xr:uid="{535E2442-DF83-4372-8920-060A7BFE70E0}"/>
    <cellStyle name="_Hoja3_Relación_1 3 11 2" xfId="19013" xr:uid="{DABB1725-009D-446F-BF9E-B5B3587241CC}"/>
    <cellStyle name="_Hoja3_Relación_1 3 12" xfId="19014" xr:uid="{2F2EB48B-3D5E-455D-AC0B-76015F4C72E2}"/>
    <cellStyle name="_Hoja3_Relación_1 3 12 2" xfId="19015" xr:uid="{A399807C-4043-40A7-8097-122DCD037D25}"/>
    <cellStyle name="_Hoja3_Relación_1 3 13" xfId="19016" xr:uid="{5881DAF7-537A-4FCB-8775-1FC094D90DDD}"/>
    <cellStyle name="_Hoja3_Relación_1 3 13 2" xfId="19017" xr:uid="{0BB6C824-4AF8-456A-8AC8-3A4C59350732}"/>
    <cellStyle name="_Hoja3_Relación_1 3 14" xfId="19018" xr:uid="{13CDD057-9EE3-4558-8290-2CB9B9FB9A2A}"/>
    <cellStyle name="_Hoja3_Relación_1 3 15" xfId="19019" xr:uid="{4D9DA3D1-6CDE-4185-ADAC-6C01FAAB1BDA}"/>
    <cellStyle name="_Hoja3_Relación_1 3 16" xfId="19020" xr:uid="{CC81A339-BB7D-44CA-ADD3-C98C8166C801}"/>
    <cellStyle name="_Hoja3_Relación_1 3 2" xfId="19021" xr:uid="{D8DFD347-2200-49D7-8600-E8E5D7DE63AF}"/>
    <cellStyle name="_Hoja3_Relación_1 3 2 2" xfId="19022" xr:uid="{FD620ABD-F383-4190-9A87-D9A03AFD0F4D}"/>
    <cellStyle name="_Hoja3_Relación_1 3 3" xfId="19023" xr:uid="{74578D84-EAA1-4BBB-8D2D-C3ACA65FB1AF}"/>
    <cellStyle name="_Hoja3_Relación_1 3 3 2" xfId="19024" xr:uid="{5326A3B2-F885-49EC-BCF6-6F5056C78E13}"/>
    <cellStyle name="_Hoja3_Relación_1 3 4" xfId="19025" xr:uid="{E26CAA51-9906-4C0D-A486-BE2E75C65E12}"/>
    <cellStyle name="_Hoja3_Relación_1 3 4 2" xfId="19026" xr:uid="{20C2C289-9518-4DD6-8814-D5C0A5F912D1}"/>
    <cellStyle name="_Hoja3_Relación_1 3 5" xfId="19027" xr:uid="{D4CB29FF-5E33-4514-8205-B8D456335CB6}"/>
    <cellStyle name="_Hoja3_Relación_1 3 5 2" xfId="19028" xr:uid="{0E002F9F-A264-49B2-9AC9-83C61021EC68}"/>
    <cellStyle name="_Hoja3_Relación_1 3 6" xfId="19029" xr:uid="{A89EB2CB-C401-4F63-B72B-D31872FF2998}"/>
    <cellStyle name="_Hoja3_Relación_1 3 6 2" xfId="19030" xr:uid="{E722AD60-0BED-4C50-A2F5-7AF4CCBC68FC}"/>
    <cellStyle name="_Hoja3_Relación_1 3 7" xfId="19031" xr:uid="{78FB40F9-0B23-4C66-9461-E623D272B906}"/>
    <cellStyle name="_Hoja3_Relación_1 3 7 2" xfId="19032" xr:uid="{0A106314-27AE-40EE-BA45-28C94F810EEF}"/>
    <cellStyle name="_Hoja3_Relación_1 3 8" xfId="19033" xr:uid="{0664B6E1-1B61-495B-AE6D-F177D27D4B6C}"/>
    <cellStyle name="_Hoja3_Relación_1 3 8 2" xfId="19034" xr:uid="{E1BF3483-31C2-46E7-8B8B-C05089C19DE9}"/>
    <cellStyle name="_Hoja3_Relación_1 3 9" xfId="19035" xr:uid="{D78EE1D9-C638-48C5-832B-9073AC8FD2FA}"/>
    <cellStyle name="_Hoja3_Relación_1 3 9 2" xfId="19036" xr:uid="{6E96AB5A-C142-48AE-A4FD-22B1A3A00CCE}"/>
    <cellStyle name="_Hoja3_Relación_1 4" xfId="19037" xr:uid="{302E2ABC-9083-4908-BF9C-EEAEA2594B2B}"/>
    <cellStyle name="_Hoja3_Relación_1 4 10" xfId="19038" xr:uid="{74DE3C06-D925-4022-BD58-391CF7C23AF0}"/>
    <cellStyle name="_Hoja3_Relación_1 4 10 2" xfId="19039" xr:uid="{6270C49B-2E99-4701-8556-E0161078FF07}"/>
    <cellStyle name="_Hoja3_Relación_1 4 11" xfId="19040" xr:uid="{5128AD86-A253-495D-8AAC-DA90AE5133F4}"/>
    <cellStyle name="_Hoja3_Relación_1 4 11 2" xfId="19041" xr:uid="{D9F1A173-E5FD-4AAF-899F-97167E42230E}"/>
    <cellStyle name="_Hoja3_Relación_1 4 12" xfId="19042" xr:uid="{B94030E6-CF0E-4E58-9134-F58F83C48E94}"/>
    <cellStyle name="_Hoja3_Relación_1 4 12 2" xfId="19043" xr:uid="{B4D60BA1-501C-40FE-B4EA-AB687A5A77E9}"/>
    <cellStyle name="_Hoja3_Relación_1 4 13" xfId="19044" xr:uid="{827C462A-FA35-4239-AB0C-03B4A3E91F8A}"/>
    <cellStyle name="_Hoja3_Relación_1 4 13 2" xfId="19045" xr:uid="{74A00A1B-B334-44AE-90F0-6109BF50DEBB}"/>
    <cellStyle name="_Hoja3_Relación_1 4 14" xfId="19046" xr:uid="{22262EDC-764E-4A39-8844-8707D228CB89}"/>
    <cellStyle name="_Hoja3_Relación_1 4 15" xfId="19047" xr:uid="{DCF2A90F-6D56-4987-8259-FFD1106A663F}"/>
    <cellStyle name="_Hoja3_Relación_1 4 16" xfId="19048" xr:uid="{BCEB08B6-5998-4F3C-ADE1-AADBE6D0E8A8}"/>
    <cellStyle name="_Hoja3_Relación_1 4 17" xfId="19049" xr:uid="{40FCE634-5574-44F2-A3F1-B36756B2EB64}"/>
    <cellStyle name="_Hoja3_Relación_1 4 18" xfId="19050" xr:uid="{033D80CB-0A6F-4659-98CF-58B1AA670629}"/>
    <cellStyle name="_Hoja3_Relación_1 4 19" xfId="19051" xr:uid="{A3F12A41-7AFE-4B01-91CB-B4A9B96C6CEF}"/>
    <cellStyle name="_Hoja3_Relación_1 4 2" xfId="19052" xr:uid="{3474F6A1-24D9-4DDF-90CA-34FC4FA90A5D}"/>
    <cellStyle name="_Hoja3_Relación_1 4 2 10" xfId="19053" xr:uid="{2EE5D24C-B741-4491-AE72-671495E7A242}"/>
    <cellStyle name="_Hoja3_Relación_1 4 2 11" xfId="19054" xr:uid="{CD0DFCD3-9267-4344-BABD-0D5FDBC8BD54}"/>
    <cellStyle name="_Hoja3_Relación_1 4 2 12" xfId="19055" xr:uid="{72BCA5AF-D50B-421C-8B34-01C822B744C3}"/>
    <cellStyle name="_Hoja3_Relación_1 4 2 2" xfId="19056" xr:uid="{2E8C65DD-C23F-40D0-9786-A0690DEA60F9}"/>
    <cellStyle name="_Hoja3_Relación_1 4 2 3" xfId="19057" xr:uid="{4F37111F-7481-4584-A84E-4920836A61CE}"/>
    <cellStyle name="_Hoja3_Relación_1 4 2 4" xfId="19058" xr:uid="{80293631-5D60-41F0-8306-5C1AC9F6667B}"/>
    <cellStyle name="_Hoja3_Relación_1 4 2 5" xfId="19059" xr:uid="{8B1A0111-6C15-412C-A9FC-EC5B1719950A}"/>
    <cellStyle name="_Hoja3_Relación_1 4 2 6" xfId="19060" xr:uid="{4771BE29-C7E9-4AD4-84C7-8FDB68611EBC}"/>
    <cellStyle name="_Hoja3_Relación_1 4 2 7" xfId="19061" xr:uid="{2AFE36DA-5972-4CDD-A908-E9E37505BF85}"/>
    <cellStyle name="_Hoja3_Relación_1 4 2 8" xfId="19062" xr:uid="{548319F2-67D3-4827-A939-4D4D387D1D39}"/>
    <cellStyle name="_Hoja3_Relación_1 4 2 9" xfId="19063" xr:uid="{F1496D1B-EB70-4809-8248-72F1D47E9654}"/>
    <cellStyle name="_Hoja3_Relación_1 4 20" xfId="19064" xr:uid="{2A74D360-A575-48C6-AD40-8C95793704C7}"/>
    <cellStyle name="_Hoja3_Relación_1 4 21" xfId="19065" xr:uid="{8CBF7AAA-354C-46CC-BA0F-F3941480B9FC}"/>
    <cellStyle name="_Hoja3_Relación_1 4 22" xfId="19066" xr:uid="{41AE4F71-DC80-475A-9F9E-D8E5734F3ED2}"/>
    <cellStyle name="_Hoja3_Relación_1 4 23" xfId="19067" xr:uid="{0DD73DA6-68D3-43D3-9B14-D546C4D0D9F0}"/>
    <cellStyle name="_Hoja3_Relación_1 4 24" xfId="19068" xr:uid="{02799A69-E671-47EC-8D43-9274129C6A38}"/>
    <cellStyle name="_Hoja3_Relación_1 4 25" xfId="19069" xr:uid="{BFCCBBAD-0B5E-47CF-8371-75CD15D394FF}"/>
    <cellStyle name="_Hoja3_Relación_1 4 26" xfId="19070" xr:uid="{7DECC64C-4B78-4F7E-BAA6-FE4BE2413CAB}"/>
    <cellStyle name="_Hoja3_Relación_1 4 3" xfId="19071" xr:uid="{AFD85B59-42EA-41F3-B3AB-EADB65801789}"/>
    <cellStyle name="_Hoja3_Relación_1 4 3 2" xfId="19072" xr:uid="{61977991-4F01-4EF9-AA14-6B2A744F850B}"/>
    <cellStyle name="_Hoja3_Relación_1 4 4" xfId="19073" xr:uid="{13A8D504-D3CE-4F31-B7FB-52AE4D826F57}"/>
    <cellStyle name="_Hoja3_Relación_1 4 4 2" xfId="19074" xr:uid="{7D80BBCC-D30D-4599-81FE-CF703FED7AB0}"/>
    <cellStyle name="_Hoja3_Relación_1 4 5" xfId="19075" xr:uid="{51C978A6-C546-42AB-A519-2272A1D27612}"/>
    <cellStyle name="_Hoja3_Relación_1 4 5 2" xfId="19076" xr:uid="{E856A383-C221-4BED-8759-3FAF798DE8DF}"/>
    <cellStyle name="_Hoja3_Relación_1 4 6" xfId="19077" xr:uid="{6FB55067-C3E3-4812-83AC-560164BBDF14}"/>
    <cellStyle name="_Hoja3_Relación_1 4 6 2" xfId="19078" xr:uid="{F4707653-1BBA-44F6-909A-F8597405D87D}"/>
    <cellStyle name="_Hoja3_Relación_1 4 7" xfId="19079" xr:uid="{004EA0EB-B044-4C2A-AD49-5777BD328C4F}"/>
    <cellStyle name="_Hoja3_Relación_1 4 7 2" xfId="19080" xr:uid="{A7E04728-D732-48A4-BE05-D0D5549FCF26}"/>
    <cellStyle name="_Hoja3_Relación_1 4 8" xfId="19081" xr:uid="{4B1F942D-BCF9-4C31-9EF0-EAD8AC623684}"/>
    <cellStyle name="_Hoja3_Relación_1 4 8 2" xfId="19082" xr:uid="{FE3F783D-2D9F-4676-9F3F-248C8583D517}"/>
    <cellStyle name="_Hoja3_Relación_1 4 9" xfId="19083" xr:uid="{D9AA4D78-87F7-4F3B-873C-8D2BBE0FE0B4}"/>
    <cellStyle name="_Hoja3_Relación_1 4 9 2" xfId="19084" xr:uid="{AB937123-7FE5-41D9-9D71-599A34AB7F65}"/>
    <cellStyle name="_Hoja3_Relación_1 5" xfId="19085" xr:uid="{E49B0145-215D-4A75-8CDA-E7D0069DFF7B}"/>
    <cellStyle name="_Hoja3_Relación_1 5 10" xfId="19086" xr:uid="{0033AB2D-9016-410A-9224-B39D68CB682D}"/>
    <cellStyle name="_Hoja3_Relación_1 5 10 2" xfId="19087" xr:uid="{5A651C93-945F-4A95-9E5B-690C62AEF4E7}"/>
    <cellStyle name="_Hoja3_Relación_1 5 11" xfId="19088" xr:uid="{E12E7B6B-36CF-4001-9116-192842901B20}"/>
    <cellStyle name="_Hoja3_Relación_1 5 11 2" xfId="19089" xr:uid="{74364799-F3B1-45A3-B4DA-779776C4DEDB}"/>
    <cellStyle name="_Hoja3_Relación_1 5 12" xfId="19090" xr:uid="{BA68355B-D2BE-4BF7-A013-2EEB01CE5D6A}"/>
    <cellStyle name="_Hoja3_Relación_1 5 12 2" xfId="19091" xr:uid="{59FEC569-BCC8-40BE-AC2A-44AD0F79C375}"/>
    <cellStyle name="_Hoja3_Relación_1 5 13" xfId="19092" xr:uid="{063F3C65-751B-4671-860F-3F5B94B27931}"/>
    <cellStyle name="_Hoja3_Relación_1 5 13 2" xfId="19093" xr:uid="{FEABB51F-D100-4BE7-81A4-7E2055FCF0A5}"/>
    <cellStyle name="_Hoja3_Relación_1 5 14" xfId="19094" xr:uid="{69FA1C32-8B5D-4C35-8696-B4309812A9F7}"/>
    <cellStyle name="_Hoja3_Relación_1 5 15" xfId="19095" xr:uid="{7CCFBB02-5D88-43DF-9775-F8D9ADAF5DCC}"/>
    <cellStyle name="_Hoja3_Relación_1 5 16" xfId="19096" xr:uid="{BF132BAC-57C1-4FB7-99D0-AC841B854FB7}"/>
    <cellStyle name="_Hoja3_Relación_1 5 2" xfId="19097" xr:uid="{A932A322-A299-4217-AD80-EAE6C08341BF}"/>
    <cellStyle name="_Hoja3_Relación_1 5 2 2" xfId="19098" xr:uid="{E78B7622-60A1-4507-828B-6FC4F3504E29}"/>
    <cellStyle name="_Hoja3_Relación_1 5 3" xfId="19099" xr:uid="{D3BB04D1-4CDB-4C20-ACDB-A2B412C1CA6E}"/>
    <cellStyle name="_Hoja3_Relación_1 5 3 2" xfId="19100" xr:uid="{2C0A3043-DBE5-4AEA-9680-DDFBCF4B37A8}"/>
    <cellStyle name="_Hoja3_Relación_1 5 4" xfId="19101" xr:uid="{89D7B5F0-0648-497E-B627-6088E64E1ED5}"/>
    <cellStyle name="_Hoja3_Relación_1 5 4 2" xfId="19102" xr:uid="{D90E4715-4721-4EA5-819E-15E2715F4A84}"/>
    <cellStyle name="_Hoja3_Relación_1 5 5" xfId="19103" xr:uid="{E108E35C-7EF5-406F-99E7-971369422C59}"/>
    <cellStyle name="_Hoja3_Relación_1 5 5 2" xfId="19104" xr:uid="{4F82DF55-AD93-46A6-9928-13A2ED346B94}"/>
    <cellStyle name="_Hoja3_Relación_1 5 6" xfId="19105" xr:uid="{BB7377B2-4B48-4CC0-918E-FB2594ADAB3B}"/>
    <cellStyle name="_Hoja3_Relación_1 5 6 2" xfId="19106" xr:uid="{B09E16A1-BCE5-406F-9A8E-08B4C079BA36}"/>
    <cellStyle name="_Hoja3_Relación_1 5 7" xfId="19107" xr:uid="{A2A156AD-BAEB-4497-9AFC-E52580ED099A}"/>
    <cellStyle name="_Hoja3_Relación_1 5 7 2" xfId="19108" xr:uid="{E4C1C4A5-EBD9-4143-A24E-925CC7B8B006}"/>
    <cellStyle name="_Hoja3_Relación_1 5 8" xfId="19109" xr:uid="{7C06109D-6980-4E66-ABBA-A2A62BD9FB05}"/>
    <cellStyle name="_Hoja3_Relación_1 5 8 2" xfId="19110" xr:uid="{1B506B2A-C98B-4E58-BAF5-F849CB18D9BC}"/>
    <cellStyle name="_Hoja3_Relación_1 5 9" xfId="19111" xr:uid="{3B185A21-B651-4D64-AB27-7E3F7919D616}"/>
    <cellStyle name="_Hoja3_Relación_1 5 9 2" xfId="19112" xr:uid="{104B4656-39B5-4E95-B65E-58819D726247}"/>
    <cellStyle name="_Hoja3_Relación_1 6" xfId="19113" xr:uid="{F0C26D54-5705-449E-82F4-C2A3085D3140}"/>
    <cellStyle name="_Hoja3_Relación_1 6 10" xfId="19114" xr:uid="{8E785D05-900D-4A54-A9C9-E9D58C86076E}"/>
    <cellStyle name="_Hoja3_Relación_1 6 10 2" xfId="19115" xr:uid="{8E95AB18-CCD9-4BF9-BAC9-DB3605F689FF}"/>
    <cellStyle name="_Hoja3_Relación_1 6 11" xfId="19116" xr:uid="{6C6CD446-93B4-44D7-BBA3-8AE528A0B4B8}"/>
    <cellStyle name="_Hoja3_Relación_1 6 11 2" xfId="19117" xr:uid="{D3A68E3D-6E24-4487-A3DF-B2C719E3FB1D}"/>
    <cellStyle name="_Hoja3_Relación_1 6 12" xfId="19118" xr:uid="{1B893D18-45DB-48CB-90BF-0C445A21B4C2}"/>
    <cellStyle name="_Hoja3_Relación_1 6 12 2" xfId="19119" xr:uid="{B9F23E18-2155-4023-A480-7F9A2FD5A74B}"/>
    <cellStyle name="_Hoja3_Relación_1 6 13" xfId="19120" xr:uid="{C94E87F5-4983-4E61-AB5C-D1403CFB14AB}"/>
    <cellStyle name="_Hoja3_Relación_1 6 13 2" xfId="19121" xr:uid="{D032A0B3-2B2A-4D7A-B456-E5796951E73F}"/>
    <cellStyle name="_Hoja3_Relación_1 6 14" xfId="19122" xr:uid="{551BF6B5-59D3-4C5B-9BE8-3B1F97FCADB0}"/>
    <cellStyle name="_Hoja3_Relación_1 6 15" xfId="19123" xr:uid="{74D2FF16-94BF-469D-8489-809F805F59F4}"/>
    <cellStyle name="_Hoja3_Relación_1 6 16" xfId="19124" xr:uid="{0A71D165-E507-487C-992B-9B9614EC2F7A}"/>
    <cellStyle name="_Hoja3_Relación_1 6 2" xfId="19125" xr:uid="{5834382B-A958-4017-819C-42B2E532B48C}"/>
    <cellStyle name="_Hoja3_Relación_1 6 2 2" xfId="19126" xr:uid="{8AA81801-5618-42B9-B957-5ECBF92DF778}"/>
    <cellStyle name="_Hoja3_Relación_1 6 3" xfId="19127" xr:uid="{A8E7C94D-9C6C-462D-9D9D-A823A2DF7D0E}"/>
    <cellStyle name="_Hoja3_Relación_1 6 3 2" xfId="19128" xr:uid="{1054F186-3F4F-4F2E-9B4B-FFE69BBE1291}"/>
    <cellStyle name="_Hoja3_Relación_1 6 4" xfId="19129" xr:uid="{796C81E0-8F1B-40E8-BFB7-5E3DEA13BE97}"/>
    <cellStyle name="_Hoja3_Relación_1 6 4 2" xfId="19130" xr:uid="{EBA20EC2-1248-4F2F-818B-81E985C08269}"/>
    <cellStyle name="_Hoja3_Relación_1 6 5" xfId="19131" xr:uid="{E24A7D91-4682-4663-8468-111EF302BFE6}"/>
    <cellStyle name="_Hoja3_Relación_1 6 5 2" xfId="19132" xr:uid="{09497C80-18C6-47A5-80A6-D79FAA12BFFF}"/>
    <cellStyle name="_Hoja3_Relación_1 6 6" xfId="19133" xr:uid="{77FD4B1E-61D7-4B09-AE30-5E2099BDB7EE}"/>
    <cellStyle name="_Hoja3_Relación_1 6 6 2" xfId="19134" xr:uid="{55E88A6C-A117-499E-B580-702C628C02CF}"/>
    <cellStyle name="_Hoja3_Relación_1 6 7" xfId="19135" xr:uid="{B23D22DD-440B-4051-B25D-734D3ABDE288}"/>
    <cellStyle name="_Hoja3_Relación_1 6 7 2" xfId="19136" xr:uid="{5DA6236D-19F6-441C-85C2-FA9C6432D573}"/>
    <cellStyle name="_Hoja3_Relación_1 6 8" xfId="19137" xr:uid="{27BB115A-B7BD-4123-9F1E-99ACEBD56DB9}"/>
    <cellStyle name="_Hoja3_Relación_1 6 8 2" xfId="19138" xr:uid="{CBB40DE8-CB83-454D-9657-FA5192A5BD90}"/>
    <cellStyle name="_Hoja3_Relación_1 6 9" xfId="19139" xr:uid="{1F6AEEEB-DEA8-4D6D-9C0C-C0D2BD286AAF}"/>
    <cellStyle name="_Hoja3_Relación_1 6 9 2" xfId="19140" xr:uid="{CC1F380A-2466-4BD9-A7C9-6DC6EDD14A91}"/>
    <cellStyle name="_Hoja3_Relación_1 7" xfId="19141" xr:uid="{12C5DE6D-EFD3-44ED-B5E6-18D53D72CF8A}"/>
    <cellStyle name="_Hoja3_Relación_1 7 10" xfId="19142" xr:uid="{9288C57D-1353-4C99-BC7E-D838201963AF}"/>
    <cellStyle name="_Hoja3_Relación_1 7 10 2" xfId="19143" xr:uid="{2F6D2252-4387-4386-ACED-0F27CCB9004C}"/>
    <cellStyle name="_Hoja3_Relación_1 7 11" xfId="19144" xr:uid="{46D71B71-01D3-4B39-9F2B-02F6B4F310E1}"/>
    <cellStyle name="_Hoja3_Relación_1 7 11 2" xfId="19145" xr:uid="{BE1E585F-FE0D-4D6F-9E16-DBE995544855}"/>
    <cellStyle name="_Hoja3_Relación_1 7 12" xfId="19146" xr:uid="{AD7E68D3-A12B-4687-8E0A-27778549C78F}"/>
    <cellStyle name="_Hoja3_Relación_1 7 12 2" xfId="19147" xr:uid="{C5356E76-8234-468A-B155-A26141C842C6}"/>
    <cellStyle name="_Hoja3_Relación_1 7 13" xfId="19148" xr:uid="{BF3B6838-69B7-40D1-99A2-D7D6C62644FC}"/>
    <cellStyle name="_Hoja3_Relación_1 7 13 2" xfId="19149" xr:uid="{5079B0DE-5BAB-4039-836E-4FCC68B7CA8E}"/>
    <cellStyle name="_Hoja3_Relación_1 7 14" xfId="19150" xr:uid="{E53968F6-8667-48F0-85C7-C1AB46AA146C}"/>
    <cellStyle name="_Hoja3_Relación_1 7 15" xfId="19151" xr:uid="{C4E4598E-9101-497E-9078-37552EF34C24}"/>
    <cellStyle name="_Hoja3_Relación_1 7 16" xfId="19152" xr:uid="{8F48598E-DDF6-4C0F-B0BF-840D6E6E4B73}"/>
    <cellStyle name="_Hoja3_Relación_1 7 17" xfId="19153" xr:uid="{4BAFF731-A4D0-4F63-AAB6-6DA7BFFD73B5}"/>
    <cellStyle name="_Hoja3_Relación_1 7 18" xfId="19154" xr:uid="{85DE82A5-E5C8-459A-BB63-6E3A6145B454}"/>
    <cellStyle name="_Hoja3_Relación_1 7 19" xfId="19155" xr:uid="{79FE9193-B511-483B-B09D-01FAE013522B}"/>
    <cellStyle name="_Hoja3_Relación_1 7 2" xfId="19156" xr:uid="{15F8A026-0F60-44D3-8E0A-864813D3677B}"/>
    <cellStyle name="_Hoja3_Relación_1 7 2 2" xfId="19157" xr:uid="{8AD376B5-AD89-491E-99EC-B3553D51D6BA}"/>
    <cellStyle name="_Hoja3_Relación_1 7 20" xfId="19158" xr:uid="{05A05B49-C50B-4BAF-99F8-D3B4A4626BDB}"/>
    <cellStyle name="_Hoja3_Relación_1 7 21" xfId="19159" xr:uid="{291462E3-F2FC-43F7-BAAC-BA9C83073B9F}"/>
    <cellStyle name="_Hoja3_Relación_1 7 22" xfId="19160" xr:uid="{368C1DAD-3FF8-4BAF-BA5C-7A3026A3C2AA}"/>
    <cellStyle name="_Hoja3_Relación_1 7 23" xfId="19161" xr:uid="{43A870B9-95DF-41A9-AF30-B993C47187B5}"/>
    <cellStyle name="_Hoja3_Relación_1 7 24" xfId="19162" xr:uid="{981F64E2-0085-4252-A1DC-DA7C6070524E}"/>
    <cellStyle name="_Hoja3_Relación_1 7 25" xfId="19163" xr:uid="{F2626024-652C-4C23-AB82-24ACE2833E4A}"/>
    <cellStyle name="_Hoja3_Relación_1 7 26" xfId="19164" xr:uid="{896CA01C-72A4-4E77-8704-88883134735D}"/>
    <cellStyle name="_Hoja3_Relación_1 7 3" xfId="19165" xr:uid="{D4BB0A87-10E0-49E2-B840-C6CA24DBD0EC}"/>
    <cellStyle name="_Hoja3_Relación_1 7 3 2" xfId="19166" xr:uid="{2D07988D-46FE-4F36-A2C9-6858541951FB}"/>
    <cellStyle name="_Hoja3_Relación_1 7 4" xfId="19167" xr:uid="{CAB9AA3A-9B7C-4299-A075-E9B1B88EED34}"/>
    <cellStyle name="_Hoja3_Relación_1 7 4 2" xfId="19168" xr:uid="{D5BAB984-8530-4F60-B540-F251570E4D6B}"/>
    <cellStyle name="_Hoja3_Relación_1 7 5" xfId="19169" xr:uid="{4F5AB651-C798-430B-9632-5F3A142F9C99}"/>
    <cellStyle name="_Hoja3_Relación_1 7 5 2" xfId="19170" xr:uid="{3F7ADF99-03DE-46B2-ADBF-3E1A9D48DCF2}"/>
    <cellStyle name="_Hoja3_Relación_1 7 6" xfId="19171" xr:uid="{0DBFD25B-8DC4-4C8D-B7D4-9172DFC5EF00}"/>
    <cellStyle name="_Hoja3_Relación_1 7 6 2" xfId="19172" xr:uid="{49AD7D2C-D865-4944-8B66-3E5E8A1E95FA}"/>
    <cellStyle name="_Hoja3_Relación_1 7 7" xfId="19173" xr:uid="{BA88D703-C5EE-4C12-9300-1DB1AB00CBB1}"/>
    <cellStyle name="_Hoja3_Relación_1 7 7 2" xfId="19174" xr:uid="{ABD1B795-3947-44BA-918E-87CD603A2860}"/>
    <cellStyle name="_Hoja3_Relación_1 7 8" xfId="19175" xr:uid="{76E2EBDB-9CE3-4EF8-8218-3A79FDE28295}"/>
    <cellStyle name="_Hoja3_Relación_1 7 8 2" xfId="19176" xr:uid="{D7F1BC94-870D-4CEA-958E-7E74B3E1A1E4}"/>
    <cellStyle name="_Hoja3_Relación_1 7 9" xfId="19177" xr:uid="{2FCB04F1-31C3-4A7C-861F-B6A4B352956A}"/>
    <cellStyle name="_Hoja3_Relación_1 7 9 2" xfId="19178" xr:uid="{6A56B0F8-D633-40DD-8B1D-D2B7D91F3CE8}"/>
    <cellStyle name="_Hoja3_Relación_1 8" xfId="19179" xr:uid="{FC5372C6-C615-44E0-B5FD-E32512A55AA1}"/>
    <cellStyle name="_Hoja3_Relación_1 8 10" xfId="19180" xr:uid="{A9BD40D1-80F6-4E3F-B05D-28E4C993A8EE}"/>
    <cellStyle name="_Hoja3_Relación_1 8 11" xfId="19181" xr:uid="{5AE66D00-8408-423A-8E48-9BAF22644A75}"/>
    <cellStyle name="_Hoja3_Relación_1 8 12" xfId="19182" xr:uid="{8059C221-5E8C-4983-BEBE-6E19E71DB740}"/>
    <cellStyle name="_Hoja3_Relación_1 8 13" xfId="19183" xr:uid="{51042C32-5112-4DF7-898F-B0C9D27D2994}"/>
    <cellStyle name="_Hoja3_Relación_1 8 14" xfId="19184" xr:uid="{75279C1B-67AE-4CA0-B7C2-46DC360F4AFA}"/>
    <cellStyle name="_Hoja3_Relación_1 8 15" xfId="19185" xr:uid="{0D9C96BE-6F87-4907-A46B-6D39DE8DD09D}"/>
    <cellStyle name="_Hoja3_Relación_1 8 16" xfId="19186" xr:uid="{D646B623-E60F-4B69-934E-56AA40CB27EF}"/>
    <cellStyle name="_Hoja3_Relación_1 8 17" xfId="19187" xr:uid="{958FD7DC-6FE3-48C8-A4C6-9108B51E9637}"/>
    <cellStyle name="_Hoja3_Relación_1 8 18" xfId="19188" xr:uid="{67253F4E-21EE-4E39-8E02-5644D250A857}"/>
    <cellStyle name="_Hoja3_Relación_1 8 19" xfId="19189" xr:uid="{BDA9E9FA-FBB2-4860-BD20-363A0B07323F}"/>
    <cellStyle name="_Hoja3_Relación_1 8 2" xfId="19190" xr:uid="{60E5E098-C8FF-4AB3-A971-13F8285CCB60}"/>
    <cellStyle name="_Hoja3_Relación_1 8 2 2" xfId="19191" xr:uid="{58465061-4AAD-4D02-9AE6-BE55C53D2485}"/>
    <cellStyle name="_Hoja3_Relación_1 8 20" xfId="19192" xr:uid="{3A24E27C-F8C3-434D-8140-6FA1AFA38CCD}"/>
    <cellStyle name="_Hoja3_Relación_1 8 21" xfId="19193" xr:uid="{D70FEA45-78EA-4875-888D-92EF1BBA0EFD}"/>
    <cellStyle name="_Hoja3_Relación_1 8 22" xfId="19194" xr:uid="{85D74C2A-C241-42E5-8806-0E379AFECD0F}"/>
    <cellStyle name="_Hoja3_Relación_1 8 3" xfId="19195" xr:uid="{F089445A-39FD-4E93-B519-BB6D953083A8}"/>
    <cellStyle name="_Hoja3_Relación_1 8 3 2" xfId="19196" xr:uid="{6B4332E4-CE85-4996-B8BD-F16B8B631E8E}"/>
    <cellStyle name="_Hoja3_Relación_1 8 4" xfId="19197" xr:uid="{2C896ABB-3407-4CB9-9624-0385B06AB9AA}"/>
    <cellStyle name="_Hoja3_Relación_1 8 4 2" xfId="19198" xr:uid="{7CA4D87F-8ABD-4578-A072-942BDD5C0F6D}"/>
    <cellStyle name="_Hoja3_Relación_1 8 5" xfId="19199" xr:uid="{5105C4A5-6ED1-4FE0-BA5C-26CA7E90EDDB}"/>
    <cellStyle name="_Hoja3_Relación_1 8 5 2" xfId="19200" xr:uid="{F91D62AD-E15C-4940-B31D-9D0E16DDEBA5}"/>
    <cellStyle name="_Hoja3_Relación_1 8 6" xfId="19201" xr:uid="{B5DD85C5-D747-474E-B288-37C66C68D732}"/>
    <cellStyle name="_Hoja3_Relación_1 8 6 2" xfId="19202" xr:uid="{7E3382AE-4841-4CAE-840F-FE4D057F5BBC}"/>
    <cellStyle name="_Hoja3_Relación_1 8 7" xfId="19203" xr:uid="{BBF0378D-37B9-4F42-9356-BBA9BCF4D6BE}"/>
    <cellStyle name="_Hoja3_Relación_1 8 7 2" xfId="19204" xr:uid="{12180AF7-11B5-4E8F-BA57-6C5106E6245D}"/>
    <cellStyle name="_Hoja3_Relación_1 8 8" xfId="19205" xr:uid="{A3695C08-C131-4149-A164-7B33FFBE2F0B}"/>
    <cellStyle name="_Hoja3_Relación_1 8 8 2" xfId="19206" xr:uid="{7F6C0E3B-2DFC-4E6C-B2C1-D97670843154}"/>
    <cellStyle name="_Hoja3_Relación_1 8 9" xfId="19207" xr:uid="{7E5ED702-26A9-4DC9-90C0-B75297C914F1}"/>
    <cellStyle name="_Hoja3_Relación_1 8 9 2" xfId="19208" xr:uid="{F688D2AA-B75C-4210-9BDC-D80D956C2C3F}"/>
    <cellStyle name="_Hoja3_Relación_1 9" xfId="19209" xr:uid="{F3EA6963-9C85-4564-B42E-DD974CBFC998}"/>
    <cellStyle name="_Hoja3_Relación_1 9 10" xfId="19210" xr:uid="{F4C4E571-63C2-4EE0-B15B-D13E0AA7E246}"/>
    <cellStyle name="_Hoja3_Relación_1 9 11" xfId="19211" xr:uid="{401589F4-95F0-406D-96AA-18D61C07DC3B}"/>
    <cellStyle name="_Hoja3_Relación_1 9 2" xfId="19212" xr:uid="{5D4295FB-3156-44D1-8C64-C2E94BE12BA9}"/>
    <cellStyle name="_Hoja3_Relación_1 9 2 2" xfId="19213" xr:uid="{09B5282F-DBFD-4CF1-9214-D69C570EA9C3}"/>
    <cellStyle name="_Hoja3_Relación_1 9 3" xfId="19214" xr:uid="{06D07AC8-CBE6-46A2-BCBC-F9A01460685D}"/>
    <cellStyle name="_Hoja3_Relación_1 9 3 2" xfId="19215" xr:uid="{17FE65F5-8874-48AA-9135-07325CC5B069}"/>
    <cellStyle name="_Hoja3_Relación_1 9 4" xfId="19216" xr:uid="{F3E08053-AE60-455F-A00D-D1194EB6D238}"/>
    <cellStyle name="_Hoja3_Relación_1 9 4 2" xfId="19217" xr:uid="{4B2942BA-A0B2-49F3-8999-6B56D40602EF}"/>
    <cellStyle name="_Hoja3_Relación_1 9 5" xfId="19218" xr:uid="{F4E06A22-5539-4520-A935-2A2BB64339C9}"/>
    <cellStyle name="_Hoja3_Relación_1 9 5 2" xfId="19219" xr:uid="{08B62D9A-4EC1-4CDE-9493-6B56C2F6B74C}"/>
    <cellStyle name="_Hoja3_Relación_1 9 6" xfId="19220" xr:uid="{350C494F-58FE-4F89-9896-56C56FFC256C}"/>
    <cellStyle name="_Hoja3_Relación_1 9 6 2" xfId="19221" xr:uid="{342D8B60-52AE-4046-B7C7-F9B9460AF85D}"/>
    <cellStyle name="_Hoja3_Relación_1 9 7" xfId="19222" xr:uid="{0552B774-3B40-445E-819B-B36E1F9FF6AB}"/>
    <cellStyle name="_Hoja3_Relación_1 9 7 2" xfId="19223" xr:uid="{DD3BDF62-87C1-49A6-8B61-11C6B18F12D6}"/>
    <cellStyle name="_Hoja3_Relación_1 9 8" xfId="19224" xr:uid="{1AAECA42-C277-410D-90A4-04E545160A84}"/>
    <cellStyle name="_Hoja3_Relación_1 9 8 2" xfId="19225" xr:uid="{0A3D661C-2F6C-4D47-8964-0F376DD84708}"/>
    <cellStyle name="_Hoja3_Relación_1 9 9" xfId="19226" xr:uid="{93938BB2-8F20-4631-902A-7E80E9AB97F4}"/>
    <cellStyle name="_Hoja3_Relación_1_Abr 09" xfId="19227" xr:uid="{C35F1EC3-AAC5-4602-BDE7-DE5301CE4A77}"/>
    <cellStyle name="_Hoja3_Relación_1_Abr 09 2" xfId="19228" xr:uid="{FA3FBEF7-1A1D-4EAE-B3A0-91AB50DB5148}"/>
    <cellStyle name="_Hoja3_Relación_1_Feb 09" xfId="19229" xr:uid="{1265A88A-6558-4F34-BF80-0438F9918284}"/>
    <cellStyle name="_Hoja3_Relación_1_Feb 09 10" xfId="19230" xr:uid="{14CEED2C-FC0B-4939-ACBC-62564F5720A2}"/>
    <cellStyle name="_Hoja3_Relación_1_Feb 09 10 2" xfId="19231" xr:uid="{9E8621F9-34FF-48F7-B72F-35C27546E79A}"/>
    <cellStyle name="_Hoja3_Relación_1_Feb 09 11" xfId="19232" xr:uid="{06FBBB74-5F2D-4A49-889F-9A1CC6ED9967}"/>
    <cellStyle name="_Hoja3_Relación_1_Feb 09 11 2" xfId="19233" xr:uid="{A1B37163-FB35-42ED-9DB2-2A0ABCA82E1E}"/>
    <cellStyle name="_Hoja3_Relación_1_Feb 09 12" xfId="19234" xr:uid="{DCA3CD64-A084-4B52-ACFA-E5DCB931826E}"/>
    <cellStyle name="_Hoja3_Relación_1_Feb 09 12 2" xfId="19235" xr:uid="{252D446F-A2A7-48A3-8840-AE8B7C50745D}"/>
    <cellStyle name="_Hoja3_Relación_1_Feb 09 13" xfId="19236" xr:uid="{48680059-2B88-46AF-8CF5-7574583DA7EF}"/>
    <cellStyle name="_Hoja3_Relación_1_Feb 09 13 2" xfId="19237" xr:uid="{3CB9E19C-06E0-48DD-B834-D0A15C167979}"/>
    <cellStyle name="_Hoja3_Relación_1_Feb 09 14" xfId="19238" xr:uid="{354EEF51-8760-4865-972E-94BF53C8997E}"/>
    <cellStyle name="_Hoja3_Relación_1_Feb 09 15" xfId="19239" xr:uid="{C443F441-9520-4B4B-BE70-F883EF5574A9}"/>
    <cellStyle name="_Hoja3_Relación_1_Feb 09 16" xfId="19240" xr:uid="{2F596BEB-F8D0-43B2-8A3A-0B3CAA39441F}"/>
    <cellStyle name="_Hoja3_Relación_1_Feb 09 2" xfId="19241" xr:uid="{A1248CC0-6B47-48B3-A1D2-39CF24F0FF23}"/>
    <cellStyle name="_Hoja3_Relación_1_Feb 09 2 10" xfId="19242" xr:uid="{5A18F115-6884-468F-91C9-4DAAA1B4FB67}"/>
    <cellStyle name="_Hoja3_Relación_1_Feb 09 2 11" xfId="19243" xr:uid="{8A695287-11A1-40EC-8772-59CBE66A7E1E}"/>
    <cellStyle name="_Hoja3_Relación_1_Feb 09 2 12" xfId="19244" xr:uid="{7C168644-8C8D-4123-819E-A1BDB7DFB349}"/>
    <cellStyle name="_Hoja3_Relación_1_Feb 09 2 2" xfId="19245" xr:uid="{7CC30B68-0FE7-4AB4-A1CE-2B08A74E8A6D}"/>
    <cellStyle name="_Hoja3_Relación_1_Feb 09 2 3" xfId="19246" xr:uid="{18681FD2-AEA4-4457-BFBA-12853FEB6583}"/>
    <cellStyle name="_Hoja3_Relación_1_Feb 09 2 4" xfId="19247" xr:uid="{EA91AC95-5BC1-4D47-BD07-1EC1031D64BB}"/>
    <cellStyle name="_Hoja3_Relación_1_Feb 09 2 5" xfId="19248" xr:uid="{0E0B5DCA-423D-462B-A3AE-1F15E44E5FDF}"/>
    <cellStyle name="_Hoja3_Relación_1_Feb 09 2 6" xfId="19249" xr:uid="{ADDB90E2-3044-4705-9418-5A57FBD72DF0}"/>
    <cellStyle name="_Hoja3_Relación_1_Feb 09 2 7" xfId="19250" xr:uid="{95EFCF4D-CD04-40BC-B3BB-8706C40E7174}"/>
    <cellStyle name="_Hoja3_Relación_1_Feb 09 2 8" xfId="19251" xr:uid="{0532A030-A97A-4A3F-ABA3-33140226F4FC}"/>
    <cellStyle name="_Hoja3_Relación_1_Feb 09 2 9" xfId="19252" xr:uid="{9B6091E4-FAB9-48BD-9AE9-167343827486}"/>
    <cellStyle name="_Hoja3_Relación_1_Feb 09 3" xfId="19253" xr:uid="{3D081E94-E4CB-4347-8C64-436EDFAB1A90}"/>
    <cellStyle name="_Hoja3_Relación_1_Feb 09 3 2" xfId="19254" xr:uid="{0F05F6E4-E4EE-4D2E-889C-A15264762B64}"/>
    <cellStyle name="_Hoja3_Relación_1_Feb 09 4" xfId="19255" xr:uid="{1F37F8DB-AA39-4F82-B169-C80AF4194DB8}"/>
    <cellStyle name="_Hoja3_Relación_1_Feb 09 4 2" xfId="19256" xr:uid="{FC43BF35-C537-43A3-93B2-20BA000EC267}"/>
    <cellStyle name="_Hoja3_Relación_1_Feb 09 5" xfId="19257" xr:uid="{23D9CCF1-B63A-480E-AD98-AAD3FE8901E2}"/>
    <cellStyle name="_Hoja3_Relación_1_Feb 09 5 2" xfId="19258" xr:uid="{10787700-F5EB-4CBB-AB31-9A07D8518E4C}"/>
    <cellStyle name="_Hoja3_Relación_1_Feb 09 6" xfId="19259" xr:uid="{99C5458A-546A-4F57-8FB5-E750BF31891A}"/>
    <cellStyle name="_Hoja3_Relación_1_Feb 09 6 2" xfId="19260" xr:uid="{575789DE-EE23-421F-95BF-43B52853D1D8}"/>
    <cellStyle name="_Hoja3_Relación_1_Feb 09 7" xfId="19261" xr:uid="{7CBEE97C-9B44-4BD8-A6DA-99C632556F7B}"/>
    <cellStyle name="_Hoja3_Relación_1_Feb 09 7 2" xfId="19262" xr:uid="{B7FFDBB1-AFED-4101-AD42-891F8FA56A5B}"/>
    <cellStyle name="_Hoja3_Relación_1_Feb 09 8" xfId="19263" xr:uid="{C31D8258-577C-4E7C-AD07-95CAFEC90290}"/>
    <cellStyle name="_Hoja3_Relación_1_Feb 09 8 2" xfId="19264" xr:uid="{A90D7E81-B2DB-408C-91E6-9BEA05FA1B3E}"/>
    <cellStyle name="_Hoja3_Relación_1_Feb 09 9" xfId="19265" xr:uid="{68C41935-F216-43B9-BB2A-248F48760665}"/>
    <cellStyle name="_Hoja3_Relación_1_Feb 09 9 2" xfId="19266" xr:uid="{9EE3337D-8BB0-4316-83A7-F243B60784B1}"/>
    <cellStyle name="_Hoja3_Relación_1_Feb 09_Abr 09" xfId="19267" xr:uid="{1377CD96-89A7-42A5-B2D2-0CCE9FFF1CAC}"/>
    <cellStyle name="_Hoja3_Relación_1_Feb 09_Abr 09 10" xfId="19268" xr:uid="{5C09B4C6-2FCD-43AC-9B61-82A0EDABA726}"/>
    <cellStyle name="_Hoja3_Relación_1_Feb 09_Abr 09 10 2" xfId="19269" xr:uid="{09432E79-C21E-44CE-A262-B9FD3F8EA96F}"/>
    <cellStyle name="_Hoja3_Relación_1_Feb 09_Abr 09 11" xfId="19270" xr:uid="{F5C29F60-9196-4296-9C4A-86CB174DD9F6}"/>
    <cellStyle name="_Hoja3_Relación_1_Feb 09_Abr 09 11 2" xfId="19271" xr:uid="{761345F1-13CD-4206-BCCD-4F55873F030B}"/>
    <cellStyle name="_Hoja3_Relación_1_Feb 09_Abr 09 12" xfId="19272" xr:uid="{7BD5DF80-B14F-4394-BD25-6FF8409762C5}"/>
    <cellStyle name="_Hoja3_Relación_1_Feb 09_Abr 09 13" xfId="19273" xr:uid="{5938AFA1-E59C-4A71-8BEE-75433213888E}"/>
    <cellStyle name="_Hoja3_Relación_1_Feb 09_Abr 09 14" xfId="19274" xr:uid="{17BCA02E-4BBA-4DE6-863E-E4B95EEE2560}"/>
    <cellStyle name="_Hoja3_Relación_1_Feb 09_Abr 09 15" xfId="19275" xr:uid="{AFFA092D-4328-434B-B140-1132177186E7}"/>
    <cellStyle name="_Hoja3_Relación_1_Feb 09_Abr 09 16" xfId="19276" xr:uid="{8FFDE65E-F239-4011-9712-1B43D24E7D62}"/>
    <cellStyle name="_Hoja3_Relación_1_Feb 09_Abr 09 17" xfId="19277" xr:uid="{0A10C6C0-B83F-4AF6-BDE5-504184562E69}"/>
    <cellStyle name="_Hoja3_Relación_1_Feb 09_Abr 09 18" xfId="19278" xr:uid="{7ACC03DD-C7FB-4537-9BDD-9929B621F8DF}"/>
    <cellStyle name="_Hoja3_Relación_1_Feb 09_Abr 09 19" xfId="19279" xr:uid="{1A9B0545-B8E9-415A-B6D8-C1B8A86B564A}"/>
    <cellStyle name="_Hoja3_Relación_1_Feb 09_Abr 09 2" xfId="19280" xr:uid="{38B8C853-7232-4C3C-A7C4-E11427659E9F}"/>
    <cellStyle name="_Hoja3_Relación_1_Feb 09_Abr 09 2 2" xfId="19281" xr:uid="{4F7526AC-2E8C-4272-A716-459DFBCFBDE9}"/>
    <cellStyle name="_Hoja3_Relación_1_Feb 09_Abr 09 20" xfId="19282" xr:uid="{31889597-C45D-4FA9-99D4-719B0F88A998}"/>
    <cellStyle name="_Hoja3_Relación_1_Feb 09_Abr 09 21" xfId="19283" xr:uid="{7577ABD1-CA7B-4D2F-801F-78C97BA6B5BA}"/>
    <cellStyle name="_Hoja3_Relación_1_Feb 09_Abr 09 22" xfId="19284" xr:uid="{49DAFF1F-54DF-40AA-95E3-B640CE2723C8}"/>
    <cellStyle name="_Hoja3_Relación_1_Feb 09_Abr 09 23" xfId="19285" xr:uid="{ECD38813-D211-451F-B195-CB6B67347530}"/>
    <cellStyle name="_Hoja3_Relación_1_Feb 09_Abr 09 24" xfId="19286" xr:uid="{0F94B419-1415-4055-8FF9-8DA97A33670F}"/>
    <cellStyle name="_Hoja3_Relación_1_Feb 09_Abr 09 3" xfId="19287" xr:uid="{A34C945A-692C-428D-9B3D-0953844B39D4}"/>
    <cellStyle name="_Hoja3_Relación_1_Feb 09_Abr 09 3 2" xfId="19288" xr:uid="{2F81039B-0F95-495D-B89D-2E4645EAFD24}"/>
    <cellStyle name="_Hoja3_Relación_1_Feb 09_Abr 09 4" xfId="19289" xr:uid="{9F61D3C4-D567-4A63-B4C6-A9285C8A8EFE}"/>
    <cellStyle name="_Hoja3_Relación_1_Feb 09_Abr 09 4 2" xfId="19290" xr:uid="{3D3BA34F-FEFF-4EE4-BA7B-1BEFF4032F67}"/>
    <cellStyle name="_Hoja3_Relación_1_Feb 09_Abr 09 5" xfId="19291" xr:uid="{5FD830F2-C70C-4D43-A61F-A00BE51C2B9B}"/>
    <cellStyle name="_Hoja3_Relación_1_Feb 09_Abr 09 5 2" xfId="19292" xr:uid="{7D2A1582-1669-4339-A0C2-3ED510E74357}"/>
    <cellStyle name="_Hoja3_Relación_1_Feb 09_Abr 09 6" xfId="19293" xr:uid="{956BA797-52C3-473F-A39C-363C62DEEE80}"/>
    <cellStyle name="_Hoja3_Relación_1_Feb 09_Abr 09 6 2" xfId="19294" xr:uid="{8C0DEC43-30A4-436E-93CA-A2F1403BB586}"/>
    <cellStyle name="_Hoja3_Relación_1_Feb 09_Abr 09 7" xfId="19295" xr:uid="{61FB6386-31C5-4DFB-9E30-4AD9BEDA0077}"/>
    <cellStyle name="_Hoja3_Relación_1_Feb 09_Abr 09 7 2" xfId="19296" xr:uid="{139CD568-7995-4615-8915-094D5B81F45D}"/>
    <cellStyle name="_Hoja3_Relación_1_Feb 09_Abr 09 8" xfId="19297" xr:uid="{7850FC1E-0648-4D7A-8172-93B62F48E8DE}"/>
    <cellStyle name="_Hoja3_Relación_1_Feb 09_Abr 09 8 2" xfId="19298" xr:uid="{4FDF7895-1D63-4A92-BD07-DF858262F7A9}"/>
    <cellStyle name="_Hoja3_Relación_1_Feb 09_Abr 09 9" xfId="19299" xr:uid="{7F6EFFEA-AD2D-41EE-AD36-901456A38A57}"/>
    <cellStyle name="_Hoja3_Relación_1_Feb 09_Abr 09 9 2" xfId="19300" xr:uid="{377AD11B-54D2-495A-8DF0-011D4A36AEC6}"/>
    <cellStyle name="_Hoja3_Relación_1_Feb 09_ER previo 09" xfId="19301" xr:uid="{C7A8F777-8BB2-4C96-BA0C-E2178B764DF6}"/>
    <cellStyle name="_Hoja3_Relación_1_Feb 09_ER previo 09 10" xfId="19302" xr:uid="{6838BED3-AFF4-40D1-ABE2-441D20682631}"/>
    <cellStyle name="_Hoja3_Relación_1_Feb 09_ER previo 09 10 2" xfId="19303" xr:uid="{1D8D95F5-4653-45B1-B336-615898543AC4}"/>
    <cellStyle name="_Hoja3_Relación_1_Feb 09_ER previo 09 11" xfId="19304" xr:uid="{8F8DC239-9A39-4D3D-A886-2885EEFAB287}"/>
    <cellStyle name="_Hoja3_Relación_1_Feb 09_ER previo 09 11 2" xfId="19305" xr:uid="{503F24EE-268B-448F-9DCA-09E039E9DBD3}"/>
    <cellStyle name="_Hoja3_Relación_1_Feb 09_ER previo 09 12" xfId="19306" xr:uid="{F9FDC3A4-54D4-444E-857A-77DD67B69371}"/>
    <cellStyle name="_Hoja3_Relación_1_Feb 09_ER previo 09 13" xfId="19307" xr:uid="{45DEDA4E-0ECB-41BD-A8E1-7917F0CF60B4}"/>
    <cellStyle name="_Hoja3_Relación_1_Feb 09_ER previo 09 14" xfId="19308" xr:uid="{AA85ACB3-6567-4F35-B7F9-C3887DB501EB}"/>
    <cellStyle name="_Hoja3_Relación_1_Feb 09_ER previo 09 2" xfId="19309" xr:uid="{0B7DA4B9-0865-4883-B752-DF4DB4AB4266}"/>
    <cellStyle name="_Hoja3_Relación_1_Feb 09_ER previo 09 2 2" xfId="19310" xr:uid="{D771D3C3-5A44-4F1A-888D-5F317BF1E1FA}"/>
    <cellStyle name="_Hoja3_Relación_1_Feb 09_ER previo 09 3" xfId="19311" xr:uid="{90964B3E-78AD-442D-96E3-5103ABEC59DB}"/>
    <cellStyle name="_Hoja3_Relación_1_Feb 09_ER previo 09 3 2" xfId="19312" xr:uid="{C4DB9016-4DE0-461B-A245-B20F8E336F6B}"/>
    <cellStyle name="_Hoja3_Relación_1_Feb 09_ER previo 09 4" xfId="19313" xr:uid="{CB920D6C-4C41-40BC-826D-7D841967AFAF}"/>
    <cellStyle name="_Hoja3_Relación_1_Feb 09_ER previo 09 4 2" xfId="19314" xr:uid="{CE59984D-C331-4E87-944D-03798486B322}"/>
    <cellStyle name="_Hoja3_Relación_1_Feb 09_ER previo 09 5" xfId="19315" xr:uid="{2337C90E-F3CA-49A7-8B34-E244E5816EC0}"/>
    <cellStyle name="_Hoja3_Relación_1_Feb 09_ER previo 09 5 2" xfId="19316" xr:uid="{39CF2968-5000-4F53-ABBE-A0D7A644BDEF}"/>
    <cellStyle name="_Hoja3_Relación_1_Feb 09_ER previo 09 6" xfId="19317" xr:uid="{9C9774C2-97D7-4953-87ED-3F22901BAC78}"/>
    <cellStyle name="_Hoja3_Relación_1_Feb 09_ER previo 09 6 2" xfId="19318" xr:uid="{3D0005E7-F57E-45B3-898C-28C67B889D5E}"/>
    <cellStyle name="_Hoja3_Relación_1_Feb 09_ER previo 09 7" xfId="19319" xr:uid="{D48D2024-0CA8-4BA6-94C7-BBCFF502CD68}"/>
    <cellStyle name="_Hoja3_Relación_1_Feb 09_ER previo 09 7 2" xfId="19320" xr:uid="{255AF0A6-6BA5-48F2-A185-07DE8A6C3DAA}"/>
    <cellStyle name="_Hoja3_Relación_1_Feb 09_ER previo 09 8" xfId="19321" xr:uid="{FB27FB3B-6775-4309-B337-8B23C3A0BB72}"/>
    <cellStyle name="_Hoja3_Relación_1_Feb 09_ER previo 09 8 2" xfId="19322" xr:uid="{69966956-22BA-4B29-A261-BC910B04781A}"/>
    <cellStyle name="_Hoja3_Relación_1_Feb 09_ER previo 09 9" xfId="19323" xr:uid="{714E31D7-C6B3-4C30-A875-789255CA31EE}"/>
    <cellStyle name="_Hoja3_Relación_1_Feb 09_ER previo 09 9 2" xfId="19324" xr:uid="{0035667F-2461-4D2B-8A56-4827EF8BC771}"/>
    <cellStyle name="_Hoja3_Relación_1_Feb 09_Jun 09" xfId="19325" xr:uid="{0C829744-9791-4008-AD28-7A6B0E0B8C9E}"/>
    <cellStyle name="_Hoja3_Relación_1_Feb 09_Jun 09 2" xfId="19326" xr:uid="{7EA73BAA-0506-497A-891A-BC8E632D8AC7}"/>
    <cellStyle name="_Hoja3_Relación_1_Hoja2" xfId="19327" xr:uid="{122B5BE1-9998-4918-AE46-129FCD2AE84C}"/>
    <cellStyle name="_Hoja3_Relación_1_Hoja2 10" xfId="19328" xr:uid="{87DC063A-DC3F-4A17-9936-22A45EAE9194}"/>
    <cellStyle name="_Hoja3_Relación_1_Hoja2 10 2" xfId="19329" xr:uid="{FC601AAF-5D55-4150-9C41-4510636BA65B}"/>
    <cellStyle name="_Hoja3_Relación_1_Hoja2 11" xfId="19330" xr:uid="{25F37E4A-57A6-4961-A183-284EA9855372}"/>
    <cellStyle name="_Hoja3_Relación_1_Hoja2 11 2" xfId="19331" xr:uid="{D4668D46-84AF-4B11-86F9-BAF680BE9A7E}"/>
    <cellStyle name="_Hoja3_Relación_1_Hoja2 12" xfId="19332" xr:uid="{E689B8EF-6B3D-4147-A7A9-1E7925C9F5B8}"/>
    <cellStyle name="_Hoja3_Relación_1_Hoja2 12 2" xfId="19333" xr:uid="{9CD7B2A1-018E-4088-8F2D-137BEEDB967A}"/>
    <cellStyle name="_Hoja3_Relación_1_Hoja2 13" xfId="19334" xr:uid="{EDAE149C-22D8-41F6-AA70-D258C122B1C0}"/>
    <cellStyle name="_Hoja3_Relación_1_Hoja2 13 2" xfId="19335" xr:uid="{65B290B1-AB07-4198-B96B-B11A0FEE2C88}"/>
    <cellStyle name="_Hoja3_Relación_1_Hoja2 14" xfId="19336" xr:uid="{8D668486-ED7A-4FD1-BAE2-A03B07E91524}"/>
    <cellStyle name="_Hoja3_Relación_1_Hoja2 15" xfId="19337" xr:uid="{59E5B492-9770-4C1F-AE77-A1FFE104B1D2}"/>
    <cellStyle name="_Hoja3_Relación_1_Hoja2 16" xfId="19338" xr:uid="{7FEAAD1F-8683-4EE0-919D-B0F4CF4C2478}"/>
    <cellStyle name="_Hoja3_Relación_1_Hoja2 17" xfId="19339" xr:uid="{6DC9ECC1-11C4-4F3C-9904-9F25ABB96689}"/>
    <cellStyle name="_Hoja3_Relación_1_Hoja2 18" xfId="19340" xr:uid="{8BC9B35F-C21C-405E-9FA0-0FDE06A798EF}"/>
    <cellStyle name="_Hoja3_Relación_1_Hoja2 19" xfId="19341" xr:uid="{A868E70A-66D8-40B8-B8B6-7921F3238698}"/>
    <cellStyle name="_Hoja3_Relación_1_Hoja2 2" xfId="19342" xr:uid="{AB4F0C48-D804-4881-B1EB-EDE0B6F6337E}"/>
    <cellStyle name="_Hoja3_Relación_1_Hoja2 2 2" xfId="19343" xr:uid="{3F6547CB-85BD-4196-A01C-5F1EBAF6338F}"/>
    <cellStyle name="_Hoja3_Relación_1_Hoja2 20" xfId="19344" xr:uid="{818D35F1-E22F-49B2-B74B-7BC29B69C989}"/>
    <cellStyle name="_Hoja3_Relación_1_Hoja2 21" xfId="19345" xr:uid="{F16037EE-D426-457C-89E1-4C5FDF4952B9}"/>
    <cellStyle name="_Hoja3_Relación_1_Hoja2 22" xfId="19346" xr:uid="{7F3D5A26-BDCD-49B1-AE12-73B8CE3FED5B}"/>
    <cellStyle name="_Hoja3_Relación_1_Hoja2 23" xfId="19347" xr:uid="{7C6B19A2-6ADE-427A-B728-4D9CFA9693BA}"/>
    <cellStyle name="_Hoja3_Relación_1_Hoja2 24" xfId="19348" xr:uid="{516938A6-C712-4CC4-AF4A-FDFE53342571}"/>
    <cellStyle name="_Hoja3_Relación_1_Hoja2 25" xfId="19349" xr:uid="{D6DF70F6-1982-46C4-953B-DE5DDC341FAB}"/>
    <cellStyle name="_Hoja3_Relación_1_Hoja2 26" xfId="19350" xr:uid="{726BED9A-1435-4C6F-AA32-5DA2191ED3E4}"/>
    <cellStyle name="_Hoja3_Relación_1_Hoja2 3" xfId="19351" xr:uid="{79FC3585-5569-47AC-886E-8E4D7EAC57D6}"/>
    <cellStyle name="_Hoja3_Relación_1_Hoja2 3 2" xfId="19352" xr:uid="{E0BE6674-C94B-4E5B-A71D-78146297C21C}"/>
    <cellStyle name="_Hoja3_Relación_1_Hoja2 4" xfId="19353" xr:uid="{034443BD-A9B9-4CD1-A602-1BFFE1C601C8}"/>
    <cellStyle name="_Hoja3_Relación_1_Hoja2 4 2" xfId="19354" xr:uid="{444CDF8B-861E-4B17-BE60-4894E018A35D}"/>
    <cellStyle name="_Hoja3_Relación_1_Hoja2 5" xfId="19355" xr:uid="{2FE6D168-BFFC-4AC9-8CAA-4586F00D36AE}"/>
    <cellStyle name="_Hoja3_Relación_1_Hoja2 5 2" xfId="19356" xr:uid="{1CBA9D6F-80D0-4175-9975-1411B4E8D66B}"/>
    <cellStyle name="_Hoja3_Relación_1_Hoja2 6" xfId="19357" xr:uid="{267F3A8B-8C53-4B82-B238-7BB57F90A8C4}"/>
    <cellStyle name="_Hoja3_Relación_1_Hoja2 6 2" xfId="19358" xr:uid="{F1B09C98-B792-45DD-9DE1-8F535E669C30}"/>
    <cellStyle name="_Hoja3_Relación_1_Hoja2 7" xfId="19359" xr:uid="{E99C1346-E925-4D21-A285-ACF3A194B9AF}"/>
    <cellStyle name="_Hoja3_Relación_1_Hoja2 7 2" xfId="19360" xr:uid="{5867BB9D-55E1-4583-B5B9-243B6BF1E438}"/>
    <cellStyle name="_Hoja3_Relación_1_Hoja2 8" xfId="19361" xr:uid="{AB604CF7-44E0-43BD-9AB9-FDF2F73F142D}"/>
    <cellStyle name="_Hoja3_Relación_1_Hoja2 8 2" xfId="19362" xr:uid="{ABF08D23-BB9A-493A-A522-DFB69F906E7C}"/>
    <cellStyle name="_Hoja3_Relación_1_Hoja2 9" xfId="19363" xr:uid="{4C67D893-AB79-42C7-8058-7985F7A49B9D}"/>
    <cellStyle name="_Hoja3_Relación_1_Hoja2 9 2" xfId="19364" xr:uid="{A4E9B874-12B9-4F11-A24B-8C2A71E5AD28}"/>
    <cellStyle name="_Hoja3_Relación_1_Relación" xfId="19365" xr:uid="{40BCE14B-4366-45A1-8CB5-BEC43A3045F8}"/>
    <cellStyle name="_Hoja3_Relación_1_Relación 10" xfId="19366" xr:uid="{51B50143-993F-4B42-BCE1-EB73A933CA19}"/>
    <cellStyle name="_Hoja3_Relación_1_Relación 10 2" xfId="19367" xr:uid="{4692A247-5E6B-4111-B1DB-40C0D0C4ED30}"/>
    <cellStyle name="_Hoja3_Relación_1_Relación 11" xfId="19368" xr:uid="{CC6EAFF3-50EF-46D3-AFEF-9A17C515946A}"/>
    <cellStyle name="_Hoja3_Relación_1_Relación 11 2" xfId="19369" xr:uid="{6866C8FA-1DDB-40BD-BE4F-E4825311AC75}"/>
    <cellStyle name="_Hoja3_Relación_1_Relación 12" xfId="19370" xr:uid="{1FB5728F-D621-496C-B137-0E77128D17D6}"/>
    <cellStyle name="_Hoja3_Relación_1_Relación 12 2" xfId="19371" xr:uid="{1A3E4DDD-AA52-4392-A0E2-C820C7ADCDAA}"/>
    <cellStyle name="_Hoja3_Relación_1_Relación 13" xfId="19372" xr:uid="{7E6FBD05-0AF6-440B-9B24-27E8E130348B}"/>
    <cellStyle name="_Hoja3_Relación_1_Relación 13 2" xfId="19373" xr:uid="{55AA9449-29F1-409D-ACDA-3920A412A06C}"/>
    <cellStyle name="_Hoja3_Relación_1_Relación 14" xfId="19374" xr:uid="{4C73AB38-BD14-4469-8502-51267C0801EC}"/>
    <cellStyle name="_Hoja3_Relación_1_Relación 14 2" xfId="19375" xr:uid="{5A646F5B-B1B8-4DC5-89E6-099E98239871}"/>
    <cellStyle name="_Hoja3_Relación_1_Relación 15" xfId="19376" xr:uid="{7CDD105C-2B8F-4F46-9946-F0F911A4CECE}"/>
    <cellStyle name="_Hoja3_Relación_1_Relación 2" xfId="19377" xr:uid="{BBE0230F-4B8D-47EC-8730-E628C6C98463}"/>
    <cellStyle name="_Hoja3_Relación_1_Relación 2 2" xfId="19378" xr:uid="{998AFEB5-FEFE-4DA6-8AA0-1626C43C53DB}"/>
    <cellStyle name="_Hoja3_Relación_1_Relación 3" xfId="19379" xr:uid="{A33A1A75-FD22-4EBC-B30F-BD1E7EFF5489}"/>
    <cellStyle name="_Hoja3_Relación_1_Relación 3 2" xfId="19380" xr:uid="{E2C2F195-33CF-4D25-888C-A77D44BB7851}"/>
    <cellStyle name="_Hoja3_Relación_1_Relación 4" xfId="19381" xr:uid="{0A825EF7-18CC-4B48-8B7D-E826F6CE048A}"/>
    <cellStyle name="_Hoja3_Relación_1_Relación 4 2" xfId="19382" xr:uid="{4A3C5871-1506-4AD0-8510-91A509BB195E}"/>
    <cellStyle name="_Hoja3_Relación_1_Relación 5" xfId="19383" xr:uid="{67324FB6-D06D-4230-9D63-4F32242844FF}"/>
    <cellStyle name="_Hoja3_Relación_1_Relación 5 2" xfId="19384" xr:uid="{630C1269-4F72-4E38-BB7E-7016B738EA8D}"/>
    <cellStyle name="_Hoja3_Relación_1_Relación 6" xfId="19385" xr:uid="{E9A64D0D-F38A-4799-8D8C-930916168685}"/>
    <cellStyle name="_Hoja3_Relación_1_Relación 6 2" xfId="19386" xr:uid="{F508DD32-1BFB-45D3-B14F-128850D04376}"/>
    <cellStyle name="_Hoja3_Relación_1_Relación 7" xfId="19387" xr:uid="{D487BA22-AB31-49D1-B477-9DB917C680BF}"/>
    <cellStyle name="_Hoja3_Relación_1_Relación 7 2" xfId="19388" xr:uid="{2646D342-E545-478C-B454-F3BD901B79A1}"/>
    <cellStyle name="_Hoja3_Relación_1_Relación 8" xfId="19389" xr:uid="{C1E4CBA4-B4FB-46B4-B6C9-2008EAB71C92}"/>
    <cellStyle name="_Hoja3_Relación_1_Relación 8 2" xfId="19390" xr:uid="{F6E0E795-DAB2-4265-B49F-7CA1CFD37979}"/>
    <cellStyle name="_Hoja3_Relación_1_Relación 9" xfId="19391" xr:uid="{7D03D1B9-9F46-40A9-BA34-4D1E60CF693D}"/>
    <cellStyle name="_Hoja3_Relación_1_Relación 9 2" xfId="19392" xr:uid="{D4969273-93AD-411C-B372-7D558A864568}"/>
    <cellStyle name="_Hoja3_Relación_1_Relación_1" xfId="19393" xr:uid="{F1DB410E-E737-42A9-BBE1-E4F8D1C2A631}"/>
    <cellStyle name="_Hoja3_Relación_1_Relación_1 10" xfId="19394" xr:uid="{DAEA96C2-8A78-44A8-B2C7-1788E238D72E}"/>
    <cellStyle name="_Hoja3_Relación_1_Relación_1 10 2" xfId="19395" xr:uid="{F2D924B0-071D-4F71-BD31-3DFE73E4A2AC}"/>
    <cellStyle name="_Hoja3_Relación_1_Relación_1 11" xfId="19396" xr:uid="{88FA41A1-B636-436A-85D8-B2043144EA79}"/>
    <cellStyle name="_Hoja3_Relación_1_Relación_1 11 2" xfId="19397" xr:uid="{261B1034-7460-4669-9EAF-DF34C5DD5CA5}"/>
    <cellStyle name="_Hoja3_Relación_1_Relación_1 12" xfId="19398" xr:uid="{A49F07FF-3BF4-4AC6-86EE-D8F5C155AD7E}"/>
    <cellStyle name="_Hoja3_Relación_1_Relación_1 12 2" xfId="19399" xr:uid="{85889D27-91AC-4E51-9910-9220D40C638C}"/>
    <cellStyle name="_Hoja3_Relación_1_Relación_1 13" xfId="19400" xr:uid="{2CCDBCAC-F444-4EBE-8391-A65A37970AF4}"/>
    <cellStyle name="_Hoja3_Relación_1_Relación_1 13 2" xfId="19401" xr:uid="{7348396E-DE4D-4E3A-A210-3942C9A14C9F}"/>
    <cellStyle name="_Hoja3_Relación_1_Relación_1 14" xfId="19402" xr:uid="{767AEC2B-A759-4B52-9610-FEBB99F147E1}"/>
    <cellStyle name="_Hoja3_Relación_1_Relación_1 15" xfId="19403" xr:uid="{DDD76304-BB11-49BF-BD3D-AD4EC9A3A32E}"/>
    <cellStyle name="_Hoja3_Relación_1_Relación_1 16" xfId="19404" xr:uid="{60A3A90E-0999-4D7D-9152-6B0B1D326562}"/>
    <cellStyle name="_Hoja3_Relación_1_Relación_1 17" xfId="19405" xr:uid="{17F8E2BC-0410-4A04-86CF-9AFEB1B8759E}"/>
    <cellStyle name="_Hoja3_Relación_1_Relación_1 18" xfId="19406" xr:uid="{2A92B5D8-1CFB-4CC6-8176-0CAD60085B4C}"/>
    <cellStyle name="_Hoja3_Relación_1_Relación_1 19" xfId="19407" xr:uid="{5FF76BA5-7E2B-4E75-BF59-45CA100D9ED0}"/>
    <cellStyle name="_Hoja3_Relación_1_Relación_1 2" xfId="19408" xr:uid="{2ECC9350-487E-4881-ABA0-26226D96860A}"/>
    <cellStyle name="_Hoja3_Relación_1_Relación_1 2 10" xfId="19409" xr:uid="{A016CA8E-61A7-4C0D-B26F-7E692BADC829}"/>
    <cellStyle name="_Hoja3_Relación_1_Relación_1 2 11" xfId="19410" xr:uid="{9D4706FB-B1EF-4B2D-99BD-4910668D578C}"/>
    <cellStyle name="_Hoja3_Relación_1_Relación_1 2 12" xfId="19411" xr:uid="{2EA21ED5-B68D-434E-A431-17466841DB42}"/>
    <cellStyle name="_Hoja3_Relación_1_Relación_1 2 2" xfId="19412" xr:uid="{01303C32-56F0-4D09-BB79-3C649CB6EDF4}"/>
    <cellStyle name="_Hoja3_Relación_1_Relación_1 2 3" xfId="19413" xr:uid="{F12E009F-50A9-4A1B-A10A-B144B38D2FA7}"/>
    <cellStyle name="_Hoja3_Relación_1_Relación_1 2 4" xfId="19414" xr:uid="{F6980238-952D-4197-B2AE-6ED52BA8EA04}"/>
    <cellStyle name="_Hoja3_Relación_1_Relación_1 2 5" xfId="19415" xr:uid="{AF19AF0D-9B21-4004-BE11-C7239D68F1CD}"/>
    <cellStyle name="_Hoja3_Relación_1_Relación_1 2 6" xfId="19416" xr:uid="{42358C1C-6631-40F8-8176-099882EEA00E}"/>
    <cellStyle name="_Hoja3_Relación_1_Relación_1 2 7" xfId="19417" xr:uid="{AF6BAFFE-35F6-4F24-A5DA-7BAC1F21DC89}"/>
    <cellStyle name="_Hoja3_Relación_1_Relación_1 2 8" xfId="19418" xr:uid="{8CAA6257-EF5B-45CE-AF6D-B83B2EC45391}"/>
    <cellStyle name="_Hoja3_Relación_1_Relación_1 2 9" xfId="19419" xr:uid="{0652D544-306B-4FC3-92AB-B0E71FBA8019}"/>
    <cellStyle name="_Hoja3_Relación_1_Relación_1 20" xfId="19420" xr:uid="{3B6B408C-CF22-4ABB-BC44-467AC8EEE080}"/>
    <cellStyle name="_Hoja3_Relación_1_Relación_1 21" xfId="19421" xr:uid="{2C8AC9C8-797C-461F-8538-B8034E25BF1B}"/>
    <cellStyle name="_Hoja3_Relación_1_Relación_1 22" xfId="19422" xr:uid="{B0BFA9F2-926F-44AD-9DE0-3C31B23BFB8E}"/>
    <cellStyle name="_Hoja3_Relación_1_Relación_1 23" xfId="19423" xr:uid="{D0F74D44-C0A0-4C1D-9CE0-46A371FF1085}"/>
    <cellStyle name="_Hoja3_Relación_1_Relación_1 24" xfId="19424" xr:uid="{37282D31-8DC9-49D8-908A-A1E21BA7EAFC}"/>
    <cellStyle name="_Hoja3_Relación_1_Relación_1 3" xfId="19425" xr:uid="{750D12CC-A419-46C0-89B5-BBDBF090DD0C}"/>
    <cellStyle name="_Hoja3_Relación_1_Relación_1 3 2" xfId="19426" xr:uid="{9AE98B89-67D7-4B52-9F68-E3533BFBED5B}"/>
    <cellStyle name="_Hoja3_Relación_1_Relación_1 4" xfId="19427" xr:uid="{74967659-FA42-4F02-B364-7D4FF2AF776C}"/>
    <cellStyle name="_Hoja3_Relación_1_Relación_1 4 2" xfId="19428" xr:uid="{362A38F4-FD59-4FDA-B01E-0FD1CD8EC676}"/>
    <cellStyle name="_Hoja3_Relación_1_Relación_1 5" xfId="19429" xr:uid="{08EA448A-213C-4B80-90E1-BB47AABB82AD}"/>
    <cellStyle name="_Hoja3_Relación_1_Relación_1 5 2" xfId="19430" xr:uid="{A4742F97-78CA-4AEB-B81F-38E9940C8F71}"/>
    <cellStyle name="_Hoja3_Relación_1_Relación_1 6" xfId="19431" xr:uid="{1B2AEF89-0663-41F9-A5AA-E4C3E70399B2}"/>
    <cellStyle name="_Hoja3_Relación_1_Relación_1 6 2" xfId="19432" xr:uid="{7FF21A69-BC4F-49A3-8CD8-E59558472040}"/>
    <cellStyle name="_Hoja3_Relación_1_Relación_1 7" xfId="19433" xr:uid="{DE412A33-4937-4F71-85B7-72C9BF95AB18}"/>
    <cellStyle name="_Hoja3_Relación_1_Relación_1 7 2" xfId="19434" xr:uid="{288DD7A9-69E8-4436-BD70-2694080232FD}"/>
    <cellStyle name="_Hoja3_Relación_1_Relación_1 8" xfId="19435" xr:uid="{86BB7C65-42EA-4519-9680-A72F301DEC20}"/>
    <cellStyle name="_Hoja3_Relación_1_Relación_1 8 2" xfId="19436" xr:uid="{E75E44F4-688E-4A4C-845B-2724AA2E688A}"/>
    <cellStyle name="_Hoja3_Relación_1_Relación_1 9" xfId="19437" xr:uid="{641968F8-8017-48C3-A1FE-6351287CA1D7}"/>
    <cellStyle name="_Hoja3_Relación_1_Relación_1 9 2" xfId="19438" xr:uid="{BF0E4657-7E41-4FC5-8C63-0F2F49336C39}"/>
    <cellStyle name="_Hoja3_Relación_1_Relación_1_ESF. Hist." xfId="19439" xr:uid="{DA292D26-7FBB-4A95-B4B8-3DBDBA930463}"/>
    <cellStyle name="_Hoja3_Relación_1_Relación_1_ESF. Hist. 10" xfId="19440" xr:uid="{AFC03FAF-1266-470D-BD4A-967F9321A8DC}"/>
    <cellStyle name="_Hoja3_Relación_1_Relación_1_ESF. Hist. 11" xfId="19441" xr:uid="{E329B85A-4DDB-45D8-AA73-CE5EFAB266E4}"/>
    <cellStyle name="_Hoja3_Relación_1_Relación_1_ESF. Hist. 2" xfId="19442" xr:uid="{A9DF3B79-783B-44BE-B28B-CDF4280CB4C1}"/>
    <cellStyle name="_Hoja3_Relación_1_Relación_1_ESF. Hist. 2 2" xfId="19443" xr:uid="{32055DE9-6AEC-4D4C-BD29-6CE3DCFD2109}"/>
    <cellStyle name="_Hoja3_Relación_1_Relación_1_ESF. Hist. 3" xfId="19444" xr:uid="{FB14B140-433D-4634-AAB9-791FD69D159B}"/>
    <cellStyle name="_Hoja3_Relación_1_Relación_1_ESF. Hist. 3 10" xfId="19445" xr:uid="{CD8AFC3D-E0DE-4D95-B796-2322F9889D26}"/>
    <cellStyle name="_Hoja3_Relación_1_Relación_1_ESF. Hist. 3 11" xfId="19446" xr:uid="{A006A3BE-DCF0-48B8-9B34-B6D44442CA4C}"/>
    <cellStyle name="_Hoja3_Relación_1_Relación_1_ESF. Hist. 3 12" xfId="19447" xr:uid="{1FB5D72C-0F6B-4788-B9C1-8DC192D6EFFF}"/>
    <cellStyle name="_Hoja3_Relación_1_Relación_1_ESF. Hist. 3 2" xfId="19448" xr:uid="{F393CAA3-6D11-4CBE-85AC-67AE507F8C63}"/>
    <cellStyle name="_Hoja3_Relación_1_Relación_1_ESF. Hist. 3 3" xfId="19449" xr:uid="{4600A9A2-0EB9-4482-9042-6F0268827386}"/>
    <cellStyle name="_Hoja3_Relación_1_Relación_1_ESF. Hist. 3 4" xfId="19450" xr:uid="{384B4163-27B5-4C44-B7CC-F6F58FF35BA8}"/>
    <cellStyle name="_Hoja3_Relación_1_Relación_1_ESF. Hist. 3 5" xfId="19451" xr:uid="{882DA56C-DFDF-48EE-AD61-1544FDA47FA3}"/>
    <cellStyle name="_Hoja3_Relación_1_Relación_1_ESF. Hist. 3 6" xfId="19452" xr:uid="{B4D3C2FF-92D3-4F0F-A336-1C15156C07D7}"/>
    <cellStyle name="_Hoja3_Relación_1_Relación_1_ESF. Hist. 3 7" xfId="19453" xr:uid="{0ABDC755-6632-4D35-AB75-484742F8422E}"/>
    <cellStyle name="_Hoja3_Relación_1_Relación_1_ESF. Hist. 3 8" xfId="19454" xr:uid="{DCB3E35A-808C-49BD-99B5-D1192AA5D054}"/>
    <cellStyle name="_Hoja3_Relación_1_Relación_1_ESF. Hist. 3 9" xfId="19455" xr:uid="{3FA28081-761E-40FE-816B-0ADDAAF151B4}"/>
    <cellStyle name="_Hoja3_Relación_1_Relación_1_ESF. Hist. 4" xfId="19456" xr:uid="{3AB04820-07C8-481A-9E15-2CCF95123F0B}"/>
    <cellStyle name="_Hoja3_Relación_1_Relación_1_ESF. Hist. 4 2" xfId="19457" xr:uid="{099B53DB-2806-41FB-8FF1-53FCE7E3805F}"/>
    <cellStyle name="_Hoja3_Relación_1_Relación_1_ESF. Hist. 5" xfId="19458" xr:uid="{A8ECC69E-39DF-42FF-AF01-1A7EEB549092}"/>
    <cellStyle name="_Hoja3_Relación_1_Relación_1_ESF. Hist. 5 2" xfId="19459" xr:uid="{C901A208-6BE4-4FA2-9C7D-063E8259139C}"/>
    <cellStyle name="_Hoja3_Relación_1_Relación_1_ESF. Hist. 6" xfId="19460" xr:uid="{06FEBFED-B22C-4168-9EDB-710AB33B0EA3}"/>
    <cellStyle name="_Hoja3_Relación_1_Relación_1_ESF. Hist. 6 2" xfId="19461" xr:uid="{082BEEB1-442E-4A55-AD28-53237E87B67C}"/>
    <cellStyle name="_Hoja3_Relación_1_Relación_1_ESF. Hist. 7" xfId="19462" xr:uid="{D5C07DCD-F408-4D64-827C-7347FC57AAEE}"/>
    <cellStyle name="_Hoja3_Relación_1_Relación_1_ESF. Hist. 7 2" xfId="19463" xr:uid="{155DC0BD-5ACF-4A5F-855C-B23F1CEC4369}"/>
    <cellStyle name="_Hoja3_Relación_1_Relación_1_ESF. Hist. 8" xfId="19464" xr:uid="{3D8E432F-2823-4A5A-9B51-F990D6199C18}"/>
    <cellStyle name="_Hoja3_Relación_1_Relación_1_ESF. Hist. 8 2" xfId="19465" xr:uid="{4BF151A2-63E2-434F-8CAA-8EB5CA7026EC}"/>
    <cellStyle name="_Hoja3_Relación_1_Relación_1_ESF. Hist. 9" xfId="19466" xr:uid="{2E054826-58FB-41CC-B8A7-B8F5676010A0}"/>
    <cellStyle name="_Hoja3_Relación_1_Relación_1_Saldos Obj" xfId="19467" xr:uid="{0488A5FB-B72E-4556-8920-0DBEC987DA7E}"/>
    <cellStyle name="_Hoja3_Relación_1_Relación_1_Saldos Obj 2" xfId="19468" xr:uid="{7E99C684-26A8-4A3F-817E-39E65CC90F13}"/>
    <cellStyle name="_Hoja3_Relación_1_Relación_ESF. Hist." xfId="19469" xr:uid="{F87CCFE5-B1ED-4D44-B3B5-15D813050295}"/>
    <cellStyle name="_Hoja3_Relación_1_Relación_ESF. Hist. 10" xfId="19470" xr:uid="{B60B51E4-5712-480F-BDE3-B922900321B0}"/>
    <cellStyle name="_Hoja3_Relación_1_Relación_ESF. Hist. 11" xfId="19471" xr:uid="{E5787CA0-988C-4C41-B04B-1F8057C3E8E9}"/>
    <cellStyle name="_Hoja3_Relación_1_Relación_ESF. Hist. 2" xfId="19472" xr:uid="{C57EE6C3-5C74-447B-9933-7B8852D94082}"/>
    <cellStyle name="_Hoja3_Relación_1_Relación_ESF. Hist. 2 2" xfId="19473" xr:uid="{47A4E31E-9003-4929-A5BD-92E0232B240B}"/>
    <cellStyle name="_Hoja3_Relación_1_Relación_ESF. Hist. 3" xfId="19474" xr:uid="{A62E7169-E955-4453-A42E-F5A3796753BA}"/>
    <cellStyle name="_Hoja3_Relación_1_Relación_ESF. Hist. 3 2" xfId="19475" xr:uid="{B0FA441F-6053-4D2D-9C93-193BBB4EEFF7}"/>
    <cellStyle name="_Hoja3_Relación_1_Relación_ESF. Hist. 4" xfId="19476" xr:uid="{7A6E97B4-822D-4E9A-9674-B1939DC5C130}"/>
    <cellStyle name="_Hoja3_Relación_1_Relación_ESF. Hist. 4 2" xfId="19477" xr:uid="{13390BB5-92C3-4E39-BBB9-CAD20D968B55}"/>
    <cellStyle name="_Hoja3_Relación_1_Relación_ESF. Hist. 5" xfId="19478" xr:uid="{6746EC21-CDBD-42F7-92C3-CDE1C2DD3FD8}"/>
    <cellStyle name="_Hoja3_Relación_1_Relación_ESF. Hist. 5 2" xfId="19479" xr:uid="{C366A590-BAA4-4B55-800C-DAC6183F4CFC}"/>
    <cellStyle name="_Hoja3_Relación_1_Relación_ESF. Hist. 6" xfId="19480" xr:uid="{AF6D03C2-36AD-4794-997D-F4D962092DD0}"/>
    <cellStyle name="_Hoja3_Relación_1_Relación_ESF. Hist. 6 2" xfId="19481" xr:uid="{0600051F-236B-42DD-A1C7-1A8DD92CD1B2}"/>
    <cellStyle name="_Hoja3_Relación_1_Relación_ESF. Hist. 7" xfId="19482" xr:uid="{A1BDD74B-9ED3-4CD8-885A-B344C545B0C4}"/>
    <cellStyle name="_Hoja3_Relación_1_Relación_ESF. Hist. 7 2" xfId="19483" xr:uid="{DB96D655-354E-4CDC-9A5C-6F913231C26A}"/>
    <cellStyle name="_Hoja3_Relación_1_Relación_ESF. Hist. 8" xfId="19484" xr:uid="{16BAAFC5-11C9-480E-BC70-E46C062A6572}"/>
    <cellStyle name="_Hoja3_Relación_1_Relación_ESF. Hist. 8 2" xfId="19485" xr:uid="{0574E706-166E-435E-BA13-BC9934222C75}"/>
    <cellStyle name="_Hoja3_Relación_1_Relación_ESF. Hist. 9" xfId="19486" xr:uid="{E63E9621-6403-4710-A601-CFE3BEBC4FE4}"/>
    <cellStyle name="_Hoja3_Relación_1_Relación_Saldos Obj" xfId="19487" xr:uid="{DA9DFEE8-B76E-4982-A536-569F2590188C}"/>
    <cellStyle name="_Hoja3_Relación_1_Relación_Saldos Obj 10" xfId="19488" xr:uid="{4E9DD34E-1D0F-4798-AF0A-F7AD6125BA56}"/>
    <cellStyle name="_Hoja3_Relación_1_Relación_Saldos Obj 10 2" xfId="19489" xr:uid="{AC6410EC-BA30-46B6-9692-B90E2368A689}"/>
    <cellStyle name="_Hoja3_Relación_1_Relación_Saldos Obj 11" xfId="19490" xr:uid="{A1185CB5-357F-4692-B178-85BF18D89154}"/>
    <cellStyle name="_Hoja3_Relación_1_Relación_Saldos Obj 11 2" xfId="19491" xr:uid="{EDACF041-BACB-47E7-826E-9951343761BD}"/>
    <cellStyle name="_Hoja3_Relación_1_Relación_Saldos Obj 12" xfId="19492" xr:uid="{DE223985-C5E2-4689-9562-2F5CB731D181}"/>
    <cellStyle name="_Hoja3_Relación_1_Relación_Saldos Obj 12 2" xfId="19493" xr:uid="{3B8FCE75-251D-4814-94E1-FC2C42D156D9}"/>
    <cellStyle name="_Hoja3_Relación_1_Relación_Saldos Obj 13" xfId="19494" xr:uid="{9EF18166-3FFE-4E84-93AA-248136017CD9}"/>
    <cellStyle name="_Hoja3_Relación_1_Relación_Saldos Obj 13 2" xfId="19495" xr:uid="{CA9E326E-8FA6-4C21-BF97-79371799F877}"/>
    <cellStyle name="_Hoja3_Relación_1_Relación_Saldos Obj 14" xfId="19496" xr:uid="{105F552C-576A-427B-9B0D-A3642F94591A}"/>
    <cellStyle name="_Hoja3_Relación_1_Relación_Saldos Obj 15" xfId="19497" xr:uid="{8993EF75-28F7-4A1F-ADFF-F8A0CCB8F420}"/>
    <cellStyle name="_Hoja3_Relación_1_Relación_Saldos Obj 16" xfId="19498" xr:uid="{DEE1195F-CA33-4ED8-A0C6-500F70A1A010}"/>
    <cellStyle name="_Hoja3_Relación_1_Relación_Saldos Obj 2" xfId="19499" xr:uid="{3CDE9541-1E50-4365-9EB2-8CAACACB8D86}"/>
    <cellStyle name="_Hoja3_Relación_1_Relación_Saldos Obj 2 2" xfId="19500" xr:uid="{6ABF5AA2-F46E-4AEE-BA0A-F4D1151CB83B}"/>
    <cellStyle name="_Hoja3_Relación_1_Relación_Saldos Obj 3" xfId="19501" xr:uid="{C7A2E4A5-69E1-43B3-8B1E-072357E31F55}"/>
    <cellStyle name="_Hoja3_Relación_1_Relación_Saldos Obj 3 2" xfId="19502" xr:uid="{5FB6289B-0E43-4BCD-B1ED-628AFCC702CA}"/>
    <cellStyle name="_Hoja3_Relación_1_Relación_Saldos Obj 4" xfId="19503" xr:uid="{D373FF2B-BE8D-4373-986E-78AAC07B7329}"/>
    <cellStyle name="_Hoja3_Relación_1_Relación_Saldos Obj 4 2" xfId="19504" xr:uid="{B8E8A13E-1079-403E-89C2-53B20000DFE1}"/>
    <cellStyle name="_Hoja3_Relación_1_Relación_Saldos Obj 5" xfId="19505" xr:uid="{0B6A56CF-7AA9-4C6C-8177-28F6D0C731D4}"/>
    <cellStyle name="_Hoja3_Relación_1_Relación_Saldos Obj 5 2" xfId="19506" xr:uid="{0C803BDE-44B8-4E71-9DA8-74AC2FCBA09E}"/>
    <cellStyle name="_Hoja3_Relación_1_Relación_Saldos Obj 6" xfId="19507" xr:uid="{3DC2E952-6ABD-4922-8E7B-DE7BDF5B89D6}"/>
    <cellStyle name="_Hoja3_Relación_1_Relación_Saldos Obj 6 2" xfId="19508" xr:uid="{5140F38D-71D2-426A-BBC8-97FB25A18972}"/>
    <cellStyle name="_Hoja3_Relación_1_Relación_Saldos Obj 7" xfId="19509" xr:uid="{0049099F-4959-43C8-8E05-3B620B84735D}"/>
    <cellStyle name="_Hoja3_Relación_1_Relación_Saldos Obj 7 2" xfId="19510" xr:uid="{F8A036D7-C42C-400E-AEB7-F9780B8B365D}"/>
    <cellStyle name="_Hoja3_Relación_1_Relación_Saldos Obj 8" xfId="19511" xr:uid="{54B5846A-43E0-4E61-854C-FBE732165E1B}"/>
    <cellStyle name="_Hoja3_Relación_1_Relación_Saldos Obj 8 2" xfId="19512" xr:uid="{D35298E1-5EE6-497B-9564-FF9C01CCB9F9}"/>
    <cellStyle name="_Hoja3_Relación_1_Relación_Saldos Obj 9" xfId="19513" xr:uid="{6A475707-B041-45DB-8668-694B319F45AA}"/>
    <cellStyle name="_Hoja3_Relación_1_Relación_Saldos Obj 9 2" xfId="19514" xr:uid="{68D1E2F6-4AEB-4E0A-86F0-9EAAEEAD05F9}"/>
    <cellStyle name="_Hoja3_Relación_1_Relación_Saldos Obj_1" xfId="19515" xr:uid="{BEE87AF4-0BCB-4B68-A85C-94EE48490125}"/>
    <cellStyle name="_Hoja3_Relación_1_Relación_Saldos Obj_1 2" xfId="19516" xr:uid="{B6A50338-3445-4C7B-BCDA-4EA72F8A71B9}"/>
    <cellStyle name="_Hoja3_Relación_1_Saldos Obj" xfId="19517" xr:uid="{6D5FA911-2217-4918-BD49-B14DC120C8EB}"/>
    <cellStyle name="_Hoja3_Relación_1_Saldos Obj 10" xfId="19518" xr:uid="{E8187CF6-5361-4645-925F-94075F6972B3}"/>
    <cellStyle name="_Hoja3_Relación_1_Saldos Obj 10 2" xfId="19519" xr:uid="{FC68CC87-FF0C-42CC-A950-2E838E717577}"/>
    <cellStyle name="_Hoja3_Relación_1_Saldos Obj 11" xfId="19520" xr:uid="{E9049A1D-C8E9-42F9-A798-EB6745A02561}"/>
    <cellStyle name="_Hoja3_Relación_1_Saldos Obj 11 2" xfId="19521" xr:uid="{F3D30EEB-0E56-4B02-8346-188D8E24FDCC}"/>
    <cellStyle name="_Hoja3_Relación_1_Saldos Obj 12" xfId="19522" xr:uid="{B4521935-CEF9-42F9-A40F-4F4930E86338}"/>
    <cellStyle name="_Hoja3_Relación_1_Saldos Obj 12 2" xfId="19523" xr:uid="{4FC86763-B0FE-4055-9052-E2A4BF7F810C}"/>
    <cellStyle name="_Hoja3_Relación_1_Saldos Obj 13" xfId="19524" xr:uid="{472A6DAA-C0A1-4F92-A6CF-82954617A2B9}"/>
    <cellStyle name="_Hoja3_Relación_1_Saldos Obj 13 2" xfId="19525" xr:uid="{81B3E7EF-077A-43D2-8D21-B19AFD7CD7FB}"/>
    <cellStyle name="_Hoja3_Relación_1_Saldos Obj 14" xfId="19526" xr:uid="{5049975A-63ED-4BAF-A2CF-0B4D0E1431B2}"/>
    <cellStyle name="_Hoja3_Relación_1_Saldos Obj 15" xfId="19527" xr:uid="{17AD6520-DBC4-41A1-9421-8AF65DA10CE8}"/>
    <cellStyle name="_Hoja3_Relación_1_Saldos Obj 16" xfId="19528" xr:uid="{AC5F2ADC-193E-40B7-A70D-62A3E2C8D9DB}"/>
    <cellStyle name="_Hoja3_Relación_1_Saldos Obj 17" xfId="19529" xr:uid="{779374BC-A8B3-4095-A47E-DC153A8C09F1}"/>
    <cellStyle name="_Hoja3_Relación_1_Saldos Obj 18" xfId="19530" xr:uid="{5E9B5DBE-F522-4A4B-A617-72BA24C063DF}"/>
    <cellStyle name="_Hoja3_Relación_1_Saldos Obj 19" xfId="19531" xr:uid="{80298767-0C09-4A7D-991A-6A55F3C08D95}"/>
    <cellStyle name="_Hoja3_Relación_1_Saldos Obj 2" xfId="19532" xr:uid="{211DDB35-CDBD-4615-8AE4-EA89D381A536}"/>
    <cellStyle name="_Hoja3_Relación_1_Saldos Obj 2 2" xfId="19533" xr:uid="{D6EF13D4-BF7D-403D-9CD0-5EAC5453FB82}"/>
    <cellStyle name="_Hoja3_Relación_1_Saldos Obj 20" xfId="19534" xr:uid="{5944772F-CA38-4FA0-818C-15DCEB906A5D}"/>
    <cellStyle name="_Hoja3_Relación_1_Saldos Obj 21" xfId="19535" xr:uid="{893A781F-3042-47C2-B6D7-A54010C3BF29}"/>
    <cellStyle name="_Hoja3_Relación_1_Saldos Obj 22" xfId="19536" xr:uid="{E9D05F49-7B4B-44AF-BEBC-1EB98D785B48}"/>
    <cellStyle name="_Hoja3_Relación_1_Saldos Obj 23" xfId="19537" xr:uid="{2D2B24F1-BD14-490F-BFAD-0FA80F4F6007}"/>
    <cellStyle name="_Hoja3_Relación_1_Saldos Obj 24" xfId="19538" xr:uid="{FD9B8100-B53B-4B92-BDF4-F9486A54A629}"/>
    <cellStyle name="_Hoja3_Relación_1_Saldos Obj 25" xfId="19539" xr:uid="{CD4343FD-61FC-4894-99CF-78571A62DDE2}"/>
    <cellStyle name="_Hoja3_Relación_1_Saldos Obj 26" xfId="19540" xr:uid="{4E18DC99-12DB-432C-8FDB-F7C5F3DE1BE0}"/>
    <cellStyle name="_Hoja3_Relación_1_Saldos Obj 3" xfId="19541" xr:uid="{05D16BAC-628F-454A-B9B4-CE291A8435CF}"/>
    <cellStyle name="_Hoja3_Relación_1_Saldos Obj 3 2" xfId="19542" xr:uid="{3E133740-63F3-4426-A98C-67444060AB61}"/>
    <cellStyle name="_Hoja3_Relación_1_Saldos Obj 4" xfId="19543" xr:uid="{34EDA9D4-DDDF-485D-9A9C-230DB174FAB4}"/>
    <cellStyle name="_Hoja3_Relación_1_Saldos Obj 4 2" xfId="19544" xr:uid="{5BC4F7EF-22FB-4E04-81D7-7DEFB618F89F}"/>
    <cellStyle name="_Hoja3_Relación_1_Saldos Obj 5" xfId="19545" xr:uid="{0EBFAEE2-0F8E-4780-9F7B-47EE2874B943}"/>
    <cellStyle name="_Hoja3_Relación_1_Saldos Obj 5 2" xfId="19546" xr:uid="{ACB31596-D6D4-4840-ACAB-49319AC088B9}"/>
    <cellStyle name="_Hoja3_Relación_1_Saldos Obj 6" xfId="19547" xr:uid="{0B335A39-A8EF-47D8-8ADC-5D2FCDDC699F}"/>
    <cellStyle name="_Hoja3_Relación_1_Saldos Obj 6 2" xfId="19548" xr:uid="{82353027-B521-4C4E-B3B9-1AFF6DDB82BF}"/>
    <cellStyle name="_Hoja3_Relación_1_Saldos Obj 7" xfId="19549" xr:uid="{1E346FB7-E645-436C-A0A3-84BB195927D9}"/>
    <cellStyle name="_Hoja3_Relación_1_Saldos Obj 7 2" xfId="19550" xr:uid="{9FDA9C61-FB34-4FEC-85D6-DBD5FC0556D1}"/>
    <cellStyle name="_Hoja3_Relación_1_Saldos Obj 8" xfId="19551" xr:uid="{B31D386C-D3C7-44E0-B1FD-8D2CD6F43AF3}"/>
    <cellStyle name="_Hoja3_Relación_1_Saldos Obj 8 2" xfId="19552" xr:uid="{BE316DAA-742E-44B1-AE7E-7AA63E166C4F}"/>
    <cellStyle name="_Hoja3_Relación_1_Saldos Obj 9" xfId="19553" xr:uid="{9E0C8659-103A-40BB-BBC1-5322837DEB2C}"/>
    <cellStyle name="_Hoja3_Relación_1_Saldos Obj 9 2" xfId="19554" xr:uid="{0391BCF5-26D7-454C-9DA5-02513B0372A0}"/>
    <cellStyle name="_Hoja3_Relación_1_Saldos Obj_Abr 09" xfId="19555" xr:uid="{E1E3B7EC-475E-4826-A8D8-FEBB07AEA9DC}"/>
    <cellStyle name="_Hoja3_Relación_1_Saldos Obj_Abr 09 10" xfId="19556" xr:uid="{B0261604-1AB3-4F29-A887-36D1A3D119D5}"/>
    <cellStyle name="_Hoja3_Relación_1_Saldos Obj_Abr 09 10 2" xfId="19557" xr:uid="{D82F9FF6-1612-467A-8395-9E8E346D49F3}"/>
    <cellStyle name="_Hoja3_Relación_1_Saldos Obj_Abr 09 11" xfId="19558" xr:uid="{6D67C294-0057-49EA-9F6F-A883AB99A05C}"/>
    <cellStyle name="_Hoja3_Relación_1_Saldos Obj_Abr 09 11 2" xfId="19559" xr:uid="{FF26EF89-144A-42A4-B02E-2CCD36E9293B}"/>
    <cellStyle name="_Hoja3_Relación_1_Saldos Obj_Abr 09 12" xfId="19560" xr:uid="{5978A964-E1DC-4A60-AF72-E9F5BF858E9A}"/>
    <cellStyle name="_Hoja3_Relación_1_Saldos Obj_Abr 09 13" xfId="19561" xr:uid="{F0DC3526-29E1-47C7-BEA8-0EF0AB0E7F11}"/>
    <cellStyle name="_Hoja3_Relación_1_Saldos Obj_Abr 09 14" xfId="19562" xr:uid="{A71BA1F1-7388-4494-A111-FA7DB41AD7F3}"/>
    <cellStyle name="_Hoja3_Relación_1_Saldos Obj_Abr 09 2" xfId="19563" xr:uid="{7C0C1F14-48BF-40CD-874A-A74AE7CAC319}"/>
    <cellStyle name="_Hoja3_Relación_1_Saldos Obj_Abr 09 2 2" xfId="19564" xr:uid="{7FD6E7AC-D0CA-4280-A3A9-F32E1DA4A54F}"/>
    <cellStyle name="_Hoja3_Relación_1_Saldos Obj_Abr 09 3" xfId="19565" xr:uid="{5CAC2DB5-A2BB-4540-BE44-5B5FC042D916}"/>
    <cellStyle name="_Hoja3_Relación_1_Saldos Obj_Abr 09 3 2" xfId="19566" xr:uid="{430CEC90-C76B-43B3-848A-F62093A9970A}"/>
    <cellStyle name="_Hoja3_Relación_1_Saldos Obj_Abr 09 4" xfId="19567" xr:uid="{B0EF8DE9-97DD-41A1-82F7-BED38ADFAFD5}"/>
    <cellStyle name="_Hoja3_Relación_1_Saldos Obj_Abr 09 4 2" xfId="19568" xr:uid="{669EDBDC-FD1C-40A9-A54B-BDAE42E08FD7}"/>
    <cellStyle name="_Hoja3_Relación_1_Saldos Obj_Abr 09 5" xfId="19569" xr:uid="{6A97429B-B7FC-4334-8828-C37A709CFFB3}"/>
    <cellStyle name="_Hoja3_Relación_1_Saldos Obj_Abr 09 5 2" xfId="19570" xr:uid="{E41E7761-F62C-4E96-9CF3-8FD6434CCAE4}"/>
    <cellStyle name="_Hoja3_Relación_1_Saldos Obj_Abr 09 6" xfId="19571" xr:uid="{478B079F-918A-4F5C-831F-7A0D616C702B}"/>
    <cellStyle name="_Hoja3_Relación_1_Saldos Obj_Abr 09 6 2" xfId="19572" xr:uid="{9575F974-58AB-4A13-9342-51D42C9BB0DE}"/>
    <cellStyle name="_Hoja3_Relación_1_Saldos Obj_Abr 09 7" xfId="19573" xr:uid="{D3E44FBA-5604-4497-81D7-1F9670EEFFDE}"/>
    <cellStyle name="_Hoja3_Relación_1_Saldos Obj_Abr 09 7 2" xfId="19574" xr:uid="{3D3B36E9-96F8-4205-870A-50A43524AC1E}"/>
    <cellStyle name="_Hoja3_Relación_1_Saldos Obj_Abr 09 8" xfId="19575" xr:uid="{5242E973-8EF8-42D1-85B3-61762451E86E}"/>
    <cellStyle name="_Hoja3_Relación_1_Saldos Obj_Abr 09 8 2" xfId="19576" xr:uid="{6472962D-3219-464C-A05B-379C23156EE2}"/>
    <cellStyle name="_Hoja3_Relación_1_Saldos Obj_Abr 09 9" xfId="19577" xr:uid="{301B517B-3084-43D4-8512-CC91770E859A}"/>
    <cellStyle name="_Hoja3_Relación_1_Saldos Obj_Abr 09 9 2" xfId="19578" xr:uid="{731023DD-C2A8-4281-9EAB-9F023C76DB6C}"/>
    <cellStyle name="_Hoja3_Relación_1_Saldos Obj_ER previo 09" xfId="19579" xr:uid="{EF683124-9E2F-49B7-839E-B0315728DBFE}"/>
    <cellStyle name="_Hoja3_Relación_1_Saldos Obj_ER previo 09 10" xfId="19580" xr:uid="{A6AE29DA-74D4-4629-B50C-74A591DC5CCD}"/>
    <cellStyle name="_Hoja3_Relación_1_Saldos Obj_ER previo 09 10 2" xfId="19581" xr:uid="{416257E2-CE3F-4F49-9338-5399EF311C13}"/>
    <cellStyle name="_Hoja3_Relación_1_Saldos Obj_ER previo 09 11" xfId="19582" xr:uid="{C56BE6E8-CCB1-48A5-B0C2-3A7038740948}"/>
    <cellStyle name="_Hoja3_Relación_1_Saldos Obj_ER previo 09 11 2" xfId="19583" xr:uid="{23128A2C-5B82-4975-811A-C8B1D3E1102C}"/>
    <cellStyle name="_Hoja3_Relación_1_Saldos Obj_ER previo 09 12" xfId="19584" xr:uid="{95F235A0-6EAF-4A0B-B725-A3BBCC7BCABD}"/>
    <cellStyle name="_Hoja3_Relación_1_Saldos Obj_ER previo 09 13" xfId="19585" xr:uid="{9C27A763-6945-408F-9799-8CE6064A8FDE}"/>
    <cellStyle name="_Hoja3_Relación_1_Saldos Obj_ER previo 09 14" xfId="19586" xr:uid="{23746395-57A7-4218-A37A-9268CFDD74AE}"/>
    <cellStyle name="_Hoja3_Relación_1_Saldos Obj_ER previo 09 2" xfId="19587" xr:uid="{C3896FBC-809D-4A9F-B713-03F20DE8D06F}"/>
    <cellStyle name="_Hoja3_Relación_1_Saldos Obj_ER previo 09 2 2" xfId="19588" xr:uid="{0457A3AB-DB4A-4E0C-A8CD-BEE11DCA2B58}"/>
    <cellStyle name="_Hoja3_Relación_1_Saldos Obj_ER previo 09 3" xfId="19589" xr:uid="{D5CBD7F5-C3A6-4623-A070-57720A046C18}"/>
    <cellStyle name="_Hoja3_Relación_1_Saldos Obj_ER previo 09 3 2" xfId="19590" xr:uid="{8F1EB62C-1413-4B56-9D68-24401464FA9C}"/>
    <cellStyle name="_Hoja3_Relación_1_Saldos Obj_ER previo 09 4" xfId="19591" xr:uid="{D9E961E2-384E-498E-8567-F7E615B44A32}"/>
    <cellStyle name="_Hoja3_Relación_1_Saldos Obj_ER previo 09 4 2" xfId="19592" xr:uid="{44B96457-52AE-4488-92CA-FD52CFD6A1DF}"/>
    <cellStyle name="_Hoja3_Relación_1_Saldos Obj_ER previo 09 5" xfId="19593" xr:uid="{69F6E5BC-5397-4B0F-B7A2-BF4707BF12F6}"/>
    <cellStyle name="_Hoja3_Relación_1_Saldos Obj_ER previo 09 5 2" xfId="19594" xr:uid="{48E4501B-BA74-4721-9178-AB5FBEE4BAF5}"/>
    <cellStyle name="_Hoja3_Relación_1_Saldos Obj_ER previo 09 6" xfId="19595" xr:uid="{0DEA2F30-2918-4638-8049-6EA8F81A2B89}"/>
    <cellStyle name="_Hoja3_Relación_1_Saldos Obj_ER previo 09 6 2" xfId="19596" xr:uid="{ABF21068-AF65-4C6C-8FA2-82A1A054ED39}"/>
    <cellStyle name="_Hoja3_Relación_1_Saldos Obj_ER previo 09 7" xfId="19597" xr:uid="{05B1ABEA-3329-418B-A2AA-58EAA5F5DC54}"/>
    <cellStyle name="_Hoja3_Relación_1_Saldos Obj_ER previo 09 7 2" xfId="19598" xr:uid="{1CB24CE6-741F-4D19-B7EE-1ABB7F9CC5BD}"/>
    <cellStyle name="_Hoja3_Relación_1_Saldos Obj_ER previo 09 8" xfId="19599" xr:uid="{8CD25406-778A-4ACA-A915-88779E3E60A7}"/>
    <cellStyle name="_Hoja3_Relación_1_Saldos Obj_ER previo 09 8 2" xfId="19600" xr:uid="{6988274E-836E-41F1-A192-58E47B1BDEA5}"/>
    <cellStyle name="_Hoja3_Relación_1_Saldos Obj_ER previo 09 9" xfId="19601" xr:uid="{63596620-D992-4E26-B7DA-743972F33B61}"/>
    <cellStyle name="_Hoja3_Relación_1_Saldos Obj_ER previo 09 9 2" xfId="19602" xr:uid="{00554896-2116-45F9-95C4-AD5B1330FDBD}"/>
    <cellStyle name="_Hoja3_Relación_1_Saldos Obj_Jun 09" xfId="19603" xr:uid="{3C914D0A-7889-4EF0-B1FF-F330D8933E05}"/>
    <cellStyle name="_Hoja3_Relación_1_Saldos Obj_Jun 09 2" xfId="19604" xr:uid="{851927ED-18D1-4ADB-8FD1-7C4022F1DCB5}"/>
    <cellStyle name="_Hoja3_Relación_1_TablaD" xfId="19605" xr:uid="{8266ABB1-675B-47E8-AE5B-5491CB2BC09A}"/>
    <cellStyle name="_Hoja3_Relación_1_TablaD 10" xfId="19606" xr:uid="{9F80E228-3376-4E5D-AE98-6C41DB8CC8E3}"/>
    <cellStyle name="_Hoja3_Relación_1_TablaD 10 2" xfId="19607" xr:uid="{EBC8591B-88E2-4369-A63F-01800AC12661}"/>
    <cellStyle name="_Hoja3_Relación_1_TablaD 11" xfId="19608" xr:uid="{EE733E3C-14CE-4B4C-AF3C-35A737BA6FCC}"/>
    <cellStyle name="_Hoja3_Relación_1_TablaD 11 2" xfId="19609" xr:uid="{4B3BFC4E-228F-40A6-9631-7049E5EAE483}"/>
    <cellStyle name="_Hoja3_Relación_1_TablaD 12" xfId="19610" xr:uid="{8488C651-9A33-49D2-BC7A-BDB5049B8890}"/>
    <cellStyle name="_Hoja3_Relación_1_TablaD 12 2" xfId="19611" xr:uid="{E98EB3A8-E2A4-4138-A05E-617065972ACD}"/>
    <cellStyle name="_Hoja3_Relación_1_TablaD 13" xfId="19612" xr:uid="{411B455C-8BEA-4350-8BC7-D24545B8E90A}"/>
    <cellStyle name="_Hoja3_Relación_1_TablaD 13 2" xfId="19613" xr:uid="{20627430-2E39-49C0-8350-325EF4DEEFEC}"/>
    <cellStyle name="_Hoja3_Relación_1_TablaD 14" xfId="19614" xr:uid="{9CB8E947-6A57-4499-AA49-BA180F963F22}"/>
    <cellStyle name="_Hoja3_Relación_1_TablaD 2" xfId="19615" xr:uid="{325C16D3-4F87-4351-B8E8-8C818109B5A9}"/>
    <cellStyle name="_Hoja3_Relación_1_TablaD 2 2" xfId="19616" xr:uid="{E4D2C0FE-DBE6-4418-9F72-EF53CB5615A9}"/>
    <cellStyle name="_Hoja3_Relación_1_TablaD 3" xfId="19617" xr:uid="{D549B228-068F-4458-A294-EAB9D09EE787}"/>
    <cellStyle name="_Hoja3_Relación_1_TablaD 3 2" xfId="19618" xr:uid="{AB2187ED-93B5-436B-8FA4-9BB5955A1472}"/>
    <cellStyle name="_Hoja3_Relación_1_TablaD 4" xfId="19619" xr:uid="{E1C70F71-5F2E-4C79-B658-32A14C45FA03}"/>
    <cellStyle name="_Hoja3_Relación_1_TablaD 4 2" xfId="19620" xr:uid="{4739B776-2D72-487A-B297-ADA37A7F20FB}"/>
    <cellStyle name="_Hoja3_Relación_1_TablaD 5" xfId="19621" xr:uid="{187B1287-830B-4D9D-AB66-AB8A03002E19}"/>
    <cellStyle name="_Hoja3_Relación_1_TablaD 5 2" xfId="19622" xr:uid="{2D5005CC-74A7-469B-9E01-5D3F3ECCDE04}"/>
    <cellStyle name="_Hoja3_Relación_1_TablaD 6" xfId="19623" xr:uid="{AD4F7BDC-E4C3-48F5-9E99-12ADFD5D1D96}"/>
    <cellStyle name="_Hoja3_Relación_1_TablaD 6 2" xfId="19624" xr:uid="{D69A066D-DCD1-49BD-8425-12E9E511E546}"/>
    <cellStyle name="_Hoja3_Relación_1_TablaD 7" xfId="19625" xr:uid="{9AC4A101-C193-4F59-979C-571BB0A98D0C}"/>
    <cellStyle name="_Hoja3_Relación_1_TablaD 7 2" xfId="19626" xr:uid="{339C9BD9-1018-403F-B82D-31056326C0ED}"/>
    <cellStyle name="_Hoja3_Relación_1_TablaD 8" xfId="19627" xr:uid="{71E21ED8-D36B-4227-B270-35281506A251}"/>
    <cellStyle name="_Hoja3_Relación_1_TablaD 8 2" xfId="19628" xr:uid="{D152D4CD-BED4-4D01-B7CD-6832FAAEDBB3}"/>
    <cellStyle name="_Hoja3_Relación_1_TablaD 9" xfId="19629" xr:uid="{91BB83DB-9BEC-4D73-BF50-35E1CEBD9487}"/>
    <cellStyle name="_Hoja3_Relación_1_TablaD 9 2" xfId="19630" xr:uid="{D51D0E42-0822-4840-A6B2-FCCEE465F106}"/>
    <cellStyle name="_Hoja3_Relación_1_TablaD_ESF. Hist." xfId="19631" xr:uid="{C0D552F7-1F7F-42A0-BCBC-DFCEAF40482C}"/>
    <cellStyle name="_Hoja3_Relación_1_TablaD_ESF. Hist. 10" xfId="19632" xr:uid="{B788DB2F-E42D-4368-8238-7B57CD2ED608}"/>
    <cellStyle name="_Hoja3_Relación_1_TablaD_ESF. Hist. 11" xfId="19633" xr:uid="{4EFC5D36-AEDA-43E7-86C2-C9FA6C8A0A0F}"/>
    <cellStyle name="_Hoja3_Relación_1_TablaD_ESF. Hist. 2" xfId="19634" xr:uid="{B01F00FE-E605-4F5C-AD47-6E57250510E1}"/>
    <cellStyle name="_Hoja3_Relación_1_TablaD_ESF. Hist. 2 2" xfId="19635" xr:uid="{E2A193A2-7053-49C8-9FF9-F50E88DA739D}"/>
    <cellStyle name="_Hoja3_Relación_1_TablaD_ESF. Hist. 3" xfId="19636" xr:uid="{0AF09864-4A3D-4CCE-A863-7C6DA5525B6A}"/>
    <cellStyle name="_Hoja3_Relación_1_TablaD_ESF. Hist. 3 2" xfId="19637" xr:uid="{650A57F4-CD02-48A4-B793-4DA2625F744E}"/>
    <cellStyle name="_Hoja3_Relación_1_TablaD_ESF. Hist. 4" xfId="19638" xr:uid="{438309D9-745A-4E79-8401-1B42EF9D785A}"/>
    <cellStyle name="_Hoja3_Relación_1_TablaD_ESF. Hist. 4 2" xfId="19639" xr:uid="{176E00AC-CB2A-451A-8374-35F0A3146AB6}"/>
    <cellStyle name="_Hoja3_Relación_1_TablaD_ESF. Hist. 5" xfId="19640" xr:uid="{AB936B13-9817-4D6D-86FC-70D7F4177D33}"/>
    <cellStyle name="_Hoja3_Relación_1_TablaD_ESF. Hist. 5 2" xfId="19641" xr:uid="{E07A4D4A-F359-4183-84B6-CC02C49192FF}"/>
    <cellStyle name="_Hoja3_Relación_1_TablaD_ESF. Hist. 6" xfId="19642" xr:uid="{B5DF9BAA-B480-4121-A0C3-B4845A79D491}"/>
    <cellStyle name="_Hoja3_Relación_1_TablaD_ESF. Hist. 6 2" xfId="19643" xr:uid="{204886EC-5681-43B1-9508-78BC3470C0A0}"/>
    <cellStyle name="_Hoja3_Relación_1_TablaD_ESF. Hist. 7" xfId="19644" xr:uid="{9D7B7415-BF56-42BF-93EA-80150CA0065E}"/>
    <cellStyle name="_Hoja3_Relación_1_TablaD_ESF. Hist. 7 2" xfId="19645" xr:uid="{3F79B019-860D-4ACF-91BA-930198E033A1}"/>
    <cellStyle name="_Hoja3_Relación_1_TablaD_ESF. Hist. 8" xfId="19646" xr:uid="{93056F71-3703-4060-A7B5-0DDC187592A3}"/>
    <cellStyle name="_Hoja3_Relación_1_TablaD_ESF. Hist. 8 2" xfId="19647" xr:uid="{CC636DBE-3EF3-4DFD-9729-B21780F98464}"/>
    <cellStyle name="_Hoja3_Relación_1_TablaD_ESF. Hist. 9" xfId="19648" xr:uid="{B6E4047C-769D-4BE8-9AB5-04308603C630}"/>
    <cellStyle name="_Hoja3_Relación_1_TablaD_Saldos Obj" xfId="19649" xr:uid="{399310E8-9833-43EB-A2AA-DAD3F43B6E14}"/>
    <cellStyle name="_Hoja3_Relación_1_TablaD_Saldos Obj 2" xfId="19650" xr:uid="{1E65A2FF-6D3E-4DF7-8547-00F52038048C}"/>
    <cellStyle name="_Hoja3_Relación_1_TD" xfId="19651" xr:uid="{CD80D3C4-BDF3-4A59-8022-5E678DF99E43}"/>
    <cellStyle name="_Hoja3_Relación_1_TD 10" xfId="19652" xr:uid="{C1D6A7B1-897E-4C01-95BC-2D331AF4301D}"/>
    <cellStyle name="_Hoja3_Relación_1_TD 10 2" xfId="19653" xr:uid="{B2AE672B-0B51-4723-995F-C010D568A42B}"/>
    <cellStyle name="_Hoja3_Relación_1_TD 11" xfId="19654" xr:uid="{B85F2198-2070-459F-BB15-865E79F78139}"/>
    <cellStyle name="_Hoja3_Relación_1_TD 11 2" xfId="19655" xr:uid="{55A9E250-4A71-4553-AFCB-748FCA2F9290}"/>
    <cellStyle name="_Hoja3_Relación_1_TD 12" xfId="19656" xr:uid="{F0606B31-2E57-4EC8-A9DB-2B55984D6368}"/>
    <cellStyle name="_Hoja3_Relación_1_TD 12 2" xfId="19657" xr:uid="{CAF27C72-299F-4D97-8BE1-C60A66ADDAAA}"/>
    <cellStyle name="_Hoja3_Relación_1_TD 13" xfId="19658" xr:uid="{ADDBB1A2-47B7-4EB2-912D-003D801F5DD7}"/>
    <cellStyle name="_Hoja3_Relación_1_TD 13 2" xfId="19659" xr:uid="{4AB21869-744C-4F49-8890-5B49988BA77C}"/>
    <cellStyle name="_Hoja3_Relación_1_TD 14" xfId="19660" xr:uid="{CCFC2410-3736-4273-B06F-31201F145989}"/>
    <cellStyle name="_Hoja3_Relación_1_TD 15" xfId="19661" xr:uid="{75442654-47FE-4C91-B52F-2F7076BE478C}"/>
    <cellStyle name="_Hoja3_Relación_1_TD 16" xfId="19662" xr:uid="{5D5300AC-1830-433A-8EB7-E0EFE06C7B6D}"/>
    <cellStyle name="_Hoja3_Relación_1_TD 2" xfId="19663" xr:uid="{4118B8FE-C0D0-4D27-877E-490A5CDD9010}"/>
    <cellStyle name="_Hoja3_Relación_1_TD 2 2" xfId="19664" xr:uid="{A2FDA5FE-2BAC-454A-AD0A-3A8EEA27601D}"/>
    <cellStyle name="_Hoja3_Relación_1_TD 3" xfId="19665" xr:uid="{D49B4634-3A8D-4B01-9795-DB3A603B72B1}"/>
    <cellStyle name="_Hoja3_Relación_1_TD 3 2" xfId="19666" xr:uid="{938AE644-3954-4D78-95C0-4585AEF04E66}"/>
    <cellStyle name="_Hoja3_Relación_1_TD 4" xfId="19667" xr:uid="{360CDD62-9510-4A19-9F9A-1F6882BF4257}"/>
    <cellStyle name="_Hoja3_Relación_1_TD 4 2" xfId="19668" xr:uid="{961449B0-30FC-4957-BC15-47351C631631}"/>
    <cellStyle name="_Hoja3_Relación_1_TD 5" xfId="19669" xr:uid="{0D98839D-5A93-44FF-B0EB-34ECA2D4D10F}"/>
    <cellStyle name="_Hoja3_Relación_1_TD 5 2" xfId="19670" xr:uid="{123AFE44-E3EB-4C99-B3A4-560202E0348F}"/>
    <cellStyle name="_Hoja3_Relación_1_TD 6" xfId="19671" xr:uid="{2CB2B023-6105-416E-B665-9F48FC6EAB7C}"/>
    <cellStyle name="_Hoja3_Relación_1_TD 6 2" xfId="19672" xr:uid="{9C41FDB0-5222-4CBF-80B1-228B93337720}"/>
    <cellStyle name="_Hoja3_Relación_1_TD 7" xfId="19673" xr:uid="{BE86BE0D-4B4F-4B93-82D9-2092ACA51724}"/>
    <cellStyle name="_Hoja3_Relación_1_TD 7 2" xfId="19674" xr:uid="{29ADAC94-D529-495E-BB08-6E6D950627C5}"/>
    <cellStyle name="_Hoja3_Relación_1_TD 8" xfId="19675" xr:uid="{A0B804A4-896A-4EDE-B1E7-087522094519}"/>
    <cellStyle name="_Hoja3_Relación_1_TD 8 2" xfId="19676" xr:uid="{815C72EC-0904-4D55-8536-85A16EB8674B}"/>
    <cellStyle name="_Hoja3_Relación_1_TD 9" xfId="19677" xr:uid="{2305365F-F27C-4D25-9FF0-9B78878128EF}"/>
    <cellStyle name="_Hoja3_Relación_1_TD 9 2" xfId="19678" xr:uid="{ADB2F37B-7BED-442A-8692-0CBE32792134}"/>
    <cellStyle name="_Hoja3_Relación_2" xfId="19679" xr:uid="{8F617086-C8AB-4B97-8732-9F9B68444D87}"/>
    <cellStyle name="_Hoja3_Relación_2 10" xfId="19680" xr:uid="{220F80FE-1DB0-43CA-B874-51BF3E8E25E8}"/>
    <cellStyle name="_Hoja3_Relación_2 10 2" xfId="19681" xr:uid="{15B35157-B646-4863-910D-5ECAB2D94232}"/>
    <cellStyle name="_Hoja3_Relación_2 11" xfId="19682" xr:uid="{D20446C2-6845-4667-808B-27000CAA1C25}"/>
    <cellStyle name="_Hoja3_Relación_2 11 2" xfId="19683" xr:uid="{349B15EE-E3F1-4406-8B97-7002BBE3A3F8}"/>
    <cellStyle name="_Hoja3_Relación_2 12" xfId="19684" xr:uid="{DB6A98F3-359D-4438-88A4-3135F774DFC2}"/>
    <cellStyle name="_Hoja3_Relación_2 12 2" xfId="19685" xr:uid="{A152BF2F-B9D4-4C58-83FC-709A531A026D}"/>
    <cellStyle name="_Hoja3_Relación_2 13" xfId="19686" xr:uid="{ECB372F1-BA27-47BD-B1F8-1B6FCAFFEEC2}"/>
    <cellStyle name="_Hoja3_Relación_2 13 2" xfId="19687" xr:uid="{2C450FB0-D1E3-4502-A3BF-C35C2ED7FA3E}"/>
    <cellStyle name="_Hoja3_Relación_2 14" xfId="19688" xr:uid="{88122EE4-7E5F-4C6A-A0CD-5312F74E0D65}"/>
    <cellStyle name="_Hoja3_Relación_2 14 2" xfId="19689" xr:uid="{2C669DA8-893B-479B-80E1-79B4C3F88ACA}"/>
    <cellStyle name="_Hoja3_Relación_2 15" xfId="19690" xr:uid="{DFFB4D95-0571-4BAC-9814-16461AA84AAB}"/>
    <cellStyle name="_Hoja3_Relación_2 2" xfId="19691" xr:uid="{B8AA8A57-E47B-42B8-8A28-D8E8535B0AF6}"/>
    <cellStyle name="_Hoja3_Relación_2 2 2" xfId="19692" xr:uid="{EC945A63-6C21-4F6B-8EC6-53B317C7C897}"/>
    <cellStyle name="_Hoja3_Relación_2 3" xfId="19693" xr:uid="{E6B1C620-3F87-442B-AE24-7C264758A4C8}"/>
    <cellStyle name="_Hoja3_Relación_2 3 2" xfId="19694" xr:uid="{57FF822D-1097-4034-9E30-3607744423E0}"/>
    <cellStyle name="_Hoja3_Relación_2 4" xfId="19695" xr:uid="{D63DD7FD-EE1D-473A-9D4C-3A0CDB075739}"/>
    <cellStyle name="_Hoja3_Relación_2 4 2" xfId="19696" xr:uid="{AE19FCA5-0A36-4B83-B154-8700CD164D9B}"/>
    <cellStyle name="_Hoja3_Relación_2 5" xfId="19697" xr:uid="{5CF1EFF0-2155-4C3E-80C5-2CEF29C2280C}"/>
    <cellStyle name="_Hoja3_Relación_2 5 2" xfId="19698" xr:uid="{AED74EB9-CE82-4378-8AC1-4F48171D464E}"/>
    <cellStyle name="_Hoja3_Relación_2 6" xfId="19699" xr:uid="{45DE1032-038A-465B-98D9-655A3EE0E6EA}"/>
    <cellStyle name="_Hoja3_Relación_2 6 2" xfId="19700" xr:uid="{50DCFEE3-6651-4713-9916-480CA7F74D11}"/>
    <cellStyle name="_Hoja3_Relación_2 7" xfId="19701" xr:uid="{CB89DBC9-47FB-48BD-A3D3-49D98C20F00A}"/>
    <cellStyle name="_Hoja3_Relación_2 7 2" xfId="19702" xr:uid="{D10F4C35-418A-441C-ABE9-43EACB0D39DA}"/>
    <cellStyle name="_Hoja3_Relación_2 8" xfId="19703" xr:uid="{A46B961A-5B72-4990-BA2A-3935C2B2871D}"/>
    <cellStyle name="_Hoja3_Relación_2 8 2" xfId="19704" xr:uid="{A6345ABB-944E-4DBE-9D65-9BD9CF7BEFB0}"/>
    <cellStyle name="_Hoja3_Relación_2 9" xfId="19705" xr:uid="{04A48305-FF47-4B2A-9761-F7D524E23862}"/>
    <cellStyle name="_Hoja3_Relación_2 9 2" xfId="19706" xr:uid="{6EFCCAAC-9C94-49C6-B662-84F6F1E7BD57}"/>
    <cellStyle name="_Hoja3_Relación_2_ESF. Hist." xfId="19707" xr:uid="{46B05B22-A7E4-49F1-81F2-C67FB5836F4C}"/>
    <cellStyle name="_Hoja3_Relación_2_ESF. Hist. 10" xfId="19708" xr:uid="{21DA7450-4830-42F3-BCE4-B4843AA88F1F}"/>
    <cellStyle name="_Hoja3_Relación_2_ESF. Hist. 11" xfId="19709" xr:uid="{D2203171-5F69-462B-B113-31227A3B3947}"/>
    <cellStyle name="_Hoja3_Relación_2_ESF. Hist. 2" xfId="19710" xr:uid="{3B9E1F68-CF0E-4DB5-AB1F-370183B5DABF}"/>
    <cellStyle name="_Hoja3_Relación_2_ESF. Hist. 2 2" xfId="19711" xr:uid="{1CA01C3B-8F96-4FCA-AEB1-125C16D33461}"/>
    <cellStyle name="_Hoja3_Relación_2_ESF. Hist. 3" xfId="19712" xr:uid="{3D5CE79A-9381-42A7-B64F-8B9A79CB1C01}"/>
    <cellStyle name="_Hoja3_Relación_2_ESF. Hist. 3 2" xfId="19713" xr:uid="{A8C426EE-63F7-4BB3-A141-7C9205D1A036}"/>
    <cellStyle name="_Hoja3_Relación_2_ESF. Hist. 4" xfId="19714" xr:uid="{25D2C2F9-1341-4317-8575-308E126D1B49}"/>
    <cellStyle name="_Hoja3_Relación_2_ESF. Hist. 4 2" xfId="19715" xr:uid="{D334D704-2FBB-4284-95D0-CDDAF6BC92E1}"/>
    <cellStyle name="_Hoja3_Relación_2_ESF. Hist. 5" xfId="19716" xr:uid="{545B4404-FE0A-4234-A8B5-FDE3083607B5}"/>
    <cellStyle name="_Hoja3_Relación_2_ESF. Hist. 5 2" xfId="19717" xr:uid="{E1BC0136-3D0D-4E88-9294-B8B9788E5362}"/>
    <cellStyle name="_Hoja3_Relación_2_ESF. Hist. 6" xfId="19718" xr:uid="{C1E18E48-12F3-4AC1-90A8-7834AEB5E061}"/>
    <cellStyle name="_Hoja3_Relación_2_ESF. Hist. 6 2" xfId="19719" xr:uid="{9A663ED5-A899-4BAC-AF9A-AEA20D2C766F}"/>
    <cellStyle name="_Hoja3_Relación_2_ESF. Hist. 7" xfId="19720" xr:uid="{DAFA6F61-A72F-4ED2-84D5-99BF46298198}"/>
    <cellStyle name="_Hoja3_Relación_2_ESF. Hist. 7 2" xfId="19721" xr:uid="{540B36A5-76E7-4770-A8AD-49CF05D84E0B}"/>
    <cellStyle name="_Hoja3_Relación_2_ESF. Hist. 8" xfId="19722" xr:uid="{F4F23E50-3AA9-4011-A631-B59889A0BADA}"/>
    <cellStyle name="_Hoja3_Relación_2_ESF. Hist. 8 2" xfId="19723" xr:uid="{9B10B94B-518D-4E45-84CD-EB70525580DC}"/>
    <cellStyle name="_Hoja3_Relación_2_ESF. Hist. 9" xfId="19724" xr:uid="{84439677-3F82-404A-B76D-4F500C4BB6B5}"/>
    <cellStyle name="_Hoja3_Relación_2_Saldos Obj" xfId="19725" xr:uid="{90F58199-B7A1-45D5-ADC2-1EAF54A3AB87}"/>
    <cellStyle name="_Hoja3_Relación_2_Saldos Obj 10" xfId="19726" xr:uid="{61C27DAB-677A-4FCD-B8BB-08AB36501E9C}"/>
    <cellStyle name="_Hoja3_Relación_2_Saldos Obj 10 2" xfId="19727" xr:uid="{A433C283-3C56-424C-9F3A-75742BE3C363}"/>
    <cellStyle name="_Hoja3_Relación_2_Saldos Obj 11" xfId="19728" xr:uid="{E1DBA114-EDDD-4082-B185-606882F0AECD}"/>
    <cellStyle name="_Hoja3_Relación_2_Saldos Obj 11 2" xfId="19729" xr:uid="{DA8078D5-9D2B-4C9A-9ED9-B30813E5D89B}"/>
    <cellStyle name="_Hoja3_Relación_2_Saldos Obj 12" xfId="19730" xr:uid="{5C31780C-EF48-4EB6-A692-EC0958141899}"/>
    <cellStyle name="_Hoja3_Relación_2_Saldos Obj 12 2" xfId="19731" xr:uid="{281F2A10-5790-4E9E-A6A0-05407E1C74FA}"/>
    <cellStyle name="_Hoja3_Relación_2_Saldos Obj 13" xfId="19732" xr:uid="{CB32CDFF-8DD3-4FE2-9D31-CA2FA3CC22CA}"/>
    <cellStyle name="_Hoja3_Relación_2_Saldos Obj 13 2" xfId="19733" xr:uid="{98D686FE-14A4-4A86-B1C5-CEA9A98CBC13}"/>
    <cellStyle name="_Hoja3_Relación_2_Saldos Obj 14" xfId="19734" xr:uid="{0A6BEDA1-98EF-4025-B813-A4FD089AAF24}"/>
    <cellStyle name="_Hoja3_Relación_2_Saldos Obj 15" xfId="19735" xr:uid="{95B0F9DB-90FC-4522-AB4D-D95136332CFB}"/>
    <cellStyle name="_Hoja3_Relación_2_Saldos Obj 16" xfId="19736" xr:uid="{92C7F2EE-F6A5-433E-9F8D-CB382F488874}"/>
    <cellStyle name="_Hoja3_Relación_2_Saldos Obj 2" xfId="19737" xr:uid="{9650CF44-C767-4106-87D2-058023ECABF2}"/>
    <cellStyle name="_Hoja3_Relación_2_Saldos Obj 2 2" xfId="19738" xr:uid="{815A17C2-68AA-4DE3-A551-31930DBC1B81}"/>
    <cellStyle name="_Hoja3_Relación_2_Saldos Obj 3" xfId="19739" xr:uid="{F3C4780E-583E-4DF7-A40F-FB53E3176A39}"/>
    <cellStyle name="_Hoja3_Relación_2_Saldos Obj 3 2" xfId="19740" xr:uid="{7E7EE413-A144-4C39-9C73-C1BC158E9502}"/>
    <cellStyle name="_Hoja3_Relación_2_Saldos Obj 4" xfId="19741" xr:uid="{2AF8A78A-6B72-41BD-B4A9-7447EB55B4BF}"/>
    <cellStyle name="_Hoja3_Relación_2_Saldos Obj 4 2" xfId="19742" xr:uid="{C37305BB-D364-49A2-9682-9F0D943E2100}"/>
    <cellStyle name="_Hoja3_Relación_2_Saldos Obj 5" xfId="19743" xr:uid="{01590130-42E6-429F-A240-B407AC8B6537}"/>
    <cellStyle name="_Hoja3_Relación_2_Saldos Obj 5 2" xfId="19744" xr:uid="{4014C9B6-BE29-484F-ACCD-77DDFB462A0A}"/>
    <cellStyle name="_Hoja3_Relación_2_Saldos Obj 6" xfId="19745" xr:uid="{CD53B2D7-B2A4-4448-9F8F-0A75CE4E6337}"/>
    <cellStyle name="_Hoja3_Relación_2_Saldos Obj 6 2" xfId="19746" xr:uid="{07870781-8270-4BB9-8478-10CAFE3FC73E}"/>
    <cellStyle name="_Hoja3_Relación_2_Saldos Obj 7" xfId="19747" xr:uid="{87A516E8-6B7B-4996-864C-D4FE67AA61FB}"/>
    <cellStyle name="_Hoja3_Relación_2_Saldos Obj 7 2" xfId="19748" xr:uid="{B1DB8BC9-CCFF-4636-BF52-E428A837C686}"/>
    <cellStyle name="_Hoja3_Relación_2_Saldos Obj 8" xfId="19749" xr:uid="{6BA0960A-3DC3-4A8C-BD55-9003CAF1BB8A}"/>
    <cellStyle name="_Hoja3_Relación_2_Saldos Obj 8 2" xfId="19750" xr:uid="{92F227BC-A39F-4DB9-BE0F-19B8BA7942B8}"/>
    <cellStyle name="_Hoja3_Relación_2_Saldos Obj 9" xfId="19751" xr:uid="{C1088CCB-9F45-480B-8879-C304C97B8B70}"/>
    <cellStyle name="_Hoja3_Relación_2_Saldos Obj 9 2" xfId="19752" xr:uid="{5A31E637-D701-415D-A736-D100C2198F80}"/>
    <cellStyle name="_Hoja3_Relación_2_Saldos Obj_1" xfId="19753" xr:uid="{69F13115-D385-4FE7-957C-FBAFA323E883}"/>
    <cellStyle name="_Hoja3_Relación_2_Saldos Obj_1 2" xfId="19754" xr:uid="{4470EED0-D0E0-4087-A186-9CCFE78015BF}"/>
    <cellStyle name="_Hoja3_Relación_3" xfId="19755" xr:uid="{4B54E1DE-13CE-4D80-BC45-A02F89C668F5}"/>
    <cellStyle name="_Hoja3_Relación_3 10" xfId="19756" xr:uid="{710D4B21-21F9-4079-B9D0-AA46A8AB92A9}"/>
    <cellStyle name="_Hoja3_Relación_3 10 2" xfId="19757" xr:uid="{FBAE58B7-9515-4E07-813C-6760CA327808}"/>
    <cellStyle name="_Hoja3_Relación_3 11" xfId="19758" xr:uid="{C5F1BC4D-8ABE-478A-A064-0C2A546C08E8}"/>
    <cellStyle name="_Hoja3_Relación_3 11 2" xfId="19759" xr:uid="{818C6753-3C65-4B32-9292-F95690C2055F}"/>
    <cellStyle name="_Hoja3_Relación_3 12" xfId="19760" xr:uid="{0F884528-CCFD-48F7-88A3-2128C694934B}"/>
    <cellStyle name="_Hoja3_Relación_3 12 2" xfId="19761" xr:uid="{72EF2306-45BE-4713-B056-56A90887C0F8}"/>
    <cellStyle name="_Hoja3_Relación_3 13" xfId="19762" xr:uid="{DBFFB8B4-654A-4602-83DB-B60CE5144F38}"/>
    <cellStyle name="_Hoja3_Relación_3 13 2" xfId="19763" xr:uid="{CF2D6793-4CA9-4DAA-942B-5F853BD00AFB}"/>
    <cellStyle name="_Hoja3_Relación_3 14" xfId="19764" xr:uid="{8EE6447E-AA59-4783-8402-2CD73645A2B6}"/>
    <cellStyle name="_Hoja3_Relación_3 2" xfId="19765" xr:uid="{25B6DD55-AFDE-4361-AE16-1C3FDA4E7F2B}"/>
    <cellStyle name="_Hoja3_Relación_3 2 2" xfId="19766" xr:uid="{71D8B095-C98B-486F-814B-B2CBC9B3C3CF}"/>
    <cellStyle name="_Hoja3_Relación_3 3" xfId="19767" xr:uid="{2EF3458D-DB8B-45F8-9360-E05E9A9A59AB}"/>
    <cellStyle name="_Hoja3_Relación_3 3 2" xfId="19768" xr:uid="{B87EF4A0-9A0D-4ECC-BF0B-FD9B039BFE83}"/>
    <cellStyle name="_Hoja3_Relación_3 4" xfId="19769" xr:uid="{0AC489E9-48EE-460C-8D15-882F0094AE2C}"/>
    <cellStyle name="_Hoja3_Relación_3 4 2" xfId="19770" xr:uid="{17291B4B-636E-4089-BABB-934F5BD887F3}"/>
    <cellStyle name="_Hoja3_Relación_3 5" xfId="19771" xr:uid="{8DFD861E-22F8-4A51-A782-51C1BC54D793}"/>
    <cellStyle name="_Hoja3_Relación_3 5 2" xfId="19772" xr:uid="{19F6903E-3B9C-4C9B-B6B3-67CF7286394C}"/>
    <cellStyle name="_Hoja3_Relación_3 6" xfId="19773" xr:uid="{42E10457-3F9D-422E-B679-B9E88A0AD7E6}"/>
    <cellStyle name="_Hoja3_Relación_3 6 2" xfId="19774" xr:uid="{2EE1205C-9542-4663-B9A6-8C1830B93864}"/>
    <cellStyle name="_Hoja3_Relación_3 7" xfId="19775" xr:uid="{FF46C01E-2AA1-4D54-9951-E4B6008127F3}"/>
    <cellStyle name="_Hoja3_Relación_3 7 2" xfId="19776" xr:uid="{1F2EE0C6-9E56-4EC2-8514-7AF9DEC57A93}"/>
    <cellStyle name="_Hoja3_Relación_3 8" xfId="19777" xr:uid="{59E03F66-842D-4334-8B23-D6208433AE20}"/>
    <cellStyle name="_Hoja3_Relación_3 8 2" xfId="19778" xr:uid="{7B5E204D-8D49-4636-A054-01C7DB306A73}"/>
    <cellStyle name="_Hoja3_Relación_3 9" xfId="19779" xr:uid="{D7378FE1-41D7-471B-BE37-3EF7122D569E}"/>
    <cellStyle name="_Hoja3_Relación_3 9 2" xfId="19780" xr:uid="{709483A6-EB50-4F58-82D0-1B0F32FC55E3}"/>
    <cellStyle name="_Hoja3_Relación_3_ESF. Hist." xfId="19781" xr:uid="{4D9FA0D6-B1A7-4221-AD62-BF1ED663CF7A}"/>
    <cellStyle name="_Hoja3_Relación_3_ESF. Hist. 10" xfId="19782" xr:uid="{9DE50993-27D3-40A2-ADFD-22362F3578CD}"/>
    <cellStyle name="_Hoja3_Relación_3_ESF. Hist. 11" xfId="19783" xr:uid="{12A70B86-1CD5-40C7-A13C-58D06A92E87B}"/>
    <cellStyle name="_Hoja3_Relación_3_ESF. Hist. 2" xfId="19784" xr:uid="{6F3CB1A9-0D47-4897-BB6C-CC454D9CF0BE}"/>
    <cellStyle name="_Hoja3_Relación_3_ESF. Hist. 2 2" xfId="19785" xr:uid="{E7DDED30-76FB-4518-B112-F9A52B2D1A4C}"/>
    <cellStyle name="_Hoja3_Relación_3_ESF. Hist. 3" xfId="19786" xr:uid="{8CEADC86-5502-481E-B942-B52143020599}"/>
    <cellStyle name="_Hoja3_Relación_3_ESF. Hist. 3 2" xfId="19787" xr:uid="{34FE19C8-C84E-41F4-91DF-BCF5B20F36C3}"/>
    <cellStyle name="_Hoja3_Relación_3_ESF. Hist. 4" xfId="19788" xr:uid="{CD6FF136-6AD9-4A76-AC36-11F461EFB51C}"/>
    <cellStyle name="_Hoja3_Relación_3_ESF. Hist. 4 2" xfId="19789" xr:uid="{0CB11CBD-E8D4-4577-BD31-99998BA62A8B}"/>
    <cellStyle name="_Hoja3_Relación_3_ESF. Hist. 5" xfId="19790" xr:uid="{3DB39DEE-1C3B-4FA7-AC4F-3F15670704DB}"/>
    <cellStyle name="_Hoja3_Relación_3_ESF. Hist. 5 2" xfId="19791" xr:uid="{52F7B043-8B44-4F5E-8E52-7224ADC3C920}"/>
    <cellStyle name="_Hoja3_Relación_3_ESF. Hist. 6" xfId="19792" xr:uid="{2542D49B-EDE4-4150-92FA-17A7978AB85A}"/>
    <cellStyle name="_Hoja3_Relación_3_ESF. Hist. 6 2" xfId="19793" xr:uid="{87C7F22F-AACC-42E8-B2ED-FD709CC0B00D}"/>
    <cellStyle name="_Hoja3_Relación_3_ESF. Hist. 7" xfId="19794" xr:uid="{3D593B7B-EFD9-4EEF-B3E1-6AD359A9A794}"/>
    <cellStyle name="_Hoja3_Relación_3_ESF. Hist. 7 2" xfId="19795" xr:uid="{6E89842B-7785-448E-B942-6E75843443CA}"/>
    <cellStyle name="_Hoja3_Relación_3_ESF. Hist. 8" xfId="19796" xr:uid="{BD11C188-BE17-43F3-BFBF-51A096D34FD6}"/>
    <cellStyle name="_Hoja3_Relación_3_ESF. Hist. 8 2" xfId="19797" xr:uid="{B2EFA557-117C-48FC-91A0-8EB5A2C2D669}"/>
    <cellStyle name="_Hoja3_Relación_3_ESF. Hist. 9" xfId="19798" xr:uid="{6055C520-C8DA-43C2-8E54-952A80DB21AE}"/>
    <cellStyle name="_Hoja3_Relación_3_Saldos Obj" xfId="19799" xr:uid="{EFD5E6B9-A76F-4998-9BE7-9D9813703485}"/>
    <cellStyle name="_Hoja3_Relación_3_Saldos Obj 2" xfId="19800" xr:uid="{CBD2B3A7-6F9A-44F3-92BA-3D1EDD1987B8}"/>
    <cellStyle name="_Hoja3_Relación_Abr 09" xfId="19801" xr:uid="{AAA9AA4F-70B0-409B-83EE-D1A9CB025CA3}"/>
    <cellStyle name="_Hoja3_Relación_Abr 09 2" xfId="19802" xr:uid="{C4F03415-031B-4F25-83DF-17EE24A43077}"/>
    <cellStyle name="_Hoja3_Relación_Abr 09 3" xfId="59299" xr:uid="{08B7E923-32BB-47B8-86A7-F47B735AE8F4}"/>
    <cellStyle name="_Hoja3_Relación_Abr 09 4" xfId="59300" xr:uid="{EED92877-EE72-4C20-B5D1-9DF23900B921}"/>
    <cellStyle name="_Hoja3_Relación_Abr 09 5" xfId="59301" xr:uid="{0699D562-7DCD-430D-8D61-9CB6ACE82EBB}"/>
    <cellStyle name="_Hoja3_Relación_Abr 09 6" xfId="59302" xr:uid="{3CDAF591-CD07-4089-811C-956313CB45A1}"/>
    <cellStyle name="_Hoja3_Relación_Feb 09" xfId="19803" xr:uid="{5A7AEE97-1AE3-4BF3-8D42-EA56D0B19057}"/>
    <cellStyle name="_Hoja3_Relación_Feb 09 10" xfId="19804" xr:uid="{5746A63A-E7C1-4A61-85CF-7A3E6C420F3A}"/>
    <cellStyle name="_Hoja3_Relación_Feb 09 10 2" xfId="19805" xr:uid="{A1378CCD-E429-4DD5-81FD-DB5667125E42}"/>
    <cellStyle name="_Hoja3_Relación_Feb 09 11" xfId="19806" xr:uid="{CF53AF94-929B-42A4-9EF6-7308A98B4A9C}"/>
    <cellStyle name="_Hoja3_Relación_Feb 09 11 2" xfId="19807" xr:uid="{AD02B1DA-6ADA-45F4-8BD9-935215C55226}"/>
    <cellStyle name="_Hoja3_Relación_Feb 09 12" xfId="19808" xr:uid="{3B5ACB18-36F5-40A6-9797-5D82471BC519}"/>
    <cellStyle name="_Hoja3_Relación_Feb 09 12 2" xfId="19809" xr:uid="{531B1FFE-4AF1-412A-84C6-CB5DC88B8E79}"/>
    <cellStyle name="_Hoja3_Relación_Feb 09 13" xfId="19810" xr:uid="{46C2FA6B-2EBB-45F0-8808-A2E642E11A8C}"/>
    <cellStyle name="_Hoja3_Relación_Feb 09 13 2" xfId="19811" xr:uid="{AE615724-4918-4E50-866F-B412B77B3651}"/>
    <cellStyle name="_Hoja3_Relación_Feb 09 14" xfId="19812" xr:uid="{5409BF50-8553-43BA-B3FD-60BEA1446C09}"/>
    <cellStyle name="_Hoja3_Relación_Feb 09 15" xfId="19813" xr:uid="{759454A5-7BB3-4C18-8DF4-F5FED530776B}"/>
    <cellStyle name="_Hoja3_Relación_Feb 09 16" xfId="19814" xr:uid="{3D09886D-9F0A-49CB-8B20-632A11F57AE8}"/>
    <cellStyle name="_Hoja3_Relación_Feb 09 2" xfId="19815" xr:uid="{A4E20F10-3178-49A6-BFD0-149095B789F2}"/>
    <cellStyle name="_Hoja3_Relación_Feb 09 2 2" xfId="19816" xr:uid="{D9E02B21-5ACC-495A-89D4-46FDB97B07A4}"/>
    <cellStyle name="_Hoja3_Relación_Feb 09 3" xfId="19817" xr:uid="{71EFE656-0F09-4F2B-AECB-6CAE10291249}"/>
    <cellStyle name="_Hoja3_Relación_Feb 09 3 2" xfId="19818" xr:uid="{A0162AE9-C14F-4A0A-8240-1F8A778A9621}"/>
    <cellStyle name="_Hoja3_Relación_Feb 09 4" xfId="19819" xr:uid="{7FEAD33F-A358-4428-937D-B2491F6CCEF7}"/>
    <cellStyle name="_Hoja3_Relación_Feb 09 4 2" xfId="19820" xr:uid="{2CF33C22-F5D9-44F4-8C33-B984A29A3D9D}"/>
    <cellStyle name="_Hoja3_Relación_Feb 09 5" xfId="19821" xr:uid="{228734B1-6FD0-4247-8483-EBCABECBE992}"/>
    <cellStyle name="_Hoja3_Relación_Feb 09 5 2" xfId="19822" xr:uid="{27D7E19D-13FF-4B34-BA42-795952A239C2}"/>
    <cellStyle name="_Hoja3_Relación_Feb 09 6" xfId="19823" xr:uid="{5BC9170C-4D90-4D99-9756-39E8DAE7ADBF}"/>
    <cellStyle name="_Hoja3_Relación_Feb 09 6 2" xfId="19824" xr:uid="{08ADF41B-5EC8-48DC-A7AB-CEA5D977A3D4}"/>
    <cellStyle name="_Hoja3_Relación_Feb 09 7" xfId="19825" xr:uid="{DE9B498C-6228-45BE-B4F6-69B305FEE009}"/>
    <cellStyle name="_Hoja3_Relación_Feb 09 7 2" xfId="19826" xr:uid="{CBE37BB4-1620-468F-B3BE-181B9D83FAD9}"/>
    <cellStyle name="_Hoja3_Relación_Feb 09 8" xfId="19827" xr:uid="{04FD8FE8-EB9E-41F4-AE49-083484B2171C}"/>
    <cellStyle name="_Hoja3_Relación_Feb 09 8 2" xfId="19828" xr:uid="{67CBEA29-B311-44D7-A130-D84B355776F1}"/>
    <cellStyle name="_Hoja3_Relación_Feb 09 9" xfId="19829" xr:uid="{DB7E0EEE-D4A7-4F6A-8D66-5A76081B5033}"/>
    <cellStyle name="_Hoja3_Relación_Feb 09 9 2" xfId="19830" xr:uid="{D802650B-FF8F-449C-ABCD-6BF011530C9E}"/>
    <cellStyle name="_Hoja3_Relación_Feb 09_Abr 09" xfId="19831" xr:uid="{9C6AFAF3-3BB1-4743-ABFC-0D669D08E3EE}"/>
    <cellStyle name="_Hoja3_Relación_Feb 09_Abr 09 10" xfId="19832" xr:uid="{4B1564BB-63BF-440C-AC11-0649B5F5BEEF}"/>
    <cellStyle name="_Hoja3_Relación_Feb 09_Abr 09 10 2" xfId="19833" xr:uid="{F12784AA-6178-401C-B044-A4E75F3FCA8A}"/>
    <cellStyle name="_Hoja3_Relación_Feb 09_Abr 09 11" xfId="19834" xr:uid="{07A01057-F8D0-4B83-86A0-D52768230478}"/>
    <cellStyle name="_Hoja3_Relación_Feb 09_Abr 09 11 2" xfId="19835" xr:uid="{85B8F6F0-879B-4C4A-94A5-ACB4774ADB25}"/>
    <cellStyle name="_Hoja3_Relación_Feb 09_Abr 09 12" xfId="19836" xr:uid="{9F106666-FF39-454C-8741-AAA078360D1B}"/>
    <cellStyle name="_Hoja3_Relación_Feb 09_Abr 09 13" xfId="19837" xr:uid="{EE384B7C-EABD-4887-BED3-DE3F5F2BFC7A}"/>
    <cellStyle name="_Hoja3_Relación_Feb 09_Abr 09 14" xfId="19838" xr:uid="{CE952C4A-2570-4B64-A566-63FCDD820730}"/>
    <cellStyle name="_Hoja3_Relación_Feb 09_Abr 09 2" xfId="19839" xr:uid="{87495838-CD3C-4441-8EA8-E284EB0FBC8E}"/>
    <cellStyle name="_Hoja3_Relación_Feb 09_Abr 09 2 2" xfId="19840" xr:uid="{F17C8CFF-B7FC-43A7-A144-EE8ABFCFE317}"/>
    <cellStyle name="_Hoja3_Relación_Feb 09_Abr 09 3" xfId="19841" xr:uid="{3BBB1002-6262-4A84-81FB-529FC81B251C}"/>
    <cellStyle name="_Hoja3_Relación_Feb 09_Abr 09 3 2" xfId="19842" xr:uid="{CE8244C2-E60D-430F-A353-D7B425B84C4F}"/>
    <cellStyle name="_Hoja3_Relación_Feb 09_Abr 09 4" xfId="19843" xr:uid="{C2DA0283-09F3-4F75-89D2-7E41E73C8F40}"/>
    <cellStyle name="_Hoja3_Relación_Feb 09_Abr 09 4 2" xfId="19844" xr:uid="{53D5C614-C09D-451D-BD1C-19CA31096D14}"/>
    <cellStyle name="_Hoja3_Relación_Feb 09_Abr 09 5" xfId="19845" xr:uid="{0FC81DC6-EF36-4021-8F19-D32FE4AA4F71}"/>
    <cellStyle name="_Hoja3_Relación_Feb 09_Abr 09 5 2" xfId="19846" xr:uid="{6ACF036E-5780-42BE-8658-252F55E54D22}"/>
    <cellStyle name="_Hoja3_Relación_Feb 09_Abr 09 6" xfId="19847" xr:uid="{38C7E8F8-19EA-450C-A2B0-F52CFE41A00A}"/>
    <cellStyle name="_Hoja3_Relación_Feb 09_Abr 09 6 2" xfId="19848" xr:uid="{A072677F-EE4B-4DFF-A203-49F463DEB696}"/>
    <cellStyle name="_Hoja3_Relación_Feb 09_Abr 09 7" xfId="19849" xr:uid="{23C5675A-0E2D-47C2-BA4C-B0DC0F0BD726}"/>
    <cellStyle name="_Hoja3_Relación_Feb 09_Abr 09 7 2" xfId="19850" xr:uid="{CEEDEC55-BB6A-422B-BE5C-479FCB9409C9}"/>
    <cellStyle name="_Hoja3_Relación_Feb 09_Abr 09 8" xfId="19851" xr:uid="{4B68770C-8EF1-46B7-B36D-F4EB12ADEF24}"/>
    <cellStyle name="_Hoja3_Relación_Feb 09_Abr 09 8 2" xfId="19852" xr:uid="{8C12E19D-C8B0-4503-8276-01210F508DAD}"/>
    <cellStyle name="_Hoja3_Relación_Feb 09_Abr 09 9" xfId="19853" xr:uid="{84DB5CF3-9B1D-4557-8B74-866A987E2C9B}"/>
    <cellStyle name="_Hoja3_Relación_Feb 09_Abr 09 9 2" xfId="19854" xr:uid="{7EB9A48C-E4B5-4AFB-8EDE-249068997E0C}"/>
    <cellStyle name="_Hoja3_Relación_Feb 09_ER previo 09" xfId="19855" xr:uid="{3341F8A3-9149-43F5-9760-DDFEA139E6B9}"/>
    <cellStyle name="_Hoja3_Relación_Feb 09_ER previo 09 10" xfId="19856" xr:uid="{493D298A-A5AB-4422-9A25-39ECA0AB509B}"/>
    <cellStyle name="_Hoja3_Relación_Feb 09_ER previo 09 10 2" xfId="19857" xr:uid="{7DE2E06C-7477-4FB0-8CFF-23D9BF239E0F}"/>
    <cellStyle name="_Hoja3_Relación_Feb 09_ER previo 09 11" xfId="19858" xr:uid="{7EF6AE4E-BD16-4AE6-B099-9D7D8B33E95B}"/>
    <cellStyle name="_Hoja3_Relación_Feb 09_ER previo 09 11 2" xfId="19859" xr:uid="{C65E8F67-A35F-4D64-9486-0516DDD2DDC3}"/>
    <cellStyle name="_Hoja3_Relación_Feb 09_ER previo 09 12" xfId="19860" xr:uid="{F58DFB8C-C6B4-4EF4-A789-3C8D5CFCB41A}"/>
    <cellStyle name="_Hoja3_Relación_Feb 09_ER previo 09 13" xfId="19861" xr:uid="{56C8183A-4E19-41F2-A37A-5945B8AEA92D}"/>
    <cellStyle name="_Hoja3_Relación_Feb 09_ER previo 09 14" xfId="19862" xr:uid="{49F3E1E2-E57C-4EDF-A25E-18A4A67D93DF}"/>
    <cellStyle name="_Hoja3_Relación_Feb 09_ER previo 09 2" xfId="19863" xr:uid="{CFCAD982-DCD5-4600-8275-5C2F61B23511}"/>
    <cellStyle name="_Hoja3_Relación_Feb 09_ER previo 09 2 2" xfId="19864" xr:uid="{5FEC304F-692C-4CBA-8770-33D0F9550719}"/>
    <cellStyle name="_Hoja3_Relación_Feb 09_ER previo 09 3" xfId="19865" xr:uid="{541C8395-887A-405A-8AD0-A0F494AEE6B3}"/>
    <cellStyle name="_Hoja3_Relación_Feb 09_ER previo 09 3 2" xfId="19866" xr:uid="{56517E26-EDDE-4B24-9F21-7D7FBB1A0ABE}"/>
    <cellStyle name="_Hoja3_Relación_Feb 09_ER previo 09 4" xfId="19867" xr:uid="{9AFFE530-B0BE-4562-81DB-1192174E83CA}"/>
    <cellStyle name="_Hoja3_Relación_Feb 09_ER previo 09 4 2" xfId="19868" xr:uid="{9140130E-DF40-429F-854E-A0C0E33B7420}"/>
    <cellStyle name="_Hoja3_Relación_Feb 09_ER previo 09 5" xfId="19869" xr:uid="{03BE2515-0F32-4D99-8BC9-989B8DE9FCBD}"/>
    <cellStyle name="_Hoja3_Relación_Feb 09_ER previo 09 5 2" xfId="19870" xr:uid="{D95AD393-3E8E-4C9C-8287-0E3B0DFDB86B}"/>
    <cellStyle name="_Hoja3_Relación_Feb 09_ER previo 09 6" xfId="19871" xr:uid="{B8044CB6-AF14-416C-B597-C23BF6CE0DEA}"/>
    <cellStyle name="_Hoja3_Relación_Feb 09_ER previo 09 6 2" xfId="19872" xr:uid="{CC10220A-7BA5-4194-B686-7FEE3BD5243F}"/>
    <cellStyle name="_Hoja3_Relación_Feb 09_ER previo 09 7" xfId="19873" xr:uid="{B3C01E4F-8FB3-48F7-8906-67BD538C9621}"/>
    <cellStyle name="_Hoja3_Relación_Feb 09_ER previo 09 7 2" xfId="19874" xr:uid="{7699BBAF-5E15-4856-867C-3922E18C85F4}"/>
    <cellStyle name="_Hoja3_Relación_Feb 09_ER previo 09 8" xfId="19875" xr:uid="{6CDD26CA-F7FB-4BCC-844E-04A23BBB542C}"/>
    <cellStyle name="_Hoja3_Relación_Feb 09_ER previo 09 8 2" xfId="19876" xr:uid="{30749ECF-6231-4A2E-A365-2867FAC1A133}"/>
    <cellStyle name="_Hoja3_Relación_Feb 09_ER previo 09 9" xfId="19877" xr:uid="{B938F216-601E-4BE0-9A72-4C9A8F9BC9EC}"/>
    <cellStyle name="_Hoja3_Relación_Feb 09_ER previo 09 9 2" xfId="19878" xr:uid="{57AFFB68-68BA-49C7-8C06-B6F1044BBE49}"/>
    <cellStyle name="_Hoja3_Relación_Feb 09_Jun 09" xfId="19879" xr:uid="{DF9B0120-0D8A-4B67-B3E0-41802193FA5B}"/>
    <cellStyle name="_Hoja3_Relación_Feb 09_Jun 09 2" xfId="19880" xr:uid="{21BFD78C-B8FD-4A23-ABEE-D1D5C40167B8}"/>
    <cellStyle name="_Hoja3_Relación_Hoja2" xfId="19881" xr:uid="{8CE132C8-6710-4825-BF79-B7A9018EC703}"/>
    <cellStyle name="_Hoja3_Relación_Hoja2 10" xfId="19882" xr:uid="{994B9DCE-5B41-42BA-8CA8-481FC55FE3CC}"/>
    <cellStyle name="_Hoja3_Relación_Hoja2 10 2" xfId="19883" xr:uid="{3322DD68-A36E-4C15-8C50-4CC14F3932F7}"/>
    <cellStyle name="_Hoja3_Relación_Hoja2 11" xfId="19884" xr:uid="{61B335C6-159A-4BB2-8708-69438132E591}"/>
    <cellStyle name="_Hoja3_Relación_Hoja2 11 2" xfId="19885" xr:uid="{55E58B0A-0278-4727-86CE-B129F988CBCC}"/>
    <cellStyle name="_Hoja3_Relación_Hoja2 12" xfId="19886" xr:uid="{EA687447-8D17-4EC4-999E-7912CD5EA692}"/>
    <cellStyle name="_Hoja3_Relación_Hoja2 12 2" xfId="19887" xr:uid="{96E97CC3-0B72-4287-A27E-30F558D98C1B}"/>
    <cellStyle name="_Hoja3_Relación_Hoja2 13" xfId="19888" xr:uid="{1E6E9551-0DF0-4657-9965-E59DFD9E7418}"/>
    <cellStyle name="_Hoja3_Relación_Hoja2 13 2" xfId="19889" xr:uid="{0EC7BAA5-5F56-43D1-9CB3-393494656F4E}"/>
    <cellStyle name="_Hoja3_Relación_Hoja2 14" xfId="19890" xr:uid="{08D432C8-F273-4879-A8F2-AD59262D2BCA}"/>
    <cellStyle name="_Hoja3_Relación_Hoja2 15" xfId="19891" xr:uid="{553A2BF8-42BB-46C4-97A2-B673EB3B3089}"/>
    <cellStyle name="_Hoja3_Relación_Hoja2 16" xfId="19892" xr:uid="{F011CD64-EACF-45FF-B537-252E31DE3A73}"/>
    <cellStyle name="_Hoja3_Relación_Hoja2 2" xfId="19893" xr:uid="{FC2DD93C-21C8-4AD0-B090-C493ACE9D9EB}"/>
    <cellStyle name="_Hoja3_Relación_Hoja2 2 2" xfId="19894" xr:uid="{1D61EB2C-FE43-42BE-BCD0-E1032C69F98E}"/>
    <cellStyle name="_Hoja3_Relación_Hoja2 3" xfId="19895" xr:uid="{77685A55-4F6E-400D-98E9-063D77EFCA80}"/>
    <cellStyle name="_Hoja3_Relación_Hoja2 3 2" xfId="19896" xr:uid="{FEFAD275-E2BF-4238-A546-6C909BAADDBF}"/>
    <cellStyle name="_Hoja3_Relación_Hoja2 4" xfId="19897" xr:uid="{538B6C96-0DC9-40E5-8392-E6033737E5D6}"/>
    <cellStyle name="_Hoja3_Relación_Hoja2 4 2" xfId="19898" xr:uid="{B02E7F05-977F-423A-9D44-A74AB9E44C12}"/>
    <cellStyle name="_Hoja3_Relación_Hoja2 5" xfId="19899" xr:uid="{39725CF8-BDF5-4CC6-BDB2-D89AC165075F}"/>
    <cellStyle name="_Hoja3_Relación_Hoja2 5 2" xfId="19900" xr:uid="{0CE6AA8E-B883-47ED-9AD0-B59D9543E2A2}"/>
    <cellStyle name="_Hoja3_Relación_Hoja2 6" xfId="19901" xr:uid="{237202AE-61CD-4F79-B900-2A5DF6909652}"/>
    <cellStyle name="_Hoja3_Relación_Hoja2 6 2" xfId="19902" xr:uid="{2312F872-9BEE-4318-A859-D81A30ECD719}"/>
    <cellStyle name="_Hoja3_Relación_Hoja2 7" xfId="19903" xr:uid="{645FE0EC-87E2-44CE-B493-C5EEE4D4A7C8}"/>
    <cellStyle name="_Hoja3_Relación_Hoja2 7 2" xfId="19904" xr:uid="{730ECC36-AC0F-476E-99E6-14588D689C2F}"/>
    <cellStyle name="_Hoja3_Relación_Hoja2 8" xfId="19905" xr:uid="{FD594F4B-3A1C-4423-A11B-EE0969208B98}"/>
    <cellStyle name="_Hoja3_Relación_Hoja2 8 2" xfId="19906" xr:uid="{3808AA17-EBB7-4B18-B4A0-5B06B3CFFBA1}"/>
    <cellStyle name="_Hoja3_Relación_Hoja2 9" xfId="19907" xr:uid="{EBD5586D-B39A-44EB-B966-FCB570F2BFFB}"/>
    <cellStyle name="_Hoja3_Relación_Hoja2 9 2" xfId="19908" xr:uid="{33F28A26-A838-408B-8AA9-DA2E187B958F}"/>
    <cellStyle name="_Hoja3_Relación_Relación" xfId="19909" xr:uid="{05872C94-EE18-4217-8FB6-BDC5C6B4AF4D}"/>
    <cellStyle name="_Hoja3_Relación_Relación 10" xfId="19910" xr:uid="{3FC93B7A-382E-43F0-B991-5B67CDF081C8}"/>
    <cellStyle name="_Hoja3_Relación_Relación 10 10" xfId="19911" xr:uid="{98348CB0-1CE6-406C-840A-0C25BDF624C7}"/>
    <cellStyle name="_Hoja3_Relación_Relación 10 11" xfId="19912" xr:uid="{FCF3BAB9-A947-4847-980D-D34211C0B29B}"/>
    <cellStyle name="_Hoja3_Relación_Relación 10 2" xfId="19913" xr:uid="{70BB96C3-2CEB-4A4B-991B-F29590EB2430}"/>
    <cellStyle name="_Hoja3_Relación_Relación 10 2 2" xfId="19914" xr:uid="{FD1AC75B-8DFB-4C98-BD69-AAAC0FC13465}"/>
    <cellStyle name="_Hoja3_Relación_Relación 10 3" xfId="19915" xr:uid="{7991E94D-2A40-40E4-9EFF-AF1B7BEA1000}"/>
    <cellStyle name="_Hoja3_Relación_Relación 10 3 2" xfId="19916" xr:uid="{8E90FB2F-F43A-4E82-8EC1-7727B65BDA9B}"/>
    <cellStyle name="_Hoja3_Relación_Relación 10 4" xfId="19917" xr:uid="{ACD7C1E6-2CA2-44EF-8037-7FEC7F497D84}"/>
    <cellStyle name="_Hoja3_Relación_Relación 10 4 2" xfId="19918" xr:uid="{4C0CA2A8-2A6B-4C5F-A9F4-8D4A3C157B71}"/>
    <cellStyle name="_Hoja3_Relación_Relación 10 5" xfId="19919" xr:uid="{75052A9B-FBB7-44EC-AF20-863A042CB5F0}"/>
    <cellStyle name="_Hoja3_Relación_Relación 10 5 2" xfId="19920" xr:uid="{7F17B6A8-FC7F-46E3-8449-0D239CA5909F}"/>
    <cellStyle name="_Hoja3_Relación_Relación 10 6" xfId="19921" xr:uid="{7427A77F-5C99-48E1-AF08-F808E46556E4}"/>
    <cellStyle name="_Hoja3_Relación_Relación 10 6 2" xfId="19922" xr:uid="{1192803F-5056-4302-ADED-1B4FF7C1CDFD}"/>
    <cellStyle name="_Hoja3_Relación_Relación 10 7" xfId="19923" xr:uid="{610BDD2F-F6AE-4B72-94E6-B6939D831820}"/>
    <cellStyle name="_Hoja3_Relación_Relación 10 7 2" xfId="19924" xr:uid="{1A8F14F1-F521-4F55-A809-C6BC547EDED6}"/>
    <cellStyle name="_Hoja3_Relación_Relación 10 8" xfId="19925" xr:uid="{8A6222CB-5CD8-43EB-AD4E-D38020DA2315}"/>
    <cellStyle name="_Hoja3_Relación_Relación 10 8 2" xfId="19926" xr:uid="{A0C47752-99B6-4527-ABCE-43D6461A9175}"/>
    <cellStyle name="_Hoja3_Relación_Relación 10 9" xfId="19927" xr:uid="{05B0E691-350C-4203-88B0-D72C72928EAE}"/>
    <cellStyle name="_Hoja3_Relación_Relación 11" xfId="19928" xr:uid="{04BFF9DA-3FE0-4F25-807D-B64340023A59}"/>
    <cellStyle name="_Hoja3_Relación_Relación 11 10" xfId="19929" xr:uid="{DEC48E80-BD80-4E79-A8F0-27B8EEAA5D22}"/>
    <cellStyle name="_Hoja3_Relación_Relación 11 11" xfId="19930" xr:uid="{304A264A-F7AD-47DB-905B-2E51106329F1}"/>
    <cellStyle name="_Hoja3_Relación_Relación 11 2" xfId="19931" xr:uid="{F3E646F8-AA03-43E2-9A86-77BB1B0EA161}"/>
    <cellStyle name="_Hoja3_Relación_Relación 11 2 2" xfId="19932" xr:uid="{565970F6-37E5-4734-ADCE-CBBAF57E67DE}"/>
    <cellStyle name="_Hoja3_Relación_Relación 11 3" xfId="19933" xr:uid="{2CF87C6F-263B-462B-AF31-10F890A6E44F}"/>
    <cellStyle name="_Hoja3_Relación_Relación 11 3 2" xfId="19934" xr:uid="{86759CB8-3E63-45BB-A4B1-86ED3AD3857C}"/>
    <cellStyle name="_Hoja3_Relación_Relación 11 4" xfId="19935" xr:uid="{159D8420-59A3-4F6E-99BE-ECF23FDC06F0}"/>
    <cellStyle name="_Hoja3_Relación_Relación 11 4 2" xfId="19936" xr:uid="{5378F417-92EB-43CF-B26B-E472B369F15A}"/>
    <cellStyle name="_Hoja3_Relación_Relación 11 5" xfId="19937" xr:uid="{A6C19E9C-F55A-4E35-BCA6-6DBF8071245D}"/>
    <cellStyle name="_Hoja3_Relación_Relación 11 5 2" xfId="19938" xr:uid="{15B376F5-ED35-4A41-915C-DDE46ED49215}"/>
    <cellStyle name="_Hoja3_Relación_Relación 11 6" xfId="19939" xr:uid="{F160BD27-B437-4A08-899B-0DA111248411}"/>
    <cellStyle name="_Hoja3_Relación_Relación 11 6 2" xfId="19940" xr:uid="{6BEAACF4-0DB7-4A4A-9172-F5B53800208A}"/>
    <cellStyle name="_Hoja3_Relación_Relación 11 7" xfId="19941" xr:uid="{2FB84D8C-55AE-4732-8CD9-28D99110DD8D}"/>
    <cellStyle name="_Hoja3_Relación_Relación 11 7 2" xfId="19942" xr:uid="{75F34244-A2F8-4787-ACBE-2F4D76D68048}"/>
    <cellStyle name="_Hoja3_Relación_Relación 11 8" xfId="19943" xr:uid="{4A1CA157-29E7-46E9-B086-15E9B055B04A}"/>
    <cellStyle name="_Hoja3_Relación_Relación 11 8 2" xfId="19944" xr:uid="{EB0F0F6F-DC80-4F99-B99D-EF2CF513089E}"/>
    <cellStyle name="_Hoja3_Relación_Relación 11 9" xfId="19945" xr:uid="{E1179F44-AD2E-41E4-AF9F-DA77CAAA975D}"/>
    <cellStyle name="_Hoja3_Relación_Relación 12" xfId="19946" xr:uid="{1F57D984-E081-4510-8A7D-8226C279A4F1}"/>
    <cellStyle name="_Hoja3_Relación_Relación 12 10" xfId="19947" xr:uid="{CB96C800-4DC8-473A-9816-12E1967FB1B8}"/>
    <cellStyle name="_Hoja3_Relación_Relación 12 11" xfId="19948" xr:uid="{A7AA6F3C-CE93-46F7-A2F6-8B1024F2FC50}"/>
    <cellStyle name="_Hoja3_Relación_Relación 12 2" xfId="19949" xr:uid="{145FA1D5-4423-41F4-881E-35DE315E755A}"/>
    <cellStyle name="_Hoja3_Relación_Relación 12 2 2" xfId="19950" xr:uid="{2C09F03D-C19E-47CA-9400-993AFCC21945}"/>
    <cellStyle name="_Hoja3_Relación_Relación 12 3" xfId="19951" xr:uid="{9C00BBFB-6D83-44DE-9B4C-9B1D756EF9F9}"/>
    <cellStyle name="_Hoja3_Relación_Relación 12 3 2" xfId="19952" xr:uid="{D6998D30-9248-4401-BE8E-B412EC60FC57}"/>
    <cellStyle name="_Hoja3_Relación_Relación 12 4" xfId="19953" xr:uid="{208C3F96-E999-4393-9492-1A6A7A05415D}"/>
    <cellStyle name="_Hoja3_Relación_Relación 12 4 2" xfId="19954" xr:uid="{76656B79-BAFF-4D73-B284-2D60FFDEA7F0}"/>
    <cellStyle name="_Hoja3_Relación_Relación 12 5" xfId="19955" xr:uid="{0868B2F5-B661-453B-A2CD-9A983BB1394F}"/>
    <cellStyle name="_Hoja3_Relación_Relación 12 5 2" xfId="19956" xr:uid="{3222AF53-9D21-49EA-8441-C51D73935246}"/>
    <cellStyle name="_Hoja3_Relación_Relación 12 6" xfId="19957" xr:uid="{7E0AAE3B-DE30-4CCE-AEF5-54EA0D2BEF69}"/>
    <cellStyle name="_Hoja3_Relación_Relación 12 6 2" xfId="19958" xr:uid="{E8FFB131-7915-4892-8195-6E92D26DAC1B}"/>
    <cellStyle name="_Hoja3_Relación_Relación 12 7" xfId="19959" xr:uid="{23104879-3A34-47C9-ABD4-6FED9A024945}"/>
    <cellStyle name="_Hoja3_Relación_Relación 12 7 2" xfId="19960" xr:uid="{47B6B9BD-C659-42A9-A1B4-F60714C09AD3}"/>
    <cellStyle name="_Hoja3_Relación_Relación 12 8" xfId="19961" xr:uid="{95BC01DC-AB37-4FFD-AF31-E5C3071B62E3}"/>
    <cellStyle name="_Hoja3_Relación_Relación 12 8 2" xfId="19962" xr:uid="{81C0F679-DB7B-4622-9C58-CED026062EEB}"/>
    <cellStyle name="_Hoja3_Relación_Relación 12 9" xfId="19963" xr:uid="{45819CFF-1B6A-49EE-8288-1E0899F9BDDA}"/>
    <cellStyle name="_Hoja3_Relación_Relación 13" xfId="19964" xr:uid="{2E1B4765-B447-49C9-954C-8FC8BC9BF6B3}"/>
    <cellStyle name="_Hoja3_Relación_Relación 13 10" xfId="19965" xr:uid="{5AD8F409-F1EE-41B0-B656-AD9603609714}"/>
    <cellStyle name="_Hoja3_Relación_Relación 13 11" xfId="19966" xr:uid="{0D35FF7F-4C1D-42AA-8BE9-A8C49980FEE9}"/>
    <cellStyle name="_Hoja3_Relación_Relación 13 2" xfId="19967" xr:uid="{3517BAB3-C993-4A36-87D9-2A01C677CF86}"/>
    <cellStyle name="_Hoja3_Relación_Relación 13 2 2" xfId="19968" xr:uid="{708E31D3-FC0F-4028-82E2-7AF17FC16D0B}"/>
    <cellStyle name="_Hoja3_Relación_Relación 13 3" xfId="19969" xr:uid="{3772513E-4127-42C8-8598-7A7A5D9CFC4A}"/>
    <cellStyle name="_Hoja3_Relación_Relación 13 3 10" xfId="19970" xr:uid="{611C9C2F-17B7-4508-8120-2C8AD8C8BA55}"/>
    <cellStyle name="_Hoja3_Relación_Relación 13 3 11" xfId="19971" xr:uid="{87679982-12BF-4893-A94E-515B39C9FB0A}"/>
    <cellStyle name="_Hoja3_Relación_Relación 13 3 12" xfId="19972" xr:uid="{EDC0A8F0-00F9-4BCF-B0C3-8DFDFCBEDF05}"/>
    <cellStyle name="_Hoja3_Relación_Relación 13 3 2" xfId="19973" xr:uid="{68CD585E-CFC1-4835-BFA8-C0C107A4F8E9}"/>
    <cellStyle name="_Hoja3_Relación_Relación 13 3 3" xfId="19974" xr:uid="{5EB70798-D564-4261-93DD-F65CB1A6AD9B}"/>
    <cellStyle name="_Hoja3_Relación_Relación 13 3 4" xfId="19975" xr:uid="{CDDAB843-C35F-48A6-BB16-C2DFEC5365C0}"/>
    <cellStyle name="_Hoja3_Relación_Relación 13 3 5" xfId="19976" xr:uid="{CB115939-9A44-4315-A121-233C5E72CC28}"/>
    <cellStyle name="_Hoja3_Relación_Relación 13 3 6" xfId="19977" xr:uid="{EAFC23D9-FFDC-43A1-A394-13C936F717AA}"/>
    <cellStyle name="_Hoja3_Relación_Relación 13 3 7" xfId="19978" xr:uid="{2685926B-F905-449A-A756-245483FF14FB}"/>
    <cellStyle name="_Hoja3_Relación_Relación 13 3 8" xfId="19979" xr:uid="{8060EDEF-D958-4D08-AB3B-4220207060DD}"/>
    <cellStyle name="_Hoja3_Relación_Relación 13 3 9" xfId="19980" xr:uid="{8D917FE4-C176-4E90-A572-A35408F95C64}"/>
    <cellStyle name="_Hoja3_Relación_Relación 13 4" xfId="19981" xr:uid="{CC7D633B-9C5E-4626-AE83-59231B116D25}"/>
    <cellStyle name="_Hoja3_Relación_Relación 13 4 2" xfId="19982" xr:uid="{6834C2EF-92A7-4492-9B51-3470527DB0B9}"/>
    <cellStyle name="_Hoja3_Relación_Relación 13 5" xfId="19983" xr:uid="{FB541AEE-B22C-4821-B834-527B786BEC60}"/>
    <cellStyle name="_Hoja3_Relación_Relación 13 5 2" xfId="19984" xr:uid="{D5CAD9D2-8A70-4072-94CA-855C6A0EEAE9}"/>
    <cellStyle name="_Hoja3_Relación_Relación 13 6" xfId="19985" xr:uid="{69427233-7941-4955-99A7-26A8434C3FD1}"/>
    <cellStyle name="_Hoja3_Relación_Relación 13 6 2" xfId="19986" xr:uid="{0FEB23B4-1441-4680-8F4F-875EFE9A1CB1}"/>
    <cellStyle name="_Hoja3_Relación_Relación 13 7" xfId="19987" xr:uid="{676E8F65-DDCB-42D3-8252-544155D1E941}"/>
    <cellStyle name="_Hoja3_Relación_Relación 13 7 2" xfId="19988" xr:uid="{6D5F31F7-FF98-48E2-AF21-74407CE06FAB}"/>
    <cellStyle name="_Hoja3_Relación_Relación 13 8" xfId="19989" xr:uid="{4DB6CD56-5655-4224-BD14-46B1FDAFAF9C}"/>
    <cellStyle name="_Hoja3_Relación_Relación 13 8 2" xfId="19990" xr:uid="{E02939C6-DDD5-4E8F-BC23-0154EEAD5E94}"/>
    <cellStyle name="_Hoja3_Relación_Relación 13 9" xfId="19991" xr:uid="{7D4D4589-1CD4-4249-B8C2-AAE14DB02150}"/>
    <cellStyle name="_Hoja3_Relación_Relación 14" xfId="19992" xr:uid="{187B75FE-278E-4E27-AAB7-E37B53B99C17}"/>
    <cellStyle name="_Hoja3_Relación_Relación 2" xfId="19993" xr:uid="{BC483961-3F59-4451-A248-8640C7E6AF55}"/>
    <cellStyle name="_Hoja3_Relación_Relación 2 10" xfId="19994" xr:uid="{13805740-9402-4843-B22B-70186D889D54}"/>
    <cellStyle name="_Hoja3_Relación_Relación 2 10 2" xfId="19995" xr:uid="{C3826C8C-EF67-40C8-BF84-0ABE17B551D5}"/>
    <cellStyle name="_Hoja3_Relación_Relación 2 11" xfId="19996" xr:uid="{BDE8E82E-A651-4F20-A03B-67FB883F789D}"/>
    <cellStyle name="_Hoja3_Relación_Relación 2 11 2" xfId="19997" xr:uid="{A65F2582-36CA-4F54-8B8D-8F145112FEE4}"/>
    <cellStyle name="_Hoja3_Relación_Relación 2 12" xfId="19998" xr:uid="{FF908FF3-3EFA-4B4D-BF26-6AF76F285487}"/>
    <cellStyle name="_Hoja3_Relación_Relación 2 12 2" xfId="19999" xr:uid="{36DDF9E4-0BA4-4505-A905-D4C9BA92E68A}"/>
    <cellStyle name="_Hoja3_Relación_Relación 2 13" xfId="20000" xr:uid="{1F4507DF-9B5C-463E-8C25-2DA6F1E43E61}"/>
    <cellStyle name="_Hoja3_Relación_Relación 2 13 2" xfId="20001" xr:uid="{FB816686-7A6A-46E6-90AA-A072F775DC4C}"/>
    <cellStyle name="_Hoja3_Relación_Relación 2 14" xfId="20002" xr:uid="{E41EE7AD-F776-42AF-8399-A03DF112D2E3}"/>
    <cellStyle name="_Hoja3_Relación_Relación 2 15" xfId="20003" xr:uid="{258BCA71-EEA6-4AF8-853A-389E859524CB}"/>
    <cellStyle name="_Hoja3_Relación_Relación 2 16" xfId="20004" xr:uid="{2E3D98CF-8879-4C67-87F6-3AF2556ADDD9}"/>
    <cellStyle name="_Hoja3_Relación_Relación 2 2" xfId="20005" xr:uid="{1723570B-874A-44AC-9E77-D333EF9CB55D}"/>
    <cellStyle name="_Hoja3_Relación_Relación 2 2 10" xfId="20006" xr:uid="{054471FA-B5B2-417F-85A0-0FF1815D0959}"/>
    <cellStyle name="_Hoja3_Relación_Relación 2 2 11" xfId="20007" xr:uid="{55C6D3CA-0FCE-4764-9AA7-C0E1ECEFC069}"/>
    <cellStyle name="_Hoja3_Relación_Relación 2 2 12" xfId="20008" xr:uid="{8315B2A7-C4F1-404A-A2E3-FCC43C722BD6}"/>
    <cellStyle name="_Hoja3_Relación_Relación 2 2 2" xfId="20009" xr:uid="{A8C11E98-4316-474E-9B85-C804832B3A8D}"/>
    <cellStyle name="_Hoja3_Relación_Relación 2 2 3" xfId="20010" xr:uid="{408B9262-32D6-40F4-8493-343A8DB544CD}"/>
    <cellStyle name="_Hoja3_Relación_Relación 2 2 4" xfId="20011" xr:uid="{6E4FEE1C-85DD-4578-813A-FB9BDBDBBDCB}"/>
    <cellStyle name="_Hoja3_Relación_Relación 2 2 5" xfId="20012" xr:uid="{EBDFF187-C067-427B-B9B7-1F641BC66BEB}"/>
    <cellStyle name="_Hoja3_Relación_Relación 2 2 6" xfId="20013" xr:uid="{4AE7F8ED-A2DD-4A94-A370-1C3DC0876F77}"/>
    <cellStyle name="_Hoja3_Relación_Relación 2 2 7" xfId="20014" xr:uid="{7C0C11DD-1F1B-4F4E-85C2-4E0A60C47BA9}"/>
    <cellStyle name="_Hoja3_Relación_Relación 2 2 8" xfId="20015" xr:uid="{BA3D7D6F-6823-44FA-9BCA-F68E9AED9547}"/>
    <cellStyle name="_Hoja3_Relación_Relación 2 2 9" xfId="20016" xr:uid="{C4666725-6D80-4C12-A2A5-8334F4B5B408}"/>
    <cellStyle name="_Hoja3_Relación_Relación 2 3" xfId="20017" xr:uid="{8697A398-7880-411A-912C-231B30FD9EDB}"/>
    <cellStyle name="_Hoja3_Relación_Relación 2 3 2" xfId="20018" xr:uid="{FACCA38C-6F92-4563-A8D0-E542A90B9919}"/>
    <cellStyle name="_Hoja3_Relación_Relación 2 4" xfId="20019" xr:uid="{40388096-2364-49C2-8C1B-92ED09FB6C71}"/>
    <cellStyle name="_Hoja3_Relación_Relación 2 4 2" xfId="20020" xr:uid="{782B30FE-005A-464C-ADA3-D1AA8AB58ED3}"/>
    <cellStyle name="_Hoja3_Relación_Relación 2 5" xfId="20021" xr:uid="{E19F09EC-9F10-4719-BF27-4D6249472890}"/>
    <cellStyle name="_Hoja3_Relación_Relación 2 5 2" xfId="20022" xr:uid="{F28E18C3-3CE1-4AD3-97B0-F1B11F62AE30}"/>
    <cellStyle name="_Hoja3_Relación_Relación 2 6" xfId="20023" xr:uid="{4BD3DC13-F72A-4A08-89C8-EDE598F20E3F}"/>
    <cellStyle name="_Hoja3_Relación_Relación 2 6 2" xfId="20024" xr:uid="{E8D156E7-23ED-449E-9D56-785F17CD4576}"/>
    <cellStyle name="_Hoja3_Relación_Relación 2 7" xfId="20025" xr:uid="{7CC29B93-8E5A-46AD-B8DB-382D0EC1CE5A}"/>
    <cellStyle name="_Hoja3_Relación_Relación 2 7 2" xfId="20026" xr:uid="{2757A1FD-66F1-4156-86B6-134D6C289BA3}"/>
    <cellStyle name="_Hoja3_Relación_Relación 2 8" xfId="20027" xr:uid="{26398F57-5049-417B-9709-D9357EB990E1}"/>
    <cellStyle name="_Hoja3_Relación_Relación 2 8 2" xfId="20028" xr:uid="{B88B83E8-3EDF-4CCE-BDAD-27C9315FF32D}"/>
    <cellStyle name="_Hoja3_Relación_Relación 2 9" xfId="20029" xr:uid="{8665EDF0-F22F-4711-B72A-3737EC57C133}"/>
    <cellStyle name="_Hoja3_Relación_Relación 2 9 2" xfId="20030" xr:uid="{04BB70B3-A412-42F2-89B9-AB947301FDFE}"/>
    <cellStyle name="_Hoja3_Relación_Relación 3" xfId="20031" xr:uid="{B1A650E2-843E-45A1-92B4-B2E1958DEE54}"/>
    <cellStyle name="_Hoja3_Relación_Relación 3 10" xfId="20032" xr:uid="{1375010D-6BAD-4ADC-9A4E-8F821031011A}"/>
    <cellStyle name="_Hoja3_Relación_Relación 3 10 2" xfId="20033" xr:uid="{F3E2272F-ECE0-4A49-8D03-063BE16A7FC0}"/>
    <cellStyle name="_Hoja3_Relación_Relación 3 11" xfId="20034" xr:uid="{8A8DD4D0-65DA-4EBF-B9E2-C094D5F544AF}"/>
    <cellStyle name="_Hoja3_Relación_Relación 3 11 2" xfId="20035" xr:uid="{1D4FEE99-F467-415D-A2E8-F2C752926115}"/>
    <cellStyle name="_Hoja3_Relación_Relación 3 12" xfId="20036" xr:uid="{A8CB187B-30DC-4631-8D2C-0C59877C13AE}"/>
    <cellStyle name="_Hoja3_Relación_Relación 3 12 2" xfId="20037" xr:uid="{3ECEF32B-BE4F-4260-8D2D-D32270C26C93}"/>
    <cellStyle name="_Hoja3_Relación_Relación 3 13" xfId="20038" xr:uid="{4EE81290-1E0D-42CA-85F2-C5AB186E841A}"/>
    <cellStyle name="_Hoja3_Relación_Relación 3 13 2" xfId="20039" xr:uid="{CED5D2D5-23AA-4119-90D7-96D37364C1E9}"/>
    <cellStyle name="_Hoja3_Relación_Relación 3 14" xfId="20040" xr:uid="{F6F7860A-E35C-4DFF-B28E-5796DD3F57B7}"/>
    <cellStyle name="_Hoja3_Relación_Relación 3 15" xfId="20041" xr:uid="{85886B67-6B0D-4656-9D5C-A702E58DBDD8}"/>
    <cellStyle name="_Hoja3_Relación_Relación 3 16" xfId="20042" xr:uid="{497C4D62-4D5C-4AB3-956E-1076A421B914}"/>
    <cellStyle name="_Hoja3_Relación_Relación 3 2" xfId="20043" xr:uid="{B0247F9D-9457-4097-8F59-0FC191640A44}"/>
    <cellStyle name="_Hoja3_Relación_Relación 3 2 2" xfId="20044" xr:uid="{A1DD5D3E-49E6-48D7-99D1-EE8064DAD89C}"/>
    <cellStyle name="_Hoja3_Relación_Relación 3 3" xfId="20045" xr:uid="{98297686-5A86-47E1-909D-02CD2A845467}"/>
    <cellStyle name="_Hoja3_Relación_Relación 3 3 2" xfId="20046" xr:uid="{AB8051E2-BEB6-4949-BA50-273F878CCEDA}"/>
    <cellStyle name="_Hoja3_Relación_Relación 3 4" xfId="20047" xr:uid="{94E85CA4-DE11-4D60-8DE1-DB49166B8851}"/>
    <cellStyle name="_Hoja3_Relación_Relación 3 4 2" xfId="20048" xr:uid="{F34BEBD6-0E6E-43C4-999A-A2AEDAF2A1F6}"/>
    <cellStyle name="_Hoja3_Relación_Relación 3 5" xfId="20049" xr:uid="{41E3D5A3-DD44-46DA-99E9-431BF5EC75BF}"/>
    <cellStyle name="_Hoja3_Relación_Relación 3 5 2" xfId="20050" xr:uid="{E2D2ACB8-E5AB-4C1D-85C6-B08527C2F5B3}"/>
    <cellStyle name="_Hoja3_Relación_Relación 3 6" xfId="20051" xr:uid="{1C089BD1-133B-443D-A60C-77430EF3235E}"/>
    <cellStyle name="_Hoja3_Relación_Relación 3 6 2" xfId="20052" xr:uid="{BC9672E8-1BFB-4E24-8FED-C9336903221E}"/>
    <cellStyle name="_Hoja3_Relación_Relación 3 7" xfId="20053" xr:uid="{8D9378B5-02D5-4488-A993-19746C7B8EAA}"/>
    <cellStyle name="_Hoja3_Relación_Relación 3 7 2" xfId="20054" xr:uid="{D82CA38D-101A-4D9D-BF89-FDD221D4AC20}"/>
    <cellStyle name="_Hoja3_Relación_Relación 3 8" xfId="20055" xr:uid="{AF11319E-E38F-4472-BBDE-84A57B1C53E2}"/>
    <cellStyle name="_Hoja3_Relación_Relación 3 8 2" xfId="20056" xr:uid="{61E8C024-8826-4DC6-A74E-7484DB025250}"/>
    <cellStyle name="_Hoja3_Relación_Relación 3 9" xfId="20057" xr:uid="{7F5526A1-E632-4960-9D75-AF263AE4EC60}"/>
    <cellStyle name="_Hoja3_Relación_Relación 3 9 2" xfId="20058" xr:uid="{78D0DAA0-A56E-459E-AEB0-7D23AB4A143B}"/>
    <cellStyle name="_Hoja3_Relación_Relación 4" xfId="20059" xr:uid="{B6AEB467-B9B3-4FF1-A3D6-4A143AB3AA51}"/>
    <cellStyle name="_Hoja3_Relación_Relación 4 10" xfId="20060" xr:uid="{BB62B124-C65E-41F7-8722-1950519DED24}"/>
    <cellStyle name="_Hoja3_Relación_Relación 4 10 2" xfId="20061" xr:uid="{70EEE1DC-B7B4-4C3F-9259-5FAA617FBBDC}"/>
    <cellStyle name="_Hoja3_Relación_Relación 4 11" xfId="20062" xr:uid="{99FE962A-D109-413A-A6DB-5CE4831CB563}"/>
    <cellStyle name="_Hoja3_Relación_Relación 4 11 2" xfId="20063" xr:uid="{D52EAA34-101C-4CB9-97D6-93AEC34D82CA}"/>
    <cellStyle name="_Hoja3_Relación_Relación 4 12" xfId="20064" xr:uid="{C630DB6D-00F3-4939-9AF5-EEBEE08B0B25}"/>
    <cellStyle name="_Hoja3_Relación_Relación 4 12 2" xfId="20065" xr:uid="{D3710684-3941-406F-8FB7-3F5A25787B3F}"/>
    <cellStyle name="_Hoja3_Relación_Relación 4 13" xfId="20066" xr:uid="{9F5121A8-11F2-4E48-820A-06DE727C4E9C}"/>
    <cellStyle name="_Hoja3_Relación_Relación 4 13 2" xfId="20067" xr:uid="{B224396D-D970-46A9-B2DF-DB59383BFA20}"/>
    <cellStyle name="_Hoja3_Relación_Relación 4 14" xfId="20068" xr:uid="{CC2C6674-8CD6-4646-8554-C90A3A0E5935}"/>
    <cellStyle name="_Hoja3_Relación_Relación 4 15" xfId="20069" xr:uid="{C3261916-955D-427B-B0A3-A385E2D780FA}"/>
    <cellStyle name="_Hoja3_Relación_Relación 4 16" xfId="20070" xr:uid="{B036ED14-D223-4E4A-BF4F-0C0846251A60}"/>
    <cellStyle name="_Hoja3_Relación_Relación 4 2" xfId="20071" xr:uid="{66226B13-F771-4DFC-B9A5-B584898A7AD6}"/>
    <cellStyle name="_Hoja3_Relación_Relación 4 2 2" xfId="20072" xr:uid="{23E73BEF-41E0-4B86-835D-B0CE20FE87C8}"/>
    <cellStyle name="_Hoja3_Relación_Relación 4 3" xfId="20073" xr:uid="{816A5FE7-B1B0-4FCA-9A88-FE43F6DC72D1}"/>
    <cellStyle name="_Hoja3_Relación_Relación 4 3 2" xfId="20074" xr:uid="{83255C42-C53B-4EED-BB2C-8D33FEE7D5B1}"/>
    <cellStyle name="_Hoja3_Relación_Relación 4 4" xfId="20075" xr:uid="{CCDC3419-47E3-4C6E-A1A1-00AC7188AF4B}"/>
    <cellStyle name="_Hoja3_Relación_Relación 4 4 2" xfId="20076" xr:uid="{B330AEE8-AB80-4E6E-9304-58F3DC7B8ECF}"/>
    <cellStyle name="_Hoja3_Relación_Relación 4 5" xfId="20077" xr:uid="{617171FF-6979-470D-9347-3032C8502BCC}"/>
    <cellStyle name="_Hoja3_Relación_Relación 4 5 2" xfId="20078" xr:uid="{245CA171-1291-40EE-B52B-576E2D0BE1B9}"/>
    <cellStyle name="_Hoja3_Relación_Relación 4 6" xfId="20079" xr:uid="{0F85C56D-2B9A-4369-B785-B5607E727E1F}"/>
    <cellStyle name="_Hoja3_Relación_Relación 4 6 2" xfId="20080" xr:uid="{BBD1263A-63B3-4159-9D7D-3FC0A1663C9C}"/>
    <cellStyle name="_Hoja3_Relación_Relación 4 7" xfId="20081" xr:uid="{B9007535-E830-4A01-8082-113C53A7D6C8}"/>
    <cellStyle name="_Hoja3_Relación_Relación 4 7 2" xfId="20082" xr:uid="{6F38BDB2-8FD1-4F99-81B6-E3EC91482F40}"/>
    <cellStyle name="_Hoja3_Relación_Relación 4 8" xfId="20083" xr:uid="{E895DE5B-9DE9-4B36-B04F-0DD92C12F5F4}"/>
    <cellStyle name="_Hoja3_Relación_Relación 4 8 2" xfId="20084" xr:uid="{60C3AB97-3DB4-46E7-BC72-B70740EAC990}"/>
    <cellStyle name="_Hoja3_Relación_Relación 4 9" xfId="20085" xr:uid="{2109281C-677F-448B-995C-CEA212B7B01B}"/>
    <cellStyle name="_Hoja3_Relación_Relación 4 9 2" xfId="20086" xr:uid="{7F7E7DDC-F543-4685-8CEA-0CB13887D18D}"/>
    <cellStyle name="_Hoja3_Relación_Relación 5" xfId="20087" xr:uid="{A8F9267A-D124-45E5-A370-01EDCE8A431C}"/>
    <cellStyle name="_Hoja3_Relación_Relación 5 10" xfId="20088" xr:uid="{69B85990-897B-4833-9902-A4F14BA08C86}"/>
    <cellStyle name="_Hoja3_Relación_Relación 5 10 2" xfId="20089" xr:uid="{A1F07FD9-57C9-42EF-89A8-A992464DE802}"/>
    <cellStyle name="_Hoja3_Relación_Relación 5 11" xfId="20090" xr:uid="{E46FE58D-7BCE-495B-8233-0571512335F7}"/>
    <cellStyle name="_Hoja3_Relación_Relación 5 11 2" xfId="20091" xr:uid="{23CB0414-79F3-47E8-A05C-71FD6751405F}"/>
    <cellStyle name="_Hoja3_Relación_Relación 5 12" xfId="20092" xr:uid="{AB1ACD6E-93F9-4605-9EB4-DA6CB695BBF8}"/>
    <cellStyle name="_Hoja3_Relación_Relación 5 12 2" xfId="20093" xr:uid="{52D29656-7212-41BB-BA5C-D01DDADC5E40}"/>
    <cellStyle name="_Hoja3_Relación_Relación 5 13" xfId="20094" xr:uid="{05EEE58F-CE09-4D64-848C-C2E404A8CC33}"/>
    <cellStyle name="_Hoja3_Relación_Relación 5 13 2" xfId="20095" xr:uid="{AE07E8AF-8E89-4168-8B7A-9E477D6526B0}"/>
    <cellStyle name="_Hoja3_Relación_Relación 5 14" xfId="20096" xr:uid="{B6D2852B-7DE9-4885-A31B-4B8C43C07BF9}"/>
    <cellStyle name="_Hoja3_Relación_Relación 5 15" xfId="20097" xr:uid="{821E269F-5AC8-4C37-9AC6-F1A3376F344D}"/>
    <cellStyle name="_Hoja3_Relación_Relación 5 16" xfId="20098" xr:uid="{114E94E0-9615-4AC2-9B7B-178078720060}"/>
    <cellStyle name="_Hoja3_Relación_Relación 5 2" xfId="20099" xr:uid="{45407F11-7686-4660-BBEB-71BD00784C0B}"/>
    <cellStyle name="_Hoja3_Relación_Relación 5 2 2" xfId="20100" xr:uid="{FC7C68C1-AE02-471C-BBF8-2A7803972717}"/>
    <cellStyle name="_Hoja3_Relación_Relación 5 3" xfId="20101" xr:uid="{1E2C50C2-F4F3-485F-AF6A-C77E1B73BA21}"/>
    <cellStyle name="_Hoja3_Relación_Relación 5 3 2" xfId="20102" xr:uid="{E8FA4D78-67EF-4111-92E5-28A7DF333C7F}"/>
    <cellStyle name="_Hoja3_Relación_Relación 5 4" xfId="20103" xr:uid="{B09ECA0E-B555-4E68-A1B6-F20F8BD6A10F}"/>
    <cellStyle name="_Hoja3_Relación_Relación 5 4 2" xfId="20104" xr:uid="{A4DDBE54-A94F-42D6-A1BC-F3686492FEBF}"/>
    <cellStyle name="_Hoja3_Relación_Relación 5 5" xfId="20105" xr:uid="{E22D5DE2-BED9-4080-AC73-4867C413D3C0}"/>
    <cellStyle name="_Hoja3_Relación_Relación 5 5 2" xfId="20106" xr:uid="{43BCB4B5-529C-42BB-9BCF-A2379D8C4C00}"/>
    <cellStyle name="_Hoja3_Relación_Relación 5 6" xfId="20107" xr:uid="{D257F618-3222-466D-8813-6D812E26E429}"/>
    <cellStyle name="_Hoja3_Relación_Relación 5 6 2" xfId="20108" xr:uid="{D2E73CB6-EE4A-417A-9193-CF84FEF18764}"/>
    <cellStyle name="_Hoja3_Relación_Relación 5 7" xfId="20109" xr:uid="{49E26B39-71A6-461F-87AD-9CB3435A6174}"/>
    <cellStyle name="_Hoja3_Relación_Relación 5 7 2" xfId="20110" xr:uid="{1FAE2796-84E5-49D8-BB9E-4FAEFC79E0DE}"/>
    <cellStyle name="_Hoja3_Relación_Relación 5 8" xfId="20111" xr:uid="{3608B934-3730-46B5-BB3A-7F7DE0650F1A}"/>
    <cellStyle name="_Hoja3_Relación_Relación 5 8 2" xfId="20112" xr:uid="{B3FC5F1D-01A9-4F0D-A31B-144B9F7AF890}"/>
    <cellStyle name="_Hoja3_Relación_Relación 5 9" xfId="20113" xr:uid="{48FF44C5-459F-42BF-809A-7295EE01C89D}"/>
    <cellStyle name="_Hoja3_Relación_Relación 5 9 2" xfId="20114" xr:uid="{1F0A8192-4EF4-4625-9FBF-3AE64CF03FDA}"/>
    <cellStyle name="_Hoja3_Relación_Relación 6" xfId="20115" xr:uid="{F8D366D9-3A0E-4E52-A39A-903B32A5F816}"/>
    <cellStyle name="_Hoja3_Relación_Relación 6 10" xfId="20116" xr:uid="{51F18016-3A73-4565-8FA3-98D63C4F70B8}"/>
    <cellStyle name="_Hoja3_Relación_Relación 6 10 2" xfId="20117" xr:uid="{E9B34624-2CA6-4EFD-93FF-3878EA64F4A3}"/>
    <cellStyle name="_Hoja3_Relación_Relación 6 11" xfId="20118" xr:uid="{32BF043C-D53D-4C0E-91AC-2C2CB0768BA4}"/>
    <cellStyle name="_Hoja3_Relación_Relación 6 11 2" xfId="20119" xr:uid="{9CF8E0B3-75AB-4C7C-BD37-1DCA4F39894D}"/>
    <cellStyle name="_Hoja3_Relación_Relación 6 12" xfId="20120" xr:uid="{C6962D47-E950-4063-896F-05E4BFF6F75D}"/>
    <cellStyle name="_Hoja3_Relación_Relación 6 12 2" xfId="20121" xr:uid="{CE9E1FFB-D05A-401E-98F5-8684B2A076A6}"/>
    <cellStyle name="_Hoja3_Relación_Relación 6 13" xfId="20122" xr:uid="{3559FAE4-240F-4409-8489-78E328435E23}"/>
    <cellStyle name="_Hoja3_Relación_Relación 6 13 2" xfId="20123" xr:uid="{ADB41122-40A0-4F66-BA99-0F5B7ADE4141}"/>
    <cellStyle name="_Hoja3_Relación_Relación 6 14" xfId="20124" xr:uid="{5F41E775-9954-47E7-BC91-4EFA5B83186F}"/>
    <cellStyle name="_Hoja3_Relación_Relación 6 15" xfId="20125" xr:uid="{C8EB5779-8BD4-40C0-AB4D-0D5CD1D9851C}"/>
    <cellStyle name="_Hoja3_Relación_Relación 6 16" xfId="20126" xr:uid="{A57F3652-2444-4025-AA65-A9B2538E9A3D}"/>
    <cellStyle name="_Hoja3_Relación_Relación 6 2" xfId="20127" xr:uid="{C9F4A154-0639-4C7B-8721-1F2215DE2648}"/>
    <cellStyle name="_Hoja3_Relación_Relación 6 2 2" xfId="20128" xr:uid="{CAD69185-DD73-4457-89BD-749F94D3C2F3}"/>
    <cellStyle name="_Hoja3_Relación_Relación 6 3" xfId="20129" xr:uid="{1ABC544B-98A5-40E2-9B1D-E13A8FF3F492}"/>
    <cellStyle name="_Hoja3_Relación_Relación 6 3 2" xfId="20130" xr:uid="{9F09CF4D-0571-4009-BF17-DE41E3FD48DA}"/>
    <cellStyle name="_Hoja3_Relación_Relación 6 4" xfId="20131" xr:uid="{6C487D55-7779-427A-9B46-6E189F74C174}"/>
    <cellStyle name="_Hoja3_Relación_Relación 6 4 2" xfId="20132" xr:uid="{A2266C05-BB36-4ADD-A474-6EB6CB70D14E}"/>
    <cellStyle name="_Hoja3_Relación_Relación 6 5" xfId="20133" xr:uid="{7A533AE3-1D0F-4F03-9890-0A5A25248674}"/>
    <cellStyle name="_Hoja3_Relación_Relación 6 5 2" xfId="20134" xr:uid="{466374D3-2DB1-4287-BB27-D916ACB8D326}"/>
    <cellStyle name="_Hoja3_Relación_Relación 6 6" xfId="20135" xr:uid="{3631E172-31C4-4778-9938-A3DB7BC2282F}"/>
    <cellStyle name="_Hoja3_Relación_Relación 6 6 2" xfId="20136" xr:uid="{AA7AC627-DCA7-4DDF-AF88-9BF6A4412027}"/>
    <cellStyle name="_Hoja3_Relación_Relación 6 7" xfId="20137" xr:uid="{05538035-9563-4419-B6A2-19A0147B5D6A}"/>
    <cellStyle name="_Hoja3_Relación_Relación 6 7 2" xfId="20138" xr:uid="{BDC0D458-F2CB-44E9-B312-0F8A4C7F8EC2}"/>
    <cellStyle name="_Hoja3_Relación_Relación 6 8" xfId="20139" xr:uid="{01E606B6-BD7B-4400-B251-39FF7BE8B13C}"/>
    <cellStyle name="_Hoja3_Relación_Relación 6 8 2" xfId="20140" xr:uid="{F627A60F-5B14-4862-9546-33FBC71B543A}"/>
    <cellStyle name="_Hoja3_Relación_Relación 6 9" xfId="20141" xr:uid="{9F44DF45-7E79-48CB-AC61-0166B83A9BBE}"/>
    <cellStyle name="_Hoja3_Relación_Relación 6 9 2" xfId="20142" xr:uid="{222E7A13-255B-4255-953E-C50520692B46}"/>
    <cellStyle name="_Hoja3_Relación_Relación 7" xfId="20143" xr:uid="{68E82669-F868-466D-986F-87AA61D8A744}"/>
    <cellStyle name="_Hoja3_Relación_Relación 7 10" xfId="20144" xr:uid="{7A855AD0-839A-44AF-BE6B-15866E9FDA5A}"/>
    <cellStyle name="_Hoja3_Relación_Relación 7 10 2" xfId="20145" xr:uid="{150991CF-9C1C-4492-9FFC-DA7C4B30001C}"/>
    <cellStyle name="_Hoja3_Relación_Relación 7 11" xfId="20146" xr:uid="{99657521-87B1-481B-A248-0AC9F6B4BF6D}"/>
    <cellStyle name="_Hoja3_Relación_Relación 7 11 2" xfId="20147" xr:uid="{F891FD09-319F-4501-974B-F5E0C3DA3B18}"/>
    <cellStyle name="_Hoja3_Relación_Relación 7 12" xfId="20148" xr:uid="{A6A058AA-9109-4EFD-9499-060D1FB3CB50}"/>
    <cellStyle name="_Hoja3_Relación_Relación 7 12 2" xfId="20149" xr:uid="{4AA4D6B0-F3AD-4BC9-A908-1089EC9447A3}"/>
    <cellStyle name="_Hoja3_Relación_Relación 7 13" xfId="20150" xr:uid="{D27A3D8B-4573-494E-8F14-89B76A387FE2}"/>
    <cellStyle name="_Hoja3_Relación_Relación 7 13 2" xfId="20151" xr:uid="{C1A44D28-F79A-483E-B818-403EDDC91008}"/>
    <cellStyle name="_Hoja3_Relación_Relación 7 14" xfId="20152" xr:uid="{BA992C94-AE85-4173-8366-E407EA7EF433}"/>
    <cellStyle name="_Hoja3_Relación_Relación 7 15" xfId="20153" xr:uid="{DDB3696A-CCAA-43F8-92E2-07793EC9E262}"/>
    <cellStyle name="_Hoja3_Relación_Relación 7 16" xfId="20154" xr:uid="{0DA8605A-DFED-4522-9A2C-E50A0D4E500A}"/>
    <cellStyle name="_Hoja3_Relación_Relación 7 2" xfId="20155" xr:uid="{14004332-46E2-4EC9-9D23-8E124CAEF537}"/>
    <cellStyle name="_Hoja3_Relación_Relación 7 2 2" xfId="20156" xr:uid="{1A631132-2EF1-4F15-A906-8525F5111C5A}"/>
    <cellStyle name="_Hoja3_Relación_Relación 7 3" xfId="20157" xr:uid="{5DF7B6BE-46CB-4BCD-AEAF-91FFF582E2F0}"/>
    <cellStyle name="_Hoja3_Relación_Relación 7 3 2" xfId="20158" xr:uid="{A6CAA0ED-4A9E-4ACB-B89D-8D3CD0FDE1A8}"/>
    <cellStyle name="_Hoja3_Relación_Relación 7 4" xfId="20159" xr:uid="{6AE7DEDF-D9C8-41F2-85DF-0FC7E6A32E5A}"/>
    <cellStyle name="_Hoja3_Relación_Relación 7 4 2" xfId="20160" xr:uid="{06535927-1EE5-4B19-B262-BDA15A42C4B6}"/>
    <cellStyle name="_Hoja3_Relación_Relación 7 5" xfId="20161" xr:uid="{EC7533CC-C2BC-40A8-B88E-DE74A655F1B0}"/>
    <cellStyle name="_Hoja3_Relación_Relación 7 5 2" xfId="20162" xr:uid="{C69F6BD4-0FAA-40E1-962C-489D25E6D57D}"/>
    <cellStyle name="_Hoja3_Relación_Relación 7 6" xfId="20163" xr:uid="{A81C436D-85FA-43E0-BF4C-8957CF8823E2}"/>
    <cellStyle name="_Hoja3_Relación_Relación 7 6 2" xfId="20164" xr:uid="{E7D55979-2633-4FA5-95B5-74457DA17DDF}"/>
    <cellStyle name="_Hoja3_Relación_Relación 7 7" xfId="20165" xr:uid="{76AB7718-977D-4CF6-9206-4A838DE8F9E3}"/>
    <cellStyle name="_Hoja3_Relación_Relación 7 7 2" xfId="20166" xr:uid="{14760689-FE59-46A8-9594-6FC65C4B7AB9}"/>
    <cellStyle name="_Hoja3_Relación_Relación 7 8" xfId="20167" xr:uid="{3DA37DCE-ED8B-4998-A91D-4DC83A5F7B89}"/>
    <cellStyle name="_Hoja3_Relación_Relación 7 8 2" xfId="20168" xr:uid="{0799A3EC-DD5A-4C26-8959-B7754538B877}"/>
    <cellStyle name="_Hoja3_Relación_Relación 7 9" xfId="20169" xr:uid="{9B0CB9DB-5B28-44AD-BB2D-A7476FBA2378}"/>
    <cellStyle name="_Hoja3_Relación_Relación 7 9 2" xfId="20170" xr:uid="{BA3F9709-0A93-47A4-B5D7-050261F593F6}"/>
    <cellStyle name="_Hoja3_Relación_Relación 8" xfId="20171" xr:uid="{BD3479D0-06F6-46BA-9DB2-15463CEE900A}"/>
    <cellStyle name="_Hoja3_Relación_Relación 8 10" xfId="20172" xr:uid="{D2E83C39-99B9-4D2C-924C-786065F09920}"/>
    <cellStyle name="_Hoja3_Relación_Relación 8 11" xfId="20173" xr:uid="{CBABEA37-37BB-4C30-9E8C-3CA4C932D2D4}"/>
    <cellStyle name="_Hoja3_Relación_Relación 8 12" xfId="20174" xr:uid="{C9D11FA7-C59E-47CE-B520-65A6D9FF44F2}"/>
    <cellStyle name="_Hoja3_Relación_Relación 8 2" xfId="20175" xr:uid="{90DB0567-68D3-4483-9BD2-9E56CC87DD18}"/>
    <cellStyle name="_Hoja3_Relación_Relación 8 2 2" xfId="20176" xr:uid="{74A40879-1B4E-4BB8-9E93-FA55152BC09F}"/>
    <cellStyle name="_Hoja3_Relación_Relación 8 3" xfId="20177" xr:uid="{D379FC7D-F0B5-4610-B25C-ED28F5277C7A}"/>
    <cellStyle name="_Hoja3_Relación_Relación 8 3 2" xfId="20178" xr:uid="{CC899159-E52E-466B-9CE4-FA4B88D6A82A}"/>
    <cellStyle name="_Hoja3_Relación_Relación 8 4" xfId="20179" xr:uid="{EEC24D34-F62A-464F-8660-B6DAB38482FB}"/>
    <cellStyle name="_Hoja3_Relación_Relación 8 4 2" xfId="20180" xr:uid="{7A213041-90ED-4212-815D-E31644E6CCBE}"/>
    <cellStyle name="_Hoja3_Relación_Relación 8 5" xfId="20181" xr:uid="{842D6730-B82A-4D88-9CE4-3687F7427C14}"/>
    <cellStyle name="_Hoja3_Relación_Relación 8 5 2" xfId="20182" xr:uid="{3421E82D-A7EC-478E-ACEA-E8FF92FE97F8}"/>
    <cellStyle name="_Hoja3_Relación_Relación 8 6" xfId="20183" xr:uid="{EF6151A0-02A0-43C8-BE93-6220D934FB40}"/>
    <cellStyle name="_Hoja3_Relación_Relación 8 6 2" xfId="20184" xr:uid="{8ABF9F20-195D-48AC-AC14-5CC968A1F6EF}"/>
    <cellStyle name="_Hoja3_Relación_Relación 8 7" xfId="20185" xr:uid="{AA6D21C3-EF2D-4B25-91D0-4232759BB043}"/>
    <cellStyle name="_Hoja3_Relación_Relación 8 7 2" xfId="20186" xr:uid="{0ACA7F2C-D4A8-4A4D-8BE1-4F3071909146}"/>
    <cellStyle name="_Hoja3_Relación_Relación 8 8" xfId="20187" xr:uid="{75220740-D639-416C-9E42-9896D31DA3AB}"/>
    <cellStyle name="_Hoja3_Relación_Relación 8 8 2" xfId="20188" xr:uid="{391E477A-13A5-40C7-B4CC-86589DE4CA53}"/>
    <cellStyle name="_Hoja3_Relación_Relación 8 9" xfId="20189" xr:uid="{EB2E4FFA-B5BD-4676-B599-5A8654A85282}"/>
    <cellStyle name="_Hoja3_Relación_Relación 8 9 2" xfId="20190" xr:uid="{7BF493AB-B62B-4558-8434-84C279813AB5}"/>
    <cellStyle name="_Hoja3_Relación_Relación 9" xfId="20191" xr:uid="{B7B1722D-9F36-49BD-96AD-0FAEC5F0EE5F}"/>
    <cellStyle name="_Hoja3_Relación_Relación 9 10" xfId="20192" xr:uid="{49DF2BE4-90D5-40B8-8343-A957FC3465C2}"/>
    <cellStyle name="_Hoja3_Relación_Relación 9 11" xfId="20193" xr:uid="{0BE4A447-1279-4749-A3D6-DA1C39CAFD51}"/>
    <cellStyle name="_Hoja3_Relación_Relación 9 2" xfId="20194" xr:uid="{86082F1C-CB77-42C3-8945-78A9B0F4C095}"/>
    <cellStyle name="_Hoja3_Relación_Relación 9 2 2" xfId="20195" xr:uid="{3EBF7DCF-3CEB-494E-B413-916B734E58F6}"/>
    <cellStyle name="_Hoja3_Relación_Relación 9 3" xfId="20196" xr:uid="{2C1B95F6-2837-4F2C-B8D1-E1C988819E84}"/>
    <cellStyle name="_Hoja3_Relación_Relación 9 3 2" xfId="20197" xr:uid="{B42008C8-537C-4108-ABB0-0694EE695E1D}"/>
    <cellStyle name="_Hoja3_Relación_Relación 9 4" xfId="20198" xr:uid="{1A38CBC0-546C-47CA-8CAA-6CE585299AAF}"/>
    <cellStyle name="_Hoja3_Relación_Relación 9 4 2" xfId="20199" xr:uid="{A6A7D8FA-C3F4-41AD-8DF9-D68B42AAD2F7}"/>
    <cellStyle name="_Hoja3_Relación_Relación 9 5" xfId="20200" xr:uid="{FF40FC8F-68DE-4EF1-8873-BB1E5BA9A4A8}"/>
    <cellStyle name="_Hoja3_Relación_Relación 9 5 2" xfId="20201" xr:uid="{89EAB61D-99A1-436B-B09D-7E12E6DEDE3D}"/>
    <cellStyle name="_Hoja3_Relación_Relación 9 6" xfId="20202" xr:uid="{55578D0B-72F8-4A9A-8657-5A0BA336530E}"/>
    <cellStyle name="_Hoja3_Relación_Relación 9 6 2" xfId="20203" xr:uid="{C52E66BB-ED75-45A9-969B-25FDE0C25F71}"/>
    <cellStyle name="_Hoja3_Relación_Relación 9 7" xfId="20204" xr:uid="{AC982637-3FD9-4B1F-B842-F10DA62A97F4}"/>
    <cellStyle name="_Hoja3_Relación_Relación 9 7 2" xfId="20205" xr:uid="{E146C0C5-285F-4DE5-8B66-CC45BEA5B356}"/>
    <cellStyle name="_Hoja3_Relación_Relación 9 8" xfId="20206" xr:uid="{E0B7708F-EA12-4DB4-B27B-FF89685AFF55}"/>
    <cellStyle name="_Hoja3_Relación_Relación 9 8 2" xfId="20207" xr:uid="{8FBAC7B4-8108-4F83-9DE6-EECE40463A04}"/>
    <cellStyle name="_Hoja3_Relación_Relación 9 9" xfId="20208" xr:uid="{CD983427-C920-4184-B890-D645E550164D}"/>
    <cellStyle name="_Hoja3_Relación_Relación_1" xfId="20209" xr:uid="{515C002F-AA89-4240-8C47-44F6E28F0FC9}"/>
    <cellStyle name="_Hoja3_Relación_Relación_1 10" xfId="20210" xr:uid="{798C3921-5989-4220-9171-99287274D195}"/>
    <cellStyle name="_Hoja3_Relación_Relación_1 10 2" xfId="20211" xr:uid="{219FF14A-D7C1-446A-B5AA-71C4B0843009}"/>
    <cellStyle name="_Hoja3_Relación_Relación_1 11" xfId="20212" xr:uid="{85B9F36C-11DC-47B0-AC0E-EF4EDA793EE8}"/>
    <cellStyle name="_Hoja3_Relación_Relación_1 11 2" xfId="20213" xr:uid="{4068B7F6-6B9F-48F5-AA82-9B46ABB7F3D8}"/>
    <cellStyle name="_Hoja3_Relación_Relación_1 12" xfId="20214" xr:uid="{5B4934FC-9FDF-4967-AA39-836F36DC97F2}"/>
    <cellStyle name="_Hoja3_Relación_Relación_1 12 2" xfId="20215" xr:uid="{59A4D780-BA00-4511-8294-88A0BA56953E}"/>
    <cellStyle name="_Hoja3_Relación_Relación_1 13" xfId="20216" xr:uid="{5A274BB2-1353-4F69-8950-E9AC02D1FE57}"/>
    <cellStyle name="_Hoja3_Relación_Relación_1 13 2" xfId="20217" xr:uid="{CC06D56F-EEBD-46F3-AA5E-642C3958B88E}"/>
    <cellStyle name="_Hoja3_Relación_Relación_1 14" xfId="20218" xr:uid="{88B9CEC3-6FE5-4CEA-8BAD-F132EEB1E2DC}"/>
    <cellStyle name="_Hoja3_Relación_Relación_1 14 2" xfId="20219" xr:uid="{569F198A-C107-48BD-895A-71C2DE293987}"/>
    <cellStyle name="_Hoja3_Relación_Relación_1 15" xfId="20220" xr:uid="{918DB51F-D836-4AA8-86ED-FF1C64E42F4A}"/>
    <cellStyle name="_Hoja3_Relación_Relación_1 2" xfId="20221" xr:uid="{33CE99F5-C5E6-4112-87F2-D27BDD7E9C30}"/>
    <cellStyle name="_Hoja3_Relación_Relación_1 2 2" xfId="20222" xr:uid="{0FED17D4-FBD1-44ED-B98E-F29C77B0866F}"/>
    <cellStyle name="_Hoja3_Relación_Relación_1 3" xfId="20223" xr:uid="{20441B8E-0E99-4613-94D8-94FE84DF7311}"/>
    <cellStyle name="_Hoja3_Relación_Relación_1 3 2" xfId="20224" xr:uid="{E7448DB1-E475-4226-9B5C-58377EEFE172}"/>
    <cellStyle name="_Hoja3_Relación_Relación_1 4" xfId="20225" xr:uid="{1F0D4CEC-D2A2-43C5-A3C6-12D5499E73D5}"/>
    <cellStyle name="_Hoja3_Relación_Relación_1 4 2" xfId="20226" xr:uid="{098E3B03-0A9E-4595-9745-A83E95EF08F7}"/>
    <cellStyle name="_Hoja3_Relación_Relación_1 5" xfId="20227" xr:uid="{F06DDD64-2527-4761-96AB-7EE832C7C9DD}"/>
    <cellStyle name="_Hoja3_Relación_Relación_1 5 2" xfId="20228" xr:uid="{66C46548-E056-49E2-83CE-818DC0727464}"/>
    <cellStyle name="_Hoja3_Relación_Relación_1 6" xfId="20229" xr:uid="{4241395E-1093-4A80-B4B1-5A3FB6CFA430}"/>
    <cellStyle name="_Hoja3_Relación_Relación_1 6 2" xfId="20230" xr:uid="{9A4B1B88-3A77-4312-86F2-8A966FD3065B}"/>
    <cellStyle name="_Hoja3_Relación_Relación_1 7" xfId="20231" xr:uid="{9929E83C-6319-49BF-A3DC-5B9D10CD80D3}"/>
    <cellStyle name="_Hoja3_Relación_Relación_1 7 2" xfId="20232" xr:uid="{136121BE-1332-48F7-A17F-6DE607977CA4}"/>
    <cellStyle name="_Hoja3_Relación_Relación_1 8" xfId="20233" xr:uid="{DD46196B-AF00-4683-9A6D-ECAE3B6512E9}"/>
    <cellStyle name="_Hoja3_Relación_Relación_1 8 2" xfId="20234" xr:uid="{DBEE6B7B-2FC0-43CC-A870-BD67265E6105}"/>
    <cellStyle name="_Hoja3_Relación_Relación_1 9" xfId="20235" xr:uid="{5FA53EFA-45FD-47AA-A68C-2598049C2B58}"/>
    <cellStyle name="_Hoja3_Relación_Relación_1 9 2" xfId="20236" xr:uid="{53F0E0A8-AB05-44F7-9848-DF6255CCCBC3}"/>
    <cellStyle name="_Hoja3_Relación_Relación_1_ESF. Hist." xfId="20237" xr:uid="{4A491FCD-7384-4433-9F74-F358B7238106}"/>
    <cellStyle name="_Hoja3_Relación_Relación_1_ESF. Hist. 10" xfId="20238" xr:uid="{7A2F9F48-EF8E-4A89-8CC7-13214A3F3671}"/>
    <cellStyle name="_Hoja3_Relación_Relación_1_ESF. Hist. 11" xfId="20239" xr:uid="{DE03E70B-BB2B-4FF7-854E-7CFB14B208E6}"/>
    <cellStyle name="_Hoja3_Relación_Relación_1_ESF. Hist. 2" xfId="20240" xr:uid="{F3195673-B9CD-4BD3-955F-57DB4F6CFEE1}"/>
    <cellStyle name="_Hoja3_Relación_Relación_1_ESF. Hist. 2 2" xfId="20241" xr:uid="{BCA76E65-F384-4285-B515-9FA9CF66E70C}"/>
    <cellStyle name="_Hoja3_Relación_Relación_1_ESF. Hist. 3" xfId="20242" xr:uid="{FC8C65F8-7DFE-4264-9A0D-D9C59C0697E8}"/>
    <cellStyle name="_Hoja3_Relación_Relación_1_ESF. Hist. 3 2" xfId="20243" xr:uid="{2E42AB04-CD80-4BE8-AA36-252EB2E771AE}"/>
    <cellStyle name="_Hoja3_Relación_Relación_1_ESF. Hist. 4" xfId="20244" xr:uid="{D9198872-66E3-474B-8CBF-98FB596C33C2}"/>
    <cellStyle name="_Hoja3_Relación_Relación_1_ESF. Hist. 4 2" xfId="20245" xr:uid="{AA22C6B4-8626-4D8B-94DC-109147F92ED4}"/>
    <cellStyle name="_Hoja3_Relación_Relación_1_ESF. Hist. 5" xfId="20246" xr:uid="{DC1C4541-052B-4829-AF91-3F56E6A99DB4}"/>
    <cellStyle name="_Hoja3_Relación_Relación_1_ESF. Hist. 5 2" xfId="20247" xr:uid="{4B91CF6F-5282-4D1A-A805-20446422FCC5}"/>
    <cellStyle name="_Hoja3_Relación_Relación_1_ESF. Hist. 6" xfId="20248" xr:uid="{561B9FAA-737B-4481-8D6E-C1A8A5586330}"/>
    <cellStyle name="_Hoja3_Relación_Relación_1_ESF. Hist. 6 2" xfId="20249" xr:uid="{2350C056-0F9E-4DB3-BBFD-31DF5EF98CF9}"/>
    <cellStyle name="_Hoja3_Relación_Relación_1_ESF. Hist. 7" xfId="20250" xr:uid="{514A71A1-02CA-4AEF-85A4-84A2A470CB78}"/>
    <cellStyle name="_Hoja3_Relación_Relación_1_ESF. Hist. 7 2" xfId="20251" xr:uid="{25752F9A-8C37-429D-9E8F-E854CBE3C71A}"/>
    <cellStyle name="_Hoja3_Relación_Relación_1_ESF. Hist. 8" xfId="20252" xr:uid="{468AB1A4-97BF-4E17-B813-0569BFA35366}"/>
    <cellStyle name="_Hoja3_Relación_Relación_1_ESF. Hist. 8 2" xfId="20253" xr:uid="{A0BAA484-B034-49A2-B7E1-6867B48E7372}"/>
    <cellStyle name="_Hoja3_Relación_Relación_1_ESF. Hist. 9" xfId="20254" xr:uid="{1D8F163D-1F1C-4B02-83A4-D398BC164DBD}"/>
    <cellStyle name="_Hoja3_Relación_Relación_1_Saldos Obj" xfId="20255" xr:uid="{2E4D7E6E-2FB6-4DD4-8B92-D5A1BFEF1E26}"/>
    <cellStyle name="_Hoja3_Relación_Relación_1_Saldos Obj 10" xfId="20256" xr:uid="{06E95FAC-D6B1-46EA-810F-609E2AADB169}"/>
    <cellStyle name="_Hoja3_Relación_Relación_1_Saldos Obj 10 2" xfId="20257" xr:uid="{3C3C219F-2BB1-462D-BF9C-888E00B69C4F}"/>
    <cellStyle name="_Hoja3_Relación_Relación_1_Saldos Obj 11" xfId="20258" xr:uid="{3C631EE3-D1B5-4561-A7BE-7FD313BD3724}"/>
    <cellStyle name="_Hoja3_Relación_Relación_1_Saldos Obj 11 2" xfId="20259" xr:uid="{3B2FA34F-79FC-4302-8E05-B5A722234A68}"/>
    <cellStyle name="_Hoja3_Relación_Relación_1_Saldos Obj 12" xfId="20260" xr:uid="{861246E9-75A8-4AB1-A71A-938095386C0F}"/>
    <cellStyle name="_Hoja3_Relación_Relación_1_Saldos Obj 12 2" xfId="20261" xr:uid="{799ED3E6-DA0D-400F-868E-C4DC027E8100}"/>
    <cellStyle name="_Hoja3_Relación_Relación_1_Saldos Obj 13" xfId="20262" xr:uid="{16263B59-E685-4854-9269-8768837CCA01}"/>
    <cellStyle name="_Hoja3_Relación_Relación_1_Saldos Obj 13 2" xfId="20263" xr:uid="{7DF6980A-4E2A-48E3-9C70-FC8F88F50C50}"/>
    <cellStyle name="_Hoja3_Relación_Relación_1_Saldos Obj 14" xfId="20264" xr:uid="{DD758397-9C47-43E2-A54E-018CCA9CF3F7}"/>
    <cellStyle name="_Hoja3_Relación_Relación_1_Saldos Obj 15" xfId="20265" xr:uid="{1AC76F58-5245-44A6-8A82-8F353FAF1231}"/>
    <cellStyle name="_Hoja3_Relación_Relación_1_Saldos Obj 16" xfId="20266" xr:uid="{2351A231-1CBC-4B3D-B340-7425FF90CC55}"/>
    <cellStyle name="_Hoja3_Relación_Relación_1_Saldos Obj 17" xfId="20267" xr:uid="{136F4B3A-1BFC-418E-94C3-A286D10CC7D0}"/>
    <cellStyle name="_Hoja3_Relación_Relación_1_Saldos Obj 18" xfId="20268" xr:uid="{11D8BF7D-F2C0-4B11-A8C1-9CBDCE60364C}"/>
    <cellStyle name="_Hoja3_Relación_Relación_1_Saldos Obj 19" xfId="20269" xr:uid="{EA419021-CE4E-42FA-B2F3-EEDCDBCA4249}"/>
    <cellStyle name="_Hoja3_Relación_Relación_1_Saldos Obj 2" xfId="20270" xr:uid="{4BFC3FD0-606B-433B-8FEA-51803B222AA1}"/>
    <cellStyle name="_Hoja3_Relación_Relación_1_Saldos Obj 2 2" xfId="20271" xr:uid="{D6C99071-CAD0-4362-922A-F1E6EBABEDEA}"/>
    <cellStyle name="_Hoja3_Relación_Relación_1_Saldos Obj 20" xfId="20272" xr:uid="{3A9ACFD1-5DDC-4325-884A-4FE4CF0F2255}"/>
    <cellStyle name="_Hoja3_Relación_Relación_1_Saldos Obj 21" xfId="20273" xr:uid="{35B3E901-54D6-4CF5-AB22-4D0589412D61}"/>
    <cellStyle name="_Hoja3_Relación_Relación_1_Saldos Obj 22" xfId="20274" xr:uid="{E2F36F47-3F80-4519-9AC0-33ED015D73E3}"/>
    <cellStyle name="_Hoja3_Relación_Relación_1_Saldos Obj 23" xfId="20275" xr:uid="{C9EF2987-571C-4267-8F85-29E498E18972}"/>
    <cellStyle name="_Hoja3_Relación_Relación_1_Saldos Obj 24" xfId="20276" xr:uid="{D7FF4FE2-1DE1-4D5B-9501-596FAA63AB3C}"/>
    <cellStyle name="_Hoja3_Relación_Relación_1_Saldos Obj 25" xfId="20277" xr:uid="{FF43DF61-CBED-4F68-B1E7-AA86D82279F8}"/>
    <cellStyle name="_Hoja3_Relación_Relación_1_Saldos Obj 26" xfId="20278" xr:uid="{EE04B4F6-1B67-4D62-9AD9-3192515DD207}"/>
    <cellStyle name="_Hoja3_Relación_Relación_1_Saldos Obj 3" xfId="20279" xr:uid="{6B6720F4-9F95-4B93-A11B-7AF8172F2A55}"/>
    <cellStyle name="_Hoja3_Relación_Relación_1_Saldos Obj 3 2" xfId="20280" xr:uid="{92FE3AB7-D869-4402-8521-8D0BA5038D56}"/>
    <cellStyle name="_Hoja3_Relación_Relación_1_Saldos Obj 4" xfId="20281" xr:uid="{92A16E8F-3477-42EB-B171-3C16276E442C}"/>
    <cellStyle name="_Hoja3_Relación_Relación_1_Saldos Obj 4 2" xfId="20282" xr:uid="{CB71A59A-B8BF-40B1-9647-2B944959E915}"/>
    <cellStyle name="_Hoja3_Relación_Relación_1_Saldos Obj 5" xfId="20283" xr:uid="{FB9A26CE-CC6E-41F8-9C5B-E67DF6F2C008}"/>
    <cellStyle name="_Hoja3_Relación_Relación_1_Saldos Obj 5 2" xfId="20284" xr:uid="{98646E0A-DD02-4EB7-A0C1-CA41CA5AB2A3}"/>
    <cellStyle name="_Hoja3_Relación_Relación_1_Saldos Obj 6" xfId="20285" xr:uid="{E7311FFA-A165-4FB1-B220-2AFDDAB07566}"/>
    <cellStyle name="_Hoja3_Relación_Relación_1_Saldos Obj 6 2" xfId="20286" xr:uid="{C78B314C-9D41-4D0E-BE19-434E34FB19BB}"/>
    <cellStyle name="_Hoja3_Relación_Relación_1_Saldos Obj 7" xfId="20287" xr:uid="{42EA587C-84BB-4469-B5AA-088CEDBEEDF3}"/>
    <cellStyle name="_Hoja3_Relación_Relación_1_Saldos Obj 7 2" xfId="20288" xr:uid="{AC12BAC8-9BCC-4B24-B47A-A59863770720}"/>
    <cellStyle name="_Hoja3_Relación_Relación_1_Saldos Obj 8" xfId="20289" xr:uid="{2C588720-8280-4EF0-86FA-39FCD48D7B26}"/>
    <cellStyle name="_Hoja3_Relación_Relación_1_Saldos Obj 8 2" xfId="20290" xr:uid="{E57D5479-9F13-4C5A-B227-4E5544F5574C}"/>
    <cellStyle name="_Hoja3_Relación_Relación_1_Saldos Obj 9" xfId="20291" xr:uid="{8966158E-EE2D-43B4-9125-ADF7F890F2F4}"/>
    <cellStyle name="_Hoja3_Relación_Relación_1_Saldos Obj 9 2" xfId="20292" xr:uid="{7FE890AF-F494-4DED-8BF8-3F8A7E077172}"/>
    <cellStyle name="_Hoja3_Relación_Relación_1_Saldos Obj_1" xfId="20293" xr:uid="{2993D582-2E91-4B90-9577-43BF4A3D9D17}"/>
    <cellStyle name="_Hoja3_Relación_Relación_1_Saldos Obj_1 2" xfId="20294" xr:uid="{24FFB40C-4F49-45A6-98B2-178ED6DD891A}"/>
    <cellStyle name="_Hoja3_Relación_Relación_2" xfId="20295" xr:uid="{F9DFE3F9-181C-47F7-999F-88DD9DB0FF68}"/>
    <cellStyle name="_Hoja3_Relación_Relación_2 10" xfId="20296" xr:uid="{72E0A74A-5A32-4D1D-B3A0-9F5D9C7E818B}"/>
    <cellStyle name="_Hoja3_Relación_Relación_2 10 2" xfId="20297" xr:uid="{4732AB35-E24C-4FB2-8611-70F107212151}"/>
    <cellStyle name="_Hoja3_Relación_Relación_2 11" xfId="20298" xr:uid="{EECCB75F-C6BC-4F11-AB0D-27CE3EE3A102}"/>
    <cellStyle name="_Hoja3_Relación_Relación_2 11 2" xfId="20299" xr:uid="{DDBCAA71-0FE3-4462-8ECD-263EE9F7B9D7}"/>
    <cellStyle name="_Hoja3_Relación_Relación_2 12" xfId="20300" xr:uid="{1BF7293A-F15D-4C1E-B2DA-0947E63238B7}"/>
    <cellStyle name="_Hoja3_Relación_Relación_2 12 2" xfId="20301" xr:uid="{1FBCFB07-49E8-445D-B191-D80643E60E2B}"/>
    <cellStyle name="_Hoja3_Relación_Relación_2 13" xfId="20302" xr:uid="{4FC4CDB0-A01A-440D-A608-E60E936439E4}"/>
    <cellStyle name="_Hoja3_Relación_Relación_2 13 2" xfId="20303" xr:uid="{A741F466-534B-4B72-9936-D49B688E6639}"/>
    <cellStyle name="_Hoja3_Relación_Relación_2 14" xfId="20304" xr:uid="{BE9CA203-7711-4A03-9B81-4C2DF7CEB1CC}"/>
    <cellStyle name="_Hoja3_Relación_Relación_2 2" xfId="20305" xr:uid="{9035ECDF-8B30-479E-9E9B-FE88AC1E1743}"/>
    <cellStyle name="_Hoja3_Relación_Relación_2 2 2" xfId="20306" xr:uid="{EB0B3F13-565F-4E11-901B-C48E59066A1B}"/>
    <cellStyle name="_Hoja3_Relación_Relación_2 3" xfId="20307" xr:uid="{6CC72206-D530-46B6-A003-665040423285}"/>
    <cellStyle name="_Hoja3_Relación_Relación_2 3 2" xfId="20308" xr:uid="{36ADF108-9177-4DD6-9F08-2F686B0D01E7}"/>
    <cellStyle name="_Hoja3_Relación_Relación_2 4" xfId="20309" xr:uid="{FDC62E70-851C-4ED5-80D9-3D7DED75258A}"/>
    <cellStyle name="_Hoja3_Relación_Relación_2 4 2" xfId="20310" xr:uid="{D0544BB1-4432-44B7-AD57-6A8053DC0DAD}"/>
    <cellStyle name="_Hoja3_Relación_Relación_2 5" xfId="20311" xr:uid="{55A79AE4-AA23-45D0-A220-3D2A7D56C54D}"/>
    <cellStyle name="_Hoja3_Relación_Relación_2 5 2" xfId="20312" xr:uid="{E4D88ABF-9920-4C4D-B8CE-AF3CBE38E171}"/>
    <cellStyle name="_Hoja3_Relación_Relación_2 6" xfId="20313" xr:uid="{BA0E0B55-D565-47F0-84EB-DA4BC8B1C2A5}"/>
    <cellStyle name="_Hoja3_Relación_Relación_2 6 2" xfId="20314" xr:uid="{E89FE34A-B78B-4249-A6E9-AE4BD91646B5}"/>
    <cellStyle name="_Hoja3_Relación_Relación_2 7" xfId="20315" xr:uid="{859ADD4B-6B7D-4D7B-A610-5B93AC8034EF}"/>
    <cellStyle name="_Hoja3_Relación_Relación_2 7 2" xfId="20316" xr:uid="{AB13A0F8-D861-4FDC-AC60-4912F8A89B5E}"/>
    <cellStyle name="_Hoja3_Relación_Relación_2 8" xfId="20317" xr:uid="{50455380-6EE1-4E69-9AE7-EE2BB425D91D}"/>
    <cellStyle name="_Hoja3_Relación_Relación_2 8 2" xfId="20318" xr:uid="{25BBDC44-B1D9-4D83-A2F0-0A49482BCF41}"/>
    <cellStyle name="_Hoja3_Relación_Relación_2 9" xfId="20319" xr:uid="{269EDE11-C21C-4DEB-AB56-C820911CB035}"/>
    <cellStyle name="_Hoja3_Relación_Relación_2 9 2" xfId="20320" xr:uid="{FB5C6E3B-2C2E-4052-B440-738D52C8CFBC}"/>
    <cellStyle name="_Hoja3_Relación_Relación_2_ESF. Hist." xfId="20321" xr:uid="{47F04237-F9FF-4421-BD3B-FAE628A58700}"/>
    <cellStyle name="_Hoja3_Relación_Relación_2_ESF. Hist. 10" xfId="20322" xr:uid="{B275DB49-A77A-4F4D-8A49-2289A0C755CE}"/>
    <cellStyle name="_Hoja3_Relación_Relación_2_ESF. Hist. 11" xfId="20323" xr:uid="{3307FE44-3D17-4ABD-90AA-8DCDADB10554}"/>
    <cellStyle name="_Hoja3_Relación_Relación_2_ESF. Hist. 2" xfId="20324" xr:uid="{CB2A22E9-B4CE-4F8B-AB9F-830758C8BE6E}"/>
    <cellStyle name="_Hoja3_Relación_Relación_2_ESF. Hist. 2 2" xfId="20325" xr:uid="{142A1217-4667-40A5-BEB0-174E0BD66A59}"/>
    <cellStyle name="_Hoja3_Relación_Relación_2_ESF. Hist. 3" xfId="20326" xr:uid="{28496348-C2C0-4E87-AA37-DFA20D815880}"/>
    <cellStyle name="_Hoja3_Relación_Relación_2_ESF. Hist. 3 2" xfId="20327" xr:uid="{1717B8EE-035A-420B-9C9A-86573684536E}"/>
    <cellStyle name="_Hoja3_Relación_Relación_2_ESF. Hist. 4" xfId="20328" xr:uid="{FF986280-35CE-4FC5-AA72-A0A6268A6F6F}"/>
    <cellStyle name="_Hoja3_Relación_Relación_2_ESF. Hist. 4 2" xfId="20329" xr:uid="{F4BE0AC0-3A18-4E49-B9A4-C00949254606}"/>
    <cellStyle name="_Hoja3_Relación_Relación_2_ESF. Hist. 5" xfId="20330" xr:uid="{490E0943-C888-4919-95BB-5DCC941C8EA2}"/>
    <cellStyle name="_Hoja3_Relación_Relación_2_ESF. Hist. 5 2" xfId="20331" xr:uid="{0A1B2EF2-F4C2-40A6-A3F0-DD27E2EB5846}"/>
    <cellStyle name="_Hoja3_Relación_Relación_2_ESF. Hist. 6" xfId="20332" xr:uid="{B9E339D5-2F34-4F71-B33E-D537A3A3916A}"/>
    <cellStyle name="_Hoja3_Relación_Relación_2_ESF. Hist. 6 2" xfId="20333" xr:uid="{7B92A7EA-80BC-40D1-A50D-E64AE03E01E8}"/>
    <cellStyle name="_Hoja3_Relación_Relación_2_ESF. Hist. 7" xfId="20334" xr:uid="{674F456C-D29E-4EA1-8E0E-041CA3FEBD13}"/>
    <cellStyle name="_Hoja3_Relación_Relación_2_ESF. Hist. 7 2" xfId="20335" xr:uid="{64600372-16B7-4FD7-850D-2AD9F8D5AB4E}"/>
    <cellStyle name="_Hoja3_Relación_Relación_2_ESF. Hist. 8" xfId="20336" xr:uid="{ABFDE260-AB5B-4226-AADF-5BFDAA33FA87}"/>
    <cellStyle name="_Hoja3_Relación_Relación_2_ESF. Hist. 8 2" xfId="20337" xr:uid="{46A9BD9E-65AE-4541-9159-706E2D8CED68}"/>
    <cellStyle name="_Hoja3_Relación_Relación_2_ESF. Hist. 9" xfId="20338" xr:uid="{285CB1D3-D0AF-4B60-B413-678AEB3EEBFB}"/>
    <cellStyle name="_Hoja3_Relación_Relación_2_Saldos Obj" xfId="20339" xr:uid="{0F8A85C6-9962-492B-8F94-D440DA3BD9C5}"/>
    <cellStyle name="_Hoja3_Relación_Relación_2_Saldos Obj 2" xfId="20340" xr:uid="{69B61DD0-0F24-4E7D-97F5-20919A8F2FA2}"/>
    <cellStyle name="_Hoja3_Relación_Relación_Abr 09" xfId="20341" xr:uid="{B6ADDF7D-EBF5-4897-BFD8-ACF7CCCB8979}"/>
    <cellStyle name="_Hoja3_Relación_Relación_Abr 09 2" xfId="20342" xr:uid="{BAF4128C-A743-4F48-83D1-C098D4B7FE04}"/>
    <cellStyle name="_Hoja3_Relación_Relación_Feb 09" xfId="20343" xr:uid="{4DA7BA78-CCF9-4CE8-B062-8759B55A3EB7}"/>
    <cellStyle name="_Hoja3_Relación_Relación_Feb 09 10" xfId="20344" xr:uid="{0023CD15-E53E-4DB9-9252-6D2DDFD9489C}"/>
    <cellStyle name="_Hoja3_Relación_Relación_Feb 09 10 2" xfId="20345" xr:uid="{EBA53576-01BD-4CB4-89F4-AA8AF6A54164}"/>
    <cellStyle name="_Hoja3_Relación_Relación_Feb 09 11" xfId="20346" xr:uid="{442CD85D-37A5-452F-892D-03E37CB538BA}"/>
    <cellStyle name="_Hoja3_Relación_Relación_Feb 09 11 2" xfId="20347" xr:uid="{2BA916E0-7E23-4BBE-A615-3EF2DDD249CD}"/>
    <cellStyle name="_Hoja3_Relación_Relación_Feb 09 12" xfId="20348" xr:uid="{3A276CF2-9EF4-44FF-B0AC-CB1FD688EB40}"/>
    <cellStyle name="_Hoja3_Relación_Relación_Feb 09 12 2" xfId="20349" xr:uid="{55586D33-0E07-4F69-B301-DC2F8097E64C}"/>
    <cellStyle name="_Hoja3_Relación_Relación_Feb 09 13" xfId="20350" xr:uid="{9104F861-859E-42C8-8FA8-4C16050C4E7F}"/>
    <cellStyle name="_Hoja3_Relación_Relación_Feb 09 13 2" xfId="20351" xr:uid="{0DCE48BC-6EF4-4BFF-8A67-1EBF12812AC0}"/>
    <cellStyle name="_Hoja3_Relación_Relación_Feb 09 14" xfId="20352" xr:uid="{80CE708A-C9AF-4859-8DAD-6F6DC83A2C3F}"/>
    <cellStyle name="_Hoja3_Relación_Relación_Feb 09 15" xfId="20353" xr:uid="{C894B0DE-6E6C-4E0A-98D9-92071839D99B}"/>
    <cellStyle name="_Hoja3_Relación_Relación_Feb 09 16" xfId="20354" xr:uid="{D10D94CA-9B10-464A-A023-92FCFD410796}"/>
    <cellStyle name="_Hoja3_Relación_Relación_Feb 09 2" xfId="20355" xr:uid="{934D7EE6-DD97-4EA7-9CC5-D50F6FC69F41}"/>
    <cellStyle name="_Hoja3_Relación_Relación_Feb 09 2 10" xfId="20356" xr:uid="{FEDC6DC7-FD1E-4556-8D1C-74F60892CD20}"/>
    <cellStyle name="_Hoja3_Relación_Relación_Feb 09 2 11" xfId="20357" xr:uid="{404430AB-4A5E-4455-BFD5-18D7A200665B}"/>
    <cellStyle name="_Hoja3_Relación_Relación_Feb 09 2 12" xfId="20358" xr:uid="{31BEFE3C-54E0-454E-BAD9-DEFD22271E10}"/>
    <cellStyle name="_Hoja3_Relación_Relación_Feb 09 2 2" xfId="20359" xr:uid="{AE93B98E-9F30-4548-B7B0-F3A0644BBF9C}"/>
    <cellStyle name="_Hoja3_Relación_Relación_Feb 09 2 3" xfId="20360" xr:uid="{95A8EA76-ECD3-493A-B3BF-DD52B0136BFC}"/>
    <cellStyle name="_Hoja3_Relación_Relación_Feb 09 2 4" xfId="20361" xr:uid="{B7019C45-8F1E-49DA-8050-E0DEC83FA2B1}"/>
    <cellStyle name="_Hoja3_Relación_Relación_Feb 09 2 5" xfId="20362" xr:uid="{BE475085-6135-4CE1-A543-F97EF7093893}"/>
    <cellStyle name="_Hoja3_Relación_Relación_Feb 09 2 6" xfId="20363" xr:uid="{F8373AD6-51C5-4B75-919A-97C2B25B2256}"/>
    <cellStyle name="_Hoja3_Relación_Relación_Feb 09 2 7" xfId="20364" xr:uid="{BBF58CB7-23A4-40BD-AA80-A5D89C4A4A25}"/>
    <cellStyle name="_Hoja3_Relación_Relación_Feb 09 2 8" xfId="20365" xr:uid="{6F971FF0-FDFE-474B-BC60-7AD8217EF155}"/>
    <cellStyle name="_Hoja3_Relación_Relación_Feb 09 2 9" xfId="20366" xr:uid="{CA014FE1-4790-497C-A570-6A225B9CCB38}"/>
    <cellStyle name="_Hoja3_Relación_Relación_Feb 09 3" xfId="20367" xr:uid="{3A50A480-7FA2-4BF6-8FAF-F9E778335881}"/>
    <cellStyle name="_Hoja3_Relación_Relación_Feb 09 3 2" xfId="20368" xr:uid="{733DA8C1-5068-4743-A18F-24BD6B95465A}"/>
    <cellStyle name="_Hoja3_Relación_Relación_Feb 09 4" xfId="20369" xr:uid="{CCE8B215-361E-4D9E-BEE1-7D48F48947EF}"/>
    <cellStyle name="_Hoja3_Relación_Relación_Feb 09 4 2" xfId="20370" xr:uid="{3091611A-0C8D-455E-8AF7-8C9CE1433508}"/>
    <cellStyle name="_Hoja3_Relación_Relación_Feb 09 5" xfId="20371" xr:uid="{E0D495E2-A658-4779-BAED-5988B916D319}"/>
    <cellStyle name="_Hoja3_Relación_Relación_Feb 09 5 2" xfId="20372" xr:uid="{E5A95772-7CD0-4197-97BD-3683F9C1FDEF}"/>
    <cellStyle name="_Hoja3_Relación_Relación_Feb 09 6" xfId="20373" xr:uid="{55430E7D-16EC-4E22-AFEE-81900EB46080}"/>
    <cellStyle name="_Hoja3_Relación_Relación_Feb 09 6 2" xfId="20374" xr:uid="{5AD574A7-ED13-4D95-A0C3-D89230ED1D67}"/>
    <cellStyle name="_Hoja3_Relación_Relación_Feb 09 7" xfId="20375" xr:uid="{762F4CBB-46CB-4703-8C38-2D751B42CFEC}"/>
    <cellStyle name="_Hoja3_Relación_Relación_Feb 09 7 2" xfId="20376" xr:uid="{81CDA882-1540-4CC1-BB1E-621F0D0BBAE9}"/>
    <cellStyle name="_Hoja3_Relación_Relación_Feb 09 8" xfId="20377" xr:uid="{546C2BAD-5FFF-4D56-BE42-F8CCC195AC6A}"/>
    <cellStyle name="_Hoja3_Relación_Relación_Feb 09 8 2" xfId="20378" xr:uid="{E05C33DE-6FE3-4C3B-BF17-DBE7D80A4693}"/>
    <cellStyle name="_Hoja3_Relación_Relación_Feb 09 9" xfId="20379" xr:uid="{C9677E08-86FA-43D8-A864-B5F811134591}"/>
    <cellStyle name="_Hoja3_Relación_Relación_Feb 09 9 2" xfId="20380" xr:uid="{D3E80ADD-318E-451E-96AD-C94B51728FA2}"/>
    <cellStyle name="_Hoja3_Relación_Relación_Feb 09_Abr 09" xfId="20381" xr:uid="{6FD89717-EA4D-412C-A720-60BEAD26C2F7}"/>
    <cellStyle name="_Hoja3_Relación_Relación_Feb 09_Abr 09 10" xfId="20382" xr:uid="{1CB0EC5E-96EE-4AAD-8E76-311AAF6FA9D5}"/>
    <cellStyle name="_Hoja3_Relación_Relación_Feb 09_Abr 09 10 2" xfId="20383" xr:uid="{36CB99D3-B91F-47E9-B66B-8F85C70B5C0E}"/>
    <cellStyle name="_Hoja3_Relación_Relación_Feb 09_Abr 09 11" xfId="20384" xr:uid="{428E5619-6114-4AD1-8683-1EF07EDEB2F2}"/>
    <cellStyle name="_Hoja3_Relación_Relación_Feb 09_Abr 09 11 2" xfId="20385" xr:uid="{3E36BA36-A40F-4E43-BC7D-3E37ED0779FB}"/>
    <cellStyle name="_Hoja3_Relación_Relación_Feb 09_Abr 09 12" xfId="20386" xr:uid="{F8152F58-914A-4D4B-AD11-60ED99E11EA7}"/>
    <cellStyle name="_Hoja3_Relación_Relación_Feb 09_Abr 09 13" xfId="20387" xr:uid="{A9B0EA70-45A0-4944-A42F-701CB88F8758}"/>
    <cellStyle name="_Hoja3_Relación_Relación_Feb 09_Abr 09 14" xfId="20388" xr:uid="{F00F0EC8-F619-489D-BB07-B3E895A6D3AF}"/>
    <cellStyle name="_Hoja3_Relación_Relación_Feb 09_Abr 09 2" xfId="20389" xr:uid="{4A5A5BD4-FB62-4F21-A7C6-CE697FAD51DD}"/>
    <cellStyle name="_Hoja3_Relación_Relación_Feb 09_Abr 09 2 2" xfId="20390" xr:uid="{62AE6F2C-E290-4F92-B46F-8FC74E21C4EA}"/>
    <cellStyle name="_Hoja3_Relación_Relación_Feb 09_Abr 09 3" xfId="20391" xr:uid="{60E67854-0AD7-40DC-B33D-2206C3415355}"/>
    <cellStyle name="_Hoja3_Relación_Relación_Feb 09_Abr 09 3 2" xfId="20392" xr:uid="{DD780E62-DEB7-4939-B712-934906F67B8D}"/>
    <cellStyle name="_Hoja3_Relación_Relación_Feb 09_Abr 09 4" xfId="20393" xr:uid="{29877127-4139-420D-B30F-760BF18C6A7C}"/>
    <cellStyle name="_Hoja3_Relación_Relación_Feb 09_Abr 09 4 2" xfId="20394" xr:uid="{1464DFCA-BBCE-42C1-A362-42F256C615BB}"/>
    <cellStyle name="_Hoja3_Relación_Relación_Feb 09_Abr 09 5" xfId="20395" xr:uid="{C07968EF-B65D-4449-BF6C-60AE79133745}"/>
    <cellStyle name="_Hoja3_Relación_Relación_Feb 09_Abr 09 5 2" xfId="20396" xr:uid="{1B0108DD-BA2D-4190-B7A1-62ECED923F64}"/>
    <cellStyle name="_Hoja3_Relación_Relación_Feb 09_Abr 09 6" xfId="20397" xr:uid="{E8B14660-0815-4269-9E30-FFF46200B019}"/>
    <cellStyle name="_Hoja3_Relación_Relación_Feb 09_Abr 09 6 2" xfId="20398" xr:uid="{8A9547DD-B7F8-4526-9645-1C82AC4D8A0C}"/>
    <cellStyle name="_Hoja3_Relación_Relación_Feb 09_Abr 09 7" xfId="20399" xr:uid="{6D663C73-199D-41CF-9085-18512757884B}"/>
    <cellStyle name="_Hoja3_Relación_Relación_Feb 09_Abr 09 7 2" xfId="20400" xr:uid="{05395FF1-42B5-48C0-A80D-AFBCA7A25408}"/>
    <cellStyle name="_Hoja3_Relación_Relación_Feb 09_Abr 09 8" xfId="20401" xr:uid="{5ECD93B8-9E95-4CA2-B3CD-6BB94BEDBC6B}"/>
    <cellStyle name="_Hoja3_Relación_Relación_Feb 09_Abr 09 8 2" xfId="20402" xr:uid="{4B0F2FD4-9A17-4FE4-9676-C316F8229F42}"/>
    <cellStyle name="_Hoja3_Relación_Relación_Feb 09_Abr 09 9" xfId="20403" xr:uid="{F7165F0E-2567-4D14-82C0-A06B0E5E748B}"/>
    <cellStyle name="_Hoja3_Relación_Relación_Feb 09_Abr 09 9 2" xfId="20404" xr:uid="{2D81E626-E0F8-4F97-A10F-74F87CD5CA22}"/>
    <cellStyle name="_Hoja3_Relación_Relación_Feb 09_ER previo 09" xfId="20405" xr:uid="{3DD909CE-900B-46AC-B59B-64C328BF86A9}"/>
    <cellStyle name="_Hoja3_Relación_Relación_Feb 09_ER previo 09 10" xfId="20406" xr:uid="{905615A1-12B7-4571-94CF-211198D8F676}"/>
    <cellStyle name="_Hoja3_Relación_Relación_Feb 09_ER previo 09 10 2" xfId="20407" xr:uid="{2A3B1DED-FCD6-4D23-B823-79FBA8C7D65D}"/>
    <cellStyle name="_Hoja3_Relación_Relación_Feb 09_ER previo 09 11" xfId="20408" xr:uid="{9F29D564-9564-4489-8A94-8233B2FCBA18}"/>
    <cellStyle name="_Hoja3_Relación_Relación_Feb 09_ER previo 09 11 2" xfId="20409" xr:uid="{32A3F5A6-DEC8-4FF1-83E0-633E9F74C7B1}"/>
    <cellStyle name="_Hoja3_Relación_Relación_Feb 09_ER previo 09 12" xfId="20410" xr:uid="{3335B860-CA0B-4FAF-ADA2-45A01F40CDA8}"/>
    <cellStyle name="_Hoja3_Relación_Relación_Feb 09_ER previo 09 13" xfId="20411" xr:uid="{FD3A6D57-6F4A-4DCF-A0A3-F6078BB7BF06}"/>
    <cellStyle name="_Hoja3_Relación_Relación_Feb 09_ER previo 09 14" xfId="20412" xr:uid="{7BECEDDE-AB87-4C74-B2D8-8F7CAB3D3D91}"/>
    <cellStyle name="_Hoja3_Relación_Relación_Feb 09_ER previo 09 2" xfId="20413" xr:uid="{D51AB9C9-4A92-4615-807E-1FEE5D08DBA0}"/>
    <cellStyle name="_Hoja3_Relación_Relación_Feb 09_ER previo 09 2 2" xfId="20414" xr:uid="{4C1BF3E9-8DA8-4DF7-8CC5-7A79D1F20834}"/>
    <cellStyle name="_Hoja3_Relación_Relación_Feb 09_ER previo 09 3" xfId="20415" xr:uid="{5381688A-B270-46C0-8378-30D1D58E4528}"/>
    <cellStyle name="_Hoja3_Relación_Relación_Feb 09_ER previo 09 3 2" xfId="20416" xr:uid="{419A35A6-BC18-44AB-B68A-1A2BAC3244D4}"/>
    <cellStyle name="_Hoja3_Relación_Relación_Feb 09_ER previo 09 4" xfId="20417" xr:uid="{97F77FCB-1302-4EEA-AD74-3E847BCA2B45}"/>
    <cellStyle name="_Hoja3_Relación_Relación_Feb 09_ER previo 09 4 2" xfId="20418" xr:uid="{303F80B5-CF0A-47DD-B3DC-F1F982C41272}"/>
    <cellStyle name="_Hoja3_Relación_Relación_Feb 09_ER previo 09 5" xfId="20419" xr:uid="{15DA1DF9-D59C-436B-95C3-4C2BDF39BA4C}"/>
    <cellStyle name="_Hoja3_Relación_Relación_Feb 09_ER previo 09 5 2" xfId="20420" xr:uid="{48F31BFB-9D77-402D-BBCB-F820C21F9326}"/>
    <cellStyle name="_Hoja3_Relación_Relación_Feb 09_ER previo 09 6" xfId="20421" xr:uid="{D532AD1D-83E7-4BEE-93AF-D24F12777BBA}"/>
    <cellStyle name="_Hoja3_Relación_Relación_Feb 09_ER previo 09 6 2" xfId="20422" xr:uid="{7ACE4FF5-43CE-43AE-989E-6B5B9C37546F}"/>
    <cellStyle name="_Hoja3_Relación_Relación_Feb 09_ER previo 09 7" xfId="20423" xr:uid="{91D56188-5F53-4C7A-95C6-959F0FE07FEF}"/>
    <cellStyle name="_Hoja3_Relación_Relación_Feb 09_ER previo 09 7 2" xfId="20424" xr:uid="{820045FF-9C0D-40B9-A7A3-3B420794D748}"/>
    <cellStyle name="_Hoja3_Relación_Relación_Feb 09_ER previo 09 8" xfId="20425" xr:uid="{95AA38CB-51D6-40F5-AAF7-F7B6F2BB882E}"/>
    <cellStyle name="_Hoja3_Relación_Relación_Feb 09_ER previo 09 8 2" xfId="20426" xr:uid="{2654D351-A1C2-41A3-9D78-2E0BD54BF0A7}"/>
    <cellStyle name="_Hoja3_Relación_Relación_Feb 09_ER previo 09 9" xfId="20427" xr:uid="{A76E5F0F-212E-41ED-A578-84AE0D2FFF06}"/>
    <cellStyle name="_Hoja3_Relación_Relación_Feb 09_ER previo 09 9 2" xfId="20428" xr:uid="{5CDB46DC-04F0-47D2-ACFA-1E4BD214A958}"/>
    <cellStyle name="_Hoja3_Relación_Relación_Feb 09_Jun 09" xfId="20429" xr:uid="{082E893B-316A-4AAC-9DE1-30A213396F41}"/>
    <cellStyle name="_Hoja3_Relación_Relación_Feb 09_Jun 09 2" xfId="20430" xr:uid="{9068A29B-3A90-4FFA-8FF2-6D646CF9FE6F}"/>
    <cellStyle name="_Hoja3_Relación_Relación_Hoja2" xfId="20431" xr:uid="{93DE3B94-86B9-4C96-A29D-5882CACDDB76}"/>
    <cellStyle name="_Hoja3_Relación_Relación_Hoja2 10" xfId="20432" xr:uid="{AA3620D8-E667-4569-A9A4-92DAFFDC2FB7}"/>
    <cellStyle name="_Hoja3_Relación_Relación_Hoja2 10 2" xfId="20433" xr:uid="{21712317-8719-48C2-920D-1ACDC72047A2}"/>
    <cellStyle name="_Hoja3_Relación_Relación_Hoja2 11" xfId="20434" xr:uid="{B8ADC8D3-FAEE-47A9-8783-246AB61E4ADD}"/>
    <cellStyle name="_Hoja3_Relación_Relación_Hoja2 11 2" xfId="20435" xr:uid="{9762EE84-BDF1-4E39-8B16-E2C7782633A6}"/>
    <cellStyle name="_Hoja3_Relación_Relación_Hoja2 12" xfId="20436" xr:uid="{036D2491-36B1-413F-BCC0-C265FC67A92E}"/>
    <cellStyle name="_Hoja3_Relación_Relación_Hoja2 12 2" xfId="20437" xr:uid="{D755D73A-68BD-4D90-832C-BEC1CD9A8E18}"/>
    <cellStyle name="_Hoja3_Relación_Relación_Hoja2 13" xfId="20438" xr:uid="{5541A41B-ACF8-46B5-A84F-7D8710ABB1CA}"/>
    <cellStyle name="_Hoja3_Relación_Relación_Hoja2 13 2" xfId="20439" xr:uid="{EA383036-43C3-40EB-B185-1B84C8B7DFEC}"/>
    <cellStyle name="_Hoja3_Relación_Relación_Hoja2 14" xfId="20440" xr:uid="{EB2D878B-A7A4-45F3-AD26-0C9F91D0AC8D}"/>
    <cellStyle name="_Hoja3_Relación_Relación_Hoja2 15" xfId="20441" xr:uid="{AED0CDB1-4CCD-4089-A664-714CE9371C9E}"/>
    <cellStyle name="_Hoja3_Relación_Relación_Hoja2 16" xfId="20442" xr:uid="{EC2D8C66-C123-416B-8486-8E1697093159}"/>
    <cellStyle name="_Hoja3_Relación_Relación_Hoja2 2" xfId="20443" xr:uid="{A48D7929-80FB-433C-B70B-5D65D0AB8B66}"/>
    <cellStyle name="_Hoja3_Relación_Relación_Hoja2 2 2" xfId="20444" xr:uid="{7F079ED8-24C1-4DF0-992A-18D4FFD9821D}"/>
    <cellStyle name="_Hoja3_Relación_Relación_Hoja2 3" xfId="20445" xr:uid="{EE155A4F-3452-4FFF-B8D8-0B28F2F9BB9A}"/>
    <cellStyle name="_Hoja3_Relación_Relación_Hoja2 3 2" xfId="20446" xr:uid="{22CB39CC-751D-4B23-BE2A-7953B632EBEF}"/>
    <cellStyle name="_Hoja3_Relación_Relación_Hoja2 4" xfId="20447" xr:uid="{C75E84BD-D081-4E0D-804A-A76B7AFF6A03}"/>
    <cellStyle name="_Hoja3_Relación_Relación_Hoja2 4 2" xfId="20448" xr:uid="{57036454-9A30-43E9-8B29-7124D3C33EC3}"/>
    <cellStyle name="_Hoja3_Relación_Relación_Hoja2 5" xfId="20449" xr:uid="{D9C96FC9-157B-4D23-AEDF-64146B79201A}"/>
    <cellStyle name="_Hoja3_Relación_Relación_Hoja2 5 2" xfId="20450" xr:uid="{B9FB27B8-7DC3-4AA9-8B52-B00A3967FA1C}"/>
    <cellStyle name="_Hoja3_Relación_Relación_Hoja2 6" xfId="20451" xr:uid="{B847F7F7-4018-4922-BBA7-535550025C16}"/>
    <cellStyle name="_Hoja3_Relación_Relación_Hoja2 6 2" xfId="20452" xr:uid="{3CD1A799-0582-4BBE-8BD8-D54AE5810E02}"/>
    <cellStyle name="_Hoja3_Relación_Relación_Hoja2 7" xfId="20453" xr:uid="{281F2FFE-DBEB-4ABE-9A99-69D088F99307}"/>
    <cellStyle name="_Hoja3_Relación_Relación_Hoja2 7 2" xfId="20454" xr:uid="{9844742D-171B-4063-A98C-7389AFDAC3D1}"/>
    <cellStyle name="_Hoja3_Relación_Relación_Hoja2 8" xfId="20455" xr:uid="{81A56401-341B-41F3-84F2-2FE42C08D052}"/>
    <cellStyle name="_Hoja3_Relación_Relación_Hoja2 8 2" xfId="20456" xr:uid="{5984AEC6-276C-46ED-9B86-C8DEA1C8FA36}"/>
    <cellStyle name="_Hoja3_Relación_Relación_Hoja2 9" xfId="20457" xr:uid="{8B929F07-7EEF-42A3-93DF-5BA30F8AC478}"/>
    <cellStyle name="_Hoja3_Relación_Relación_Hoja2 9 2" xfId="20458" xr:uid="{8297DB54-3C5E-4466-9AA9-71FF120DB6EC}"/>
    <cellStyle name="_Hoja3_Relación_Relación_Relación" xfId="20459" xr:uid="{E8500C78-C443-4C3C-A721-1C44370A17C8}"/>
    <cellStyle name="_Hoja3_Relación_Relación_Relación 10" xfId="20460" xr:uid="{3BB16894-AEAF-44B9-9452-DF5955727C54}"/>
    <cellStyle name="_Hoja3_Relación_Relación_Relación 10 2" xfId="20461" xr:uid="{3E1F1615-7072-4C89-B379-403200CDB8D8}"/>
    <cellStyle name="_Hoja3_Relación_Relación_Relación 11" xfId="20462" xr:uid="{2AAD13C0-DA44-499A-90F4-5FBB1D42FC97}"/>
    <cellStyle name="_Hoja3_Relación_Relación_Relación 11 2" xfId="20463" xr:uid="{56B6F4A3-B654-4709-8C67-9D9AA0A1224D}"/>
    <cellStyle name="_Hoja3_Relación_Relación_Relación 12" xfId="20464" xr:uid="{54FF483F-C363-499D-9EAF-6865F2C6752A}"/>
    <cellStyle name="_Hoja3_Relación_Relación_Relación 12 2" xfId="20465" xr:uid="{C64AE239-4329-4CAE-9566-D7C976CCEB11}"/>
    <cellStyle name="_Hoja3_Relación_Relación_Relación 13" xfId="20466" xr:uid="{A16234CE-88B9-49A2-AC72-5BF00654F14F}"/>
    <cellStyle name="_Hoja3_Relación_Relación_Relación 13 2" xfId="20467" xr:uid="{7C8181F9-397F-464D-8299-F150A3A06635}"/>
    <cellStyle name="_Hoja3_Relación_Relación_Relación 14" xfId="20468" xr:uid="{389EF3B1-CF47-4571-8D8A-E436EEB8EA3F}"/>
    <cellStyle name="_Hoja3_Relación_Relación_Relación 14 2" xfId="20469" xr:uid="{A5290682-B277-4DD3-A533-8284B13EEE35}"/>
    <cellStyle name="_Hoja3_Relación_Relación_Relación 15" xfId="20470" xr:uid="{DD70AFE4-C936-4108-B5DD-EFED096757A5}"/>
    <cellStyle name="_Hoja3_Relación_Relación_Relación 2" xfId="20471" xr:uid="{042A6FFF-7CEA-4A1D-8BC6-E2917BC72EC7}"/>
    <cellStyle name="_Hoja3_Relación_Relación_Relación 2 2" xfId="20472" xr:uid="{5A51155B-4280-4F3C-B36C-11003ACFD503}"/>
    <cellStyle name="_Hoja3_Relación_Relación_Relación 3" xfId="20473" xr:uid="{EE4ABEF5-8478-4813-A7D4-10F9EEB543E7}"/>
    <cellStyle name="_Hoja3_Relación_Relación_Relación 3 2" xfId="20474" xr:uid="{52B259B7-6014-4C4D-978E-8DC22B673873}"/>
    <cellStyle name="_Hoja3_Relación_Relación_Relación 4" xfId="20475" xr:uid="{D96C5C81-3529-48C4-AC95-B70B1DFA1B00}"/>
    <cellStyle name="_Hoja3_Relación_Relación_Relación 4 2" xfId="20476" xr:uid="{8DF6E6A8-0D31-4530-B35D-FA846EAD3279}"/>
    <cellStyle name="_Hoja3_Relación_Relación_Relación 5" xfId="20477" xr:uid="{5DB7B7AB-7B80-4144-9B52-434CDE1A99E8}"/>
    <cellStyle name="_Hoja3_Relación_Relación_Relación 5 2" xfId="20478" xr:uid="{7CF8F08B-5D65-4C6E-96EB-0E3DADBEF2F6}"/>
    <cellStyle name="_Hoja3_Relación_Relación_Relación 6" xfId="20479" xr:uid="{1C942BE8-A307-4EAF-BF7B-FE6700CFEE1F}"/>
    <cellStyle name="_Hoja3_Relación_Relación_Relación 6 2" xfId="20480" xr:uid="{CDC63D88-E6A4-4CE2-8B2A-B83419B66F13}"/>
    <cellStyle name="_Hoja3_Relación_Relación_Relación 7" xfId="20481" xr:uid="{E9D44BE5-37C5-4D27-B871-D809ABEC5F47}"/>
    <cellStyle name="_Hoja3_Relación_Relación_Relación 7 2" xfId="20482" xr:uid="{6FAC8D7C-F56B-48E2-BA02-827552621997}"/>
    <cellStyle name="_Hoja3_Relación_Relación_Relación 8" xfId="20483" xr:uid="{AD32EB5D-D4D2-43F5-BBA0-4B7009553885}"/>
    <cellStyle name="_Hoja3_Relación_Relación_Relación 8 2" xfId="20484" xr:uid="{C8EAD4E3-952C-4716-91F0-813B747CC086}"/>
    <cellStyle name="_Hoja3_Relación_Relación_Relación 9" xfId="20485" xr:uid="{4FDCA24E-0F26-414F-97D5-2528FD5000D6}"/>
    <cellStyle name="_Hoja3_Relación_Relación_Relación 9 2" xfId="20486" xr:uid="{A36029C5-9918-448C-A253-79C759213ABD}"/>
    <cellStyle name="_Hoja3_Relación_Relación_Relación_1" xfId="20487" xr:uid="{ACBE631C-E0AF-4206-922D-39EDFCEFCF54}"/>
    <cellStyle name="_Hoja3_Relación_Relación_Relación_1 10" xfId="20488" xr:uid="{5290ECB8-2307-4844-A707-D35F41F0CB92}"/>
    <cellStyle name="_Hoja3_Relación_Relación_Relación_1 10 2" xfId="20489" xr:uid="{FD4C5076-88A6-4383-828E-461CF52CD390}"/>
    <cellStyle name="_Hoja3_Relación_Relación_Relación_1 11" xfId="20490" xr:uid="{A76C6907-A330-49EA-9E96-AA7884038688}"/>
    <cellStyle name="_Hoja3_Relación_Relación_Relación_1 11 2" xfId="20491" xr:uid="{8F75423B-3064-4752-91F0-4A5BEE8707B8}"/>
    <cellStyle name="_Hoja3_Relación_Relación_Relación_1 12" xfId="20492" xr:uid="{3021EC32-E01A-4626-BEBF-E66B79D27AF2}"/>
    <cellStyle name="_Hoja3_Relación_Relación_Relación_1 12 2" xfId="20493" xr:uid="{00AFC3DE-AAC2-46B5-AE6E-25BA569E4B65}"/>
    <cellStyle name="_Hoja3_Relación_Relación_Relación_1 13" xfId="20494" xr:uid="{5C67F0B3-5F6D-4AE7-9367-9E948F547B08}"/>
    <cellStyle name="_Hoja3_Relación_Relación_Relación_1 13 2" xfId="20495" xr:uid="{848B613E-6671-4BAA-A056-28766C3396C4}"/>
    <cellStyle name="_Hoja3_Relación_Relación_Relación_1 14" xfId="20496" xr:uid="{823A2886-975D-4312-96A2-CA42F98AB183}"/>
    <cellStyle name="_Hoja3_Relación_Relación_Relación_1 2" xfId="20497" xr:uid="{B5A6AE7B-ED63-4282-B526-E20C3DF5611A}"/>
    <cellStyle name="_Hoja3_Relación_Relación_Relación_1 2 2" xfId="20498" xr:uid="{0FA8AD99-4610-4006-9439-5ACCE0CB908C}"/>
    <cellStyle name="_Hoja3_Relación_Relación_Relación_1 3" xfId="20499" xr:uid="{0E604EAF-0C1F-472A-936D-27B6AD037259}"/>
    <cellStyle name="_Hoja3_Relación_Relación_Relación_1 3 2" xfId="20500" xr:uid="{9E6BA72F-1F62-4EA7-82FB-5C14D4723313}"/>
    <cellStyle name="_Hoja3_Relación_Relación_Relación_1 4" xfId="20501" xr:uid="{EF85B2A7-BCA8-4416-AF7B-3E1976D377CE}"/>
    <cellStyle name="_Hoja3_Relación_Relación_Relación_1 4 2" xfId="20502" xr:uid="{C67B907C-FD1C-460A-859A-C97200BB4899}"/>
    <cellStyle name="_Hoja3_Relación_Relación_Relación_1 5" xfId="20503" xr:uid="{F0B5D79F-1295-426D-8DFD-AA507A103E67}"/>
    <cellStyle name="_Hoja3_Relación_Relación_Relación_1 5 2" xfId="20504" xr:uid="{3DD71C87-3059-46DC-B36A-65FCDCFD1BEF}"/>
    <cellStyle name="_Hoja3_Relación_Relación_Relación_1 6" xfId="20505" xr:uid="{C7D7E000-A1DA-44E6-A390-DB5C56126AB3}"/>
    <cellStyle name="_Hoja3_Relación_Relación_Relación_1 6 2" xfId="20506" xr:uid="{817CEE8F-045E-4AE6-8D58-F43F8A916898}"/>
    <cellStyle name="_Hoja3_Relación_Relación_Relación_1 7" xfId="20507" xr:uid="{27DC4067-BD61-4303-BA92-B5E3C1AF1896}"/>
    <cellStyle name="_Hoja3_Relación_Relación_Relación_1 7 2" xfId="20508" xr:uid="{D9674FF8-CF9D-4FA0-BAD6-BC4BF5B88784}"/>
    <cellStyle name="_Hoja3_Relación_Relación_Relación_1 8" xfId="20509" xr:uid="{C0DBF0E7-1EE2-4DDC-A43C-8BDC93F1EDEC}"/>
    <cellStyle name="_Hoja3_Relación_Relación_Relación_1 8 2" xfId="20510" xr:uid="{28AE29DE-2847-4CD1-BDA8-8D4BFE175D26}"/>
    <cellStyle name="_Hoja3_Relación_Relación_Relación_1 9" xfId="20511" xr:uid="{072B888E-C153-4DA4-A57A-61244187575D}"/>
    <cellStyle name="_Hoja3_Relación_Relación_Relación_1 9 2" xfId="20512" xr:uid="{F86475EA-68A6-4601-9979-872C7DC73451}"/>
    <cellStyle name="_Hoja3_Relación_Relación_Relación_1_ESF. Hist." xfId="20513" xr:uid="{09F1932E-1C40-4767-959D-ABA609263507}"/>
    <cellStyle name="_Hoja3_Relación_Relación_Relación_1_ESF. Hist. 10" xfId="20514" xr:uid="{9BFF1195-2974-4F55-B4F7-36D345C8F014}"/>
    <cellStyle name="_Hoja3_Relación_Relación_Relación_1_ESF. Hist. 11" xfId="20515" xr:uid="{AE65135D-0352-42B3-BDC8-E918EE620EF1}"/>
    <cellStyle name="_Hoja3_Relación_Relación_Relación_1_ESF. Hist. 2" xfId="20516" xr:uid="{B477803B-4C26-4BEA-8EB7-300EF57F2287}"/>
    <cellStyle name="_Hoja3_Relación_Relación_Relación_1_ESF. Hist. 2 2" xfId="20517" xr:uid="{2B3F8732-3CCA-430C-A870-3F1957060255}"/>
    <cellStyle name="_Hoja3_Relación_Relación_Relación_1_ESF. Hist. 3" xfId="20518" xr:uid="{FA804401-9F58-4D06-B4E0-01EF69CD3C01}"/>
    <cellStyle name="_Hoja3_Relación_Relación_Relación_1_ESF. Hist. 3 2" xfId="20519" xr:uid="{7142EE11-5293-4CF1-B36D-B0DF77AF09BC}"/>
    <cellStyle name="_Hoja3_Relación_Relación_Relación_1_ESF. Hist. 4" xfId="20520" xr:uid="{B241C2AE-DA52-467E-8A44-B572BC97EF4C}"/>
    <cellStyle name="_Hoja3_Relación_Relación_Relación_1_ESF. Hist. 4 2" xfId="20521" xr:uid="{DC630A6C-AB0C-4912-8B1E-EDFE31A55DC2}"/>
    <cellStyle name="_Hoja3_Relación_Relación_Relación_1_ESF. Hist. 5" xfId="20522" xr:uid="{25CD79B3-B42A-4D07-A8EC-37B1692B99A6}"/>
    <cellStyle name="_Hoja3_Relación_Relación_Relación_1_ESF. Hist. 5 2" xfId="20523" xr:uid="{4451B4D2-B27C-47F6-A818-848FE2991C5E}"/>
    <cellStyle name="_Hoja3_Relación_Relación_Relación_1_ESF. Hist. 6" xfId="20524" xr:uid="{346C208A-114B-4205-9F40-49ADB890B4F0}"/>
    <cellStyle name="_Hoja3_Relación_Relación_Relación_1_ESF. Hist. 6 2" xfId="20525" xr:uid="{789BFFDB-ABE6-48EC-8A35-F70B7513903E}"/>
    <cellStyle name="_Hoja3_Relación_Relación_Relación_1_ESF. Hist. 7" xfId="20526" xr:uid="{8EA6A640-CC4E-442E-894D-CD04CBA3F4AC}"/>
    <cellStyle name="_Hoja3_Relación_Relación_Relación_1_ESF. Hist. 7 2" xfId="20527" xr:uid="{F87F4BE8-1CF6-4E3C-B066-39BA47CA183F}"/>
    <cellStyle name="_Hoja3_Relación_Relación_Relación_1_ESF. Hist. 8" xfId="20528" xr:uid="{7FADDF2B-F4F0-47B8-9515-BC128C5DFA1E}"/>
    <cellStyle name="_Hoja3_Relación_Relación_Relación_1_ESF. Hist. 8 2" xfId="20529" xr:uid="{650EE5FA-43A5-4EBB-AA7B-3D48A45A1131}"/>
    <cellStyle name="_Hoja3_Relación_Relación_Relación_1_ESF. Hist. 9" xfId="20530" xr:uid="{1FFF39D4-71D5-492D-9F8F-903A28B5568B}"/>
    <cellStyle name="_Hoja3_Relación_Relación_Relación_1_Saldos Obj" xfId="20531" xr:uid="{00ED5CC7-A071-4A56-A55E-43FAA02F2566}"/>
    <cellStyle name="_Hoja3_Relación_Relación_Relación_1_Saldos Obj 2" xfId="20532" xr:uid="{0D023C68-812F-4CEF-B12E-80CE557651DD}"/>
    <cellStyle name="_Hoja3_Relación_Relación_Relación_ESF. Hist." xfId="20533" xr:uid="{5C143577-9C5A-4ABF-8B29-8DC9EA7EDA5F}"/>
    <cellStyle name="_Hoja3_Relación_Relación_Relación_ESF. Hist. 10" xfId="20534" xr:uid="{B0268937-13C6-45A3-913D-FE29E79E278F}"/>
    <cellStyle name="_Hoja3_Relación_Relación_Relación_ESF. Hist. 11" xfId="20535" xr:uid="{82B71AB5-71A1-4BCF-951F-24DFAE415AC1}"/>
    <cellStyle name="_Hoja3_Relación_Relación_Relación_ESF. Hist. 2" xfId="20536" xr:uid="{C9AAAE9F-D382-4154-93B5-CE24F61CE28F}"/>
    <cellStyle name="_Hoja3_Relación_Relación_Relación_ESF. Hist. 2 2" xfId="20537" xr:uid="{7409EDA2-30E3-4C03-BC27-63FFC5E6D6B8}"/>
    <cellStyle name="_Hoja3_Relación_Relación_Relación_ESF. Hist. 3" xfId="20538" xr:uid="{763D9002-8E0F-4CF5-834A-AF4FDF7A43D0}"/>
    <cellStyle name="_Hoja3_Relación_Relación_Relación_ESF. Hist. 3 2" xfId="20539" xr:uid="{D8799002-3CBE-441A-8B57-DB221CCE3C94}"/>
    <cellStyle name="_Hoja3_Relación_Relación_Relación_ESF. Hist. 4" xfId="20540" xr:uid="{E645FE96-51A9-48DF-9CE1-6EA6913D1A47}"/>
    <cellStyle name="_Hoja3_Relación_Relación_Relación_ESF. Hist. 4 2" xfId="20541" xr:uid="{A6BFFBC2-3CDF-4B82-B12D-2603F38B8D15}"/>
    <cellStyle name="_Hoja3_Relación_Relación_Relación_ESF. Hist. 5" xfId="20542" xr:uid="{D8A3E054-4063-41A2-B304-44FCD0F7B0A6}"/>
    <cellStyle name="_Hoja3_Relación_Relación_Relación_ESF. Hist. 5 2" xfId="20543" xr:uid="{A8E90DF4-58E6-499A-BF3A-7B5D34BE679B}"/>
    <cellStyle name="_Hoja3_Relación_Relación_Relación_ESF. Hist. 6" xfId="20544" xr:uid="{4C1D6F83-A9A1-4249-9311-C914BC037F08}"/>
    <cellStyle name="_Hoja3_Relación_Relación_Relación_ESF. Hist. 6 2" xfId="20545" xr:uid="{08802998-8BF3-4176-8EC8-38B73C08CC9C}"/>
    <cellStyle name="_Hoja3_Relación_Relación_Relación_ESF. Hist. 7" xfId="20546" xr:uid="{E223ACC3-2FF8-4E70-9FC7-DC2EDDDADC21}"/>
    <cellStyle name="_Hoja3_Relación_Relación_Relación_ESF. Hist. 7 2" xfId="20547" xr:uid="{4E984166-94D0-45D9-82CE-CBB9328BE6D8}"/>
    <cellStyle name="_Hoja3_Relación_Relación_Relación_ESF. Hist. 8" xfId="20548" xr:uid="{5669B9F6-B0FF-4EB7-97C3-A93E0BDDB6F0}"/>
    <cellStyle name="_Hoja3_Relación_Relación_Relación_ESF. Hist. 8 2" xfId="20549" xr:uid="{D0C6F0C0-8BD5-4B67-867D-96BCF1A7FA14}"/>
    <cellStyle name="_Hoja3_Relación_Relación_Relación_ESF. Hist. 9" xfId="20550" xr:uid="{DBC06BE0-039E-4C4C-B875-7899B447C05E}"/>
    <cellStyle name="_Hoja3_Relación_Relación_Relación_Saldos Obj" xfId="20551" xr:uid="{C7E5D7DE-D243-4D88-A80E-E3750CBFAC7D}"/>
    <cellStyle name="_Hoja3_Relación_Relación_Relación_Saldos Obj 10" xfId="20552" xr:uid="{EF99DCAE-C81C-46B7-9D3A-5B57C8EC636A}"/>
    <cellStyle name="_Hoja3_Relación_Relación_Relación_Saldos Obj 10 2" xfId="20553" xr:uid="{FA0E928F-DBA6-40FB-935D-82D74407ADFA}"/>
    <cellStyle name="_Hoja3_Relación_Relación_Relación_Saldos Obj 11" xfId="20554" xr:uid="{1EB13E7C-CCC4-4454-9C32-7D4968F3060A}"/>
    <cellStyle name="_Hoja3_Relación_Relación_Relación_Saldos Obj 11 2" xfId="20555" xr:uid="{60F47C21-D058-468E-B968-3D1DBBDC4806}"/>
    <cellStyle name="_Hoja3_Relación_Relación_Relación_Saldos Obj 12" xfId="20556" xr:uid="{BEF27FE5-D9A2-4C27-AA0B-B357F0A85D46}"/>
    <cellStyle name="_Hoja3_Relación_Relación_Relación_Saldos Obj 12 2" xfId="20557" xr:uid="{A4DDBD9C-233E-4935-9E4F-D1DA8DFE38B0}"/>
    <cellStyle name="_Hoja3_Relación_Relación_Relación_Saldos Obj 13" xfId="20558" xr:uid="{43C0A0C9-71BA-49CE-BEBC-EAC8872B1299}"/>
    <cellStyle name="_Hoja3_Relación_Relación_Relación_Saldos Obj 13 2" xfId="20559" xr:uid="{6AB36DDD-D824-4B7A-AC73-1B73620AA389}"/>
    <cellStyle name="_Hoja3_Relación_Relación_Relación_Saldos Obj 14" xfId="20560" xr:uid="{DE7268BA-17DA-4942-801A-F1CEABDC17E0}"/>
    <cellStyle name="_Hoja3_Relación_Relación_Relación_Saldos Obj 15" xfId="20561" xr:uid="{2237E039-E612-436C-B448-CFFA6FADD1E9}"/>
    <cellStyle name="_Hoja3_Relación_Relación_Relación_Saldos Obj 16" xfId="20562" xr:uid="{3A3C08D6-E0FF-4B0B-A45B-0F8D0B6AF873}"/>
    <cellStyle name="_Hoja3_Relación_Relación_Relación_Saldos Obj 2" xfId="20563" xr:uid="{DD44CA70-4166-48F5-8144-860E37D51A11}"/>
    <cellStyle name="_Hoja3_Relación_Relación_Relación_Saldos Obj 2 2" xfId="20564" xr:uid="{47B8BE3A-962D-4BC0-93AE-C9B1AA81FB65}"/>
    <cellStyle name="_Hoja3_Relación_Relación_Relación_Saldos Obj 3" xfId="20565" xr:uid="{1D94AB88-8C82-4580-9B55-780A79957F39}"/>
    <cellStyle name="_Hoja3_Relación_Relación_Relación_Saldos Obj 3 2" xfId="20566" xr:uid="{968143D8-4EDE-4DEA-AA9C-DBED139053E2}"/>
    <cellStyle name="_Hoja3_Relación_Relación_Relación_Saldos Obj 4" xfId="20567" xr:uid="{DE435248-0E2D-4329-A04C-8C8BB1D2528A}"/>
    <cellStyle name="_Hoja3_Relación_Relación_Relación_Saldos Obj 4 2" xfId="20568" xr:uid="{137D8DD3-4703-4E0D-A1FA-3468A3BF43E1}"/>
    <cellStyle name="_Hoja3_Relación_Relación_Relación_Saldos Obj 5" xfId="20569" xr:uid="{C9868701-E770-442E-A27B-3ED0B7A614BA}"/>
    <cellStyle name="_Hoja3_Relación_Relación_Relación_Saldos Obj 5 2" xfId="20570" xr:uid="{E9C52E0B-9953-44CE-A2E2-807FE892FF94}"/>
    <cellStyle name="_Hoja3_Relación_Relación_Relación_Saldos Obj 6" xfId="20571" xr:uid="{C4878FA1-9803-476A-9545-B81F9C19DF7C}"/>
    <cellStyle name="_Hoja3_Relación_Relación_Relación_Saldos Obj 6 2" xfId="20572" xr:uid="{2C956F49-2F04-4E35-8278-4B5C14315A7D}"/>
    <cellStyle name="_Hoja3_Relación_Relación_Relación_Saldos Obj 7" xfId="20573" xr:uid="{DB6B2B28-3EC9-41CC-BBFC-6A7132665A0A}"/>
    <cellStyle name="_Hoja3_Relación_Relación_Relación_Saldos Obj 7 2" xfId="20574" xr:uid="{21ABC07C-28BF-46A2-8A4B-7DF870E60AA3}"/>
    <cellStyle name="_Hoja3_Relación_Relación_Relación_Saldos Obj 8" xfId="20575" xr:uid="{FC6C44DD-5ED7-4C83-9BE5-43AAD43DCC72}"/>
    <cellStyle name="_Hoja3_Relación_Relación_Relación_Saldos Obj 8 2" xfId="20576" xr:uid="{84D197C3-39F3-40B1-9D3F-A1F236E28F14}"/>
    <cellStyle name="_Hoja3_Relación_Relación_Relación_Saldos Obj 9" xfId="20577" xr:uid="{B3008597-0F57-45DC-A812-187C94C6DC8A}"/>
    <cellStyle name="_Hoja3_Relación_Relación_Relación_Saldos Obj 9 2" xfId="20578" xr:uid="{792704B5-B73C-41B1-B6F2-F327554944D8}"/>
    <cellStyle name="_Hoja3_Relación_Relación_Relación_Saldos Obj_1" xfId="20579" xr:uid="{700384DF-4B22-4B51-9635-DBA864E24823}"/>
    <cellStyle name="_Hoja3_Relación_Relación_Relación_Saldos Obj_1 2" xfId="20580" xr:uid="{FF11160C-9569-4217-8E32-D4CE2A85FFB1}"/>
    <cellStyle name="_Hoja3_Relación_Relación_Saldos Obj" xfId="20581" xr:uid="{636050DA-B713-4A36-8293-45560575FF75}"/>
    <cellStyle name="_Hoja3_Relación_Relación_Saldos Obj 10" xfId="20582" xr:uid="{B5E6904A-50C7-487D-AB4D-755B11F93C22}"/>
    <cellStyle name="_Hoja3_Relación_Relación_Saldos Obj 10 2" xfId="20583" xr:uid="{6579DA6B-9948-4E03-ADDC-45738D7F5493}"/>
    <cellStyle name="_Hoja3_Relación_Relación_Saldos Obj 11" xfId="20584" xr:uid="{EC980770-DACB-434F-A546-BC487DA40DC6}"/>
    <cellStyle name="_Hoja3_Relación_Relación_Saldos Obj 11 2" xfId="20585" xr:uid="{80106B85-2209-460B-B265-65D41AB90DE4}"/>
    <cellStyle name="_Hoja3_Relación_Relación_Saldos Obj 12" xfId="20586" xr:uid="{09B3DFCF-F55F-4476-9E77-2966274552FE}"/>
    <cellStyle name="_Hoja3_Relación_Relación_Saldos Obj 12 2" xfId="20587" xr:uid="{C80A7E71-6BD3-42DE-80C6-C7DECB67E108}"/>
    <cellStyle name="_Hoja3_Relación_Relación_Saldos Obj 13" xfId="20588" xr:uid="{51B2C7DB-CB9F-4C96-B309-B570C1E456C1}"/>
    <cellStyle name="_Hoja3_Relación_Relación_Saldos Obj 13 2" xfId="20589" xr:uid="{AA8E94B9-4EBC-4A44-ADE6-D25E1ABCAEF1}"/>
    <cellStyle name="_Hoja3_Relación_Relación_Saldos Obj 14" xfId="20590" xr:uid="{12E3AE47-BFE8-47C3-AA9D-C8676DB95247}"/>
    <cellStyle name="_Hoja3_Relación_Relación_Saldos Obj 15" xfId="20591" xr:uid="{B615B1FC-C3F8-4506-8986-4D5AE13BF5DB}"/>
    <cellStyle name="_Hoja3_Relación_Relación_Saldos Obj 16" xfId="20592" xr:uid="{4D1CCCE2-31E0-4F5B-9A23-D5AFDBF897B0}"/>
    <cellStyle name="_Hoja3_Relación_Relación_Saldos Obj 2" xfId="20593" xr:uid="{877E1490-C4DA-4C65-97C5-E506058C6732}"/>
    <cellStyle name="_Hoja3_Relación_Relación_Saldos Obj 2 2" xfId="20594" xr:uid="{9A45A93A-DD67-4211-B581-81094512E2A4}"/>
    <cellStyle name="_Hoja3_Relación_Relación_Saldos Obj 3" xfId="20595" xr:uid="{A2DF1890-6F28-43AB-BB45-C841A0E1F92B}"/>
    <cellStyle name="_Hoja3_Relación_Relación_Saldos Obj 3 2" xfId="20596" xr:uid="{C97D4BA9-5726-4A87-8B82-A72101EBAA30}"/>
    <cellStyle name="_Hoja3_Relación_Relación_Saldos Obj 4" xfId="20597" xr:uid="{3A02AABA-7325-46C6-BDE5-4A1DCD04FE5D}"/>
    <cellStyle name="_Hoja3_Relación_Relación_Saldos Obj 4 2" xfId="20598" xr:uid="{03F5C655-4C8A-4A25-91FF-1FB0412F3BD4}"/>
    <cellStyle name="_Hoja3_Relación_Relación_Saldos Obj 5" xfId="20599" xr:uid="{C74878E7-2769-40B9-A4DE-250B74DC8AFC}"/>
    <cellStyle name="_Hoja3_Relación_Relación_Saldos Obj 5 2" xfId="20600" xr:uid="{F510CCAD-7BFB-4340-AF46-61B569D72AF0}"/>
    <cellStyle name="_Hoja3_Relación_Relación_Saldos Obj 6" xfId="20601" xr:uid="{3FFCA28A-EAF4-435F-A411-43130E502B03}"/>
    <cellStyle name="_Hoja3_Relación_Relación_Saldos Obj 6 2" xfId="20602" xr:uid="{D3C20029-C324-42E5-B7C9-3BD18DC3BC18}"/>
    <cellStyle name="_Hoja3_Relación_Relación_Saldos Obj 7" xfId="20603" xr:uid="{4763FC18-642E-4559-ACF1-6E4CD676A5B5}"/>
    <cellStyle name="_Hoja3_Relación_Relación_Saldos Obj 7 2" xfId="20604" xr:uid="{BB6F82D6-C4BA-43F0-BA3E-6FFDB1118F7B}"/>
    <cellStyle name="_Hoja3_Relación_Relación_Saldos Obj 8" xfId="20605" xr:uid="{E9A94B08-E315-4D59-B200-52CB3DF41B68}"/>
    <cellStyle name="_Hoja3_Relación_Relación_Saldos Obj 8 2" xfId="20606" xr:uid="{0A0D0C57-97FC-4E93-9A66-D1348E8FFAB3}"/>
    <cellStyle name="_Hoja3_Relación_Relación_Saldos Obj 9" xfId="20607" xr:uid="{6036C705-2ED9-4CDA-8542-DA3B3C5A6D05}"/>
    <cellStyle name="_Hoja3_Relación_Relación_Saldos Obj 9 2" xfId="20608" xr:uid="{2965EC0A-B434-43D4-9133-44ADA277975C}"/>
    <cellStyle name="_Hoja3_Relación_Relación_Saldos Obj_Abr 09" xfId="20609" xr:uid="{B2834A50-BBC8-4745-8C7A-95C1D00D605B}"/>
    <cellStyle name="_Hoja3_Relación_Relación_Saldos Obj_Abr 09 10" xfId="20610" xr:uid="{72FE57EA-683A-4DB8-826F-9A6EB4B9040A}"/>
    <cellStyle name="_Hoja3_Relación_Relación_Saldos Obj_Abr 09 10 2" xfId="20611" xr:uid="{134C5AD3-8639-4119-AC9D-1BB7D5A60DD9}"/>
    <cellStyle name="_Hoja3_Relación_Relación_Saldos Obj_Abr 09 11" xfId="20612" xr:uid="{AAC54565-4B8D-46C2-99D5-E0FEB828A775}"/>
    <cellStyle name="_Hoja3_Relación_Relación_Saldos Obj_Abr 09 11 2" xfId="20613" xr:uid="{4DE5AD44-9C7A-430D-8E0E-F1D29995FF0C}"/>
    <cellStyle name="_Hoja3_Relación_Relación_Saldos Obj_Abr 09 12" xfId="20614" xr:uid="{34CA94EE-5CC9-41A2-A174-0F14816347F8}"/>
    <cellStyle name="_Hoja3_Relación_Relación_Saldos Obj_Abr 09 13" xfId="20615" xr:uid="{1451C1CF-E907-4187-A3F1-A2043A17E012}"/>
    <cellStyle name="_Hoja3_Relación_Relación_Saldos Obj_Abr 09 14" xfId="20616" xr:uid="{B4903459-8308-45D9-8041-8B494E2173DC}"/>
    <cellStyle name="_Hoja3_Relación_Relación_Saldos Obj_Abr 09 15" xfId="20617" xr:uid="{17DDDD58-A94B-4E47-85E3-37A13774233F}"/>
    <cellStyle name="_Hoja3_Relación_Relación_Saldos Obj_Abr 09 16" xfId="20618" xr:uid="{A1E5C39D-1E21-487C-8D16-C88E29C70DCE}"/>
    <cellStyle name="_Hoja3_Relación_Relación_Saldos Obj_Abr 09 17" xfId="20619" xr:uid="{6BBC175D-B1B2-43EE-BAA3-244FD7154F34}"/>
    <cellStyle name="_Hoja3_Relación_Relación_Saldos Obj_Abr 09 18" xfId="20620" xr:uid="{CAEEA492-A7E6-43C9-8AA1-F275FCF71280}"/>
    <cellStyle name="_Hoja3_Relación_Relación_Saldos Obj_Abr 09 19" xfId="20621" xr:uid="{2930CD6A-9BCB-4FE4-8C11-1A7D37E59D76}"/>
    <cellStyle name="_Hoja3_Relación_Relación_Saldos Obj_Abr 09 2" xfId="20622" xr:uid="{8947ED69-4595-4157-A782-D96233BA0744}"/>
    <cellStyle name="_Hoja3_Relación_Relación_Saldos Obj_Abr 09 2 2" xfId="20623" xr:uid="{FB12AC67-B35A-4291-BD9B-4E66DCB36AB9}"/>
    <cellStyle name="_Hoja3_Relación_Relación_Saldos Obj_Abr 09 20" xfId="20624" xr:uid="{C9E91293-2F1C-448C-BB33-A41D110C6CD7}"/>
    <cellStyle name="_Hoja3_Relación_Relación_Saldos Obj_Abr 09 21" xfId="20625" xr:uid="{9321E0F8-BF89-4223-A2AC-76A9DE2F4A24}"/>
    <cellStyle name="_Hoja3_Relación_Relación_Saldos Obj_Abr 09 22" xfId="20626" xr:uid="{672F7F1C-2416-4919-87F4-6BD668F6E154}"/>
    <cellStyle name="_Hoja3_Relación_Relación_Saldos Obj_Abr 09 23" xfId="20627" xr:uid="{D33CE2A1-2EAA-40A4-B913-72A93148379C}"/>
    <cellStyle name="_Hoja3_Relación_Relación_Saldos Obj_Abr 09 24" xfId="20628" xr:uid="{397172F2-5F5F-41BE-90C1-AF397CFE5DA4}"/>
    <cellStyle name="_Hoja3_Relación_Relación_Saldos Obj_Abr 09 3" xfId="20629" xr:uid="{C6202B6E-FEC7-4DCC-A942-6FE9F1ACE7D7}"/>
    <cellStyle name="_Hoja3_Relación_Relación_Saldos Obj_Abr 09 3 2" xfId="20630" xr:uid="{FABA8747-C474-4BDB-B209-8C4E06DB00A6}"/>
    <cellStyle name="_Hoja3_Relación_Relación_Saldos Obj_Abr 09 4" xfId="20631" xr:uid="{B7BB50E0-1271-4094-BA81-AEC352BC5A78}"/>
    <cellStyle name="_Hoja3_Relación_Relación_Saldos Obj_Abr 09 4 2" xfId="20632" xr:uid="{D78B42AA-14A9-4BC6-A549-E944357EFDF3}"/>
    <cellStyle name="_Hoja3_Relación_Relación_Saldos Obj_Abr 09 5" xfId="20633" xr:uid="{2E318292-4E13-47E3-8F1F-42148366E9C6}"/>
    <cellStyle name="_Hoja3_Relación_Relación_Saldos Obj_Abr 09 5 2" xfId="20634" xr:uid="{E98146A3-6C75-4671-9AED-99902171967B}"/>
    <cellStyle name="_Hoja3_Relación_Relación_Saldos Obj_Abr 09 6" xfId="20635" xr:uid="{31963742-C60D-4E28-AFB2-F47201779886}"/>
    <cellStyle name="_Hoja3_Relación_Relación_Saldos Obj_Abr 09 6 2" xfId="20636" xr:uid="{338CA2CE-A5D4-4FF3-A900-8EEE220E1A05}"/>
    <cellStyle name="_Hoja3_Relación_Relación_Saldos Obj_Abr 09 7" xfId="20637" xr:uid="{DD4BE503-27DE-4A3A-B7F7-C8ED1D717861}"/>
    <cellStyle name="_Hoja3_Relación_Relación_Saldos Obj_Abr 09 7 2" xfId="20638" xr:uid="{49E3C35B-4131-4BB4-B93A-EDD6A6C94F4B}"/>
    <cellStyle name="_Hoja3_Relación_Relación_Saldos Obj_Abr 09 8" xfId="20639" xr:uid="{3F7A971C-45C9-4809-BD27-7173700854CF}"/>
    <cellStyle name="_Hoja3_Relación_Relación_Saldos Obj_Abr 09 8 2" xfId="20640" xr:uid="{E52C9007-D7EF-4DA6-BB76-42931411F727}"/>
    <cellStyle name="_Hoja3_Relación_Relación_Saldos Obj_Abr 09 9" xfId="20641" xr:uid="{700A87DE-CDD6-4CBC-9B41-B60810BCF7AE}"/>
    <cellStyle name="_Hoja3_Relación_Relación_Saldos Obj_Abr 09 9 2" xfId="20642" xr:uid="{D5A06CD4-9381-4E96-B37E-3F7A261DC9BD}"/>
    <cellStyle name="_Hoja3_Relación_Relación_Saldos Obj_ER previo 09" xfId="20643" xr:uid="{3D9C3B05-BE99-433E-B119-0DDA340226EA}"/>
    <cellStyle name="_Hoja3_Relación_Relación_Saldos Obj_ER previo 09 10" xfId="20644" xr:uid="{BE9E2388-6A1F-4CDB-A671-9179F4000919}"/>
    <cellStyle name="_Hoja3_Relación_Relación_Saldos Obj_ER previo 09 10 2" xfId="20645" xr:uid="{7C4065FC-7BCD-47FD-B920-6FF7941B6596}"/>
    <cellStyle name="_Hoja3_Relación_Relación_Saldos Obj_ER previo 09 11" xfId="20646" xr:uid="{F097B78C-D19C-4072-909E-23134A3EEB9C}"/>
    <cellStyle name="_Hoja3_Relación_Relación_Saldos Obj_ER previo 09 11 2" xfId="20647" xr:uid="{31132E8A-BDB0-4724-A870-ABE04DF2E2C8}"/>
    <cellStyle name="_Hoja3_Relación_Relación_Saldos Obj_ER previo 09 12" xfId="20648" xr:uid="{37711688-9B6E-421B-84BA-D0352BD2B6C1}"/>
    <cellStyle name="_Hoja3_Relación_Relación_Saldos Obj_ER previo 09 13" xfId="20649" xr:uid="{B51FF892-39B9-4666-8619-ED2F37E5B693}"/>
    <cellStyle name="_Hoja3_Relación_Relación_Saldos Obj_ER previo 09 14" xfId="20650" xr:uid="{F77856D0-0B00-4F51-B8D8-5555C200FE36}"/>
    <cellStyle name="_Hoja3_Relación_Relación_Saldos Obj_ER previo 09 15" xfId="20651" xr:uid="{51BC5C98-1488-4AE2-A239-582D6673BD1E}"/>
    <cellStyle name="_Hoja3_Relación_Relación_Saldos Obj_ER previo 09 16" xfId="20652" xr:uid="{98C0B579-7D96-4D24-B698-44ECC4AA58D4}"/>
    <cellStyle name="_Hoja3_Relación_Relación_Saldos Obj_ER previo 09 17" xfId="20653" xr:uid="{38AFDA5A-4D4F-40A3-8AB7-3AC2DF30F3F5}"/>
    <cellStyle name="_Hoja3_Relación_Relación_Saldos Obj_ER previo 09 18" xfId="20654" xr:uid="{041EB4B4-E5B8-4AE9-A422-D6D7632888B6}"/>
    <cellStyle name="_Hoja3_Relación_Relación_Saldos Obj_ER previo 09 19" xfId="20655" xr:uid="{4DA56494-F4B2-4B31-AC63-780CE21D2508}"/>
    <cellStyle name="_Hoja3_Relación_Relación_Saldos Obj_ER previo 09 2" xfId="20656" xr:uid="{83175DF0-4860-466A-AB77-866DF0AD7902}"/>
    <cellStyle name="_Hoja3_Relación_Relación_Saldos Obj_ER previo 09 2 2" xfId="20657" xr:uid="{964FF623-758F-4393-878F-A369F3C69471}"/>
    <cellStyle name="_Hoja3_Relación_Relación_Saldos Obj_ER previo 09 20" xfId="20658" xr:uid="{EBCBA37E-F967-4B23-ADF9-FE0145A66BC1}"/>
    <cellStyle name="_Hoja3_Relación_Relación_Saldos Obj_ER previo 09 21" xfId="20659" xr:uid="{8C88F94E-1113-48EC-B214-4D5A75125B7B}"/>
    <cellStyle name="_Hoja3_Relación_Relación_Saldos Obj_ER previo 09 22" xfId="20660" xr:uid="{A4469721-CA5B-4AA8-8D08-456E46621D37}"/>
    <cellStyle name="_Hoja3_Relación_Relación_Saldos Obj_ER previo 09 23" xfId="20661" xr:uid="{C8A0432D-065D-4B99-8ADD-6D088AC05513}"/>
    <cellStyle name="_Hoja3_Relación_Relación_Saldos Obj_ER previo 09 24" xfId="20662" xr:uid="{2CDB9019-A0D8-4FAD-BFF6-572E3C863432}"/>
    <cellStyle name="_Hoja3_Relación_Relación_Saldos Obj_ER previo 09 3" xfId="20663" xr:uid="{9EDFB9AB-4998-451E-9026-E5740C417272}"/>
    <cellStyle name="_Hoja3_Relación_Relación_Saldos Obj_ER previo 09 3 2" xfId="20664" xr:uid="{B6295461-4654-4263-808B-912615BCFEFF}"/>
    <cellStyle name="_Hoja3_Relación_Relación_Saldos Obj_ER previo 09 4" xfId="20665" xr:uid="{C71EC80F-88E6-4CBB-91D5-12079B698A08}"/>
    <cellStyle name="_Hoja3_Relación_Relación_Saldos Obj_ER previo 09 4 2" xfId="20666" xr:uid="{300BE7CE-0722-4D80-B696-89717E2309F2}"/>
    <cellStyle name="_Hoja3_Relación_Relación_Saldos Obj_ER previo 09 5" xfId="20667" xr:uid="{8CBE08F7-C855-4BF3-BFA8-D72546306D5E}"/>
    <cellStyle name="_Hoja3_Relación_Relación_Saldos Obj_ER previo 09 5 2" xfId="20668" xr:uid="{16546534-3D59-4492-80EF-1D2E5CE55AD0}"/>
    <cellStyle name="_Hoja3_Relación_Relación_Saldos Obj_ER previo 09 6" xfId="20669" xr:uid="{AFCB3DC8-372D-4F85-BA66-59B53071B8E7}"/>
    <cellStyle name="_Hoja3_Relación_Relación_Saldos Obj_ER previo 09 6 2" xfId="20670" xr:uid="{28E0CFD8-C00C-46E7-A645-06F7A378B662}"/>
    <cellStyle name="_Hoja3_Relación_Relación_Saldos Obj_ER previo 09 7" xfId="20671" xr:uid="{DAA8EB38-1745-4F26-A9CB-6209E556F155}"/>
    <cellStyle name="_Hoja3_Relación_Relación_Saldos Obj_ER previo 09 7 2" xfId="20672" xr:uid="{1D9D1BA4-B403-4C93-8525-2259861E0272}"/>
    <cellStyle name="_Hoja3_Relación_Relación_Saldos Obj_ER previo 09 8" xfId="20673" xr:uid="{B562ABF3-2BAE-4420-99E4-B0EB69A784AA}"/>
    <cellStyle name="_Hoja3_Relación_Relación_Saldos Obj_ER previo 09 8 2" xfId="20674" xr:uid="{853E2E39-0C6C-403E-8393-509E2BF939B1}"/>
    <cellStyle name="_Hoja3_Relación_Relación_Saldos Obj_ER previo 09 9" xfId="20675" xr:uid="{9DF06CC4-C6A6-4217-9F38-31A5FC390719}"/>
    <cellStyle name="_Hoja3_Relación_Relación_Saldos Obj_ER previo 09 9 2" xfId="20676" xr:uid="{7724CF85-94A0-46F4-ACE3-FFEA318AC30E}"/>
    <cellStyle name="_Hoja3_Relación_Relación_Saldos Obj_Jun 09" xfId="20677" xr:uid="{B04B8690-25C6-4807-9B01-9B5C13F8D179}"/>
    <cellStyle name="_Hoja3_Relación_Relación_Saldos Obj_Jun 09 2" xfId="20678" xr:uid="{89B75311-7696-4453-91AE-F82802C340D3}"/>
    <cellStyle name="_Hoja3_Relación_Relación_TablaD" xfId="20679" xr:uid="{038BEF97-21C1-49C8-A368-60F421C8593B}"/>
    <cellStyle name="_Hoja3_Relación_Relación_TablaD 10" xfId="20680" xr:uid="{E0009631-5140-4950-A2DC-F65FB4FEE774}"/>
    <cellStyle name="_Hoja3_Relación_Relación_TablaD 10 2" xfId="20681" xr:uid="{87776EF2-D263-4F9E-841A-8F0E2C3F1F98}"/>
    <cellStyle name="_Hoja3_Relación_Relación_TablaD 11" xfId="20682" xr:uid="{BEC4D56F-535B-4AD2-84CE-94ED7F219453}"/>
    <cellStyle name="_Hoja3_Relación_Relación_TablaD 11 2" xfId="20683" xr:uid="{A4F718FB-331C-49DC-A1F1-C0667CA7C26C}"/>
    <cellStyle name="_Hoja3_Relación_Relación_TablaD 12" xfId="20684" xr:uid="{C255547F-2066-4B4D-80C5-E132BCEF9B93}"/>
    <cellStyle name="_Hoja3_Relación_Relación_TablaD 12 2" xfId="20685" xr:uid="{D4289E71-2DE8-4BA6-B034-BA220885BDF9}"/>
    <cellStyle name="_Hoja3_Relación_Relación_TablaD 13" xfId="20686" xr:uid="{B4ECB65B-8192-4F6D-B0E5-7A80DB72A714}"/>
    <cellStyle name="_Hoja3_Relación_Relación_TablaD 13 2" xfId="20687" xr:uid="{4609C25C-1155-4CE7-B9FC-29551F2E1400}"/>
    <cellStyle name="_Hoja3_Relación_Relación_TablaD 14" xfId="20688" xr:uid="{F854EBA2-6AF4-4DAB-B5B5-643D7F96BFB7}"/>
    <cellStyle name="_Hoja3_Relación_Relación_TablaD 2" xfId="20689" xr:uid="{7295A259-6700-4D22-96DA-E882255D69D3}"/>
    <cellStyle name="_Hoja3_Relación_Relación_TablaD 2 2" xfId="20690" xr:uid="{85383AA6-E5D9-4A72-9294-F7D6D62B36DB}"/>
    <cellStyle name="_Hoja3_Relación_Relación_TablaD 3" xfId="20691" xr:uid="{33923254-631C-4D73-A8E2-E9B5320AEA6C}"/>
    <cellStyle name="_Hoja3_Relación_Relación_TablaD 3 2" xfId="20692" xr:uid="{C3C41ECF-C0A2-4C92-826B-FCEF06D1868F}"/>
    <cellStyle name="_Hoja3_Relación_Relación_TablaD 4" xfId="20693" xr:uid="{94759382-B592-4CE5-984C-D6A19E30E685}"/>
    <cellStyle name="_Hoja3_Relación_Relación_TablaD 4 2" xfId="20694" xr:uid="{DB039598-009F-43B6-AAB0-99C49336F238}"/>
    <cellStyle name="_Hoja3_Relación_Relación_TablaD 5" xfId="20695" xr:uid="{8D2EA40C-D5D0-4F5D-860F-5A8E06F7E57D}"/>
    <cellStyle name="_Hoja3_Relación_Relación_TablaD 5 2" xfId="20696" xr:uid="{9ABFF039-ECA8-4C66-A35B-DB149499C6E7}"/>
    <cellStyle name="_Hoja3_Relación_Relación_TablaD 6" xfId="20697" xr:uid="{E69A1845-916A-42A0-ABC3-F31EC741C522}"/>
    <cellStyle name="_Hoja3_Relación_Relación_TablaD 6 2" xfId="20698" xr:uid="{B1A0239F-6395-4166-9C46-7E324C4D2144}"/>
    <cellStyle name="_Hoja3_Relación_Relación_TablaD 7" xfId="20699" xr:uid="{03FCF271-0FEB-4295-B844-F8F85C1B24DC}"/>
    <cellStyle name="_Hoja3_Relación_Relación_TablaD 7 2" xfId="20700" xr:uid="{A2E46F97-9EC5-4029-94A4-C2AF45F21021}"/>
    <cellStyle name="_Hoja3_Relación_Relación_TablaD 8" xfId="20701" xr:uid="{0EFF8DFC-51D0-4FC5-AEF4-82A228552993}"/>
    <cellStyle name="_Hoja3_Relación_Relación_TablaD 8 2" xfId="20702" xr:uid="{C4CF9393-772D-4247-AD00-0F1A2E9E0D71}"/>
    <cellStyle name="_Hoja3_Relación_Relación_TablaD 9" xfId="20703" xr:uid="{CBB13743-09FF-48F6-8F07-C2FE236EE834}"/>
    <cellStyle name="_Hoja3_Relación_Relación_TablaD 9 2" xfId="20704" xr:uid="{C6D19C37-B2A8-4A08-8B72-BE10952879E3}"/>
    <cellStyle name="_Hoja3_Relación_Relación_TablaD_ESF. Hist." xfId="20705" xr:uid="{E40EA956-3B60-45D5-ABA6-F9FEACBEB9E1}"/>
    <cellStyle name="_Hoja3_Relación_Relación_TablaD_ESF. Hist. 10" xfId="20706" xr:uid="{258F9EC2-9738-45B8-8F70-BCB1E36D8331}"/>
    <cellStyle name="_Hoja3_Relación_Relación_TablaD_ESF. Hist. 11" xfId="20707" xr:uid="{B1C3D995-26CD-4082-A2CB-1434B308F38F}"/>
    <cellStyle name="_Hoja3_Relación_Relación_TablaD_ESF. Hist. 2" xfId="20708" xr:uid="{4D69FE17-8EDE-4DFD-B4A0-C271C4A5474B}"/>
    <cellStyle name="_Hoja3_Relación_Relación_TablaD_ESF. Hist. 2 2" xfId="20709" xr:uid="{830AF64A-67C3-4F69-9A60-1F17F66698B5}"/>
    <cellStyle name="_Hoja3_Relación_Relación_TablaD_ESF. Hist. 3" xfId="20710" xr:uid="{A83EEDF6-F307-43FC-B956-B89C1C56E8AA}"/>
    <cellStyle name="_Hoja3_Relación_Relación_TablaD_ESF. Hist. 3 2" xfId="20711" xr:uid="{F41859D6-56DD-45E9-9614-848B2BCC7CA7}"/>
    <cellStyle name="_Hoja3_Relación_Relación_TablaD_ESF. Hist. 4" xfId="20712" xr:uid="{B8328B30-BD29-4276-9866-73A5F6C76395}"/>
    <cellStyle name="_Hoja3_Relación_Relación_TablaD_ESF. Hist. 4 2" xfId="20713" xr:uid="{35640332-5D0B-4AD2-A3A6-630839B957FC}"/>
    <cellStyle name="_Hoja3_Relación_Relación_TablaD_ESF. Hist. 5" xfId="20714" xr:uid="{B8FD67A3-5519-4ECD-BFE2-07887EEC1473}"/>
    <cellStyle name="_Hoja3_Relación_Relación_TablaD_ESF. Hist. 5 2" xfId="20715" xr:uid="{E9572DD6-15AE-416C-AEF2-23BF7EF295E2}"/>
    <cellStyle name="_Hoja3_Relación_Relación_TablaD_ESF. Hist. 6" xfId="20716" xr:uid="{BC1BC9B5-4854-426C-942E-83A520E26D7C}"/>
    <cellStyle name="_Hoja3_Relación_Relación_TablaD_ESF. Hist. 6 2" xfId="20717" xr:uid="{696CCCF5-BBB1-469E-984C-E37D9E05FDE5}"/>
    <cellStyle name="_Hoja3_Relación_Relación_TablaD_ESF. Hist. 7" xfId="20718" xr:uid="{2824453B-A0AF-4F3C-BAA6-38ED2A776FF5}"/>
    <cellStyle name="_Hoja3_Relación_Relación_TablaD_ESF. Hist. 7 2" xfId="20719" xr:uid="{1350A075-A8CF-4826-95FE-F1C33C7C8AAA}"/>
    <cellStyle name="_Hoja3_Relación_Relación_TablaD_ESF. Hist. 8" xfId="20720" xr:uid="{1D8BEAE6-FA52-47BB-9DA2-ABD4506A1015}"/>
    <cellStyle name="_Hoja3_Relación_Relación_TablaD_ESF. Hist. 8 2" xfId="20721" xr:uid="{9603FC61-8861-4FA0-B1E2-9ACCB8D983CE}"/>
    <cellStyle name="_Hoja3_Relación_Relación_TablaD_ESF. Hist. 9" xfId="20722" xr:uid="{C2893215-8B8C-4FD0-AF24-AB568AD400A1}"/>
    <cellStyle name="_Hoja3_Relación_Relación_TablaD_Saldos Obj" xfId="20723" xr:uid="{5155CB3E-17A6-466A-B259-717DAD0415F3}"/>
    <cellStyle name="_Hoja3_Relación_Relación_TablaD_Saldos Obj 2" xfId="20724" xr:uid="{20E74115-4504-4872-A35E-BF1BDD5FE9A1}"/>
    <cellStyle name="_Hoja3_Relación_Relación_TD" xfId="20725" xr:uid="{C56C7674-8379-41D5-AD47-8EB4E81135D3}"/>
    <cellStyle name="_Hoja3_Relación_Relación_TD 10" xfId="20726" xr:uid="{1C163A2D-465B-4BFA-9648-491C83C2FCF5}"/>
    <cellStyle name="_Hoja3_Relación_Relación_TD 10 2" xfId="20727" xr:uid="{29B117A1-8CDB-4B7A-BA1A-394E7F13D99C}"/>
    <cellStyle name="_Hoja3_Relación_Relación_TD 11" xfId="20728" xr:uid="{EDFDF266-4220-431D-BB6F-E1609F1D0FF0}"/>
    <cellStyle name="_Hoja3_Relación_Relación_TD 11 2" xfId="20729" xr:uid="{A93F7E20-F33E-4676-B552-983236E4E40F}"/>
    <cellStyle name="_Hoja3_Relación_Relación_TD 12" xfId="20730" xr:uid="{7F0F95FC-8EAC-43B4-A9AD-B4BCAF63CCC2}"/>
    <cellStyle name="_Hoja3_Relación_Relación_TD 12 2" xfId="20731" xr:uid="{781365E4-A19E-4736-930C-F646EE610EF7}"/>
    <cellStyle name="_Hoja3_Relación_Relación_TD 13" xfId="20732" xr:uid="{E81E8084-C339-4AB1-B73F-AA62A92A5370}"/>
    <cellStyle name="_Hoja3_Relación_Relación_TD 13 2" xfId="20733" xr:uid="{41F5747D-16F0-4DAB-AEDC-86EB114DCAE2}"/>
    <cellStyle name="_Hoja3_Relación_Relación_TD 14" xfId="20734" xr:uid="{03DEE94F-9C3E-4DE3-999E-79152F906677}"/>
    <cellStyle name="_Hoja3_Relación_Relación_TD 15" xfId="20735" xr:uid="{D33081BB-4D89-466F-BD2D-6A3DBD5535D8}"/>
    <cellStyle name="_Hoja3_Relación_Relación_TD 16" xfId="20736" xr:uid="{5E022C73-2C22-4A1F-8D39-51FC2E5A8618}"/>
    <cellStyle name="_Hoja3_Relación_Relación_TD 2" xfId="20737" xr:uid="{B7EA07C8-C14D-4408-98B3-D4CD3170B350}"/>
    <cellStyle name="_Hoja3_Relación_Relación_TD 2 2" xfId="20738" xr:uid="{16EA63FA-AC2F-4D5A-A63C-52293A78B652}"/>
    <cellStyle name="_Hoja3_Relación_Relación_TD 3" xfId="20739" xr:uid="{4FF25D46-6B8E-47A1-BA80-AFC2416717ED}"/>
    <cellStyle name="_Hoja3_Relación_Relación_TD 3 2" xfId="20740" xr:uid="{9DDC8D86-8EAE-4CB8-8D29-0BB566E0442F}"/>
    <cellStyle name="_Hoja3_Relación_Relación_TD 4" xfId="20741" xr:uid="{87E974BC-8BE7-4DE1-8F91-9B8DFD2D6B72}"/>
    <cellStyle name="_Hoja3_Relación_Relación_TD 4 2" xfId="20742" xr:uid="{4B307B49-26FE-4851-870A-F1F80D37B323}"/>
    <cellStyle name="_Hoja3_Relación_Relación_TD 5" xfId="20743" xr:uid="{4848D900-012D-42A6-BAB2-AC380AF3B73A}"/>
    <cellStyle name="_Hoja3_Relación_Relación_TD 5 2" xfId="20744" xr:uid="{D7ED5AF7-9721-4D40-A272-F9E8DEA2B572}"/>
    <cellStyle name="_Hoja3_Relación_Relación_TD 6" xfId="20745" xr:uid="{D7EE914F-9A5B-495C-9469-FBDBD246CEE8}"/>
    <cellStyle name="_Hoja3_Relación_Relación_TD 6 2" xfId="20746" xr:uid="{B071B9DE-E9A4-4A95-A9E0-6A9A11B692F0}"/>
    <cellStyle name="_Hoja3_Relación_Relación_TD 7" xfId="20747" xr:uid="{C1496352-73BB-4940-8131-8DFF947BED05}"/>
    <cellStyle name="_Hoja3_Relación_Relación_TD 7 2" xfId="20748" xr:uid="{E8205C10-1E44-486C-8C8E-DEE4A9461BC4}"/>
    <cellStyle name="_Hoja3_Relación_Relación_TD 8" xfId="20749" xr:uid="{089C814D-B096-4F86-B1A7-C31F63A9AC19}"/>
    <cellStyle name="_Hoja3_Relación_Relación_TD 8 2" xfId="20750" xr:uid="{DE8B674E-EEC1-4EA2-97C6-344C00CDAECC}"/>
    <cellStyle name="_Hoja3_Relación_Relación_TD 9" xfId="20751" xr:uid="{8E86F669-7D2A-458A-8BA4-FE85071CA087}"/>
    <cellStyle name="_Hoja3_Relación_Relación_TD 9 2" xfId="20752" xr:uid="{396B0906-73EF-4013-8B00-81845CEF7240}"/>
    <cellStyle name="_Hoja3_Relación_Saldos Obj" xfId="20753" xr:uid="{165515E8-1C3F-4D66-8C97-65ECA38B27A5}"/>
    <cellStyle name="_Hoja3_Relación_Saldos Obj 10" xfId="20754" xr:uid="{CB6C8182-F984-48F7-975F-3697F4ACFD39}"/>
    <cellStyle name="_Hoja3_Relación_Saldos Obj 10 2" xfId="20755" xr:uid="{CA2237CB-06C3-4D9F-887E-E5935990FA55}"/>
    <cellStyle name="_Hoja3_Relación_Saldos Obj 11" xfId="20756" xr:uid="{9FA00E9F-DC54-42D3-B8C0-A23906A0D2BE}"/>
    <cellStyle name="_Hoja3_Relación_Saldos Obj 11 2" xfId="20757" xr:uid="{BC6DF2A1-4FA3-47AA-A95A-3E8BF5F9DC4A}"/>
    <cellStyle name="_Hoja3_Relación_Saldos Obj 12" xfId="20758" xr:uid="{34927F19-3EBA-4E3A-A97D-DA528C3F747C}"/>
    <cellStyle name="_Hoja3_Relación_Saldos Obj 12 2" xfId="20759" xr:uid="{04965921-B5DB-454E-B75E-57660E1BB6C2}"/>
    <cellStyle name="_Hoja3_Relación_Saldos Obj 13" xfId="20760" xr:uid="{5686BEA6-EEAF-4DED-BEAF-B1115901D704}"/>
    <cellStyle name="_Hoja3_Relación_Saldos Obj 13 2" xfId="20761" xr:uid="{4DFB23A1-F327-4878-A834-971B830FD2DE}"/>
    <cellStyle name="_Hoja3_Relación_Saldos Obj 14" xfId="20762" xr:uid="{07C421EF-3C06-45F7-949F-1A5CD4868594}"/>
    <cellStyle name="_Hoja3_Relación_Saldos Obj 14 2" xfId="20763" xr:uid="{3FAA56D7-5C26-49AD-ABA7-D8F808FF44F6}"/>
    <cellStyle name="_Hoja3_Relación_Saldos Obj 15" xfId="20764" xr:uid="{98F03EF9-C5E4-4DF5-9FF2-33148CC9A183}"/>
    <cellStyle name="_Hoja3_Relación_Saldos Obj 15 2" xfId="20765" xr:uid="{D30E226B-9152-483A-A7D2-FAEE55B1E2C6}"/>
    <cellStyle name="_Hoja3_Relación_Saldos Obj 16" xfId="20766" xr:uid="{DE329392-F75E-4BC3-8D11-1AF98DD65212}"/>
    <cellStyle name="_Hoja3_Relación_Saldos Obj 16 2" xfId="20767" xr:uid="{7E8912B2-FED8-4F60-A120-55EABDD8FFAD}"/>
    <cellStyle name="_Hoja3_Relación_Saldos Obj 17" xfId="20768" xr:uid="{7A45C5C5-6356-4F35-828B-67183DE64A7C}"/>
    <cellStyle name="_Hoja3_Relación_Saldos Obj 17 2" xfId="20769" xr:uid="{2E0E199F-7812-4203-87B3-E8E440FC4226}"/>
    <cellStyle name="_Hoja3_Relación_Saldos Obj 18" xfId="20770" xr:uid="{6AEBD9F1-9CED-495E-B060-AC80A152EDEF}"/>
    <cellStyle name="_Hoja3_Relación_Saldos Obj 18 2" xfId="20771" xr:uid="{2F035742-58E3-4455-AE14-144E35C7D0EA}"/>
    <cellStyle name="_Hoja3_Relación_Saldos Obj 19" xfId="20772" xr:uid="{7B9276C4-2FC4-4C07-B355-3506206F8EAA}"/>
    <cellStyle name="_Hoja3_Relación_Saldos Obj 19 2" xfId="20773" xr:uid="{5627787C-11B2-4DB6-80B8-9A5135A5C28F}"/>
    <cellStyle name="_Hoja3_Relación_Saldos Obj 2" xfId="20774" xr:uid="{06AA3EB1-DEDA-4AFD-B6A9-854CB6F34386}"/>
    <cellStyle name="_Hoja3_Relación_Saldos Obj 2 10" xfId="20775" xr:uid="{3944C01F-CBD9-448B-90E4-5B1F82308D4D}"/>
    <cellStyle name="_Hoja3_Relación_Saldos Obj 2 10 2" xfId="20776" xr:uid="{FBC3C608-C4BF-4B12-8B48-3223AA69C1CB}"/>
    <cellStyle name="_Hoja3_Relación_Saldos Obj 2 11" xfId="20777" xr:uid="{E22CA10F-A0BF-42C5-8E0D-EB6060289816}"/>
    <cellStyle name="_Hoja3_Relación_Saldos Obj 2 11 2" xfId="20778" xr:uid="{A82740CA-70AF-468C-ADAD-E03919FC42C0}"/>
    <cellStyle name="_Hoja3_Relación_Saldos Obj 2 12" xfId="20779" xr:uid="{1091FCEB-6CAE-4873-A4B7-E5D52B0ACEDC}"/>
    <cellStyle name="_Hoja3_Relación_Saldos Obj 2 12 2" xfId="20780" xr:uid="{2A405413-AF62-4468-950A-1C13539B8C73}"/>
    <cellStyle name="_Hoja3_Relación_Saldos Obj 2 13" xfId="20781" xr:uid="{BBB1B466-73BF-4746-BB70-C3625BBA0BF2}"/>
    <cellStyle name="_Hoja3_Relación_Saldos Obj 2 13 2" xfId="20782" xr:uid="{EE7172C0-D66F-4B4A-BD29-162614EB64D3}"/>
    <cellStyle name="_Hoja3_Relación_Saldos Obj 2 14" xfId="20783" xr:uid="{8D498118-8297-4430-93B0-1BA427FA51D0}"/>
    <cellStyle name="_Hoja3_Relación_Saldos Obj 2 15" xfId="20784" xr:uid="{B703284E-CB69-4FD5-9EF3-FDC8E0638C5B}"/>
    <cellStyle name="_Hoja3_Relación_Saldos Obj 2 16" xfId="20785" xr:uid="{6489C9BC-1162-443A-8E1B-E1A3F5170D3B}"/>
    <cellStyle name="_Hoja3_Relación_Saldos Obj 2 17" xfId="20786" xr:uid="{E93FE232-7BC3-4CD8-B065-EF232452FB67}"/>
    <cellStyle name="_Hoja3_Relación_Saldos Obj 2 2" xfId="20787" xr:uid="{B4AF08D8-BF3C-4856-9ECD-6042831C388E}"/>
    <cellStyle name="_Hoja3_Relación_Saldos Obj 2 2 10" xfId="20788" xr:uid="{FD8C1700-25A0-455F-8B4A-F96480D88B28}"/>
    <cellStyle name="_Hoja3_Relación_Saldos Obj 2 2 11" xfId="20789" xr:uid="{5B515962-AE1C-4ABA-82D8-A67197BE7ED2}"/>
    <cellStyle name="_Hoja3_Relación_Saldos Obj 2 2 12" xfId="20790" xr:uid="{C08241A0-C005-4C7C-93B3-04C0F763FD7B}"/>
    <cellStyle name="_Hoja3_Relación_Saldos Obj 2 2 2" xfId="20791" xr:uid="{DDA193AC-29BF-44DF-B72D-0680C8A2E33A}"/>
    <cellStyle name="_Hoja3_Relación_Saldos Obj 2 2 3" xfId="20792" xr:uid="{C13D8AC6-B000-4169-AC1B-B06B5832C2FD}"/>
    <cellStyle name="_Hoja3_Relación_Saldos Obj 2 2 4" xfId="20793" xr:uid="{95EB0F39-2A92-446C-8ACB-7D3F1CFB4DF0}"/>
    <cellStyle name="_Hoja3_Relación_Saldos Obj 2 2 5" xfId="20794" xr:uid="{ED3784FB-6E18-40E3-925E-615F72D361C7}"/>
    <cellStyle name="_Hoja3_Relación_Saldos Obj 2 2 6" xfId="20795" xr:uid="{97802A10-17E5-4A7B-AFED-87F71121840E}"/>
    <cellStyle name="_Hoja3_Relación_Saldos Obj 2 2 7" xfId="20796" xr:uid="{BA2C238A-69A8-4AB9-B6BE-BFD94D00DF77}"/>
    <cellStyle name="_Hoja3_Relación_Saldos Obj 2 2 8" xfId="20797" xr:uid="{FB1641A2-DD2D-4945-A106-6848693F6C2F}"/>
    <cellStyle name="_Hoja3_Relación_Saldos Obj 2 2 9" xfId="20798" xr:uid="{B4F5AF3A-A7AA-49AE-9914-826920007415}"/>
    <cellStyle name="_Hoja3_Relación_Saldos Obj 2 3" xfId="20799" xr:uid="{1B2E8E84-801A-4BE9-9815-189B65AAEAFE}"/>
    <cellStyle name="_Hoja3_Relación_Saldos Obj 2 3 2" xfId="20800" xr:uid="{C3955F7D-9A9A-46F5-8A84-1D038A120B44}"/>
    <cellStyle name="_Hoja3_Relación_Saldos Obj 2 4" xfId="20801" xr:uid="{7684F285-2D9A-4860-86A8-015AE2BDE760}"/>
    <cellStyle name="_Hoja3_Relación_Saldos Obj 2 4 2" xfId="20802" xr:uid="{2BB13128-5E97-45E8-B854-653A720D3C4A}"/>
    <cellStyle name="_Hoja3_Relación_Saldos Obj 2 5" xfId="20803" xr:uid="{70013E96-0568-45E8-8187-A313AAE65834}"/>
    <cellStyle name="_Hoja3_Relación_Saldos Obj 2 5 2" xfId="20804" xr:uid="{2A46B96E-80A3-46A5-B6B0-753C8ED2A8B6}"/>
    <cellStyle name="_Hoja3_Relación_Saldos Obj 2 6" xfId="20805" xr:uid="{8E9DFC75-F096-4F9E-91A0-1D36E5E8444C}"/>
    <cellStyle name="_Hoja3_Relación_Saldos Obj 2 6 2" xfId="20806" xr:uid="{3CD567C7-5FE8-4908-A363-750A25FC105C}"/>
    <cellStyle name="_Hoja3_Relación_Saldos Obj 2 7" xfId="20807" xr:uid="{C467627E-194A-4DE4-9B36-4095B87A267B}"/>
    <cellStyle name="_Hoja3_Relación_Saldos Obj 2 7 2" xfId="20808" xr:uid="{83FD0A1B-2C23-4D40-AB3B-24BE7E41DC63}"/>
    <cellStyle name="_Hoja3_Relación_Saldos Obj 2 8" xfId="20809" xr:uid="{BE13F609-9A1E-433C-8076-67FE700D0FE5}"/>
    <cellStyle name="_Hoja3_Relación_Saldos Obj 2 8 2" xfId="20810" xr:uid="{EB938B47-A4E0-420F-83AD-6EFDF1C55069}"/>
    <cellStyle name="_Hoja3_Relación_Saldos Obj 2 9" xfId="20811" xr:uid="{82E24323-D4FC-4651-86CB-3846CE426BA6}"/>
    <cellStyle name="_Hoja3_Relación_Saldos Obj 2 9 2" xfId="20812" xr:uid="{9A72BAA9-3943-460F-BABD-C45B22B8370E}"/>
    <cellStyle name="_Hoja3_Relación_Saldos Obj 20" xfId="20813" xr:uid="{0DFE804E-A98D-4507-87AB-97A2A27B07E7}"/>
    <cellStyle name="_Hoja3_Relación_Saldos Obj 21" xfId="20814" xr:uid="{BC1951AB-FD26-4B5A-AA95-4B76F1E2FBF6}"/>
    <cellStyle name="_Hoja3_Relación_Saldos Obj 22" xfId="20815" xr:uid="{0EE02C40-8962-4CED-8129-EE898952A83E}"/>
    <cellStyle name="_Hoja3_Relación_Saldos Obj 3" xfId="20816" xr:uid="{5EBD9454-FECD-40F0-B2EB-FD1C7CBC2DC7}"/>
    <cellStyle name="_Hoja3_Relación_Saldos Obj 3 10" xfId="20817" xr:uid="{A3D3AA34-FB43-4BC3-B8DA-FFCEB63C1865}"/>
    <cellStyle name="_Hoja3_Relación_Saldos Obj 3 10 2" xfId="20818" xr:uid="{E305C240-2AA7-4C94-9371-8209F12AC6ED}"/>
    <cellStyle name="_Hoja3_Relación_Saldos Obj 3 11" xfId="20819" xr:uid="{397561E9-3A7D-4D6E-8003-791191B643B2}"/>
    <cellStyle name="_Hoja3_Relación_Saldos Obj 3 11 2" xfId="20820" xr:uid="{D3655911-0982-44E6-A5E7-9D42A0857AC5}"/>
    <cellStyle name="_Hoja3_Relación_Saldos Obj 3 12" xfId="20821" xr:uid="{D4CE7F6A-A563-4EF9-A3DD-1F33A3941B48}"/>
    <cellStyle name="_Hoja3_Relación_Saldos Obj 3 12 2" xfId="20822" xr:uid="{769B0F5C-B14C-40BC-A233-F1D090493EE2}"/>
    <cellStyle name="_Hoja3_Relación_Saldos Obj 3 13" xfId="20823" xr:uid="{44CC0A8C-97AA-400B-93BB-300F94A8D6C1}"/>
    <cellStyle name="_Hoja3_Relación_Saldos Obj 3 13 2" xfId="20824" xr:uid="{BB457FAE-139D-413E-97FC-BB9B8FD42593}"/>
    <cellStyle name="_Hoja3_Relación_Saldos Obj 3 14" xfId="20825" xr:uid="{06F6A9A5-6DD7-4B58-9DD7-B811244A8D2C}"/>
    <cellStyle name="_Hoja3_Relación_Saldos Obj 3 15" xfId="20826" xr:uid="{4D09B214-C7DF-4EE2-B78F-4BFD824238DB}"/>
    <cellStyle name="_Hoja3_Relación_Saldos Obj 3 16" xfId="20827" xr:uid="{9BF4E562-03B9-4238-BC28-53EE7BB9980F}"/>
    <cellStyle name="_Hoja3_Relación_Saldos Obj 3 2" xfId="20828" xr:uid="{721E5E3D-22CF-4174-859B-76CC9A290E85}"/>
    <cellStyle name="_Hoja3_Relación_Saldos Obj 3 2 2" xfId="20829" xr:uid="{F6DE00AF-FB73-41D0-B169-F44F3D9CD893}"/>
    <cellStyle name="_Hoja3_Relación_Saldos Obj 3 3" xfId="20830" xr:uid="{3A77CDDD-E2B5-45EC-9428-4912EEAEDA2C}"/>
    <cellStyle name="_Hoja3_Relación_Saldos Obj 3 3 2" xfId="20831" xr:uid="{440D9A9E-DFEC-4372-808C-413515DEEFCF}"/>
    <cellStyle name="_Hoja3_Relación_Saldos Obj 3 4" xfId="20832" xr:uid="{75793AB1-AE92-417F-89C7-6F2700D7CB59}"/>
    <cellStyle name="_Hoja3_Relación_Saldos Obj 3 4 2" xfId="20833" xr:uid="{CB0D7C8C-D4F9-41D6-A077-13C94A14B6DB}"/>
    <cellStyle name="_Hoja3_Relación_Saldos Obj 3 5" xfId="20834" xr:uid="{6C78412D-44F6-4D39-AF30-FD3249022511}"/>
    <cellStyle name="_Hoja3_Relación_Saldos Obj 3 5 2" xfId="20835" xr:uid="{08F407BE-1CD4-4DAE-A29A-9B5FF7AE368C}"/>
    <cellStyle name="_Hoja3_Relación_Saldos Obj 3 6" xfId="20836" xr:uid="{42CAA39F-F443-4AF0-9177-B8F75AB5777B}"/>
    <cellStyle name="_Hoja3_Relación_Saldos Obj 3 6 2" xfId="20837" xr:uid="{852A5FE9-6606-44C7-8CC2-E72BC719FEFC}"/>
    <cellStyle name="_Hoja3_Relación_Saldos Obj 3 7" xfId="20838" xr:uid="{ACD1AF54-1AF0-40C3-A7B4-0A54AC95F219}"/>
    <cellStyle name="_Hoja3_Relación_Saldos Obj 3 7 2" xfId="20839" xr:uid="{A5F82E6F-AA46-45B4-AE8B-A616721409D7}"/>
    <cellStyle name="_Hoja3_Relación_Saldos Obj 3 8" xfId="20840" xr:uid="{8A3CAD46-E103-4E5E-8D10-B91F61A9D944}"/>
    <cellStyle name="_Hoja3_Relación_Saldos Obj 3 8 2" xfId="20841" xr:uid="{1B31AA3E-412F-4898-A0CB-DBADFAC2C544}"/>
    <cellStyle name="_Hoja3_Relación_Saldos Obj 3 9" xfId="20842" xr:uid="{9464EAD9-0249-46EC-909D-9B9693D2D0EA}"/>
    <cellStyle name="_Hoja3_Relación_Saldos Obj 3 9 2" xfId="20843" xr:uid="{57AE7218-D534-4426-87E6-954E356AF2B9}"/>
    <cellStyle name="_Hoja3_Relación_Saldos Obj 4" xfId="20844" xr:uid="{8467F84A-391A-4D20-B078-0A42E0D73219}"/>
    <cellStyle name="_Hoja3_Relación_Saldos Obj 4 10" xfId="20845" xr:uid="{E9833ED0-FB6E-47EB-9561-BC1F9F558D66}"/>
    <cellStyle name="_Hoja3_Relación_Saldos Obj 4 10 2" xfId="20846" xr:uid="{225E7C2F-31A5-4180-AEBB-96CF45BFABE8}"/>
    <cellStyle name="_Hoja3_Relación_Saldos Obj 4 11" xfId="20847" xr:uid="{74500102-A84E-4DA0-B2A7-DF73082D8868}"/>
    <cellStyle name="_Hoja3_Relación_Saldos Obj 4 11 2" xfId="20848" xr:uid="{BCA3AA17-667E-4443-9151-34F0ECE3E446}"/>
    <cellStyle name="_Hoja3_Relación_Saldos Obj 4 12" xfId="20849" xr:uid="{978F46A9-97BD-4AC2-9D39-F23A1A1F9DF3}"/>
    <cellStyle name="_Hoja3_Relación_Saldos Obj 4 12 2" xfId="20850" xr:uid="{C03CD19D-88E7-42C7-89FB-A0471BE0F683}"/>
    <cellStyle name="_Hoja3_Relación_Saldos Obj 4 13" xfId="20851" xr:uid="{8D02985E-35BA-452D-8C62-BEA2B0CB5327}"/>
    <cellStyle name="_Hoja3_Relación_Saldos Obj 4 13 2" xfId="20852" xr:uid="{19F3A0DE-A025-43A0-9E11-899DFB15BC45}"/>
    <cellStyle name="_Hoja3_Relación_Saldos Obj 4 14" xfId="20853" xr:uid="{1674A2A3-AA15-41D1-B005-FEF06F13910B}"/>
    <cellStyle name="_Hoja3_Relación_Saldos Obj 4 15" xfId="20854" xr:uid="{65796793-AD52-4B7C-B37B-EC6B126578D1}"/>
    <cellStyle name="_Hoja3_Relación_Saldos Obj 4 16" xfId="20855" xr:uid="{8A8F503E-1038-4DF2-9DB1-1EB185BAC64B}"/>
    <cellStyle name="_Hoja3_Relación_Saldos Obj 4 2" xfId="20856" xr:uid="{C6F498BA-0B5A-4EC9-9374-A23D8B10C264}"/>
    <cellStyle name="_Hoja3_Relación_Saldos Obj 4 2 2" xfId="20857" xr:uid="{9B06602E-07D6-4DF4-BC14-BE3073716EC2}"/>
    <cellStyle name="_Hoja3_Relación_Saldos Obj 4 3" xfId="20858" xr:uid="{0EF51287-190E-4465-933B-D6FF0303D6D4}"/>
    <cellStyle name="_Hoja3_Relación_Saldos Obj 4 3 2" xfId="20859" xr:uid="{E5894C03-705A-45DA-9B56-899386C579E8}"/>
    <cellStyle name="_Hoja3_Relación_Saldos Obj 4 4" xfId="20860" xr:uid="{532ACAE1-15F5-4933-BAEE-8AA583E3E281}"/>
    <cellStyle name="_Hoja3_Relación_Saldos Obj 4 4 2" xfId="20861" xr:uid="{1FA58C53-A448-489B-95AC-0CF16CCCA2FD}"/>
    <cellStyle name="_Hoja3_Relación_Saldos Obj 4 5" xfId="20862" xr:uid="{04A05CB9-6E40-438E-AAC4-D93CCB889FAA}"/>
    <cellStyle name="_Hoja3_Relación_Saldos Obj 4 5 2" xfId="20863" xr:uid="{EEA4B853-E4DD-4FD4-BDA4-D858E71EF130}"/>
    <cellStyle name="_Hoja3_Relación_Saldos Obj 4 6" xfId="20864" xr:uid="{E493A25D-D2FC-4F3F-BA72-2BE0905ADC18}"/>
    <cellStyle name="_Hoja3_Relación_Saldos Obj 4 6 2" xfId="20865" xr:uid="{E0140735-C007-4285-A033-D701DC167F90}"/>
    <cellStyle name="_Hoja3_Relación_Saldos Obj 4 7" xfId="20866" xr:uid="{09DA090B-309A-4FE4-AA85-C51AFBF5600A}"/>
    <cellStyle name="_Hoja3_Relación_Saldos Obj 4 7 2" xfId="20867" xr:uid="{64FEF7C3-F6E2-4696-A4CF-A26CC9EDF718}"/>
    <cellStyle name="_Hoja3_Relación_Saldos Obj 4 8" xfId="20868" xr:uid="{9AC5E308-5C8E-4F39-9C6F-F3BB7E3E26F6}"/>
    <cellStyle name="_Hoja3_Relación_Saldos Obj 4 8 2" xfId="20869" xr:uid="{A26A1474-F624-41A9-83F3-034ADF115303}"/>
    <cellStyle name="_Hoja3_Relación_Saldos Obj 4 9" xfId="20870" xr:uid="{5B25CC85-BA57-4F26-94AD-2C9EEBF901C6}"/>
    <cellStyle name="_Hoja3_Relación_Saldos Obj 4 9 2" xfId="20871" xr:uid="{3641EF9B-12EB-4422-9C47-4901EDF59B55}"/>
    <cellStyle name="_Hoja3_Relación_Saldos Obj 5" xfId="20872" xr:uid="{6DBCBFC9-21BD-4322-A39A-CB07885A0640}"/>
    <cellStyle name="_Hoja3_Relación_Saldos Obj 5 10" xfId="20873" xr:uid="{54A50644-9948-4F4D-93E4-5B0BCB9EA38F}"/>
    <cellStyle name="_Hoja3_Relación_Saldos Obj 5 10 2" xfId="20874" xr:uid="{0BAC89CD-AF7C-44D9-B0E0-0CA7A3597F30}"/>
    <cellStyle name="_Hoja3_Relación_Saldos Obj 5 11" xfId="20875" xr:uid="{8DD65513-8682-4A6C-B97D-99D167E282AF}"/>
    <cellStyle name="_Hoja3_Relación_Saldos Obj 5 11 2" xfId="20876" xr:uid="{1C769785-541B-42F3-A013-73FB6EC97AFF}"/>
    <cellStyle name="_Hoja3_Relación_Saldos Obj 5 12" xfId="20877" xr:uid="{2BC747D1-BE0F-496A-A26E-E10159B59793}"/>
    <cellStyle name="_Hoja3_Relación_Saldos Obj 5 12 2" xfId="20878" xr:uid="{ED1A748D-0E0B-4B04-8F13-E16802A9DE47}"/>
    <cellStyle name="_Hoja3_Relación_Saldos Obj 5 13" xfId="20879" xr:uid="{B00965B3-5D25-4975-8A09-3511A61185FA}"/>
    <cellStyle name="_Hoja3_Relación_Saldos Obj 5 13 2" xfId="20880" xr:uid="{80E6732B-7D7D-45B6-B322-00AA7AE58D72}"/>
    <cellStyle name="_Hoja3_Relación_Saldos Obj 5 14" xfId="20881" xr:uid="{770E6F22-F3DE-4A59-B770-3F97B961059A}"/>
    <cellStyle name="_Hoja3_Relación_Saldos Obj 5 15" xfId="20882" xr:uid="{3C2B020C-0D10-4F69-979A-F655E98036E4}"/>
    <cellStyle name="_Hoja3_Relación_Saldos Obj 5 16" xfId="20883" xr:uid="{D9F9B644-38D1-4084-8C2F-9FCA3AAE0560}"/>
    <cellStyle name="_Hoja3_Relación_Saldos Obj 5 17" xfId="20884" xr:uid="{AA081FD9-8C69-4712-BC3A-E864D83B2FB3}"/>
    <cellStyle name="_Hoja3_Relación_Saldos Obj 5 18" xfId="20885" xr:uid="{23CD4E7A-78EC-4B3D-87CA-822CB88982B2}"/>
    <cellStyle name="_Hoja3_Relación_Saldos Obj 5 19" xfId="20886" xr:uid="{130727FC-F6AD-4FF6-AC7D-6D35E5DF1CE6}"/>
    <cellStyle name="_Hoja3_Relación_Saldos Obj 5 2" xfId="20887" xr:uid="{3B65D51E-045E-49D9-86D3-7DDED9C2B6EA}"/>
    <cellStyle name="_Hoja3_Relación_Saldos Obj 5 2 2" xfId="20888" xr:uid="{0CD943D5-1DBF-41E6-A6F9-6C685E0EBCED}"/>
    <cellStyle name="_Hoja3_Relación_Saldos Obj 5 20" xfId="20889" xr:uid="{7778CB1F-76F5-4AED-8F16-713B6166307E}"/>
    <cellStyle name="_Hoja3_Relación_Saldos Obj 5 21" xfId="20890" xr:uid="{B5B29254-30E7-4490-926F-986FD0C8C4E6}"/>
    <cellStyle name="_Hoja3_Relación_Saldos Obj 5 22" xfId="20891" xr:uid="{5E2EF4CE-FBB6-44FF-BDA0-1C0E8D77EA2A}"/>
    <cellStyle name="_Hoja3_Relación_Saldos Obj 5 23" xfId="20892" xr:uid="{76CAD611-9266-4AC7-B874-ED937C8CDDD1}"/>
    <cellStyle name="_Hoja3_Relación_Saldos Obj 5 24" xfId="20893" xr:uid="{A15AC0D2-507F-4B06-8218-58B7BCA7FACE}"/>
    <cellStyle name="_Hoja3_Relación_Saldos Obj 5 25" xfId="20894" xr:uid="{99B5B53D-3D8C-4C4C-8CEF-829DEB4B1DA3}"/>
    <cellStyle name="_Hoja3_Relación_Saldos Obj 5 26" xfId="20895" xr:uid="{CDDC38FC-FB58-4FDC-B4B4-50380585B40B}"/>
    <cellStyle name="_Hoja3_Relación_Saldos Obj 5 3" xfId="20896" xr:uid="{F02FBFBD-D471-48CE-825E-D1267E5F59C3}"/>
    <cellStyle name="_Hoja3_Relación_Saldos Obj 5 3 2" xfId="20897" xr:uid="{7A094B8F-FDCF-461B-B864-D9D9A9E3A8A0}"/>
    <cellStyle name="_Hoja3_Relación_Saldos Obj 5 4" xfId="20898" xr:uid="{969939E7-A841-4D7C-8D59-8F489ACD6417}"/>
    <cellStyle name="_Hoja3_Relación_Saldos Obj 5 4 2" xfId="20899" xr:uid="{65AE330A-5DBE-48BB-B45F-2337EA4ACDD5}"/>
    <cellStyle name="_Hoja3_Relación_Saldos Obj 5 5" xfId="20900" xr:uid="{6D2AA0BF-A533-42A9-9207-0D3C97C11A3A}"/>
    <cellStyle name="_Hoja3_Relación_Saldos Obj 5 5 2" xfId="20901" xr:uid="{DFE0D756-DAD7-443A-B049-DC75D23EB72B}"/>
    <cellStyle name="_Hoja3_Relación_Saldos Obj 5 6" xfId="20902" xr:uid="{5720482B-ECE7-43DF-8677-345F940DD106}"/>
    <cellStyle name="_Hoja3_Relación_Saldos Obj 5 6 2" xfId="20903" xr:uid="{5EA07759-D548-4D92-A60F-219FDF4D233E}"/>
    <cellStyle name="_Hoja3_Relación_Saldos Obj 5 7" xfId="20904" xr:uid="{E6FA6980-BA25-49B0-A5FA-E9A36E2CAEBA}"/>
    <cellStyle name="_Hoja3_Relación_Saldos Obj 5 7 2" xfId="20905" xr:uid="{794B8929-D978-4300-86DA-3219EE1E90A4}"/>
    <cellStyle name="_Hoja3_Relación_Saldos Obj 5 8" xfId="20906" xr:uid="{6C039292-28E3-42AB-8FBC-D6176A2CB019}"/>
    <cellStyle name="_Hoja3_Relación_Saldos Obj 5 8 2" xfId="20907" xr:uid="{D12BBDFD-B5DE-4105-A8BC-3BC5CBB34864}"/>
    <cellStyle name="_Hoja3_Relación_Saldos Obj 5 9" xfId="20908" xr:uid="{56860E98-A84F-453F-96DF-51FD7E15284C}"/>
    <cellStyle name="_Hoja3_Relación_Saldos Obj 5 9 2" xfId="20909" xr:uid="{991F28B3-3EB2-437C-8C7C-265031FA3F31}"/>
    <cellStyle name="_Hoja3_Relación_Saldos Obj 6" xfId="20910" xr:uid="{74A41EDE-A597-4DD0-81DC-5EC89F1BE222}"/>
    <cellStyle name="_Hoja3_Relación_Saldos Obj 6 10" xfId="20911" xr:uid="{3CC63115-3640-49BB-B414-5CD92833B5E6}"/>
    <cellStyle name="_Hoja3_Relación_Saldos Obj 6 10 2" xfId="20912" xr:uid="{9AE27421-8C0C-4A6E-80B1-0207BF80EA0B}"/>
    <cellStyle name="_Hoja3_Relación_Saldos Obj 6 11" xfId="20913" xr:uid="{CD370247-5482-4EFA-976E-C1750B57FE94}"/>
    <cellStyle name="_Hoja3_Relación_Saldos Obj 6 11 2" xfId="20914" xr:uid="{79D3754E-FC1E-4BCF-AD23-7B7EE759A6DD}"/>
    <cellStyle name="_Hoja3_Relación_Saldos Obj 6 12" xfId="20915" xr:uid="{09991B3E-9C51-4AFC-B898-87DD4076BBD6}"/>
    <cellStyle name="_Hoja3_Relación_Saldos Obj 6 12 2" xfId="20916" xr:uid="{C72978BC-6D1F-4DEC-A0B1-D7A2724865E0}"/>
    <cellStyle name="_Hoja3_Relación_Saldos Obj 6 13" xfId="20917" xr:uid="{C2AF317C-D53A-4774-B87E-BC9F36BB4580}"/>
    <cellStyle name="_Hoja3_Relación_Saldos Obj 6 13 2" xfId="20918" xr:uid="{17E310EC-6576-48B2-A3F4-EFDE5AD5F653}"/>
    <cellStyle name="_Hoja3_Relación_Saldos Obj 6 14" xfId="20919" xr:uid="{E0842DD2-DF22-4770-979C-FE8AA0D709A4}"/>
    <cellStyle name="_Hoja3_Relación_Saldos Obj 6 15" xfId="20920" xr:uid="{F178FDC2-BCD2-4C36-BFC7-B342D7E3A998}"/>
    <cellStyle name="_Hoja3_Relación_Saldos Obj 6 16" xfId="20921" xr:uid="{C5D6141F-C1C1-45C3-B36C-C2E05CE36337}"/>
    <cellStyle name="_Hoja3_Relación_Saldos Obj 6 2" xfId="20922" xr:uid="{F700A809-9CEF-44C1-ACAD-EA058640503E}"/>
    <cellStyle name="_Hoja3_Relación_Saldos Obj 6 2 2" xfId="20923" xr:uid="{7690CEFE-2CAC-4AEA-81F9-07AEC038EF4F}"/>
    <cellStyle name="_Hoja3_Relación_Saldos Obj 6 3" xfId="20924" xr:uid="{25C4AF4B-98FD-4062-A96C-5A9D15A201FD}"/>
    <cellStyle name="_Hoja3_Relación_Saldos Obj 6 3 2" xfId="20925" xr:uid="{58C1168F-7AD3-4176-8A46-C38AC274DAC9}"/>
    <cellStyle name="_Hoja3_Relación_Saldos Obj 6 4" xfId="20926" xr:uid="{BE65A4EC-CDA0-4ECB-A4F5-4E4E5258C211}"/>
    <cellStyle name="_Hoja3_Relación_Saldos Obj 6 4 2" xfId="20927" xr:uid="{51677B3D-A7E6-4AAE-8099-323FA82F8382}"/>
    <cellStyle name="_Hoja3_Relación_Saldos Obj 6 5" xfId="20928" xr:uid="{9F671A77-297B-48A2-9EC3-A406D9D2781E}"/>
    <cellStyle name="_Hoja3_Relación_Saldos Obj 6 5 2" xfId="20929" xr:uid="{AF074380-DFA7-4070-BEF1-7ACA4E12C88D}"/>
    <cellStyle name="_Hoja3_Relación_Saldos Obj 6 6" xfId="20930" xr:uid="{1DE8F5DC-C764-48A7-BF95-199AA20D94F0}"/>
    <cellStyle name="_Hoja3_Relación_Saldos Obj 6 6 2" xfId="20931" xr:uid="{99B1DBA7-6C78-475F-9F33-3EA9F5F3082F}"/>
    <cellStyle name="_Hoja3_Relación_Saldos Obj 6 7" xfId="20932" xr:uid="{6FF8F5E6-DAAB-45FD-8B62-77D25D410487}"/>
    <cellStyle name="_Hoja3_Relación_Saldos Obj 6 7 2" xfId="20933" xr:uid="{EADD6EE5-B8E7-43B3-A223-F429A59FAD34}"/>
    <cellStyle name="_Hoja3_Relación_Saldos Obj 6 8" xfId="20934" xr:uid="{3909B500-AD90-4876-B9E8-83004A8C2AB3}"/>
    <cellStyle name="_Hoja3_Relación_Saldos Obj 6 8 2" xfId="20935" xr:uid="{56A1FA59-4B50-439C-A11D-26DC78F01BD9}"/>
    <cellStyle name="_Hoja3_Relación_Saldos Obj 6 9" xfId="20936" xr:uid="{7FA754C6-694E-45E6-91D6-3903A16DA542}"/>
    <cellStyle name="_Hoja3_Relación_Saldos Obj 6 9 2" xfId="20937" xr:uid="{8427DB25-3459-4B3F-9708-483F1E1E3C3C}"/>
    <cellStyle name="_Hoja3_Relación_Saldos Obj 7" xfId="20938" xr:uid="{EEA5A445-6D35-464D-AC0C-6F97E7C00D0B}"/>
    <cellStyle name="_Hoja3_Relación_Saldos Obj 7 10" xfId="20939" xr:uid="{DD31EBC0-27C4-4655-904A-C8EC0EB526D5}"/>
    <cellStyle name="_Hoja3_Relación_Saldos Obj 7 10 2" xfId="20940" xr:uid="{D2CC8846-0F2C-47D4-A612-2F84ED05D102}"/>
    <cellStyle name="_Hoja3_Relación_Saldos Obj 7 11" xfId="20941" xr:uid="{BAB6FDE6-8CAC-4E6F-B811-DFC6F1625656}"/>
    <cellStyle name="_Hoja3_Relación_Saldos Obj 7 11 2" xfId="20942" xr:uid="{3C83A179-4BC4-47EC-B30F-7418B3631F91}"/>
    <cellStyle name="_Hoja3_Relación_Saldos Obj 7 12" xfId="20943" xr:uid="{46482CF3-D7AC-455B-9BC3-243929C9013D}"/>
    <cellStyle name="_Hoja3_Relación_Saldos Obj 7 12 2" xfId="20944" xr:uid="{60009936-39C9-4256-9108-4F74C04AFB17}"/>
    <cellStyle name="_Hoja3_Relación_Saldos Obj 7 13" xfId="20945" xr:uid="{9838F765-C919-431B-9C05-9F6397F2A931}"/>
    <cellStyle name="_Hoja3_Relación_Saldos Obj 7 13 2" xfId="20946" xr:uid="{297FB377-C268-4750-ACB1-74CF4B3811BD}"/>
    <cellStyle name="_Hoja3_Relación_Saldos Obj 7 14" xfId="20947" xr:uid="{833E6988-8B14-42C1-B5F7-D5545644B2CA}"/>
    <cellStyle name="_Hoja3_Relación_Saldos Obj 7 15" xfId="20948" xr:uid="{3173E29A-6A1B-40DF-8E7D-E871FA847EDA}"/>
    <cellStyle name="_Hoja3_Relación_Saldos Obj 7 16" xfId="20949" xr:uid="{B4297B44-5C52-4E2B-866B-EDFABC03970F}"/>
    <cellStyle name="_Hoja3_Relación_Saldos Obj 7 17" xfId="20950" xr:uid="{B872D2C8-9F03-4CDD-8644-2799FEDA8B2E}"/>
    <cellStyle name="_Hoja3_Relación_Saldos Obj 7 18" xfId="20951" xr:uid="{CCFEE3F4-4177-4976-86AE-B7C4264B0077}"/>
    <cellStyle name="_Hoja3_Relación_Saldos Obj 7 19" xfId="20952" xr:uid="{155B7BB2-4082-48B2-911A-7A1E2D7A31D5}"/>
    <cellStyle name="_Hoja3_Relación_Saldos Obj 7 2" xfId="20953" xr:uid="{0891DFB7-3828-49C7-9D51-2DC2A32EC36F}"/>
    <cellStyle name="_Hoja3_Relación_Saldos Obj 7 2 2" xfId="20954" xr:uid="{DB8DA46C-10C5-440D-A163-16AC395DD843}"/>
    <cellStyle name="_Hoja3_Relación_Saldos Obj 7 20" xfId="20955" xr:uid="{67CDB84E-AF83-4847-BEBA-9663396BAC83}"/>
    <cellStyle name="_Hoja3_Relación_Saldos Obj 7 21" xfId="20956" xr:uid="{AD10E9B9-83AD-4F01-B91F-3DE9D6874C5E}"/>
    <cellStyle name="_Hoja3_Relación_Saldos Obj 7 22" xfId="20957" xr:uid="{17188A4C-0372-40DC-BECF-41FF41109841}"/>
    <cellStyle name="_Hoja3_Relación_Saldos Obj 7 23" xfId="20958" xr:uid="{C3DC3B40-BF6E-408C-AEB5-DFA0301C6A40}"/>
    <cellStyle name="_Hoja3_Relación_Saldos Obj 7 24" xfId="20959" xr:uid="{53A587CC-BE01-49FE-8ECC-CEDE9F3838B5}"/>
    <cellStyle name="_Hoja3_Relación_Saldos Obj 7 25" xfId="20960" xr:uid="{D78109F2-973F-4B9A-B00C-C569DB74633B}"/>
    <cellStyle name="_Hoja3_Relación_Saldos Obj 7 26" xfId="20961" xr:uid="{7476D376-B336-4F9D-B59D-9AC90803A512}"/>
    <cellStyle name="_Hoja3_Relación_Saldos Obj 7 3" xfId="20962" xr:uid="{4AEFC638-810C-42B5-A86A-7A0124E124ED}"/>
    <cellStyle name="_Hoja3_Relación_Saldos Obj 7 3 2" xfId="20963" xr:uid="{2F3F774C-AD15-4132-8FD6-B644FBADD0FD}"/>
    <cellStyle name="_Hoja3_Relación_Saldos Obj 7 4" xfId="20964" xr:uid="{CE60DAC0-1F6C-4AD3-89BA-FAAA3CE15645}"/>
    <cellStyle name="_Hoja3_Relación_Saldos Obj 7 4 2" xfId="20965" xr:uid="{8F59060A-A830-44D2-AA38-86C80781DF23}"/>
    <cellStyle name="_Hoja3_Relación_Saldos Obj 7 5" xfId="20966" xr:uid="{4BD558FE-16F8-4089-8951-F32BD96B260E}"/>
    <cellStyle name="_Hoja3_Relación_Saldos Obj 7 5 2" xfId="20967" xr:uid="{3897B9FF-1715-4A7B-8177-364C050ADB59}"/>
    <cellStyle name="_Hoja3_Relación_Saldos Obj 7 6" xfId="20968" xr:uid="{DB68451D-2DAF-4E55-A240-289AFBA9E235}"/>
    <cellStyle name="_Hoja3_Relación_Saldos Obj 7 6 2" xfId="20969" xr:uid="{CF98AA2E-9A78-40F0-90F3-16A1A792E51D}"/>
    <cellStyle name="_Hoja3_Relación_Saldos Obj 7 7" xfId="20970" xr:uid="{19F5595D-3EA5-4847-BF71-92576D53E8DA}"/>
    <cellStyle name="_Hoja3_Relación_Saldos Obj 7 7 2" xfId="20971" xr:uid="{DB0F4AB5-1458-4EC3-88C8-A8DF28BE040D}"/>
    <cellStyle name="_Hoja3_Relación_Saldos Obj 7 8" xfId="20972" xr:uid="{2648C12A-BD3E-483E-B2B6-277F5C90BD8C}"/>
    <cellStyle name="_Hoja3_Relación_Saldos Obj 7 8 2" xfId="20973" xr:uid="{C5E83078-AA57-4DCB-9858-AC51415EB5F3}"/>
    <cellStyle name="_Hoja3_Relación_Saldos Obj 7 9" xfId="20974" xr:uid="{0B71D679-BE13-4396-BE33-7F1C17E068C4}"/>
    <cellStyle name="_Hoja3_Relación_Saldos Obj 7 9 2" xfId="20975" xr:uid="{1873D961-7724-488A-98A4-399ADF7E0E96}"/>
    <cellStyle name="_Hoja3_Relación_Saldos Obj 8" xfId="20976" xr:uid="{47695352-C93D-487D-9F58-297EE57626C8}"/>
    <cellStyle name="_Hoja3_Relación_Saldos Obj 8 2" xfId="20977" xr:uid="{F01A379C-67D7-470D-885A-591E9B0DA449}"/>
    <cellStyle name="_Hoja3_Relación_Saldos Obj 9" xfId="20978" xr:uid="{3DBF71A9-D9AE-4E50-A279-7A97E06E9F65}"/>
    <cellStyle name="_Hoja3_Relación_Saldos Obj 9 2" xfId="20979" xr:uid="{A8A91556-849C-4037-9D28-C96549C753A2}"/>
    <cellStyle name="_Hoja3_Relación_Saldos Obj_Abr 09" xfId="20980" xr:uid="{661FD22A-E472-411D-942C-DABC96CE5762}"/>
    <cellStyle name="_Hoja3_Relación_Saldos Obj_Abr 09 10" xfId="20981" xr:uid="{E0D746D7-7790-4490-B04A-5489BEB07278}"/>
    <cellStyle name="_Hoja3_Relación_Saldos Obj_Abr 09 10 2" xfId="20982" xr:uid="{9C8F4761-AF99-4DD2-9762-771BBF6ED3F0}"/>
    <cellStyle name="_Hoja3_Relación_Saldos Obj_Abr 09 11" xfId="20983" xr:uid="{F429373E-84D8-4B53-A569-620C94F8FAB6}"/>
    <cellStyle name="_Hoja3_Relación_Saldos Obj_Abr 09 11 2" xfId="20984" xr:uid="{AFF60C54-2459-45DC-A39A-E218EAD88381}"/>
    <cellStyle name="_Hoja3_Relación_Saldos Obj_Abr 09 12" xfId="20985" xr:uid="{E75C476D-7DB9-4E0F-8F2A-455EC1CB47A3}"/>
    <cellStyle name="_Hoja3_Relación_Saldos Obj_Abr 09 13" xfId="20986" xr:uid="{031472F9-CB50-43B3-8832-E376C68A40DD}"/>
    <cellStyle name="_Hoja3_Relación_Saldos Obj_Abr 09 14" xfId="20987" xr:uid="{5971DF7C-3025-47DE-A9C4-ADC791206FC2}"/>
    <cellStyle name="_Hoja3_Relación_Saldos Obj_Abr 09 2" xfId="20988" xr:uid="{99716401-D19B-4D40-ADDF-D0D5B8ACC91B}"/>
    <cellStyle name="_Hoja3_Relación_Saldos Obj_Abr 09 2 2" xfId="20989" xr:uid="{0E50C276-7386-4FEB-BCF0-23A8D9E97C95}"/>
    <cellStyle name="_Hoja3_Relación_Saldos Obj_Abr 09 3" xfId="20990" xr:uid="{F9B6AF9D-0E48-49D1-B1B9-694A86C16B4D}"/>
    <cellStyle name="_Hoja3_Relación_Saldos Obj_Abr 09 3 2" xfId="20991" xr:uid="{428F8316-02C1-407D-AC76-8AE70E1E01F7}"/>
    <cellStyle name="_Hoja3_Relación_Saldos Obj_Abr 09 4" xfId="20992" xr:uid="{38C052BD-FF24-4B69-A0D0-A18A35C27124}"/>
    <cellStyle name="_Hoja3_Relación_Saldos Obj_Abr 09 4 2" xfId="20993" xr:uid="{AC4DFDF3-B824-48CC-8D17-664A0450C11E}"/>
    <cellStyle name="_Hoja3_Relación_Saldos Obj_Abr 09 5" xfId="20994" xr:uid="{B503138F-CC76-4D4F-9AB2-805C2AB70780}"/>
    <cellStyle name="_Hoja3_Relación_Saldos Obj_Abr 09 5 2" xfId="20995" xr:uid="{F4EC857F-FA82-4BCB-A3AC-3888F976F109}"/>
    <cellStyle name="_Hoja3_Relación_Saldos Obj_Abr 09 6" xfId="20996" xr:uid="{72240B25-A23B-46DB-BF39-65FF7B3B3415}"/>
    <cellStyle name="_Hoja3_Relación_Saldos Obj_Abr 09 6 2" xfId="20997" xr:uid="{2711289C-8E61-475C-82B9-F5466D3E30A4}"/>
    <cellStyle name="_Hoja3_Relación_Saldos Obj_Abr 09 7" xfId="20998" xr:uid="{099513B1-8056-4B08-AEE3-A60D5C4B25EA}"/>
    <cellStyle name="_Hoja3_Relación_Saldos Obj_Abr 09 7 2" xfId="20999" xr:uid="{D8A2665D-AE7F-42B5-AA25-8D52266F7359}"/>
    <cellStyle name="_Hoja3_Relación_Saldos Obj_Abr 09 8" xfId="21000" xr:uid="{FCF81711-D242-4E1E-9778-24B7216FDC75}"/>
    <cellStyle name="_Hoja3_Relación_Saldos Obj_Abr 09 8 2" xfId="21001" xr:uid="{A4C4A2DC-255F-4061-B5D8-D031B0C51B69}"/>
    <cellStyle name="_Hoja3_Relación_Saldos Obj_Abr 09 9" xfId="21002" xr:uid="{94F13653-B123-4774-9600-30875655759F}"/>
    <cellStyle name="_Hoja3_Relación_Saldos Obj_Abr 09 9 2" xfId="21003" xr:uid="{90347495-0931-418B-BD4E-6E6342F80619}"/>
    <cellStyle name="_Hoja3_Relación_Saldos Obj_BD ESF" xfId="21004" xr:uid="{19CEB05A-B101-472D-BEEE-A43B35B77554}"/>
    <cellStyle name="_Hoja3_Relación_Saldos Obj_BD ESF 10" xfId="21005" xr:uid="{B263714B-A8A6-46C4-A2B0-9CD2CDC4EB86}"/>
    <cellStyle name="_Hoja3_Relación_Saldos Obj_BD ESF 11" xfId="21006" xr:uid="{B8C151EF-90DB-4ACF-9B4E-3F135B9635BC}"/>
    <cellStyle name="_Hoja3_Relación_Saldos Obj_BD ESF 12" xfId="21007" xr:uid="{B41C555E-5619-4F72-990A-845D6CA4C33F}"/>
    <cellStyle name="_Hoja3_Relación_Saldos Obj_BD ESF 2" xfId="21008" xr:uid="{13B87E9C-9E55-4498-ABF3-CC38DCFF1644}"/>
    <cellStyle name="_Hoja3_Relación_Saldos Obj_BD ESF 2 2" xfId="21009" xr:uid="{6E957798-226B-4F82-B5BD-DC81622CB7BA}"/>
    <cellStyle name="_Hoja3_Relación_Saldos Obj_BD ESF 3" xfId="21010" xr:uid="{625EE98B-348A-4679-884D-466C8F710EE9}"/>
    <cellStyle name="_Hoja3_Relación_Saldos Obj_BD ESF 3 2" xfId="21011" xr:uid="{805ACCB0-A504-402E-90EA-7DA31971C22C}"/>
    <cellStyle name="_Hoja3_Relación_Saldos Obj_BD ESF 4" xfId="21012" xr:uid="{A255F7B6-43A7-491A-8A7D-D19A63894DF3}"/>
    <cellStyle name="_Hoja3_Relación_Saldos Obj_BD ESF 4 2" xfId="21013" xr:uid="{C168489E-78C5-49CE-86F4-CB75C30184BD}"/>
    <cellStyle name="_Hoja3_Relación_Saldos Obj_BD ESF 5" xfId="21014" xr:uid="{B34AAACD-1B5F-4E19-A4E1-42D9645C61F9}"/>
    <cellStyle name="_Hoja3_Relación_Saldos Obj_BD ESF 5 2" xfId="21015" xr:uid="{300A4994-37BA-40D2-8626-041277FE4800}"/>
    <cellStyle name="_Hoja3_Relación_Saldos Obj_BD ESF 6" xfId="21016" xr:uid="{85B1A247-47CB-4266-A978-1F00FA5B17AC}"/>
    <cellStyle name="_Hoja3_Relación_Saldos Obj_BD ESF 6 2" xfId="21017" xr:uid="{F08F65F6-2AA3-45F1-8844-8F648360A992}"/>
    <cellStyle name="_Hoja3_Relación_Saldos Obj_BD ESF 7" xfId="21018" xr:uid="{2967B52E-DD56-4FDD-888A-BB655860FBFD}"/>
    <cellStyle name="_Hoja3_Relación_Saldos Obj_BD ESF 7 2" xfId="21019" xr:uid="{43B6E2F4-B108-45AB-BF43-4A451F3260B9}"/>
    <cellStyle name="_Hoja3_Relación_Saldos Obj_BD ESF 8" xfId="21020" xr:uid="{080EE089-EB72-4F28-8227-4107BF68B766}"/>
    <cellStyle name="_Hoja3_Relación_Saldos Obj_BD ESF 8 2" xfId="21021" xr:uid="{FDBC9D5A-B4D7-470D-9B2D-2D70A74219B3}"/>
    <cellStyle name="_Hoja3_Relación_Saldos Obj_BD ESF 9" xfId="21022" xr:uid="{F6961FDA-E695-4E38-B68E-597F410C781B}"/>
    <cellStyle name="_Hoja3_Relación_Saldos Obj_BD ESF 9 2" xfId="21023" xr:uid="{487B41C4-1F75-45CF-BB3E-6636A19AECAB}"/>
    <cellStyle name="_Hoja3_Relación_Saldos Obj_ER previo 09" xfId="21024" xr:uid="{7520752C-FBF5-48AE-B530-8CE388FA54B1}"/>
    <cellStyle name="_Hoja3_Relación_Saldos Obj_ER previo 09 10" xfId="21025" xr:uid="{FEA05D39-0A0D-4685-801D-A170AD6BB6A8}"/>
    <cellStyle name="_Hoja3_Relación_Saldos Obj_ER previo 09 10 2" xfId="21026" xr:uid="{D67EFF92-2A55-4780-8735-9A531FBFC299}"/>
    <cellStyle name="_Hoja3_Relación_Saldos Obj_ER previo 09 11" xfId="21027" xr:uid="{A270EF12-8B16-4CC6-AC62-1C07A17E618C}"/>
    <cellStyle name="_Hoja3_Relación_Saldos Obj_ER previo 09 11 2" xfId="21028" xr:uid="{FA866431-8186-4010-80DA-EA578DBC3942}"/>
    <cellStyle name="_Hoja3_Relación_Saldos Obj_ER previo 09 12" xfId="21029" xr:uid="{3CD4F385-0FE6-43F4-9F6C-F99836D5060D}"/>
    <cellStyle name="_Hoja3_Relación_Saldos Obj_ER previo 09 13" xfId="21030" xr:uid="{02167E21-F430-4BF1-B2C3-278376E7536B}"/>
    <cellStyle name="_Hoja3_Relación_Saldos Obj_ER previo 09 14" xfId="21031" xr:uid="{2D44BDE2-01DD-4B9A-9128-D682A3A49057}"/>
    <cellStyle name="_Hoja3_Relación_Saldos Obj_ER previo 09 15" xfId="21032" xr:uid="{9B9474B3-EB82-4CB6-9A59-7855ADBA4FA9}"/>
    <cellStyle name="_Hoja3_Relación_Saldos Obj_ER previo 09 16" xfId="21033" xr:uid="{D9C76B6D-2BA9-4B08-AB26-86BF2E578E72}"/>
    <cellStyle name="_Hoja3_Relación_Saldos Obj_ER previo 09 17" xfId="21034" xr:uid="{E8C10F6B-7F40-4E20-B450-337252794848}"/>
    <cellStyle name="_Hoja3_Relación_Saldos Obj_ER previo 09 18" xfId="21035" xr:uid="{4BFD5862-D566-4437-AE5E-5AB1DDA5D3A4}"/>
    <cellStyle name="_Hoja3_Relación_Saldos Obj_ER previo 09 19" xfId="21036" xr:uid="{67DFA731-4087-4820-A517-8067F9331177}"/>
    <cellStyle name="_Hoja3_Relación_Saldos Obj_ER previo 09 2" xfId="21037" xr:uid="{CD8F90DB-B97A-4608-9BE8-887E1015967A}"/>
    <cellStyle name="_Hoja3_Relación_Saldos Obj_ER previo 09 2 2" xfId="21038" xr:uid="{2CD2FA41-1659-4E58-AE74-1961F55DA3F5}"/>
    <cellStyle name="_Hoja3_Relación_Saldos Obj_ER previo 09 20" xfId="21039" xr:uid="{744FCF09-1230-4DFD-9E12-71D54310B2D9}"/>
    <cellStyle name="_Hoja3_Relación_Saldos Obj_ER previo 09 21" xfId="21040" xr:uid="{0CE1519A-9FA4-4BDA-BB9A-2498D5E07F71}"/>
    <cellStyle name="_Hoja3_Relación_Saldos Obj_ER previo 09 22" xfId="21041" xr:uid="{22DE84FA-BD15-454D-AB0D-8211037E43A4}"/>
    <cellStyle name="_Hoja3_Relación_Saldos Obj_ER previo 09 23" xfId="21042" xr:uid="{99BBEC6A-988D-4604-8C6D-4305AE2F4F86}"/>
    <cellStyle name="_Hoja3_Relación_Saldos Obj_ER previo 09 24" xfId="21043" xr:uid="{E7ECCD9C-A1E8-41A9-A189-B222E40AB730}"/>
    <cellStyle name="_Hoja3_Relación_Saldos Obj_ER previo 09 3" xfId="21044" xr:uid="{C6F074F6-13E9-4594-94D4-06DB55C316E6}"/>
    <cellStyle name="_Hoja3_Relación_Saldos Obj_ER previo 09 3 2" xfId="21045" xr:uid="{7E1947B7-A6A1-4748-8DDA-DC1E76C6FF6F}"/>
    <cellStyle name="_Hoja3_Relación_Saldos Obj_ER previo 09 4" xfId="21046" xr:uid="{E74B9954-2B7F-41ED-A149-588AD67ECD19}"/>
    <cellStyle name="_Hoja3_Relación_Saldos Obj_ER previo 09 4 2" xfId="21047" xr:uid="{3C504BC0-6249-4DC8-84BB-2F6EB5F9ED3A}"/>
    <cellStyle name="_Hoja3_Relación_Saldos Obj_ER previo 09 5" xfId="21048" xr:uid="{EB09E64D-60AC-4794-B3B2-08047BA81E8E}"/>
    <cellStyle name="_Hoja3_Relación_Saldos Obj_ER previo 09 5 2" xfId="21049" xr:uid="{EAFA7A7D-4A7A-47D4-B03D-EE5F416A2E54}"/>
    <cellStyle name="_Hoja3_Relación_Saldos Obj_ER previo 09 6" xfId="21050" xr:uid="{3853A297-3561-45CF-91D1-307B5279ABC0}"/>
    <cellStyle name="_Hoja3_Relación_Saldos Obj_ER previo 09 6 2" xfId="21051" xr:uid="{27F80F1C-0DFF-42D1-9E46-A55E7D5CF03B}"/>
    <cellStyle name="_Hoja3_Relación_Saldos Obj_ER previo 09 7" xfId="21052" xr:uid="{6FB31158-07F0-429E-A7E2-DCE1688B130D}"/>
    <cellStyle name="_Hoja3_Relación_Saldos Obj_ER previo 09 7 2" xfId="21053" xr:uid="{7170527B-45C3-4685-8BA6-DF74F26274DF}"/>
    <cellStyle name="_Hoja3_Relación_Saldos Obj_ER previo 09 8" xfId="21054" xr:uid="{2F476B9A-CFA7-4A01-AFA5-C746CFF34D18}"/>
    <cellStyle name="_Hoja3_Relación_Saldos Obj_ER previo 09 8 2" xfId="21055" xr:uid="{908D4C42-8E5B-4D46-AE41-B7B4E1461B57}"/>
    <cellStyle name="_Hoja3_Relación_Saldos Obj_ER previo 09 9" xfId="21056" xr:uid="{49895B35-4E38-4009-B28E-9205AF04790B}"/>
    <cellStyle name="_Hoja3_Relación_Saldos Obj_ER previo 09 9 2" xfId="21057" xr:uid="{E43797D2-AE76-4A3D-8383-42B8FF845100}"/>
    <cellStyle name="_Hoja3_Relación_Saldos Obj_ESF 2009 correcto" xfId="21058" xr:uid="{48C02535-9D0F-41C6-B903-817063E126FC}"/>
    <cellStyle name="_Hoja3_Relación_Saldos Obj_ESF 2009 correcto 10" xfId="21059" xr:uid="{9BBC7054-8CA9-42B6-AD66-917322A10DB5}"/>
    <cellStyle name="_Hoja3_Relación_Saldos Obj_ESF 2009 correcto 11" xfId="21060" xr:uid="{625259D6-F382-468D-9626-FAE3E6002E2C}"/>
    <cellStyle name="_Hoja3_Relación_Saldos Obj_ESF 2009 correcto 12" xfId="21061" xr:uid="{695DEA39-72C7-4982-BCC5-07F6AD80E6E6}"/>
    <cellStyle name="_Hoja3_Relación_Saldos Obj_ESF 2009 correcto 2" xfId="21062" xr:uid="{4056E5BC-ED64-40B1-9020-8409CCA0B363}"/>
    <cellStyle name="_Hoja3_Relación_Saldos Obj_ESF 2009 correcto 2 2" xfId="21063" xr:uid="{EEB7F67F-0A5A-467D-AFCE-9E759D271865}"/>
    <cellStyle name="_Hoja3_Relación_Saldos Obj_ESF 2009 correcto 3" xfId="21064" xr:uid="{1E53ABDC-8EC5-481D-9841-2BBE9F874AB4}"/>
    <cellStyle name="_Hoja3_Relación_Saldos Obj_ESF 2009 correcto 3 2" xfId="21065" xr:uid="{F0BB448C-C4BD-4805-92FE-FBA9775A98C4}"/>
    <cellStyle name="_Hoja3_Relación_Saldos Obj_ESF 2009 correcto 4" xfId="21066" xr:uid="{04BE14C8-FE45-4F98-975B-618F90FAC804}"/>
    <cellStyle name="_Hoja3_Relación_Saldos Obj_ESF 2009 correcto 4 2" xfId="21067" xr:uid="{C391E939-01D9-4A62-9191-B3016669B5E2}"/>
    <cellStyle name="_Hoja3_Relación_Saldos Obj_ESF 2009 correcto 5" xfId="21068" xr:uid="{94C35F85-0F65-4E1F-BEF3-6BF071661D8E}"/>
    <cellStyle name="_Hoja3_Relación_Saldos Obj_ESF 2009 correcto 5 2" xfId="21069" xr:uid="{10065BB9-EF99-484F-B20D-621EEDD9DF32}"/>
    <cellStyle name="_Hoja3_Relación_Saldos Obj_ESF 2009 correcto 6" xfId="21070" xr:uid="{494EFB99-A0A3-4141-AB92-C0AEA295DB90}"/>
    <cellStyle name="_Hoja3_Relación_Saldos Obj_ESF 2009 correcto 6 2" xfId="21071" xr:uid="{F63F0507-6A3C-4FCF-AE37-68055DDC82B6}"/>
    <cellStyle name="_Hoja3_Relación_Saldos Obj_ESF 2009 correcto 7" xfId="21072" xr:uid="{B141400C-9CBF-4D0B-9F3E-D583610746E8}"/>
    <cellStyle name="_Hoja3_Relación_Saldos Obj_ESF 2009 correcto 7 2" xfId="21073" xr:uid="{4A0B1771-4528-46A8-957F-46264C4DDE3E}"/>
    <cellStyle name="_Hoja3_Relación_Saldos Obj_ESF 2009 correcto 8" xfId="21074" xr:uid="{2E3D1562-9717-4CDB-9231-1E58258F0F98}"/>
    <cellStyle name="_Hoja3_Relación_Saldos Obj_ESF 2009 correcto 8 2" xfId="21075" xr:uid="{332FCA5F-B54D-4086-A333-ABF74EB88900}"/>
    <cellStyle name="_Hoja3_Relación_Saldos Obj_ESF 2009 correcto 9" xfId="21076" xr:uid="{FE48C8D5-7C60-4E33-A6B1-0E5D648CE316}"/>
    <cellStyle name="_Hoja3_Relación_Saldos Obj_ESF 2009 correcto 9 2" xfId="21077" xr:uid="{9E1C2DD1-0A7A-405B-BC02-11F6F340D3D0}"/>
    <cellStyle name="_Hoja3_Relación_Saldos Obj_Jun 09" xfId="21078" xr:uid="{00F5ADC2-3CF0-4A7B-A8A2-E34F7593B1E7}"/>
    <cellStyle name="_Hoja3_Relación_Saldos Obj_Jun 09 2" xfId="21079" xr:uid="{72CECC55-3308-475B-AC3C-97D1046B9D43}"/>
    <cellStyle name="_Hoja3_Relación_Saldos Obj_TD" xfId="21080" xr:uid="{E127FA5E-B2E5-4C77-8A48-7C9FF2A8CA24}"/>
    <cellStyle name="_Hoja3_Relación_Saldos Obj_TD 10" xfId="21081" xr:uid="{92CEB416-A778-422F-B07B-CC26FCA2E847}"/>
    <cellStyle name="_Hoja3_Relación_Saldos Obj_TD 10 2" xfId="21082" xr:uid="{C71BC238-065E-4193-88A5-AEBAC7A9B42E}"/>
    <cellStyle name="_Hoja3_Relación_Saldos Obj_TD 11" xfId="21083" xr:uid="{57868449-5B5F-4056-A481-A62EA9C09931}"/>
    <cellStyle name="_Hoja3_Relación_Saldos Obj_TD 11 2" xfId="21084" xr:uid="{A15A60CF-A477-4632-A86D-4CF355AB17E3}"/>
    <cellStyle name="_Hoja3_Relación_Saldos Obj_TD 12" xfId="21085" xr:uid="{01E9A382-0A74-4C18-929A-4155D95C1D1E}"/>
    <cellStyle name="_Hoja3_Relación_Saldos Obj_TD 12 2" xfId="21086" xr:uid="{D44F735C-5990-4F5E-97FE-F59691C416B5}"/>
    <cellStyle name="_Hoja3_Relación_Saldos Obj_TD 13" xfId="21087" xr:uid="{060F6433-285D-4E18-9BBD-3D80DACD5D43}"/>
    <cellStyle name="_Hoja3_Relación_Saldos Obj_TD 13 2" xfId="21088" xr:uid="{99431101-5B2B-40CA-9E22-77105BAE01BE}"/>
    <cellStyle name="_Hoja3_Relación_Saldos Obj_TD 14" xfId="21089" xr:uid="{BA04F75C-67E8-4DCB-A966-83425CBD4F85}"/>
    <cellStyle name="_Hoja3_Relación_Saldos Obj_TD 14 2" xfId="21090" xr:uid="{A0CD2D38-C0A7-413E-A797-736F46ED8790}"/>
    <cellStyle name="_Hoja3_Relación_Saldos Obj_TD 15" xfId="21091" xr:uid="{7B2C8086-1140-44A2-9B88-34356BA8FF5C}"/>
    <cellStyle name="_Hoja3_Relación_Saldos Obj_TD 16" xfId="21092" xr:uid="{733CA861-7873-454B-83EF-0503E2F71D0F}"/>
    <cellStyle name="_Hoja3_Relación_Saldos Obj_TD 17" xfId="21093" xr:uid="{40FFBB23-9753-43C4-B517-DF39D64A88DA}"/>
    <cellStyle name="_Hoja3_Relación_Saldos Obj_TD 18" xfId="21094" xr:uid="{71BF7B20-9901-4860-809F-B295596333FF}"/>
    <cellStyle name="_Hoja3_Relación_Saldos Obj_TD 19" xfId="21095" xr:uid="{03C058B0-F809-4098-862D-95DC3EAAE369}"/>
    <cellStyle name="_Hoja3_Relación_Saldos Obj_TD 2" xfId="21096" xr:uid="{27177EEE-4C3A-47DE-9060-7B5E117287A4}"/>
    <cellStyle name="_Hoja3_Relación_Saldos Obj_TD 2 10" xfId="21097" xr:uid="{94339AD8-8EAF-4851-8BA4-CBC6A32F23E8}"/>
    <cellStyle name="_Hoja3_Relación_Saldos Obj_TD 2 10 2" xfId="21098" xr:uid="{6D8BCE8D-5542-4FBC-87A6-B4C3E42DB84C}"/>
    <cellStyle name="_Hoja3_Relación_Saldos Obj_TD 2 11" xfId="21099" xr:uid="{5D8426AF-CE24-42BE-A4A9-FC368F3DC717}"/>
    <cellStyle name="_Hoja3_Relación_Saldos Obj_TD 2 11 2" xfId="21100" xr:uid="{267F3735-3158-4DEE-B8FD-13BDEEF2C1B4}"/>
    <cellStyle name="_Hoja3_Relación_Saldos Obj_TD 2 12" xfId="21101" xr:uid="{58C9BC94-6C8E-4164-945F-F402F8973A74}"/>
    <cellStyle name="_Hoja3_Relación_Saldos Obj_TD 2 12 2" xfId="21102" xr:uid="{071DD060-F712-493A-AD3B-D95124DD6A30}"/>
    <cellStyle name="_Hoja3_Relación_Saldos Obj_TD 2 13" xfId="21103" xr:uid="{C9F149D0-542D-43A9-AEC2-FE7DC3EAC750}"/>
    <cellStyle name="_Hoja3_Relación_Saldos Obj_TD 2 13 2" xfId="21104" xr:uid="{782BBDD0-9466-45F8-BFA1-A465777BAA58}"/>
    <cellStyle name="_Hoja3_Relación_Saldos Obj_TD 2 14" xfId="21105" xr:uid="{64C392B0-E11E-4473-BD3B-3FC9A8CD437E}"/>
    <cellStyle name="_Hoja3_Relación_Saldos Obj_TD 2 15" xfId="21106" xr:uid="{44579C6E-5B2E-42BD-8FD0-02FAEA1D7207}"/>
    <cellStyle name="_Hoja3_Relación_Saldos Obj_TD 2 16" xfId="21107" xr:uid="{8499DB72-FB81-4893-B547-3D0459632EFC}"/>
    <cellStyle name="_Hoja3_Relación_Saldos Obj_TD 2 2" xfId="21108" xr:uid="{1E066F3B-0CEE-4C55-A103-66719E9B02E7}"/>
    <cellStyle name="_Hoja3_Relación_Saldos Obj_TD 2 2 2" xfId="21109" xr:uid="{8FC4373F-9BE4-438F-BB27-192815748263}"/>
    <cellStyle name="_Hoja3_Relación_Saldos Obj_TD 2 3" xfId="21110" xr:uid="{934BE050-2CD0-44C1-9F72-849B0F838E06}"/>
    <cellStyle name="_Hoja3_Relación_Saldos Obj_TD 2 3 2" xfId="21111" xr:uid="{69A8E508-1784-409D-8297-2B5C020C720F}"/>
    <cellStyle name="_Hoja3_Relación_Saldos Obj_TD 2 4" xfId="21112" xr:uid="{A4C40D72-E7D3-4AD4-9AEE-6F26510F0A5D}"/>
    <cellStyle name="_Hoja3_Relación_Saldos Obj_TD 2 4 2" xfId="21113" xr:uid="{0CC8F5DD-24F3-4C47-8816-6ADF0594C85C}"/>
    <cellStyle name="_Hoja3_Relación_Saldos Obj_TD 2 5" xfId="21114" xr:uid="{F7F582E8-E737-4249-841B-7FBD5AC71E22}"/>
    <cellStyle name="_Hoja3_Relación_Saldos Obj_TD 2 5 2" xfId="21115" xr:uid="{8E08BE37-0C34-4A9A-94DF-EF492BC231A0}"/>
    <cellStyle name="_Hoja3_Relación_Saldos Obj_TD 2 6" xfId="21116" xr:uid="{03C4DA58-6BBB-4518-8063-CA4E8965FF40}"/>
    <cellStyle name="_Hoja3_Relación_Saldos Obj_TD 2 6 2" xfId="21117" xr:uid="{CDB74523-8AF8-42F1-9D08-95BF6426FFEB}"/>
    <cellStyle name="_Hoja3_Relación_Saldos Obj_TD 2 7" xfId="21118" xr:uid="{4B21008A-C085-4E55-A0B8-7353CD793DF3}"/>
    <cellStyle name="_Hoja3_Relación_Saldos Obj_TD 2 7 2" xfId="21119" xr:uid="{D58CA0E0-E8B6-48ED-93E5-A57525BDA243}"/>
    <cellStyle name="_Hoja3_Relación_Saldos Obj_TD 2 8" xfId="21120" xr:uid="{CA6B0E94-CE57-4719-A49B-FD5ECE2E10B3}"/>
    <cellStyle name="_Hoja3_Relación_Saldos Obj_TD 2 8 2" xfId="21121" xr:uid="{9A01EC44-615E-4AF3-9220-5FAF50F935E7}"/>
    <cellStyle name="_Hoja3_Relación_Saldos Obj_TD 2 9" xfId="21122" xr:uid="{56BD8B01-D7C0-41DD-B629-B93BC7DF165F}"/>
    <cellStyle name="_Hoja3_Relación_Saldos Obj_TD 2 9 2" xfId="21123" xr:uid="{9048AC68-2C89-41CC-84AA-E0FD8938EDBF}"/>
    <cellStyle name="_Hoja3_Relación_Saldos Obj_TD 20" xfId="21124" xr:uid="{C4D1DC91-A888-45DE-A5A6-92F96DCA164B}"/>
    <cellStyle name="_Hoja3_Relación_Saldos Obj_TD 21" xfId="21125" xr:uid="{C0391E11-C1C3-455E-A040-A14826408FB3}"/>
    <cellStyle name="_Hoja3_Relación_Saldos Obj_TD 22" xfId="21126" xr:uid="{CA13D132-15E0-4878-A4C1-0F37F14FE44A}"/>
    <cellStyle name="_Hoja3_Relación_Saldos Obj_TD 23" xfId="21127" xr:uid="{8C12CDDF-7044-4E66-BAA7-ED359F7B8761}"/>
    <cellStyle name="_Hoja3_Relación_Saldos Obj_TD 24" xfId="21128" xr:uid="{13EE1D39-6B8D-4C95-B345-9428266C72CD}"/>
    <cellStyle name="_Hoja3_Relación_Saldos Obj_TD 25" xfId="21129" xr:uid="{A46DD45E-FFE5-497C-A119-13BF97DB2576}"/>
    <cellStyle name="_Hoja3_Relación_Saldos Obj_TD 26" xfId="21130" xr:uid="{B2787816-D504-4AE5-AC84-E3B7C44621CE}"/>
    <cellStyle name="_Hoja3_Relación_Saldos Obj_TD 27" xfId="21131" xr:uid="{A4B8AD97-2328-4E3E-9200-D83BE62DF772}"/>
    <cellStyle name="_Hoja3_Relación_Saldos Obj_TD 3" xfId="21132" xr:uid="{BB990228-529E-44D9-9BFC-4DA7389684F9}"/>
    <cellStyle name="_Hoja3_Relación_Saldos Obj_TD 3 10" xfId="21133" xr:uid="{43CEA439-054A-4A85-BB6F-8DBFFC0389A3}"/>
    <cellStyle name="_Hoja3_Relación_Saldos Obj_TD 3 11" xfId="21134" xr:uid="{A6FDB657-8F2A-4AFD-ABE2-3533158D91DE}"/>
    <cellStyle name="_Hoja3_Relación_Saldos Obj_TD 3 12" xfId="21135" xr:uid="{5E91C228-D1C0-4876-B2F6-3B61712827D3}"/>
    <cellStyle name="_Hoja3_Relación_Saldos Obj_TD 3 2" xfId="21136" xr:uid="{DBF19EDB-7750-4C1F-A413-81F144B82B07}"/>
    <cellStyle name="_Hoja3_Relación_Saldos Obj_TD 3 3" xfId="21137" xr:uid="{2E0577D6-3A19-422E-AD6B-2462BC5A2FED}"/>
    <cellStyle name="_Hoja3_Relación_Saldos Obj_TD 3 4" xfId="21138" xr:uid="{04B74FF3-5DB6-4864-ADEC-3F40F56C9626}"/>
    <cellStyle name="_Hoja3_Relación_Saldos Obj_TD 3 5" xfId="21139" xr:uid="{2B4A429C-9F17-4299-9088-FC2FA011FDC2}"/>
    <cellStyle name="_Hoja3_Relación_Saldos Obj_TD 3 6" xfId="21140" xr:uid="{D5E61E49-639B-4965-8C0F-B75DDA961384}"/>
    <cellStyle name="_Hoja3_Relación_Saldos Obj_TD 3 7" xfId="21141" xr:uid="{5AC4C9EB-2764-434C-BD55-7971CAC81BC7}"/>
    <cellStyle name="_Hoja3_Relación_Saldos Obj_TD 3 8" xfId="21142" xr:uid="{04180428-CE16-4F14-8F1F-CB7C052898FD}"/>
    <cellStyle name="_Hoja3_Relación_Saldos Obj_TD 3 9" xfId="21143" xr:uid="{AF6C6CD7-2A2C-4381-B345-09B44223B590}"/>
    <cellStyle name="_Hoja3_Relación_Saldos Obj_TD 4" xfId="21144" xr:uid="{C3CBF326-4968-4F0C-B1F2-D44D603CDB19}"/>
    <cellStyle name="_Hoja3_Relación_Saldos Obj_TD 4 2" xfId="21145" xr:uid="{7EADF84A-E413-4BBD-A401-F6B3974AD568}"/>
    <cellStyle name="_Hoja3_Relación_Saldos Obj_TD 5" xfId="21146" xr:uid="{F9ED5C8E-9E76-4214-BE62-BD1C8132159E}"/>
    <cellStyle name="_Hoja3_Relación_Saldos Obj_TD 5 2" xfId="21147" xr:uid="{FCCE968C-D7DA-472C-9F09-F31F98EBDE07}"/>
    <cellStyle name="_Hoja3_Relación_Saldos Obj_TD 6" xfId="21148" xr:uid="{ACD7078C-1F65-4AB8-93E4-297824770BF9}"/>
    <cellStyle name="_Hoja3_Relación_Saldos Obj_TD 6 2" xfId="21149" xr:uid="{4FD895EC-15FB-478C-8FBB-516FF52EAB87}"/>
    <cellStyle name="_Hoja3_Relación_Saldos Obj_TD 7" xfId="21150" xr:uid="{1172D623-B85B-439E-ACDE-C9F69E08CB08}"/>
    <cellStyle name="_Hoja3_Relación_Saldos Obj_TD 7 2" xfId="21151" xr:uid="{E16CDBD1-58EB-4BC2-A76A-2E0B540E39AC}"/>
    <cellStyle name="_Hoja3_Relación_Saldos Obj_TD 8" xfId="21152" xr:uid="{39C10820-98AA-496F-9278-375AB069CEF0}"/>
    <cellStyle name="_Hoja3_Relación_Saldos Obj_TD 8 2" xfId="21153" xr:uid="{526BCB01-BC7B-4670-BB66-AFDAC9E5B0F7}"/>
    <cellStyle name="_Hoja3_Relación_Saldos Obj_TD 9" xfId="21154" xr:uid="{CBE015D7-1C8F-428F-8844-5902CF21B1EF}"/>
    <cellStyle name="_Hoja3_Relación_Saldos Obj_TD 9 2" xfId="21155" xr:uid="{5F095A5E-CF6E-410F-A6F7-179E25B72D94}"/>
    <cellStyle name="_Hoja3_Relación_TablaD" xfId="21156" xr:uid="{92F41DB4-149D-4DAB-A392-A7BC59961F83}"/>
    <cellStyle name="_Hoja3_Relación_TablaD 10" xfId="21157" xr:uid="{DD38B1BE-ED66-4176-9207-DDBA8B9E4AB4}"/>
    <cellStyle name="_Hoja3_Relación_TablaD 10 2" xfId="21158" xr:uid="{28ECA4F0-3175-436E-8F97-C7D1356AB537}"/>
    <cellStyle name="_Hoja3_Relación_TablaD 11" xfId="21159" xr:uid="{1F75137B-7F06-4069-8143-DE6B11FE0A8D}"/>
    <cellStyle name="_Hoja3_Relación_TablaD 11 2" xfId="21160" xr:uid="{AFA2AD9D-180F-4929-BCC7-1E9844447C2A}"/>
    <cellStyle name="_Hoja3_Relación_TablaD 12" xfId="21161" xr:uid="{546829FF-BA11-4779-A1AA-C52353968EF0}"/>
    <cellStyle name="_Hoja3_Relación_TablaD 12 2" xfId="21162" xr:uid="{D5D0E555-CA46-442B-967C-D2E140052F1A}"/>
    <cellStyle name="_Hoja3_Relación_TablaD 13" xfId="21163" xr:uid="{8BE807AA-A65F-4A33-82FE-2BB12AFDBFE7}"/>
    <cellStyle name="_Hoja3_Relación_TablaD 13 2" xfId="21164" xr:uid="{98C22CF9-F9D0-4F6F-B999-F2D17372EA61}"/>
    <cellStyle name="_Hoja3_Relación_TablaD 14" xfId="21165" xr:uid="{14FC2931-0192-41A6-A1BE-83C1D23DEA06}"/>
    <cellStyle name="_Hoja3_Relación_TablaD 15" xfId="21166" xr:uid="{721604EF-3428-405A-889E-E13DF94EFBC0}"/>
    <cellStyle name="_Hoja3_Relación_TablaD 16" xfId="21167" xr:uid="{D2D659D5-E1C1-4D5E-B021-72B86E487BC9}"/>
    <cellStyle name="_Hoja3_Relación_TablaD 17" xfId="21168" xr:uid="{3DB0D309-58A9-4901-BF08-3C11F6CFCF0E}"/>
    <cellStyle name="_Hoja3_Relación_TablaD 18" xfId="21169" xr:uid="{2B19D10C-3A27-4879-9506-3DB5E412BA1F}"/>
    <cellStyle name="_Hoja3_Relación_TablaD 19" xfId="21170" xr:uid="{283BE51A-B6B9-48FD-B768-0A1A7950EA4A}"/>
    <cellStyle name="_Hoja3_Relación_TablaD 2" xfId="21171" xr:uid="{AD480060-B40B-48F2-A591-E60257AF4E5A}"/>
    <cellStyle name="_Hoja3_Relación_TablaD 2 2" xfId="21172" xr:uid="{2C7212F4-FC8C-49A5-911C-3D31B9F9A188}"/>
    <cellStyle name="_Hoja3_Relación_TablaD 20" xfId="21173" xr:uid="{EF3CFA4E-0AFE-40C4-BA24-B38D42576FF4}"/>
    <cellStyle name="_Hoja3_Relación_TablaD 21" xfId="21174" xr:uid="{CCA01326-0386-4D01-B31C-747B786FE03E}"/>
    <cellStyle name="_Hoja3_Relación_TablaD 22" xfId="21175" xr:uid="{0F23A742-CF19-4ABF-A587-4B7A2ABBB388}"/>
    <cellStyle name="_Hoja3_Relación_TablaD 23" xfId="21176" xr:uid="{E3669B6D-8779-43F7-B788-1A1826E586A6}"/>
    <cellStyle name="_Hoja3_Relación_TablaD 24" xfId="21177" xr:uid="{32DF6FF6-CD09-4B7F-8F62-FB032FB46BCA}"/>
    <cellStyle name="_Hoja3_Relación_TablaD 3" xfId="21178" xr:uid="{E5A5A41C-5360-47FC-8705-917C36C5B4EC}"/>
    <cellStyle name="_Hoja3_Relación_TablaD 3 2" xfId="21179" xr:uid="{3CA5EB87-FE54-49CD-936C-92F325884C85}"/>
    <cellStyle name="_Hoja3_Relación_TablaD 4" xfId="21180" xr:uid="{11425A8C-C46F-4341-82C0-7BA8539C8233}"/>
    <cellStyle name="_Hoja3_Relación_TablaD 4 2" xfId="21181" xr:uid="{9B9CB573-A343-4B24-A065-D5EEFC3E7853}"/>
    <cellStyle name="_Hoja3_Relación_TablaD 5" xfId="21182" xr:uid="{EC5084F6-AB3B-47DB-A3DB-6073601A23D3}"/>
    <cellStyle name="_Hoja3_Relación_TablaD 5 2" xfId="21183" xr:uid="{7DD15B7F-B114-4CEC-B0BB-B9CC7A93E02B}"/>
    <cellStyle name="_Hoja3_Relación_TablaD 6" xfId="21184" xr:uid="{1EE6EFAB-5386-4A28-B3B4-C32C928A811F}"/>
    <cellStyle name="_Hoja3_Relación_TablaD 6 2" xfId="21185" xr:uid="{7FB25DF7-FE03-4A04-829A-37C488F46825}"/>
    <cellStyle name="_Hoja3_Relación_TablaD 7" xfId="21186" xr:uid="{84A01B90-F914-4031-896C-2384AD270367}"/>
    <cellStyle name="_Hoja3_Relación_TablaD 7 2" xfId="21187" xr:uid="{406CE80D-B4B4-4D2F-B034-0D46079C325C}"/>
    <cellStyle name="_Hoja3_Relación_TablaD 8" xfId="21188" xr:uid="{0C2BCB8E-D20C-4922-8060-EB594092AACF}"/>
    <cellStyle name="_Hoja3_Relación_TablaD 8 2" xfId="21189" xr:uid="{38678C51-588B-4C18-A0B8-CCE4B54D56CB}"/>
    <cellStyle name="_Hoja3_Relación_TablaD 9" xfId="21190" xr:uid="{AB3538ED-6BA9-441B-97DF-8C17536D611B}"/>
    <cellStyle name="_Hoja3_Relación_TablaD 9 2" xfId="21191" xr:uid="{C80D0762-5512-4AD5-A896-EA1F715DAA3F}"/>
    <cellStyle name="_Hoja3_Relación_TablaD_ESF. Hist." xfId="21192" xr:uid="{FC9B1817-0F8D-43AB-ADBC-180AB8FFA593}"/>
    <cellStyle name="_Hoja3_Relación_TablaD_ESF. Hist. 10" xfId="21193" xr:uid="{B9500FC2-60ED-4613-9514-3864F24A3C6C}"/>
    <cellStyle name="_Hoja3_Relación_TablaD_ESF. Hist. 11" xfId="21194" xr:uid="{43BAFDC8-6F6E-43DB-A630-7B03B9B57C02}"/>
    <cellStyle name="_Hoja3_Relación_TablaD_ESF. Hist. 12" xfId="21195" xr:uid="{1F15DA0B-0FF0-45AD-865F-FC4CA55D4BE5}"/>
    <cellStyle name="_Hoja3_Relación_TablaD_ESF. Hist. 13" xfId="21196" xr:uid="{5BD790E9-DE9B-4123-9360-1DCF7FA3C439}"/>
    <cellStyle name="_Hoja3_Relación_TablaD_ESF. Hist. 14" xfId="21197" xr:uid="{A6EF0405-14CA-494D-AC2C-2D02459712BB}"/>
    <cellStyle name="_Hoja3_Relación_TablaD_ESF. Hist. 15" xfId="21198" xr:uid="{16642FB1-1344-4943-A301-1FB7B53AF08F}"/>
    <cellStyle name="_Hoja3_Relación_TablaD_ESF. Hist. 16" xfId="21199" xr:uid="{91D4EA37-F624-4ED8-86BF-CA3E490F3676}"/>
    <cellStyle name="_Hoja3_Relación_TablaD_ESF. Hist. 17" xfId="21200" xr:uid="{EB8CB8AB-7FF0-45DA-9505-077034679B9B}"/>
    <cellStyle name="_Hoja3_Relación_TablaD_ESF. Hist. 18" xfId="21201" xr:uid="{D38884C8-CA10-4FBA-B6C6-B58608996027}"/>
    <cellStyle name="_Hoja3_Relación_TablaD_ESF. Hist. 19" xfId="21202" xr:uid="{DF47AB59-5962-428A-9150-B1B166BF538C}"/>
    <cellStyle name="_Hoja3_Relación_TablaD_ESF. Hist. 2" xfId="21203" xr:uid="{8C06F3F1-0868-4A22-93C2-875EEEA36BBD}"/>
    <cellStyle name="_Hoja3_Relación_TablaD_ESF. Hist. 2 2" xfId="21204" xr:uid="{7F5795A8-92DA-4868-96E9-F7AF56C67715}"/>
    <cellStyle name="_Hoja3_Relación_TablaD_ESF. Hist. 20" xfId="21205" xr:uid="{6818FD08-F7BC-4D5E-8162-65DBF8FEF96D}"/>
    <cellStyle name="_Hoja3_Relación_TablaD_ESF. Hist. 21" xfId="21206" xr:uid="{099D2F04-7A13-4563-8C20-3175206EA400}"/>
    <cellStyle name="_Hoja3_Relación_TablaD_ESF. Hist. 3" xfId="21207" xr:uid="{7682753C-66A8-4365-8650-3E0684760E6E}"/>
    <cellStyle name="_Hoja3_Relación_TablaD_ESF. Hist. 3 2" xfId="21208" xr:uid="{8A5EE390-3E33-4A84-BA6D-073B1308992A}"/>
    <cellStyle name="_Hoja3_Relación_TablaD_ESF. Hist. 4" xfId="21209" xr:uid="{CB485235-F1DE-40F0-8D0E-E935FAA9F4B7}"/>
    <cellStyle name="_Hoja3_Relación_TablaD_ESF. Hist. 4 2" xfId="21210" xr:uid="{3909CF28-71F9-46B0-838B-DCEF0366E8BD}"/>
    <cellStyle name="_Hoja3_Relación_TablaD_ESF. Hist. 5" xfId="21211" xr:uid="{DF25AC09-B356-42E5-ABF4-5AD10CD26863}"/>
    <cellStyle name="_Hoja3_Relación_TablaD_ESF. Hist. 5 2" xfId="21212" xr:uid="{D30B56E1-9D08-492B-AC4D-708572C80495}"/>
    <cellStyle name="_Hoja3_Relación_TablaD_ESF. Hist. 6" xfId="21213" xr:uid="{6267AB4A-7E25-4AA9-9EDB-BF39099C5885}"/>
    <cellStyle name="_Hoja3_Relación_TablaD_ESF. Hist. 6 2" xfId="21214" xr:uid="{C6E7A998-B76E-46FF-B92E-584C55D10DE9}"/>
    <cellStyle name="_Hoja3_Relación_TablaD_ESF. Hist. 7" xfId="21215" xr:uid="{125E5408-E579-4387-ABA8-854E4EF227C6}"/>
    <cellStyle name="_Hoja3_Relación_TablaD_ESF. Hist. 7 2" xfId="21216" xr:uid="{65011091-E2DA-48B2-B8A5-E41DE2CF8012}"/>
    <cellStyle name="_Hoja3_Relación_TablaD_ESF. Hist. 8" xfId="21217" xr:uid="{9F115CE7-DBAD-4D87-AFF8-FFC3004DECEF}"/>
    <cellStyle name="_Hoja3_Relación_TablaD_ESF. Hist. 8 2" xfId="21218" xr:uid="{C2B27095-653D-4C42-97DD-404264F5F5C9}"/>
    <cellStyle name="_Hoja3_Relación_TablaD_ESF. Hist. 9" xfId="21219" xr:uid="{2F262981-E07B-4B44-B30B-14972BFF8CB0}"/>
    <cellStyle name="_Hoja3_Relación_TablaD_Saldos Obj" xfId="21220" xr:uid="{C28D9A6A-6BF6-4AE9-A933-5389E7FA99FB}"/>
    <cellStyle name="_Hoja3_Relación_TablaD_Saldos Obj 2" xfId="21221" xr:uid="{DB5B4B42-3C81-409C-8852-7D21B2528052}"/>
    <cellStyle name="_Hoja3_Relación_TD" xfId="21222" xr:uid="{301439E4-F075-4F8E-A8A3-C9AE08DC4327}"/>
    <cellStyle name="_Hoja3_Relación_TD 10" xfId="21223" xr:uid="{4A8B5C9B-F9F5-43CC-B355-E5041CDDBD4E}"/>
    <cellStyle name="_Hoja3_Relación_TD 10 2" xfId="21224" xr:uid="{B848CC55-A46A-4703-88A2-1D8C08483442}"/>
    <cellStyle name="_Hoja3_Relación_TD 11" xfId="21225" xr:uid="{AADFB5A1-4180-47F6-8B16-F57855C0ED09}"/>
    <cellStyle name="_Hoja3_Relación_TD 11 2" xfId="21226" xr:uid="{AF976DF5-BB7A-4EDA-975C-5EE32E1A7780}"/>
    <cellStyle name="_Hoja3_Relación_TD 12" xfId="21227" xr:uid="{887C709B-EC6C-4A8A-807A-789AA33E64BB}"/>
    <cellStyle name="_Hoja3_Relación_TD 12 2" xfId="21228" xr:uid="{BE7FB0B0-E06B-4BA6-AC74-477FC7D63972}"/>
    <cellStyle name="_Hoja3_Relación_TD 13" xfId="21229" xr:uid="{C6C5D1F3-7B23-4894-A75E-19007317B281}"/>
    <cellStyle name="_Hoja3_Relación_TD 13 2" xfId="21230" xr:uid="{10E76F05-A8ED-40E6-A227-0224625F9791}"/>
    <cellStyle name="_Hoja3_Relación_TD 14" xfId="21231" xr:uid="{8CF42066-ED2D-4EEF-803D-ECFEFA32BB99}"/>
    <cellStyle name="_Hoja3_Relación_TD 15" xfId="21232" xr:uid="{DB49719D-D038-4F2F-BEE5-4431C0A60B44}"/>
    <cellStyle name="_Hoja3_Relación_TD 16" xfId="21233" xr:uid="{0FE4FB8C-2B04-43C0-91CA-38D3C89EE5B6}"/>
    <cellStyle name="_Hoja3_Relación_TD 2" xfId="21234" xr:uid="{8DF890CF-E73D-4606-BB1F-5A2748A8DF76}"/>
    <cellStyle name="_Hoja3_Relación_TD 2 2" xfId="21235" xr:uid="{B392D644-7C40-45F5-B9AF-F1BA75647AA0}"/>
    <cellStyle name="_Hoja3_Relación_TD 3" xfId="21236" xr:uid="{41DBB5AF-BC3D-47E1-A41B-5870DC101DC9}"/>
    <cellStyle name="_Hoja3_Relación_TD 3 2" xfId="21237" xr:uid="{33FB591A-EB76-4BC9-8C99-7334F078AFFB}"/>
    <cellStyle name="_Hoja3_Relación_TD 4" xfId="21238" xr:uid="{D6BB8F23-2388-40CA-BE92-E1C7BAAC6EC2}"/>
    <cellStyle name="_Hoja3_Relación_TD 4 2" xfId="21239" xr:uid="{F4ABBA8B-10D6-4E15-A6AD-1FA3BAE4E67C}"/>
    <cellStyle name="_Hoja3_Relación_TD 5" xfId="21240" xr:uid="{DD1FBBBC-72C5-4CF2-BDC4-94B52034B011}"/>
    <cellStyle name="_Hoja3_Relación_TD 5 2" xfId="21241" xr:uid="{9D9BFD30-A6FA-40DC-AC83-F6BA26CED6A9}"/>
    <cellStyle name="_Hoja3_Relación_TD 6" xfId="21242" xr:uid="{814C4254-170D-415E-9C2C-C1B54282F183}"/>
    <cellStyle name="_Hoja3_Relación_TD 6 2" xfId="21243" xr:uid="{9387881C-6A2C-4B5B-9771-9A23132E156F}"/>
    <cellStyle name="_Hoja3_Relación_TD 7" xfId="21244" xr:uid="{1A4F73B4-B5C3-431E-8AEA-5E2767452077}"/>
    <cellStyle name="_Hoja3_Relación_TD 7 2" xfId="21245" xr:uid="{2349CBBD-1C65-40D2-9AA5-9EB295EA9F64}"/>
    <cellStyle name="_Hoja3_Relación_TD 8" xfId="21246" xr:uid="{F0A153E4-0BDC-4374-BD0A-F18E2E471487}"/>
    <cellStyle name="_Hoja3_Relación_TD 8 2" xfId="21247" xr:uid="{88D4D943-FDEB-4B2C-99CF-AD26C7B1B212}"/>
    <cellStyle name="_Hoja3_Relación_TD 9" xfId="21248" xr:uid="{1BD182A2-7ECA-441C-A808-887C428A6A2B}"/>
    <cellStyle name="_Hoja3_Relación_TD 9 2" xfId="21249" xr:uid="{7D35457B-C555-48BE-9B0F-C889DD4181F3}"/>
    <cellStyle name="_Hoja3_Saldos Obj" xfId="21250" xr:uid="{265F8C82-88B0-48AF-9473-B8C4A1342EEC}"/>
    <cellStyle name="_Hoja3_Saldos Obj 10" xfId="21251" xr:uid="{7610F2C7-331B-4572-B0D5-A0A564604891}"/>
    <cellStyle name="_Hoja3_Saldos Obj 10 2" xfId="21252" xr:uid="{389C9257-FF9D-49C8-A5AB-09A712C7170E}"/>
    <cellStyle name="_Hoja3_Saldos Obj 11" xfId="21253" xr:uid="{ECFDE0EA-607B-4FCA-90FE-835B3EF1AD2F}"/>
    <cellStyle name="_Hoja3_Saldos Obj 11 2" xfId="21254" xr:uid="{54236F21-34E8-446C-9FCB-EC213A130346}"/>
    <cellStyle name="_Hoja3_Saldos Obj 12" xfId="21255" xr:uid="{A13934FB-7B56-4AB8-B2D9-3FF3FB420A1F}"/>
    <cellStyle name="_Hoja3_Saldos Obj 12 2" xfId="21256" xr:uid="{98349780-072C-4A63-9E70-3BA44C6690EB}"/>
    <cellStyle name="_Hoja3_Saldos Obj 13" xfId="21257" xr:uid="{123E477D-99A1-4550-9FFF-A3BA9EA6B4DA}"/>
    <cellStyle name="_Hoja3_Saldos Obj 13 2" xfId="21258" xr:uid="{388C004E-AA8F-4F3D-B4B2-F19F8CDC8767}"/>
    <cellStyle name="_Hoja3_Saldos Obj 14" xfId="21259" xr:uid="{56A4D2BE-CE7F-4FE4-A9B3-9ED976882F0A}"/>
    <cellStyle name="_Hoja3_Saldos Obj 14 2" xfId="21260" xr:uid="{3F18E22F-2542-40EB-B1BB-4D04FA369BED}"/>
    <cellStyle name="_Hoja3_Saldos Obj 15" xfId="21261" xr:uid="{111173E9-C8A5-4686-9164-C392072A0AA8}"/>
    <cellStyle name="_Hoja3_Saldos Obj 15 2" xfId="21262" xr:uid="{3AD1A5E6-D030-427B-82DC-FDBC3DA7594F}"/>
    <cellStyle name="_Hoja3_Saldos Obj 16" xfId="21263" xr:uid="{15721AE9-CE2B-48E8-8C36-8FD18D290E74}"/>
    <cellStyle name="_Hoja3_Saldos Obj 16 2" xfId="21264" xr:uid="{423BCEF4-1878-47FF-AA14-E6B3AD8148AE}"/>
    <cellStyle name="_Hoja3_Saldos Obj 17" xfId="21265" xr:uid="{3ABA7C20-3F73-40F2-AA12-5BE24181A355}"/>
    <cellStyle name="_Hoja3_Saldos Obj 17 2" xfId="21266" xr:uid="{CB54CD65-FCA3-40D3-956F-BFC91B83787C}"/>
    <cellStyle name="_Hoja3_Saldos Obj 18" xfId="21267" xr:uid="{24AF68F4-6F92-4152-832A-61CBEAE00CF2}"/>
    <cellStyle name="_Hoja3_Saldos Obj 18 2" xfId="21268" xr:uid="{359C4784-7CB3-4A8E-84E5-57DB0DBFDC47}"/>
    <cellStyle name="_Hoja3_Saldos Obj 19" xfId="21269" xr:uid="{A5FE6762-85AF-4386-B987-2C322BE1A776}"/>
    <cellStyle name="_Hoja3_Saldos Obj 19 2" xfId="21270" xr:uid="{42514048-18C5-4A09-9B1F-FA4845BF192B}"/>
    <cellStyle name="_Hoja3_Saldos Obj 2" xfId="21271" xr:uid="{4CF040B8-B000-45C4-AA83-5A49F2547E2B}"/>
    <cellStyle name="_Hoja3_Saldos Obj 2 10" xfId="21272" xr:uid="{8FF7E9F0-70F2-4104-9861-75B922325965}"/>
    <cellStyle name="_Hoja3_Saldos Obj 2 10 2" xfId="21273" xr:uid="{2050266B-77F1-49B2-A448-8B85EFBC5EC8}"/>
    <cellStyle name="_Hoja3_Saldos Obj 2 11" xfId="21274" xr:uid="{5D176676-5CDB-4950-876D-9E24F916BBFB}"/>
    <cellStyle name="_Hoja3_Saldos Obj 2 11 2" xfId="21275" xr:uid="{18A344E9-390D-4FBA-A3D5-6C1B7EE34988}"/>
    <cellStyle name="_Hoja3_Saldos Obj 2 12" xfId="21276" xr:uid="{3B06FBE3-7601-447A-A2E3-5753002EDB93}"/>
    <cellStyle name="_Hoja3_Saldos Obj 2 12 2" xfId="21277" xr:uid="{319C0146-2CF2-46C5-81DE-61D7F86736A5}"/>
    <cellStyle name="_Hoja3_Saldos Obj 2 13" xfId="21278" xr:uid="{E5976526-BEE0-49ED-B763-AB71B7CA06CF}"/>
    <cellStyle name="_Hoja3_Saldos Obj 2 13 2" xfId="21279" xr:uid="{5C669718-7E85-4AC3-AE85-2DE4032A26CA}"/>
    <cellStyle name="_Hoja3_Saldos Obj 2 14" xfId="21280" xr:uid="{694C9722-511B-422D-90FF-6093AC9DFD3F}"/>
    <cellStyle name="_Hoja3_Saldos Obj 2 15" xfId="21281" xr:uid="{6C1F3A15-F211-4E20-9275-9BE6E22A317C}"/>
    <cellStyle name="_Hoja3_Saldos Obj 2 16" xfId="21282" xr:uid="{80CC94D6-BA2D-49D4-94AF-996D8C92A377}"/>
    <cellStyle name="_Hoja3_Saldos Obj 2 2" xfId="21283" xr:uid="{6EFD581E-3D59-4021-9C46-239374107DFE}"/>
    <cellStyle name="_Hoja3_Saldos Obj 2 2 2" xfId="21284" xr:uid="{1FDF8408-187C-4D25-983F-F64067C137B7}"/>
    <cellStyle name="_Hoja3_Saldos Obj 2 3" xfId="21285" xr:uid="{7BECF708-1B2F-44DC-94C9-E826D8512185}"/>
    <cellStyle name="_Hoja3_Saldos Obj 2 3 2" xfId="21286" xr:uid="{ABD877FA-0B93-4E06-B1E0-BD5DB946F4F2}"/>
    <cellStyle name="_Hoja3_Saldos Obj 2 4" xfId="21287" xr:uid="{C0D39546-CF6F-4E34-BF6C-6FA11F53427B}"/>
    <cellStyle name="_Hoja3_Saldos Obj 2 4 2" xfId="21288" xr:uid="{0B0FC05A-37E3-4B10-A730-D6CE25ED766B}"/>
    <cellStyle name="_Hoja3_Saldos Obj 2 5" xfId="21289" xr:uid="{33CB86BE-0E14-43EA-B6E8-C78B407A6845}"/>
    <cellStyle name="_Hoja3_Saldos Obj 2 5 2" xfId="21290" xr:uid="{9AF74208-FBA1-435E-81E7-5B1E7EACAE7E}"/>
    <cellStyle name="_Hoja3_Saldos Obj 2 6" xfId="21291" xr:uid="{BC57492C-474F-403B-BAD8-5469F0E1E68C}"/>
    <cellStyle name="_Hoja3_Saldos Obj 2 6 2" xfId="21292" xr:uid="{95559C72-7C35-416B-AEA7-5A99D7DB9708}"/>
    <cellStyle name="_Hoja3_Saldos Obj 2 7" xfId="21293" xr:uid="{E6E7DF50-E12A-44C6-A774-9934889096A1}"/>
    <cellStyle name="_Hoja3_Saldos Obj 2 7 2" xfId="21294" xr:uid="{43930417-AF76-4D5B-AECD-792D2D1D81F7}"/>
    <cellStyle name="_Hoja3_Saldos Obj 2 8" xfId="21295" xr:uid="{FE444F82-06AA-4CF5-82EC-13F3A86E781B}"/>
    <cellStyle name="_Hoja3_Saldos Obj 2 8 2" xfId="21296" xr:uid="{35074F61-869B-4E26-8486-DDEE764F8D3E}"/>
    <cellStyle name="_Hoja3_Saldos Obj 2 9" xfId="21297" xr:uid="{931A33A8-EEB1-49EF-8948-48B7D8F83F20}"/>
    <cellStyle name="_Hoja3_Saldos Obj 2 9 2" xfId="21298" xr:uid="{3CBC2E08-D3D4-4965-B195-4D3EC5ABB65A}"/>
    <cellStyle name="_Hoja3_Saldos Obj 20" xfId="21299" xr:uid="{3214E17A-D239-4FB5-AC63-C6D95B98DB2F}"/>
    <cellStyle name="_Hoja3_Saldos Obj 21" xfId="21300" xr:uid="{8C83EBE5-BF22-473F-B371-C2AD8084AE7F}"/>
    <cellStyle name="_Hoja3_Saldos Obj 22" xfId="21301" xr:uid="{4FA3D6D3-E7A5-41DF-8BAA-4ACE77C5915A}"/>
    <cellStyle name="_Hoja3_Saldos Obj 23" xfId="21302" xr:uid="{103367B1-7E82-4C3A-A5C8-85602159ABD4}"/>
    <cellStyle name="_Hoja3_Saldos Obj 24" xfId="21303" xr:uid="{E4F2528C-E422-4585-B13E-18F5CF61A0AA}"/>
    <cellStyle name="_Hoja3_Saldos Obj 25" xfId="21304" xr:uid="{0C08FA4F-BC3E-4F2C-B02F-F86630121DB7}"/>
    <cellStyle name="_Hoja3_Saldos Obj 26" xfId="21305" xr:uid="{788DAAE8-E118-4470-A7A1-8166AFDB7430}"/>
    <cellStyle name="_Hoja3_Saldos Obj 27" xfId="21306" xr:uid="{C9F3FF33-5606-47E2-B4B3-039A5BF4304A}"/>
    <cellStyle name="_Hoja3_Saldos Obj 28" xfId="21307" xr:uid="{2C875074-0DC5-47A4-917F-50CBB5498987}"/>
    <cellStyle name="_Hoja3_Saldos Obj 29" xfId="21308" xr:uid="{75F5EAF6-E7A0-4F2F-8361-02E0A4B22F9A}"/>
    <cellStyle name="_Hoja3_Saldos Obj 3" xfId="21309" xr:uid="{491C711A-AACC-4776-835D-33DF948CF8C1}"/>
    <cellStyle name="_Hoja3_Saldos Obj 3 10" xfId="21310" xr:uid="{8803ED8C-39D0-470F-B06B-9364EBB0B2FB}"/>
    <cellStyle name="_Hoja3_Saldos Obj 3 10 2" xfId="21311" xr:uid="{058B55E9-ABD2-438F-B191-C6BD3A266816}"/>
    <cellStyle name="_Hoja3_Saldos Obj 3 11" xfId="21312" xr:uid="{02CF73A8-87D6-42A8-9865-DD0061EC7BB7}"/>
    <cellStyle name="_Hoja3_Saldos Obj 3 11 2" xfId="21313" xr:uid="{B8CBC135-E548-434C-80EF-C8F2712CFC07}"/>
    <cellStyle name="_Hoja3_Saldos Obj 3 12" xfId="21314" xr:uid="{03606748-76D8-4901-9A92-3D0E8D502FBA}"/>
    <cellStyle name="_Hoja3_Saldos Obj 3 12 2" xfId="21315" xr:uid="{4EEAA831-71F9-490F-83EA-075B000116B4}"/>
    <cellStyle name="_Hoja3_Saldos Obj 3 13" xfId="21316" xr:uid="{E2E4034B-D41C-41B9-8ED1-D3C513A3A215}"/>
    <cellStyle name="_Hoja3_Saldos Obj 3 13 2" xfId="21317" xr:uid="{82FCC1D8-32B5-450C-BE50-8C80B72BE498}"/>
    <cellStyle name="_Hoja3_Saldos Obj 3 14" xfId="21318" xr:uid="{5C3C4FE5-E308-4040-AF52-DAF63C3F8D89}"/>
    <cellStyle name="_Hoja3_Saldos Obj 3 15" xfId="21319" xr:uid="{0225B4B6-F0B6-4494-8D5B-028AB97080BA}"/>
    <cellStyle name="_Hoja3_Saldos Obj 3 16" xfId="21320" xr:uid="{55E86F8E-76C2-4873-BABC-2E59BD3789AB}"/>
    <cellStyle name="_Hoja3_Saldos Obj 3 17" xfId="21321" xr:uid="{F84DA18B-236C-47D6-A5A3-8CD12087D8DE}"/>
    <cellStyle name="_Hoja3_Saldos Obj 3 18" xfId="21322" xr:uid="{AED22C6C-9FC0-4A77-B35D-5D0BD20D7F85}"/>
    <cellStyle name="_Hoja3_Saldos Obj 3 19" xfId="21323" xr:uid="{09CA2186-4736-4FEF-AEE0-B65F46D79BC1}"/>
    <cellStyle name="_Hoja3_Saldos Obj 3 2" xfId="21324" xr:uid="{F23E1054-5C8A-4F3A-A7B9-062550B90214}"/>
    <cellStyle name="_Hoja3_Saldos Obj 3 2 2" xfId="21325" xr:uid="{34C32604-6751-45D5-9218-E08D4B3B4167}"/>
    <cellStyle name="_Hoja3_Saldos Obj 3 20" xfId="21326" xr:uid="{7EFC3EC8-C704-4534-B9D8-B742462A64C8}"/>
    <cellStyle name="_Hoja3_Saldos Obj 3 21" xfId="21327" xr:uid="{4D18B653-0316-4AB2-811E-F2C004111990}"/>
    <cellStyle name="_Hoja3_Saldos Obj 3 22" xfId="21328" xr:uid="{33B060AD-9D6A-4E4A-8D6A-62924F878F86}"/>
    <cellStyle name="_Hoja3_Saldos Obj 3 23" xfId="21329" xr:uid="{912485DC-6817-4837-BA43-6CB203076092}"/>
    <cellStyle name="_Hoja3_Saldos Obj 3 24" xfId="21330" xr:uid="{B4490C07-84DF-44D3-AB04-67541DD244DA}"/>
    <cellStyle name="_Hoja3_Saldos Obj 3 25" xfId="21331" xr:uid="{BC22ED33-C81D-449A-812B-BC118607169A}"/>
    <cellStyle name="_Hoja3_Saldos Obj 3 26" xfId="21332" xr:uid="{A67948DC-ADCE-4F26-9BFB-0E28DCBA6711}"/>
    <cellStyle name="_Hoja3_Saldos Obj 3 3" xfId="21333" xr:uid="{CE9EB730-36C1-473C-BE4F-81957172BD50}"/>
    <cellStyle name="_Hoja3_Saldos Obj 3 3 2" xfId="21334" xr:uid="{798F5202-CDB8-400B-9F4E-E0F5046267F0}"/>
    <cellStyle name="_Hoja3_Saldos Obj 3 4" xfId="21335" xr:uid="{8B961944-2CDE-489A-BDB7-9EC9D651ABB0}"/>
    <cellStyle name="_Hoja3_Saldos Obj 3 4 2" xfId="21336" xr:uid="{49D52350-DC21-433E-8D7F-6E945265833E}"/>
    <cellStyle name="_Hoja3_Saldos Obj 3 5" xfId="21337" xr:uid="{FFE85183-01D6-461F-9ACB-D56EB4683D1A}"/>
    <cellStyle name="_Hoja3_Saldos Obj 3 5 2" xfId="21338" xr:uid="{2246FCB5-6F42-4F58-8D75-DD5E9EEB60FD}"/>
    <cellStyle name="_Hoja3_Saldos Obj 3 6" xfId="21339" xr:uid="{296B9DB0-4A1C-46DA-8A96-BE8A0CA3E1E0}"/>
    <cellStyle name="_Hoja3_Saldos Obj 3 6 2" xfId="21340" xr:uid="{940DB492-DA61-46AC-84A5-0E3491535E73}"/>
    <cellStyle name="_Hoja3_Saldos Obj 3 7" xfId="21341" xr:uid="{1CB7084E-BB75-4282-B434-F428DB604C7B}"/>
    <cellStyle name="_Hoja3_Saldos Obj 3 7 2" xfId="21342" xr:uid="{F1DDFEBB-63D3-4860-820D-B95DAE762206}"/>
    <cellStyle name="_Hoja3_Saldos Obj 3 8" xfId="21343" xr:uid="{991F32E0-00A4-4E11-A2C6-77830914120F}"/>
    <cellStyle name="_Hoja3_Saldos Obj 3 8 2" xfId="21344" xr:uid="{071EAA51-C41D-4077-8639-1C548FF48F8A}"/>
    <cellStyle name="_Hoja3_Saldos Obj 3 9" xfId="21345" xr:uid="{3E0F578A-6E0A-4246-B6AE-EB6533D906BD}"/>
    <cellStyle name="_Hoja3_Saldos Obj 3 9 2" xfId="21346" xr:uid="{E13854DC-80CF-4395-B7EE-039F4384177A}"/>
    <cellStyle name="_Hoja3_Saldos Obj 30" xfId="21347" xr:uid="{3F0E848D-4336-4102-9A23-0F4E4AEB34AC}"/>
    <cellStyle name="_Hoja3_Saldos Obj 31" xfId="21348" xr:uid="{173143FE-BC68-438E-A313-9F6D928D9121}"/>
    <cellStyle name="_Hoja3_Saldos Obj 32" xfId="21349" xr:uid="{5913DA81-CD3A-4CF6-BEBB-CB6181B914EB}"/>
    <cellStyle name="_Hoja3_Saldos Obj 4" xfId="21350" xr:uid="{F65C15B7-148A-4141-9BA1-0A4E58F64834}"/>
    <cellStyle name="_Hoja3_Saldos Obj 4 10" xfId="21351" xr:uid="{EFBFE061-40CF-4BE4-8BF9-B939D21AF560}"/>
    <cellStyle name="_Hoja3_Saldos Obj 4 10 2" xfId="21352" xr:uid="{DAB23D59-2C46-4D81-A933-83D4482702FD}"/>
    <cellStyle name="_Hoja3_Saldos Obj 4 11" xfId="21353" xr:uid="{0B1017CB-5569-44FC-A5C8-98645269F6B5}"/>
    <cellStyle name="_Hoja3_Saldos Obj 4 11 2" xfId="21354" xr:uid="{E0D098D5-A6A3-4F38-AB98-1888C3EF024E}"/>
    <cellStyle name="_Hoja3_Saldos Obj 4 12" xfId="21355" xr:uid="{F1BBA682-C9F9-4B69-B5E0-2175AD11CD3F}"/>
    <cellStyle name="_Hoja3_Saldos Obj 4 12 2" xfId="21356" xr:uid="{F0515D2D-DC92-4E6E-B265-AC7FBD70C0C2}"/>
    <cellStyle name="_Hoja3_Saldos Obj 4 13" xfId="21357" xr:uid="{79643293-C515-4E61-8ED3-47C697266776}"/>
    <cellStyle name="_Hoja3_Saldos Obj 4 13 2" xfId="21358" xr:uid="{5A6BDD68-7502-4EDC-9751-C55B920F6811}"/>
    <cellStyle name="_Hoja3_Saldos Obj 4 14" xfId="21359" xr:uid="{CA11E1EB-12A0-47E2-B38B-B2964DB3EF86}"/>
    <cellStyle name="_Hoja3_Saldos Obj 4 15" xfId="21360" xr:uid="{66B7CA84-0E1E-4567-BFA2-C3177512A519}"/>
    <cellStyle name="_Hoja3_Saldos Obj 4 16" xfId="21361" xr:uid="{017AFD1B-A1BD-4743-8591-1362E5762B9B}"/>
    <cellStyle name="_Hoja3_Saldos Obj 4 2" xfId="21362" xr:uid="{FFA89837-862A-43F1-BCF5-4D48BA169AE2}"/>
    <cellStyle name="_Hoja3_Saldos Obj 4 2 2" xfId="21363" xr:uid="{80DAC179-20C1-43EE-822A-B6DAC4D44992}"/>
    <cellStyle name="_Hoja3_Saldos Obj 4 3" xfId="21364" xr:uid="{229FC4B5-4283-4920-BAEC-DE3BE124B193}"/>
    <cellStyle name="_Hoja3_Saldos Obj 4 3 2" xfId="21365" xr:uid="{06E20F0A-569D-4B05-AE1A-6FBF54C6D0F3}"/>
    <cellStyle name="_Hoja3_Saldos Obj 4 4" xfId="21366" xr:uid="{0F513DBB-F3AF-48B8-ADCA-DD0230A36F98}"/>
    <cellStyle name="_Hoja3_Saldos Obj 4 4 2" xfId="21367" xr:uid="{2A807732-9363-4143-B3BB-2562FF7DF2B6}"/>
    <cellStyle name="_Hoja3_Saldos Obj 4 5" xfId="21368" xr:uid="{AF676A2F-CA58-4DFD-BC47-DC729597E566}"/>
    <cellStyle name="_Hoja3_Saldos Obj 4 5 2" xfId="21369" xr:uid="{10F1108D-E64F-4119-A9D1-C5BA3C9CA42E}"/>
    <cellStyle name="_Hoja3_Saldos Obj 4 6" xfId="21370" xr:uid="{A1DCD590-DDCE-40D2-A521-3D32838FEC48}"/>
    <cellStyle name="_Hoja3_Saldos Obj 4 6 2" xfId="21371" xr:uid="{6B894775-B4D8-4017-9F07-CEDFCF921F66}"/>
    <cellStyle name="_Hoja3_Saldos Obj 4 7" xfId="21372" xr:uid="{9C894D72-B33A-4AE0-8771-04302DBC7D9C}"/>
    <cellStyle name="_Hoja3_Saldos Obj 4 7 2" xfId="21373" xr:uid="{FC352467-37C3-4AD9-8FEB-0EF464BA3222}"/>
    <cellStyle name="_Hoja3_Saldos Obj 4 8" xfId="21374" xr:uid="{940D586E-9C82-4EDC-B073-46DA60BD59AC}"/>
    <cellStyle name="_Hoja3_Saldos Obj 4 8 2" xfId="21375" xr:uid="{A230E6EB-F470-4ADB-B764-C1700061C231}"/>
    <cellStyle name="_Hoja3_Saldos Obj 4 9" xfId="21376" xr:uid="{9D6A64AD-8E47-4DA3-8DB6-D0E26670C4FB}"/>
    <cellStyle name="_Hoja3_Saldos Obj 4 9 2" xfId="21377" xr:uid="{901B74C4-9B37-4D02-859D-F1F2172C9F8D}"/>
    <cellStyle name="_Hoja3_Saldos Obj 5" xfId="21378" xr:uid="{7284E8A2-FFA2-4E43-9EF7-C312FD870430}"/>
    <cellStyle name="_Hoja3_Saldos Obj 5 10" xfId="21379" xr:uid="{782866F9-09A4-466D-9DC0-84D439158C17}"/>
    <cellStyle name="_Hoja3_Saldos Obj 5 10 2" xfId="21380" xr:uid="{7E941A16-2046-4F42-98AD-636E4923A43A}"/>
    <cellStyle name="_Hoja3_Saldos Obj 5 11" xfId="21381" xr:uid="{20553427-A9C3-43C3-BD0B-01DFEA139CD2}"/>
    <cellStyle name="_Hoja3_Saldos Obj 5 11 2" xfId="21382" xr:uid="{D833CBB7-3A7D-4105-8249-CF5594E8085F}"/>
    <cellStyle name="_Hoja3_Saldos Obj 5 12" xfId="21383" xr:uid="{1E0AB1AB-623F-400B-8DE7-7EE4B6121BB3}"/>
    <cellStyle name="_Hoja3_Saldos Obj 5 12 2" xfId="21384" xr:uid="{6D79D615-4E01-4642-AF3D-26A275951365}"/>
    <cellStyle name="_Hoja3_Saldos Obj 5 13" xfId="21385" xr:uid="{CCC4D69D-11D7-4A62-94A8-EBA85BDC3AC2}"/>
    <cellStyle name="_Hoja3_Saldos Obj 5 13 2" xfId="21386" xr:uid="{E407DD9D-C3C4-41DE-8860-B3702C52B6F6}"/>
    <cellStyle name="_Hoja3_Saldos Obj 5 14" xfId="21387" xr:uid="{6268D2C5-DF6F-477C-AD4F-EF98701C55EB}"/>
    <cellStyle name="_Hoja3_Saldos Obj 5 15" xfId="21388" xr:uid="{3916A3AD-6404-4C53-823C-A84A969A4CE7}"/>
    <cellStyle name="_Hoja3_Saldos Obj 5 16" xfId="21389" xr:uid="{2C98F7B2-E904-46FF-A685-F0E92B7D2579}"/>
    <cellStyle name="_Hoja3_Saldos Obj 5 17" xfId="21390" xr:uid="{EACD69AA-2EF7-4320-B681-E13B3A145CC2}"/>
    <cellStyle name="_Hoja3_Saldos Obj 5 18" xfId="21391" xr:uid="{A1EF0911-B4BA-47DE-9013-5717B3D38A15}"/>
    <cellStyle name="_Hoja3_Saldos Obj 5 19" xfId="21392" xr:uid="{2A4DE0D0-0ADB-424B-9ADC-1DD470B17D26}"/>
    <cellStyle name="_Hoja3_Saldos Obj 5 2" xfId="21393" xr:uid="{3063D6A6-2567-4A27-8348-4EFD1E342C12}"/>
    <cellStyle name="_Hoja3_Saldos Obj 5 2 2" xfId="21394" xr:uid="{AD1F0051-9B31-4968-8930-19EB4DA76014}"/>
    <cellStyle name="_Hoja3_Saldos Obj 5 20" xfId="21395" xr:uid="{A88EF0F8-FF7A-4EEB-B295-AC134C3A1C2D}"/>
    <cellStyle name="_Hoja3_Saldos Obj 5 21" xfId="21396" xr:uid="{B3128F6B-2E3E-444A-91BA-0481F80360A3}"/>
    <cellStyle name="_Hoja3_Saldos Obj 5 22" xfId="21397" xr:uid="{211B01CB-A9F3-4A1A-840C-A26233EBE6BD}"/>
    <cellStyle name="_Hoja3_Saldos Obj 5 23" xfId="21398" xr:uid="{001AC9C5-3B15-4ABA-97B9-69DD5D2BDE44}"/>
    <cellStyle name="_Hoja3_Saldos Obj 5 24" xfId="21399" xr:uid="{3E9414EC-CFA4-45C1-BA14-29187B5C9E06}"/>
    <cellStyle name="_Hoja3_Saldos Obj 5 25" xfId="21400" xr:uid="{D6AA73CB-C018-49BE-ACBD-CBBD4E6DF73E}"/>
    <cellStyle name="_Hoja3_Saldos Obj 5 26" xfId="21401" xr:uid="{6F263E3D-0937-4454-B617-646F27F31D5B}"/>
    <cellStyle name="_Hoja3_Saldos Obj 5 3" xfId="21402" xr:uid="{21C20EEE-E445-4A3E-8740-CB5A71E84521}"/>
    <cellStyle name="_Hoja3_Saldos Obj 5 3 2" xfId="21403" xr:uid="{9250FB22-9F28-4D6A-A0FE-A7CD862D8650}"/>
    <cellStyle name="_Hoja3_Saldos Obj 5 4" xfId="21404" xr:uid="{13C0EF77-83E2-480E-A9B6-2D0F3EB18F9F}"/>
    <cellStyle name="_Hoja3_Saldos Obj 5 4 2" xfId="21405" xr:uid="{4BAA25B0-A8AB-4F34-B6D1-F336C485AAFD}"/>
    <cellStyle name="_Hoja3_Saldos Obj 5 5" xfId="21406" xr:uid="{12A8441F-D60B-477D-B124-CBE82C0711EA}"/>
    <cellStyle name="_Hoja3_Saldos Obj 5 5 2" xfId="21407" xr:uid="{3B7C7FBA-82F0-434F-882E-717A5AF4F6D0}"/>
    <cellStyle name="_Hoja3_Saldos Obj 5 6" xfId="21408" xr:uid="{79D4837B-02FF-4DBB-8662-AD1D5F622E6F}"/>
    <cellStyle name="_Hoja3_Saldos Obj 5 6 2" xfId="21409" xr:uid="{59853209-00EA-4C9E-9D05-836371A5B8BB}"/>
    <cellStyle name="_Hoja3_Saldos Obj 5 7" xfId="21410" xr:uid="{724FD166-AA75-4CEC-AD36-8CC175288AC7}"/>
    <cellStyle name="_Hoja3_Saldos Obj 5 7 2" xfId="21411" xr:uid="{D6638214-31A5-4D7A-ABD7-60B9D8793501}"/>
    <cellStyle name="_Hoja3_Saldos Obj 5 8" xfId="21412" xr:uid="{DE37D264-5E5A-404C-9A2B-8DB7FCE2C3B5}"/>
    <cellStyle name="_Hoja3_Saldos Obj 5 8 2" xfId="21413" xr:uid="{DFA28F59-3F2C-47B7-A0E2-1EF651F1DAF5}"/>
    <cellStyle name="_Hoja3_Saldos Obj 5 9" xfId="21414" xr:uid="{D81098A7-FA7A-414E-BF50-30E3B0FBD922}"/>
    <cellStyle name="_Hoja3_Saldos Obj 5 9 2" xfId="21415" xr:uid="{7FE78C98-56C6-4126-B252-D38E22B57381}"/>
    <cellStyle name="_Hoja3_Saldos Obj 6" xfId="21416" xr:uid="{DCCA533A-A339-4DCD-AC4F-5DC71E8B7263}"/>
    <cellStyle name="_Hoja3_Saldos Obj 6 10" xfId="21417" xr:uid="{0CC7C2E4-7898-40CF-8FEC-4938EEB25A8A}"/>
    <cellStyle name="_Hoja3_Saldos Obj 6 10 2" xfId="21418" xr:uid="{C27B97D9-F342-43D7-B873-C45E3455D038}"/>
    <cellStyle name="_Hoja3_Saldos Obj 6 11" xfId="21419" xr:uid="{8A549DA7-3966-4AF4-9F4F-250A699737EB}"/>
    <cellStyle name="_Hoja3_Saldos Obj 6 11 2" xfId="21420" xr:uid="{61F61C04-F5D1-4D40-9CB2-8633C2D238F8}"/>
    <cellStyle name="_Hoja3_Saldos Obj 6 12" xfId="21421" xr:uid="{FB490866-BF73-4A65-B0BC-EAEEB1A13BFE}"/>
    <cellStyle name="_Hoja3_Saldos Obj 6 12 2" xfId="21422" xr:uid="{87970A38-3D52-46FD-AAB9-054F42F15BCD}"/>
    <cellStyle name="_Hoja3_Saldos Obj 6 13" xfId="21423" xr:uid="{78F6855F-C841-45D7-97C1-3FA58B3E6E9B}"/>
    <cellStyle name="_Hoja3_Saldos Obj 6 13 2" xfId="21424" xr:uid="{87A39C16-40C6-483D-91F3-507770394C65}"/>
    <cellStyle name="_Hoja3_Saldos Obj 6 14" xfId="21425" xr:uid="{409CB66F-5CF7-4686-98D4-A3C3ABC59474}"/>
    <cellStyle name="_Hoja3_Saldos Obj 6 15" xfId="21426" xr:uid="{FC7E41DE-20F7-448D-B176-6EB7C604E38B}"/>
    <cellStyle name="_Hoja3_Saldos Obj 6 16" xfId="21427" xr:uid="{429B43E8-7BD0-47A0-AE60-294125144AB1}"/>
    <cellStyle name="_Hoja3_Saldos Obj 6 2" xfId="21428" xr:uid="{231F1471-C67E-4985-98DD-5254D7EEE1B2}"/>
    <cellStyle name="_Hoja3_Saldos Obj 6 2 2" xfId="21429" xr:uid="{095FF36D-CEB2-4CCA-9566-548742512CB2}"/>
    <cellStyle name="_Hoja3_Saldos Obj 6 3" xfId="21430" xr:uid="{2BB0D725-91E8-493F-8AD4-433AAB2A7E27}"/>
    <cellStyle name="_Hoja3_Saldos Obj 6 3 2" xfId="21431" xr:uid="{4516BD44-8C5E-46DA-A319-A9671230BE3A}"/>
    <cellStyle name="_Hoja3_Saldos Obj 6 4" xfId="21432" xr:uid="{25AEF0F3-559D-4ACC-BF2E-A1F7B1AD5528}"/>
    <cellStyle name="_Hoja3_Saldos Obj 6 4 2" xfId="21433" xr:uid="{63124D04-B400-4104-AF9D-0207A33FEE08}"/>
    <cellStyle name="_Hoja3_Saldos Obj 6 5" xfId="21434" xr:uid="{E2E84184-1147-430E-96E4-E761AB042721}"/>
    <cellStyle name="_Hoja3_Saldos Obj 6 5 2" xfId="21435" xr:uid="{E807A1AF-7A40-43E1-8949-268B7D7BA9B6}"/>
    <cellStyle name="_Hoja3_Saldos Obj 6 6" xfId="21436" xr:uid="{BA1465E9-4E2A-42EA-8AF5-1C7AFDE699DD}"/>
    <cellStyle name="_Hoja3_Saldos Obj 6 6 2" xfId="21437" xr:uid="{B91E038B-0916-47AC-A46A-3325DF47EC5B}"/>
    <cellStyle name="_Hoja3_Saldos Obj 6 7" xfId="21438" xr:uid="{FAB41F6B-41FB-4114-B699-57048BC9DA47}"/>
    <cellStyle name="_Hoja3_Saldos Obj 6 7 2" xfId="21439" xr:uid="{F859A175-87FB-45EF-BD59-230441822F4C}"/>
    <cellStyle name="_Hoja3_Saldos Obj 6 8" xfId="21440" xr:uid="{70100044-E0A2-4AB7-ACA4-D2F01853A507}"/>
    <cellStyle name="_Hoja3_Saldos Obj 6 8 2" xfId="21441" xr:uid="{5409375D-5D48-4212-904E-BCAAD5316D78}"/>
    <cellStyle name="_Hoja3_Saldos Obj 6 9" xfId="21442" xr:uid="{45C466CF-1843-4556-B1F2-18263A4469FA}"/>
    <cellStyle name="_Hoja3_Saldos Obj 6 9 2" xfId="21443" xr:uid="{11D514A1-32AF-407E-A27E-FC2C6CC58105}"/>
    <cellStyle name="_Hoja3_Saldos Obj 7" xfId="21444" xr:uid="{D82300AA-ED6C-4304-A94E-B66379579DE1}"/>
    <cellStyle name="_Hoja3_Saldos Obj 7 10" xfId="21445" xr:uid="{216F0DE0-F399-40F7-B8F3-F363DE8E7B0D}"/>
    <cellStyle name="_Hoja3_Saldos Obj 7 10 2" xfId="21446" xr:uid="{3A2E0900-CE9E-4936-B818-E55E06A422E4}"/>
    <cellStyle name="_Hoja3_Saldos Obj 7 11" xfId="21447" xr:uid="{27119093-726D-40D0-B967-C89A7D3F3C26}"/>
    <cellStyle name="_Hoja3_Saldos Obj 7 11 2" xfId="21448" xr:uid="{B02C1D4C-A38D-41BD-9F6A-782F918202F2}"/>
    <cellStyle name="_Hoja3_Saldos Obj 7 12" xfId="21449" xr:uid="{919B9161-362D-4ED3-95E0-D27661AC2F34}"/>
    <cellStyle name="_Hoja3_Saldos Obj 7 12 2" xfId="21450" xr:uid="{73D2E7D5-BA38-492C-B1F7-3501957343C7}"/>
    <cellStyle name="_Hoja3_Saldos Obj 7 13" xfId="21451" xr:uid="{911F0E57-3272-4866-AE79-C6A63B4181ED}"/>
    <cellStyle name="_Hoja3_Saldos Obj 7 13 2" xfId="21452" xr:uid="{7FD1B014-4FF0-44CF-9A79-4B5D4784EEE0}"/>
    <cellStyle name="_Hoja3_Saldos Obj 7 14" xfId="21453" xr:uid="{C2139AA6-46C1-4EDA-99B7-2B3BF6D74A99}"/>
    <cellStyle name="_Hoja3_Saldos Obj 7 15" xfId="21454" xr:uid="{7CE77AA2-3D48-4972-95AD-9BE63981CF5C}"/>
    <cellStyle name="_Hoja3_Saldos Obj 7 16" xfId="21455" xr:uid="{A0BEEE7D-D85E-4946-A254-F2BCBD27F6C2}"/>
    <cellStyle name="_Hoja3_Saldos Obj 7 2" xfId="21456" xr:uid="{02D9DFB6-C60F-4644-B5C0-20F0CE5767FD}"/>
    <cellStyle name="_Hoja3_Saldos Obj 7 2 2" xfId="21457" xr:uid="{EC93E5AF-564D-437B-81B9-3BD4AEC32244}"/>
    <cellStyle name="_Hoja3_Saldos Obj 7 3" xfId="21458" xr:uid="{AF62F7C6-A3C5-4B4B-B3A8-B327B9AA472E}"/>
    <cellStyle name="_Hoja3_Saldos Obj 7 3 2" xfId="21459" xr:uid="{21DF7CE5-7E52-412C-A570-8740F827CFB5}"/>
    <cellStyle name="_Hoja3_Saldos Obj 7 4" xfId="21460" xr:uid="{81695DE6-F8C5-48B9-9542-13CCCAF58AE4}"/>
    <cellStyle name="_Hoja3_Saldos Obj 7 4 2" xfId="21461" xr:uid="{8E58FD92-08AC-4D42-B580-67FA4AA1AB29}"/>
    <cellStyle name="_Hoja3_Saldos Obj 7 5" xfId="21462" xr:uid="{7C91F524-5D6A-4708-A7DA-323B4095C233}"/>
    <cellStyle name="_Hoja3_Saldos Obj 7 5 2" xfId="21463" xr:uid="{1658FE2C-0F7D-4CF6-8E6B-E836C14C74B1}"/>
    <cellStyle name="_Hoja3_Saldos Obj 7 6" xfId="21464" xr:uid="{7483384A-55DB-482E-A5EA-122A8924D8D6}"/>
    <cellStyle name="_Hoja3_Saldos Obj 7 6 2" xfId="21465" xr:uid="{4DB4764C-F7E3-488A-9A25-1DD7682FFE1E}"/>
    <cellStyle name="_Hoja3_Saldos Obj 7 7" xfId="21466" xr:uid="{EB04247C-50EC-4B00-BFE4-CEDF545252CC}"/>
    <cellStyle name="_Hoja3_Saldos Obj 7 7 2" xfId="21467" xr:uid="{9ED5DF7C-9ED9-41D6-A909-B06BC9F6ABCE}"/>
    <cellStyle name="_Hoja3_Saldos Obj 7 8" xfId="21468" xr:uid="{492AAAB0-FDCD-48FC-9863-7E715924319F}"/>
    <cellStyle name="_Hoja3_Saldos Obj 7 8 2" xfId="21469" xr:uid="{B6A3908B-98DC-4B54-9777-33A5319B3C85}"/>
    <cellStyle name="_Hoja3_Saldos Obj 7 9" xfId="21470" xr:uid="{CE0FCC8C-9175-4CE9-B635-54239DD2B2F2}"/>
    <cellStyle name="_Hoja3_Saldos Obj 7 9 2" xfId="21471" xr:uid="{3DC714BA-E7DC-4EFF-80A7-C33ECFD885DC}"/>
    <cellStyle name="_Hoja3_Saldos Obj 8" xfId="21472" xr:uid="{7A02DFC2-2E81-4E51-8C5C-57DEAECCFCC4}"/>
    <cellStyle name="_Hoja3_Saldos Obj 8 2" xfId="21473" xr:uid="{F632F8E3-4E0D-451A-98CE-5E6950E0153A}"/>
    <cellStyle name="_Hoja3_Saldos Obj 9" xfId="21474" xr:uid="{06797EC9-1579-47E6-A946-401F84DB055E}"/>
    <cellStyle name="_Hoja3_Saldos Obj 9 2" xfId="21475" xr:uid="{CFD278C0-7979-4771-ACDA-C531753E192E}"/>
    <cellStyle name="_Hoja3_Saldos Obj_Abr 09" xfId="21476" xr:uid="{7FF8E6C8-FC10-4D92-A6AF-054EDE4AAECF}"/>
    <cellStyle name="_Hoja3_Saldos Obj_Abr 09 10" xfId="21477" xr:uid="{3CCA6312-1BEE-4C8E-B36D-6A544165E2F4}"/>
    <cellStyle name="_Hoja3_Saldos Obj_Abr 09 10 2" xfId="21478" xr:uid="{54AB54B6-FFEE-4534-B1AD-99BC91F749DF}"/>
    <cellStyle name="_Hoja3_Saldos Obj_Abr 09 11" xfId="21479" xr:uid="{60223360-95ED-4E6F-9288-938AEA112E0D}"/>
    <cellStyle name="_Hoja3_Saldos Obj_Abr 09 11 2" xfId="21480" xr:uid="{71B38C63-6482-469D-BA0E-B8987D9E0376}"/>
    <cellStyle name="_Hoja3_Saldos Obj_Abr 09 12" xfId="21481" xr:uid="{280A4846-4705-4C6E-B695-9E103C631022}"/>
    <cellStyle name="_Hoja3_Saldos Obj_Abr 09 13" xfId="21482" xr:uid="{D50A560C-F4EA-4FA3-BE8B-8259BF3CD31B}"/>
    <cellStyle name="_Hoja3_Saldos Obj_Abr 09 14" xfId="21483" xr:uid="{4DCEFB85-D5F4-42A6-8E8A-C1FF16A8121B}"/>
    <cellStyle name="_Hoja3_Saldos Obj_Abr 09 2" xfId="21484" xr:uid="{B82DF475-2FD4-459A-A663-0EBAA4AA5477}"/>
    <cellStyle name="_Hoja3_Saldos Obj_Abr 09 2 2" xfId="21485" xr:uid="{6EC30AB6-92EC-4DA1-ACEE-231606B73AD1}"/>
    <cellStyle name="_Hoja3_Saldos Obj_Abr 09 3" xfId="21486" xr:uid="{843D4576-2D5A-4C58-A2D6-5163658722FC}"/>
    <cellStyle name="_Hoja3_Saldos Obj_Abr 09 3 2" xfId="21487" xr:uid="{0D2DD873-2321-4A22-92C6-5D8F6997599B}"/>
    <cellStyle name="_Hoja3_Saldos Obj_Abr 09 4" xfId="21488" xr:uid="{23F06F3E-A80F-49C0-BA19-A5505AA2EF13}"/>
    <cellStyle name="_Hoja3_Saldos Obj_Abr 09 4 2" xfId="21489" xr:uid="{4F985279-F7E9-4545-9868-3C8E07BF403D}"/>
    <cellStyle name="_Hoja3_Saldos Obj_Abr 09 5" xfId="21490" xr:uid="{1DA45ECA-06DF-4D16-808C-1BA20B42A4FF}"/>
    <cellStyle name="_Hoja3_Saldos Obj_Abr 09 5 2" xfId="21491" xr:uid="{35A28F82-9C13-47E5-81BB-F6088577E19A}"/>
    <cellStyle name="_Hoja3_Saldos Obj_Abr 09 6" xfId="21492" xr:uid="{CB34B88B-626B-4E10-8D18-DEBBAA3A3BA2}"/>
    <cellStyle name="_Hoja3_Saldos Obj_Abr 09 6 2" xfId="21493" xr:uid="{AAF06728-9378-43CD-ACC3-62244F3B3DC3}"/>
    <cellStyle name="_Hoja3_Saldos Obj_Abr 09 7" xfId="21494" xr:uid="{09F9A1E2-4ED5-4C6F-B478-E4765D0EF9A8}"/>
    <cellStyle name="_Hoja3_Saldos Obj_Abr 09 7 2" xfId="21495" xr:uid="{A69907CB-219C-4EFE-A228-6DF9BE85A8E3}"/>
    <cellStyle name="_Hoja3_Saldos Obj_Abr 09 8" xfId="21496" xr:uid="{1FB012AE-2DD0-45E1-91EA-BCCF0570D382}"/>
    <cellStyle name="_Hoja3_Saldos Obj_Abr 09 8 2" xfId="21497" xr:uid="{E518026A-B2EE-49F1-BCB8-A7D9520E997F}"/>
    <cellStyle name="_Hoja3_Saldos Obj_Abr 09 9" xfId="21498" xr:uid="{44EE03E3-143D-44E2-8943-2163CC870E80}"/>
    <cellStyle name="_Hoja3_Saldos Obj_Abr 09 9 2" xfId="21499" xr:uid="{DD3AA7E8-3148-4C4A-84B0-B9932B0352F0}"/>
    <cellStyle name="_Hoja3_Saldos Obj_BD ESF" xfId="21500" xr:uid="{66030D0C-F45F-4181-908F-FDAB9A3D6E4F}"/>
    <cellStyle name="_Hoja3_Saldos Obj_BD ESF 10" xfId="21501" xr:uid="{99C323D5-2CC5-4DC0-BEA1-03CDA580B9F4}"/>
    <cellStyle name="_Hoja3_Saldos Obj_BD ESF 11" xfId="21502" xr:uid="{83D184F9-A7AC-404E-8C20-D784B41B6AF2}"/>
    <cellStyle name="_Hoja3_Saldos Obj_BD ESF 12" xfId="21503" xr:uid="{8B2500C5-B735-484D-8449-9467CBC75262}"/>
    <cellStyle name="_Hoja3_Saldos Obj_BD ESF 2" xfId="21504" xr:uid="{C6A29C4A-0CCB-4522-BB58-474DD483A251}"/>
    <cellStyle name="_Hoja3_Saldos Obj_BD ESF 2 2" xfId="21505" xr:uid="{0335513E-7944-4082-8FB4-B7E879B91F31}"/>
    <cellStyle name="_Hoja3_Saldos Obj_BD ESF 3" xfId="21506" xr:uid="{6C90E23E-EBCA-42C6-A78B-1DBFA0A8A4B1}"/>
    <cellStyle name="_Hoja3_Saldos Obj_BD ESF 3 2" xfId="21507" xr:uid="{4DF3D457-CB0C-42E2-B364-3547987045B8}"/>
    <cellStyle name="_Hoja3_Saldos Obj_BD ESF 4" xfId="21508" xr:uid="{2690ADAF-5EFA-4E8A-9A23-DD77FD62530F}"/>
    <cellStyle name="_Hoja3_Saldos Obj_BD ESF 4 2" xfId="21509" xr:uid="{8BE6EC83-9438-4F00-886D-4DE25442D4F6}"/>
    <cellStyle name="_Hoja3_Saldos Obj_BD ESF 5" xfId="21510" xr:uid="{227B446D-0F3A-4E99-9969-628D08DEBC44}"/>
    <cellStyle name="_Hoja3_Saldos Obj_BD ESF 5 2" xfId="21511" xr:uid="{C2FC0897-7322-4E3C-B433-3C22F7F4F464}"/>
    <cellStyle name="_Hoja3_Saldos Obj_BD ESF 6" xfId="21512" xr:uid="{AE1BC856-8EEE-47D2-B781-B975AB961B96}"/>
    <cellStyle name="_Hoja3_Saldos Obj_BD ESF 6 2" xfId="21513" xr:uid="{F48EABF0-C19C-4D00-BF7F-7D9C4EE2C5B8}"/>
    <cellStyle name="_Hoja3_Saldos Obj_BD ESF 7" xfId="21514" xr:uid="{F73092E9-E1C1-402F-AEC2-A5D0255A385D}"/>
    <cellStyle name="_Hoja3_Saldos Obj_BD ESF 7 2" xfId="21515" xr:uid="{5DCCB387-3941-4CA3-A3E7-2A6C5CC88085}"/>
    <cellStyle name="_Hoja3_Saldos Obj_BD ESF 8" xfId="21516" xr:uid="{7B04C131-C35F-41FD-9283-10870B7778C8}"/>
    <cellStyle name="_Hoja3_Saldos Obj_BD ESF 8 2" xfId="21517" xr:uid="{FE4815BD-BA66-45A7-9E27-B00F8979F585}"/>
    <cellStyle name="_Hoja3_Saldos Obj_BD ESF 9" xfId="21518" xr:uid="{C86F6E46-62D8-4066-9774-0A76B682B561}"/>
    <cellStyle name="_Hoja3_Saldos Obj_BD ESF 9 2" xfId="21519" xr:uid="{9A976B22-2A91-4F65-9237-6D29263F9B7A}"/>
    <cellStyle name="_Hoja3_Saldos Obj_ER previo 09" xfId="21520" xr:uid="{1FB8EE49-DECA-44B1-80D1-067CF93199DB}"/>
    <cellStyle name="_Hoja3_Saldos Obj_ER previo 09 10" xfId="21521" xr:uid="{93C90D33-BCDE-42E4-95E9-87E78EE00445}"/>
    <cellStyle name="_Hoja3_Saldos Obj_ER previo 09 10 2" xfId="21522" xr:uid="{9F0D4723-896B-439B-B97D-2BA1B0E6CB2A}"/>
    <cellStyle name="_Hoja3_Saldos Obj_ER previo 09 11" xfId="21523" xr:uid="{7728856C-9FD9-417C-9E3E-842C1EC4A99D}"/>
    <cellStyle name="_Hoja3_Saldos Obj_ER previo 09 11 2" xfId="21524" xr:uid="{91758685-0B0D-401C-8EB0-270A0B6FAAC9}"/>
    <cellStyle name="_Hoja3_Saldos Obj_ER previo 09 12" xfId="21525" xr:uid="{B6571FDB-25F6-4356-95FA-32647E802EB5}"/>
    <cellStyle name="_Hoja3_Saldos Obj_ER previo 09 13" xfId="21526" xr:uid="{1F1E2390-D616-42AA-BF0E-99DA38E539FE}"/>
    <cellStyle name="_Hoja3_Saldos Obj_ER previo 09 14" xfId="21527" xr:uid="{600B12CB-BD46-44F8-B5E0-8E941153A60D}"/>
    <cellStyle name="_Hoja3_Saldos Obj_ER previo 09 2" xfId="21528" xr:uid="{3400B8BB-10A7-4461-AF32-ABAAF2155E49}"/>
    <cellStyle name="_Hoja3_Saldos Obj_ER previo 09 2 2" xfId="21529" xr:uid="{AE322E3D-A23B-4A81-B5C3-742B74B2D1C9}"/>
    <cellStyle name="_Hoja3_Saldos Obj_ER previo 09 3" xfId="21530" xr:uid="{9FCAFA5A-1C57-4D52-B295-63A7DACFFA5E}"/>
    <cellStyle name="_Hoja3_Saldos Obj_ER previo 09 3 2" xfId="21531" xr:uid="{21AB3B9A-9EE9-4F1D-83D6-83B34E913C9E}"/>
    <cellStyle name="_Hoja3_Saldos Obj_ER previo 09 4" xfId="21532" xr:uid="{4951C282-9928-4744-B7F9-6021E43F5A68}"/>
    <cellStyle name="_Hoja3_Saldos Obj_ER previo 09 4 2" xfId="21533" xr:uid="{24047D74-6792-42CA-BA14-B13586707682}"/>
    <cellStyle name="_Hoja3_Saldos Obj_ER previo 09 5" xfId="21534" xr:uid="{7567309B-8F24-4AF5-B70D-9F677BF5C6CB}"/>
    <cellStyle name="_Hoja3_Saldos Obj_ER previo 09 5 2" xfId="21535" xr:uid="{EDDDB70E-CCC8-4FC4-9891-01628EE923F1}"/>
    <cellStyle name="_Hoja3_Saldos Obj_ER previo 09 6" xfId="21536" xr:uid="{EDE7A632-CADC-4B20-B4EB-FF15DFC47273}"/>
    <cellStyle name="_Hoja3_Saldos Obj_ER previo 09 6 2" xfId="21537" xr:uid="{4063F653-E293-4FCF-9406-E895A6171B86}"/>
    <cellStyle name="_Hoja3_Saldos Obj_ER previo 09 7" xfId="21538" xr:uid="{5D789570-F915-4F83-804F-BF9B8F196319}"/>
    <cellStyle name="_Hoja3_Saldos Obj_ER previo 09 7 2" xfId="21539" xr:uid="{E9B4A892-EDEE-4AC2-9BCF-3A9DF89E9EA0}"/>
    <cellStyle name="_Hoja3_Saldos Obj_ER previo 09 8" xfId="21540" xr:uid="{30264203-4643-4637-9B30-EA993BEF65CE}"/>
    <cellStyle name="_Hoja3_Saldos Obj_ER previo 09 8 2" xfId="21541" xr:uid="{772A8ACD-0869-48A6-B2A7-9A7C4AFA0E00}"/>
    <cellStyle name="_Hoja3_Saldos Obj_ER previo 09 9" xfId="21542" xr:uid="{5712C52A-F47D-4B90-83C3-CF47E2853CF0}"/>
    <cellStyle name="_Hoja3_Saldos Obj_ER previo 09 9 2" xfId="21543" xr:uid="{1A0A423B-09F0-4FB6-97F9-AADFF54FD120}"/>
    <cellStyle name="_Hoja3_Saldos Obj_ESF 2009 correcto" xfId="21544" xr:uid="{C8A3FE65-8878-4B19-B160-3150A8AB610A}"/>
    <cellStyle name="_Hoja3_Saldos Obj_ESF 2009 correcto 10" xfId="21545" xr:uid="{D694587F-337E-4BCE-B609-342233C7AC60}"/>
    <cellStyle name="_Hoja3_Saldos Obj_ESF 2009 correcto 11" xfId="21546" xr:uid="{25E6206A-5D30-4EF1-BBDA-7F7AD6CDB772}"/>
    <cellStyle name="_Hoja3_Saldos Obj_ESF 2009 correcto 12" xfId="21547" xr:uid="{7D1041CF-4A11-4159-B5CC-BCA1052191BF}"/>
    <cellStyle name="_Hoja3_Saldos Obj_ESF 2009 correcto 13" xfId="21548" xr:uid="{BCED08FA-223D-440C-A65C-EEEAEA54213C}"/>
    <cellStyle name="_Hoja3_Saldos Obj_ESF 2009 correcto 14" xfId="21549" xr:uid="{B4DE5E0E-2E34-49F5-82A2-AB1B571D8292}"/>
    <cellStyle name="_Hoja3_Saldos Obj_ESF 2009 correcto 15" xfId="21550" xr:uid="{091ED4E3-0165-4F9F-939E-590879B291B7}"/>
    <cellStyle name="_Hoja3_Saldos Obj_ESF 2009 correcto 16" xfId="21551" xr:uid="{93DB8794-D89B-4113-87B2-3E91D6688093}"/>
    <cellStyle name="_Hoja3_Saldos Obj_ESF 2009 correcto 17" xfId="21552" xr:uid="{C04007CD-5C14-41F5-B2C8-D59B99F9FA2E}"/>
    <cellStyle name="_Hoja3_Saldos Obj_ESF 2009 correcto 18" xfId="21553" xr:uid="{80FE3C3D-6736-4A48-8839-19C9FD2D05C5}"/>
    <cellStyle name="_Hoja3_Saldos Obj_ESF 2009 correcto 19" xfId="21554" xr:uid="{52109627-5CF8-471A-ABDD-CD71F5160A63}"/>
    <cellStyle name="_Hoja3_Saldos Obj_ESF 2009 correcto 2" xfId="21555" xr:uid="{30849520-88A1-4F28-90AC-C2973747F61C}"/>
    <cellStyle name="_Hoja3_Saldos Obj_ESF 2009 correcto 2 10" xfId="21556" xr:uid="{EEAB6D53-08B6-4CDB-9A7A-C4D0BCCE1C12}"/>
    <cellStyle name="_Hoja3_Saldos Obj_ESF 2009 correcto 2 11" xfId="21557" xr:uid="{41FF5D33-24A9-4B04-A261-387DDE673838}"/>
    <cellStyle name="_Hoja3_Saldos Obj_ESF 2009 correcto 2 12" xfId="21558" xr:uid="{ABE276DD-D5AF-4A69-80B0-101AF830A03C}"/>
    <cellStyle name="_Hoja3_Saldos Obj_ESF 2009 correcto 2 2" xfId="21559" xr:uid="{377E551F-A57D-424C-A4A6-865CFA42958E}"/>
    <cellStyle name="_Hoja3_Saldos Obj_ESF 2009 correcto 2 3" xfId="21560" xr:uid="{2FD786C9-DBA0-4BE3-B416-F562DACC0BED}"/>
    <cellStyle name="_Hoja3_Saldos Obj_ESF 2009 correcto 2 4" xfId="21561" xr:uid="{154BE09E-8C77-4403-BFC9-0D4CF58B130E}"/>
    <cellStyle name="_Hoja3_Saldos Obj_ESF 2009 correcto 2 5" xfId="21562" xr:uid="{1EA00839-C404-4E57-AFE4-C9DE96AA281F}"/>
    <cellStyle name="_Hoja3_Saldos Obj_ESF 2009 correcto 2 6" xfId="21563" xr:uid="{CD14B918-C4F7-404F-A86B-9250399CCADD}"/>
    <cellStyle name="_Hoja3_Saldos Obj_ESF 2009 correcto 2 7" xfId="21564" xr:uid="{E1CAC0EF-B662-4F1E-8F26-CA532C2F4994}"/>
    <cellStyle name="_Hoja3_Saldos Obj_ESF 2009 correcto 2 8" xfId="21565" xr:uid="{69B496FD-3486-41A8-94B9-D7E66F826CB3}"/>
    <cellStyle name="_Hoja3_Saldos Obj_ESF 2009 correcto 2 9" xfId="21566" xr:uid="{DE35394F-7DB8-4785-A423-843F81B8A476}"/>
    <cellStyle name="_Hoja3_Saldos Obj_ESF 2009 correcto 20" xfId="21567" xr:uid="{EC7E093C-B333-42C6-9D04-414E6B9C00E6}"/>
    <cellStyle name="_Hoja3_Saldos Obj_ESF 2009 correcto 21" xfId="21568" xr:uid="{7EB231BC-40A8-46F0-B9B1-B014DEF1717F}"/>
    <cellStyle name="_Hoja3_Saldos Obj_ESF 2009 correcto 22" xfId="21569" xr:uid="{ECA2272D-2941-4C6B-9017-F22F6743D4F7}"/>
    <cellStyle name="_Hoja3_Saldos Obj_ESF 2009 correcto 3" xfId="21570" xr:uid="{C237A73D-04DE-4ADE-A62C-D29FF64987C8}"/>
    <cellStyle name="_Hoja3_Saldos Obj_ESF 2009 correcto 3 2" xfId="21571" xr:uid="{000BE746-A17D-407C-B335-E57A27BA9299}"/>
    <cellStyle name="_Hoja3_Saldos Obj_ESF 2009 correcto 4" xfId="21572" xr:uid="{4A177705-501A-4F12-BDD8-3845A80CB2A5}"/>
    <cellStyle name="_Hoja3_Saldos Obj_ESF 2009 correcto 4 2" xfId="21573" xr:uid="{6528E174-44A6-4D40-ACFF-758D03846514}"/>
    <cellStyle name="_Hoja3_Saldos Obj_ESF 2009 correcto 5" xfId="21574" xr:uid="{FEB66449-E371-4393-BD0B-E124AFB70A28}"/>
    <cellStyle name="_Hoja3_Saldos Obj_ESF 2009 correcto 5 2" xfId="21575" xr:uid="{7C005FF2-5A5A-4932-A169-535919E41C6F}"/>
    <cellStyle name="_Hoja3_Saldos Obj_ESF 2009 correcto 6" xfId="21576" xr:uid="{991CAF9D-FEF3-4284-8F05-A44BE595FD9F}"/>
    <cellStyle name="_Hoja3_Saldos Obj_ESF 2009 correcto 6 2" xfId="21577" xr:uid="{4E95C495-E4AB-49C2-B1CB-397E35756342}"/>
    <cellStyle name="_Hoja3_Saldos Obj_ESF 2009 correcto 7" xfId="21578" xr:uid="{5A4D03C7-F837-4642-8B4E-8D0327DE712C}"/>
    <cellStyle name="_Hoja3_Saldos Obj_ESF 2009 correcto 7 2" xfId="21579" xr:uid="{5825090A-8D5B-417B-81DD-E16884977689}"/>
    <cellStyle name="_Hoja3_Saldos Obj_ESF 2009 correcto 8" xfId="21580" xr:uid="{3CA6039F-96CD-4B27-B15E-5F889AE9DEAE}"/>
    <cellStyle name="_Hoja3_Saldos Obj_ESF 2009 correcto 8 2" xfId="21581" xr:uid="{32964612-F388-4DE2-A0E5-7E37BF8B609B}"/>
    <cellStyle name="_Hoja3_Saldos Obj_ESF 2009 correcto 9" xfId="21582" xr:uid="{23A54661-0A5D-4BE6-B139-6B4B185FE63F}"/>
    <cellStyle name="_Hoja3_Saldos Obj_ESF 2009 correcto 9 2" xfId="21583" xr:uid="{04D76D4F-B9D7-4A14-A5C7-1BD3C4C99D67}"/>
    <cellStyle name="_Hoja3_Saldos Obj_Jun 09" xfId="21584" xr:uid="{B09B84FA-D986-4D6E-912F-801397162BAD}"/>
    <cellStyle name="_Hoja3_Saldos Obj_Jun 09 2" xfId="21585" xr:uid="{F9A75B17-31F4-4BCD-96A8-56ACEF727E26}"/>
    <cellStyle name="_Hoja3_Saldos Obj_TD" xfId="21586" xr:uid="{4C210620-E7F9-436A-A838-BAEA4095BB38}"/>
    <cellStyle name="_Hoja3_Saldos Obj_TD 10" xfId="21587" xr:uid="{20655CE7-4E02-4DD8-9509-9E66583C76E0}"/>
    <cellStyle name="_Hoja3_Saldos Obj_TD 10 2" xfId="21588" xr:uid="{F57221D0-02DA-4A76-88FF-5ACE159649B9}"/>
    <cellStyle name="_Hoja3_Saldos Obj_TD 11" xfId="21589" xr:uid="{F8C73BC1-9AD6-485B-A459-D51585F4BC3B}"/>
    <cellStyle name="_Hoja3_Saldos Obj_TD 11 2" xfId="21590" xr:uid="{77106763-562B-423C-9FC0-C231793131FF}"/>
    <cellStyle name="_Hoja3_Saldos Obj_TD 12" xfId="21591" xr:uid="{8025F0EC-489D-4E70-82F5-D7B503419B56}"/>
    <cellStyle name="_Hoja3_Saldos Obj_TD 12 2" xfId="21592" xr:uid="{F4CB64CA-E508-4E91-9F06-AE38AD9C60EC}"/>
    <cellStyle name="_Hoja3_Saldos Obj_TD 13" xfId="21593" xr:uid="{927F4C9A-F186-4F7F-96FE-41114B5602BF}"/>
    <cellStyle name="_Hoja3_Saldos Obj_TD 13 2" xfId="21594" xr:uid="{A3B04CD2-EA70-4C2B-A8D5-B8FAF33098FE}"/>
    <cellStyle name="_Hoja3_Saldos Obj_TD 14" xfId="21595" xr:uid="{9D7F2967-FB25-4816-81BC-6FC66313374F}"/>
    <cellStyle name="_Hoja3_Saldos Obj_TD 14 2" xfId="21596" xr:uid="{78FC76FA-298C-460B-96DE-AED45F19928F}"/>
    <cellStyle name="_Hoja3_Saldos Obj_TD 15" xfId="21597" xr:uid="{76A33905-6BF7-499F-A045-44BFC82D11A5}"/>
    <cellStyle name="_Hoja3_Saldos Obj_TD 16" xfId="21598" xr:uid="{B95AD263-8894-4E3F-8876-59E2B90EFAA0}"/>
    <cellStyle name="_Hoja3_Saldos Obj_TD 17" xfId="21599" xr:uid="{50025281-9B97-45FB-AF27-7AC197C4E8A8}"/>
    <cellStyle name="_Hoja3_Saldos Obj_TD 18" xfId="21600" xr:uid="{549B75DC-8E13-48FF-9C5D-E6F4DEF5B951}"/>
    <cellStyle name="_Hoja3_Saldos Obj_TD 19" xfId="21601" xr:uid="{A4311F7C-9CBE-46F7-A36A-0BF9E3FDC88E}"/>
    <cellStyle name="_Hoja3_Saldos Obj_TD 2" xfId="21602" xr:uid="{4C7A0A33-9AE6-439F-9BBD-9E3A9484A9C5}"/>
    <cellStyle name="_Hoja3_Saldos Obj_TD 2 10" xfId="21603" xr:uid="{C7E9FEFB-386A-4869-9917-079F6E6E1B60}"/>
    <cellStyle name="_Hoja3_Saldos Obj_TD 2 10 2" xfId="21604" xr:uid="{E54C2BA9-A913-4F4B-A6B7-8891DFF6D76E}"/>
    <cellStyle name="_Hoja3_Saldos Obj_TD 2 11" xfId="21605" xr:uid="{FEDBB051-293E-42AA-9AE6-F6182D0D3EA2}"/>
    <cellStyle name="_Hoja3_Saldos Obj_TD 2 11 2" xfId="21606" xr:uid="{F8D97943-6241-4E65-99A8-77FA0A058505}"/>
    <cellStyle name="_Hoja3_Saldos Obj_TD 2 12" xfId="21607" xr:uid="{8D66C4FE-1B6D-4D1F-A810-FD8C7241284F}"/>
    <cellStyle name="_Hoja3_Saldos Obj_TD 2 12 2" xfId="21608" xr:uid="{06D7FBD6-2A0E-4940-9461-6D031996658B}"/>
    <cellStyle name="_Hoja3_Saldos Obj_TD 2 13" xfId="21609" xr:uid="{59E166BD-6292-4D3C-BA21-8467B7FE90D1}"/>
    <cellStyle name="_Hoja3_Saldos Obj_TD 2 13 2" xfId="21610" xr:uid="{7F02A784-0FBF-48B5-9A1A-2B80A83911E3}"/>
    <cellStyle name="_Hoja3_Saldos Obj_TD 2 14" xfId="21611" xr:uid="{9067D7E2-57B4-433D-B85A-A3C5930351D9}"/>
    <cellStyle name="_Hoja3_Saldos Obj_TD 2 15" xfId="21612" xr:uid="{320B4FE9-F5E2-455A-9805-19D50886AFF8}"/>
    <cellStyle name="_Hoja3_Saldos Obj_TD 2 16" xfId="21613" xr:uid="{BAFE0B89-74B5-40D5-843B-47DB48ACE305}"/>
    <cellStyle name="_Hoja3_Saldos Obj_TD 2 2" xfId="21614" xr:uid="{52888AD0-F826-4973-BE52-404AAA52EDF9}"/>
    <cellStyle name="_Hoja3_Saldos Obj_TD 2 2 2" xfId="21615" xr:uid="{81FC718F-E7EC-471A-8122-A6C5C401EC16}"/>
    <cellStyle name="_Hoja3_Saldos Obj_TD 2 3" xfId="21616" xr:uid="{6FD2F86F-161C-4B28-8AFA-F156C261229D}"/>
    <cellStyle name="_Hoja3_Saldos Obj_TD 2 3 2" xfId="21617" xr:uid="{1E092EC0-A0BE-407C-9E37-BE3DA659F7EC}"/>
    <cellStyle name="_Hoja3_Saldos Obj_TD 2 4" xfId="21618" xr:uid="{EAFAEA4B-87D9-4FDD-BE6C-CA1BF043989D}"/>
    <cellStyle name="_Hoja3_Saldos Obj_TD 2 4 2" xfId="21619" xr:uid="{3BC1EFD2-5D90-4F8F-9069-31FFF50737FF}"/>
    <cellStyle name="_Hoja3_Saldos Obj_TD 2 5" xfId="21620" xr:uid="{DBBBDB90-90D1-4A66-B859-3A1E85B671FD}"/>
    <cellStyle name="_Hoja3_Saldos Obj_TD 2 5 2" xfId="21621" xr:uid="{730CD11D-DE2F-439A-B7E6-C599031128CF}"/>
    <cellStyle name="_Hoja3_Saldos Obj_TD 2 6" xfId="21622" xr:uid="{4269DD82-0066-429C-A6CD-0DB9F4B4D744}"/>
    <cellStyle name="_Hoja3_Saldos Obj_TD 2 6 2" xfId="21623" xr:uid="{1410E3A0-12EA-402E-BB89-621031DD209C}"/>
    <cellStyle name="_Hoja3_Saldos Obj_TD 2 7" xfId="21624" xr:uid="{53516D17-1259-4A29-9F7A-A0DF353EA032}"/>
    <cellStyle name="_Hoja3_Saldos Obj_TD 2 7 2" xfId="21625" xr:uid="{66C876A6-24BE-44DC-A01B-6019B634AD1F}"/>
    <cellStyle name="_Hoja3_Saldos Obj_TD 2 8" xfId="21626" xr:uid="{C7A307A1-6B28-4A27-AF92-354FAEC005AE}"/>
    <cellStyle name="_Hoja3_Saldos Obj_TD 2 8 2" xfId="21627" xr:uid="{35BA3E86-2675-417C-BE89-14B6EB8C17AE}"/>
    <cellStyle name="_Hoja3_Saldos Obj_TD 2 9" xfId="21628" xr:uid="{DEDD2039-AE3E-4F79-98F9-728A5E058532}"/>
    <cellStyle name="_Hoja3_Saldos Obj_TD 2 9 2" xfId="21629" xr:uid="{040C7A7C-7C8B-49E8-9AA8-65DEE7D74162}"/>
    <cellStyle name="_Hoja3_Saldos Obj_TD 20" xfId="21630" xr:uid="{4C556F42-E86E-4BD6-8551-AA4A8DFCD9C9}"/>
    <cellStyle name="_Hoja3_Saldos Obj_TD 21" xfId="21631" xr:uid="{F7210165-DEA6-45A3-865B-4A35B3675DE2}"/>
    <cellStyle name="_Hoja3_Saldos Obj_TD 22" xfId="21632" xr:uid="{BC1A74E5-19EF-45D5-B2A0-753B2FADB740}"/>
    <cellStyle name="_Hoja3_Saldos Obj_TD 23" xfId="21633" xr:uid="{8B5C31D3-23B3-43E1-B88B-4F3EE0C724AE}"/>
    <cellStyle name="_Hoja3_Saldos Obj_TD 24" xfId="21634" xr:uid="{DE363758-2ED6-4B15-B91C-1B6C4B7F71B0}"/>
    <cellStyle name="_Hoja3_Saldos Obj_TD 25" xfId="21635" xr:uid="{C654CE28-5697-4603-8228-9744431B8BE0}"/>
    <cellStyle name="_Hoja3_Saldos Obj_TD 26" xfId="21636" xr:uid="{A4E4B4B0-3C2A-46A6-BE05-6D260AD1E520}"/>
    <cellStyle name="_Hoja3_Saldos Obj_TD 27" xfId="21637" xr:uid="{951FAD96-49F4-4336-95C0-CFDE14FA6BB3}"/>
    <cellStyle name="_Hoja3_Saldos Obj_TD 3" xfId="21638" xr:uid="{028C2542-CA6F-4F38-88E2-7B7D8B49A538}"/>
    <cellStyle name="_Hoja3_Saldos Obj_TD 3 2" xfId="21639" xr:uid="{DEA9A858-A02E-4E8B-ACD7-F1CECD2BAB5D}"/>
    <cellStyle name="_Hoja3_Saldos Obj_TD 4" xfId="21640" xr:uid="{9E7AB791-9525-4B9E-997E-DFA350987144}"/>
    <cellStyle name="_Hoja3_Saldos Obj_TD 4 2" xfId="21641" xr:uid="{EF2CBC85-9316-46B0-A8F4-82A7215787CD}"/>
    <cellStyle name="_Hoja3_Saldos Obj_TD 5" xfId="21642" xr:uid="{BE09B3E3-8069-42E7-A4D0-565DC7C005EA}"/>
    <cellStyle name="_Hoja3_Saldos Obj_TD 5 2" xfId="21643" xr:uid="{7898508A-EA7D-4BAD-88A5-143236BF636B}"/>
    <cellStyle name="_Hoja3_Saldos Obj_TD 6" xfId="21644" xr:uid="{27160C80-B9BA-4C87-A938-2334E356834C}"/>
    <cellStyle name="_Hoja3_Saldos Obj_TD 6 2" xfId="21645" xr:uid="{98368710-95F5-4C0A-9F21-0CA91E36BB22}"/>
    <cellStyle name="_Hoja3_Saldos Obj_TD 7" xfId="21646" xr:uid="{9AA8E3BF-11E4-4FBC-BE2E-1BDC79439BD9}"/>
    <cellStyle name="_Hoja3_Saldos Obj_TD 7 2" xfId="21647" xr:uid="{A5F2C060-AAF7-4314-B571-1A48E9238844}"/>
    <cellStyle name="_Hoja3_Saldos Obj_TD 8" xfId="21648" xr:uid="{D213A7ED-3EB0-4ED7-BAB5-395B7DC645AB}"/>
    <cellStyle name="_Hoja3_Saldos Obj_TD 8 2" xfId="21649" xr:uid="{D5D97D03-727B-4F6C-BEA4-3064A9992C3C}"/>
    <cellStyle name="_Hoja3_Saldos Obj_TD 9" xfId="21650" xr:uid="{4802AB57-6906-4C72-9452-EBBAFC241912}"/>
    <cellStyle name="_Hoja3_Saldos Obj_TD 9 2" xfId="21651" xr:uid="{A49C803E-EF25-47E7-B9F5-267A3F4C1092}"/>
    <cellStyle name="_Hoja3_TablaD" xfId="21652" xr:uid="{8D2A7C0A-2C24-4566-9B45-242CA87D33AF}"/>
    <cellStyle name="_Hoja3_TablaD 10" xfId="21653" xr:uid="{B31292D4-2C82-4AFA-8C06-C51ED91A44DF}"/>
    <cellStyle name="_Hoja3_TablaD 10 2" xfId="21654" xr:uid="{147D8BE4-AA21-4E84-8E3D-636F90C44FB2}"/>
    <cellStyle name="_Hoja3_TablaD 11" xfId="21655" xr:uid="{32F58157-37E7-4174-84EE-F11E77A8B288}"/>
    <cellStyle name="_Hoja3_TablaD 11 2" xfId="21656" xr:uid="{6BB8EA2A-439E-4944-8436-121C2EDDC66C}"/>
    <cellStyle name="_Hoja3_TablaD 12" xfId="21657" xr:uid="{9C2B33AC-DB10-4E78-BB0C-6EE03C42AE52}"/>
    <cellStyle name="_Hoja3_TablaD 12 2" xfId="21658" xr:uid="{A3C917E9-26DA-49D7-9B2A-F39D49471C92}"/>
    <cellStyle name="_Hoja3_TablaD 13" xfId="21659" xr:uid="{1E0575D0-C681-4F65-AF11-4E95078F48B1}"/>
    <cellStyle name="_Hoja3_TablaD 13 2" xfId="21660" xr:uid="{25F65A1E-D7EE-4B9E-8FAA-1C82E007A54F}"/>
    <cellStyle name="_Hoja3_TablaD 14" xfId="21661" xr:uid="{5296F349-BBA1-4840-AD11-6051DEF0DBDF}"/>
    <cellStyle name="_Hoja3_TablaD 2" xfId="21662" xr:uid="{2102EB1F-8D31-4A91-A694-C28405AB82E3}"/>
    <cellStyle name="_Hoja3_TablaD 2 2" xfId="21663" xr:uid="{BDF896E1-D8C7-4218-B03C-89FE8BC538A7}"/>
    <cellStyle name="_Hoja3_TablaD 3" xfId="21664" xr:uid="{F545934B-9A95-4DBF-BA53-073A5461EFFD}"/>
    <cellStyle name="_Hoja3_TablaD 3 2" xfId="21665" xr:uid="{AC235C66-8668-43DA-B07F-4B963B4911D9}"/>
    <cellStyle name="_Hoja3_TablaD 4" xfId="21666" xr:uid="{202F8530-6A71-4D51-998E-1CDAAF286F69}"/>
    <cellStyle name="_Hoja3_TablaD 4 2" xfId="21667" xr:uid="{1C95F540-3DF2-478F-8C5C-79480D3DEC1A}"/>
    <cellStyle name="_Hoja3_TablaD 5" xfId="21668" xr:uid="{841CCFC9-4505-4F3C-B618-C6E6FD7F4391}"/>
    <cellStyle name="_Hoja3_TablaD 5 2" xfId="21669" xr:uid="{2661CD6B-0E6F-4722-BDFA-4E6939C1BA7B}"/>
    <cellStyle name="_Hoja3_TablaD 6" xfId="21670" xr:uid="{DCB5227B-EF39-47CA-B780-586A917836B2}"/>
    <cellStyle name="_Hoja3_TablaD 6 2" xfId="21671" xr:uid="{00000862-B966-43EB-A596-F4197E34E8E1}"/>
    <cellStyle name="_Hoja3_TablaD 7" xfId="21672" xr:uid="{18D6E944-C646-40F8-B34F-412409AF9553}"/>
    <cellStyle name="_Hoja3_TablaD 7 2" xfId="21673" xr:uid="{8FCCE185-754C-47CC-9370-3F4CBA844AD7}"/>
    <cellStyle name="_Hoja3_TablaD 8" xfId="21674" xr:uid="{5FC8251F-6E22-40AB-8F0F-3E227A6D8D83}"/>
    <cellStyle name="_Hoja3_TablaD 8 2" xfId="21675" xr:uid="{EFBBD940-529D-4B0C-8526-646E688D5F82}"/>
    <cellStyle name="_Hoja3_TablaD 9" xfId="21676" xr:uid="{AE6193E9-AE1C-4BAB-93E8-FF0D0DBF5628}"/>
    <cellStyle name="_Hoja3_TablaD 9 2" xfId="21677" xr:uid="{FA4B84DD-6130-4EB0-9A09-979832190E63}"/>
    <cellStyle name="_Hoja3_TablaD_ESF. Hist." xfId="21678" xr:uid="{57DFC222-2237-49DE-848B-803854900F9B}"/>
    <cellStyle name="_Hoja3_TablaD_ESF. Hist. 10" xfId="21679" xr:uid="{F765CAED-8B21-4739-BC54-FDA6E44CF55E}"/>
    <cellStyle name="_Hoja3_TablaD_ESF. Hist. 11" xfId="21680" xr:uid="{A21CCCB6-BC79-4A43-B1B4-C5E265AA2432}"/>
    <cellStyle name="_Hoja3_TablaD_ESF. Hist. 12" xfId="21681" xr:uid="{164E7600-F521-4F6C-B9F2-428FC5E4E654}"/>
    <cellStyle name="_Hoja3_TablaD_ESF. Hist. 13" xfId="21682" xr:uid="{C951DCBE-3D9D-48CE-8546-CC2E00A9C257}"/>
    <cellStyle name="_Hoja3_TablaD_ESF. Hist. 14" xfId="21683" xr:uid="{030F84FF-866E-4011-9C26-4164C46A8A3F}"/>
    <cellStyle name="_Hoja3_TablaD_ESF. Hist. 15" xfId="21684" xr:uid="{22CBF88D-3ACC-4437-8BF5-872A20D4D273}"/>
    <cellStyle name="_Hoja3_TablaD_ESF. Hist. 16" xfId="21685" xr:uid="{E6674F6F-5A7E-4D57-A9C1-B21DE4AB0D4D}"/>
    <cellStyle name="_Hoja3_TablaD_ESF. Hist. 17" xfId="21686" xr:uid="{4EE3BF53-AF10-4AC0-8A31-853DA66CD253}"/>
    <cellStyle name="_Hoja3_TablaD_ESF. Hist. 18" xfId="21687" xr:uid="{3F65E490-C04C-4047-9876-74CD19569C65}"/>
    <cellStyle name="_Hoja3_TablaD_ESF. Hist. 19" xfId="21688" xr:uid="{9C84D3A9-6048-4C62-9E7D-AD01ACAFE7AF}"/>
    <cellStyle name="_Hoja3_TablaD_ESF. Hist. 2" xfId="21689" xr:uid="{3ED17B11-0868-4CDD-B2AD-07C649FA06B7}"/>
    <cellStyle name="_Hoja3_TablaD_ESF. Hist. 2 2" xfId="21690" xr:uid="{3E09E23D-6CC0-4331-B20B-4B1194FF44A4}"/>
    <cellStyle name="_Hoja3_TablaD_ESF. Hist. 20" xfId="21691" xr:uid="{00C1609B-0D1F-4682-A5D7-1BE0AA939F9C}"/>
    <cellStyle name="_Hoja3_TablaD_ESF. Hist. 21" xfId="21692" xr:uid="{5C622F32-139E-4F01-A2F0-26CC3FA5833A}"/>
    <cellStyle name="_Hoja3_TablaD_ESF. Hist. 3" xfId="21693" xr:uid="{5325EE64-B137-4994-B151-CE0B9265A32A}"/>
    <cellStyle name="_Hoja3_TablaD_ESF. Hist. 3 2" xfId="21694" xr:uid="{8416E8B2-31BC-4213-A538-A04609A6D1CA}"/>
    <cellStyle name="_Hoja3_TablaD_ESF. Hist. 4" xfId="21695" xr:uid="{016B08CB-AD3F-4A95-8208-B7E8B91F9918}"/>
    <cellStyle name="_Hoja3_TablaD_ESF. Hist. 4 2" xfId="21696" xr:uid="{C5925877-2EEB-4BAB-B5BC-BB676F50AA0C}"/>
    <cellStyle name="_Hoja3_TablaD_ESF. Hist. 5" xfId="21697" xr:uid="{EBE0F67B-3706-4A90-B173-88D09CCD467B}"/>
    <cellStyle name="_Hoja3_TablaD_ESF. Hist. 5 2" xfId="21698" xr:uid="{D1D47756-430B-48B8-84CB-734997BFC52A}"/>
    <cellStyle name="_Hoja3_TablaD_ESF. Hist. 6" xfId="21699" xr:uid="{E4C1172D-A0EB-4ADA-95F4-A7D81D20C0ED}"/>
    <cellStyle name="_Hoja3_TablaD_ESF. Hist. 6 2" xfId="21700" xr:uid="{943BF278-90F4-4D21-98C4-42E5D7C7613A}"/>
    <cellStyle name="_Hoja3_TablaD_ESF. Hist. 7" xfId="21701" xr:uid="{FE56DABA-10B5-40A3-B894-678620060937}"/>
    <cellStyle name="_Hoja3_TablaD_ESF. Hist. 7 2" xfId="21702" xr:uid="{3AF442A9-2965-4FE8-B15D-F7C4A3905456}"/>
    <cellStyle name="_Hoja3_TablaD_ESF. Hist. 8" xfId="21703" xr:uid="{60DC649B-AB1C-4944-BECF-4139D34EE562}"/>
    <cellStyle name="_Hoja3_TablaD_ESF. Hist. 8 2" xfId="21704" xr:uid="{0B8F39AD-ABFE-4FDD-9768-A13ECDE0CAEC}"/>
    <cellStyle name="_Hoja3_TablaD_ESF. Hist. 9" xfId="21705" xr:uid="{36FFF92B-ECA5-4956-9B54-4BE35963BE26}"/>
    <cellStyle name="_Hoja3_TablaD_Saldos Obj" xfId="21706" xr:uid="{C7CA45A9-E47F-453C-9B2A-26E17E10B302}"/>
    <cellStyle name="_Hoja3_TablaD_Saldos Obj 2" xfId="21707" xr:uid="{FDBC2373-F884-4E06-B3F1-DBB174B65E31}"/>
    <cellStyle name="_Hoja3_TD" xfId="21708" xr:uid="{2B22BF94-E321-402B-86CB-55AFAD63AAAE}"/>
    <cellStyle name="_Hoja3_TD 10" xfId="21709" xr:uid="{50758A2E-E88D-4704-A217-DFBFB8A85580}"/>
    <cellStyle name="_Hoja3_TD 10 2" xfId="21710" xr:uid="{A1A52656-54ED-4E1F-AE6E-3E45B338513F}"/>
    <cellStyle name="_Hoja3_TD 11" xfId="21711" xr:uid="{D28E4387-37A8-406D-A1B8-D52155BD7642}"/>
    <cellStyle name="_Hoja3_TD 11 2" xfId="21712" xr:uid="{868B96B6-FA41-40B6-BCEF-86E0228BF971}"/>
    <cellStyle name="_Hoja3_TD 12" xfId="21713" xr:uid="{9897F39E-B231-458B-AD73-C268E7659842}"/>
    <cellStyle name="_Hoja3_TD 12 2" xfId="21714" xr:uid="{1FD1319F-DE01-42BE-9C2A-98432EC01193}"/>
    <cellStyle name="_Hoja3_TD 13" xfId="21715" xr:uid="{0053252A-6798-496C-9358-477EAF1AEE07}"/>
    <cellStyle name="_Hoja3_TD 13 2" xfId="21716" xr:uid="{16F63064-3EE8-4B7B-BBAC-A0A0B16C94AF}"/>
    <cellStyle name="_Hoja3_TD 14" xfId="21717" xr:uid="{DBB10DF5-E0D2-4273-8AED-4F53528CBD84}"/>
    <cellStyle name="_Hoja3_TD 14 2" xfId="21718" xr:uid="{BD4A5F5B-2CEB-4AAC-9783-8AACE207D3A4}"/>
    <cellStyle name="_Hoja3_TD 15" xfId="21719" xr:uid="{02BD195E-9FCE-48C1-91C9-0BCE7272291A}"/>
    <cellStyle name="_Hoja3_TD 16" xfId="21720" xr:uid="{6DEDDA60-B3F1-4043-AB13-57BAA4782530}"/>
    <cellStyle name="_Hoja3_TD 17" xfId="21721" xr:uid="{C58F7759-A1AA-4284-9F19-269EA8743E18}"/>
    <cellStyle name="_Hoja3_TD 2" xfId="21722" xr:uid="{2A21B6D6-F25C-41CF-880C-6033520EE05A}"/>
    <cellStyle name="_Hoja3_TD 2 10" xfId="21723" xr:uid="{6D154864-77B4-4F1E-A2FB-398DC296889D}"/>
    <cellStyle name="_Hoja3_TD 2 10 2" xfId="21724" xr:uid="{91664121-F7F8-493E-A8E3-05BE5B9A66BA}"/>
    <cellStyle name="_Hoja3_TD 2 11" xfId="21725" xr:uid="{E88F3BF4-47C9-4EBE-9984-B7656B8E717E}"/>
    <cellStyle name="_Hoja3_TD 2 11 2" xfId="21726" xr:uid="{6DFB39F8-2573-47A3-B0E0-185A8C0730FA}"/>
    <cellStyle name="_Hoja3_TD 2 12" xfId="21727" xr:uid="{31912C6C-5C63-41B3-B0FB-37995FE768A5}"/>
    <cellStyle name="_Hoja3_TD 2 12 2" xfId="21728" xr:uid="{AEDF6E25-3716-43C6-9C81-383D74C71AEE}"/>
    <cellStyle name="_Hoja3_TD 2 13" xfId="21729" xr:uid="{32662D38-2060-4197-B067-69FF6921D26D}"/>
    <cellStyle name="_Hoja3_TD 2 13 2" xfId="21730" xr:uid="{45F350C4-ACA8-4FC2-B5E8-6B6EA37C852A}"/>
    <cellStyle name="_Hoja3_TD 2 14" xfId="21731" xr:uid="{3CC6ED1E-26E3-4322-BC1D-DD90699982E5}"/>
    <cellStyle name="_Hoja3_TD 2 14 2" xfId="21732" xr:uid="{E2AC45AA-3516-4130-A13B-3EA7E8DC3687}"/>
    <cellStyle name="_Hoja3_TD 2 15" xfId="21733" xr:uid="{232116A9-1E3D-498C-BBA8-0A0A165F877F}"/>
    <cellStyle name="_Hoja3_TD 2 15 2" xfId="21734" xr:uid="{747DC63A-9675-43F4-A0B3-1DE32C680F87}"/>
    <cellStyle name="_Hoja3_TD 2 16" xfId="21735" xr:uid="{4997FC71-3537-4C5B-B648-1BE190BF3B87}"/>
    <cellStyle name="_Hoja3_TD 2 16 2" xfId="21736" xr:uid="{13831D4C-E745-44BF-94F7-FBEDAF6D6F21}"/>
    <cellStyle name="_Hoja3_TD 2 17" xfId="21737" xr:uid="{A4B69825-6DD9-44D6-AA5A-E4AE00F445E4}"/>
    <cellStyle name="_Hoja3_TD 2 17 2" xfId="21738" xr:uid="{F6E8A41B-9C65-4A0A-AEB8-388AA62C3E3F}"/>
    <cellStyle name="_Hoja3_TD 2 18" xfId="21739" xr:uid="{E8658B5D-E9F4-489C-B2DE-BE3D0BE0B04E}"/>
    <cellStyle name="_Hoja3_TD 2 18 2" xfId="21740" xr:uid="{D2E91BDF-F2C2-468B-B7A4-C20C604B9A1C}"/>
    <cellStyle name="_Hoja3_TD 2 19" xfId="21741" xr:uid="{52FF4DF6-1658-4782-801D-A5E7771408E7}"/>
    <cellStyle name="_Hoja3_TD 2 19 2" xfId="21742" xr:uid="{116ECE2F-1418-4837-AE8D-C96C5742FCA5}"/>
    <cellStyle name="_Hoja3_TD 2 2" xfId="21743" xr:uid="{34FC0BF7-3D87-4A9A-A0F6-FB25499C863A}"/>
    <cellStyle name="_Hoja3_TD 2 2 10" xfId="21744" xr:uid="{3A347211-7061-47D2-AC92-9E6B2F8C432C}"/>
    <cellStyle name="_Hoja3_TD 2 2 10 2" xfId="21745" xr:uid="{EBDAECA4-AF9F-4F95-AB60-32DB5A6A2B31}"/>
    <cellStyle name="_Hoja3_TD 2 2 11" xfId="21746" xr:uid="{91C232B9-E25D-4731-9EFE-40BC4310F40C}"/>
    <cellStyle name="_Hoja3_TD 2 2 11 2" xfId="21747" xr:uid="{206FEDFE-14E7-4FAB-B454-1F3DAD94B348}"/>
    <cellStyle name="_Hoja3_TD 2 2 12" xfId="21748" xr:uid="{AC6C29EF-E397-490A-829D-9CD828FE65B3}"/>
    <cellStyle name="_Hoja3_TD 2 2 12 2" xfId="21749" xr:uid="{BC1B76E1-1949-42B2-9BB2-8BA6A73AD998}"/>
    <cellStyle name="_Hoja3_TD 2 2 13" xfId="21750" xr:uid="{9A75CDF7-271F-4945-917F-2D2BDCF4673B}"/>
    <cellStyle name="_Hoja3_TD 2 2 13 2" xfId="21751" xr:uid="{80A456C5-116B-4797-9561-E231228893AA}"/>
    <cellStyle name="_Hoja3_TD 2 2 14" xfId="21752" xr:uid="{B162DD9A-DA4E-4E46-9BC0-5E3DC851A374}"/>
    <cellStyle name="_Hoja3_TD 2 2 15" xfId="21753" xr:uid="{F5428A70-666F-46FB-BEC9-87CC9DEC3476}"/>
    <cellStyle name="_Hoja3_TD 2 2 16" xfId="21754" xr:uid="{E2387F1B-1140-49C5-8414-B8FC070BC186}"/>
    <cellStyle name="_Hoja3_TD 2 2 17" xfId="21755" xr:uid="{259B10FF-CF24-4D61-809C-840A36AE2500}"/>
    <cellStyle name="_Hoja3_TD 2 2 18" xfId="21756" xr:uid="{99A3E2A3-6D62-4612-BAE8-CE0D61684132}"/>
    <cellStyle name="_Hoja3_TD 2 2 19" xfId="21757" xr:uid="{E4662A81-9C95-4A67-AA09-2F1A94ABEDB5}"/>
    <cellStyle name="_Hoja3_TD 2 2 2" xfId="21758" xr:uid="{31342EA9-0DBA-45B8-A6C3-07D2C60B208B}"/>
    <cellStyle name="_Hoja3_TD 2 2 2 10" xfId="21759" xr:uid="{7A4D455C-C23C-431C-A3AB-30F9CBC44CE9}"/>
    <cellStyle name="_Hoja3_TD 2 2 2 11" xfId="21760" xr:uid="{AA692BCE-FA39-46A2-9CED-DACF10E89D8C}"/>
    <cellStyle name="_Hoja3_TD 2 2 2 12" xfId="21761" xr:uid="{AC512AE7-D31E-4CAD-8B4B-7BEA94E02C92}"/>
    <cellStyle name="_Hoja3_TD 2 2 2 2" xfId="21762" xr:uid="{A9B7A303-B502-405D-9229-57F449824218}"/>
    <cellStyle name="_Hoja3_TD 2 2 2 3" xfId="21763" xr:uid="{E80F2304-DB16-4442-AC85-E11E78CA48D2}"/>
    <cellStyle name="_Hoja3_TD 2 2 2 4" xfId="21764" xr:uid="{9335EF68-E526-4D71-9D9D-8ED6FAB709F7}"/>
    <cellStyle name="_Hoja3_TD 2 2 2 5" xfId="21765" xr:uid="{965B897C-E05A-4C29-B422-45A64DC1D47C}"/>
    <cellStyle name="_Hoja3_TD 2 2 2 6" xfId="21766" xr:uid="{1ABE43EE-BEA2-48B4-8436-45A9371E3607}"/>
    <cellStyle name="_Hoja3_TD 2 2 2 7" xfId="21767" xr:uid="{A8337E2C-8099-4B27-BE2A-20A199BE2225}"/>
    <cellStyle name="_Hoja3_TD 2 2 2 8" xfId="21768" xr:uid="{69D7B688-77C7-489A-9A44-53F3BBEB0E58}"/>
    <cellStyle name="_Hoja3_TD 2 2 2 9" xfId="21769" xr:uid="{4F4F182B-DFF1-4723-805D-6FA807DBF8E2}"/>
    <cellStyle name="_Hoja3_TD 2 2 20" xfId="21770" xr:uid="{867F4E07-3A77-4DAB-BE26-AE5FA788811F}"/>
    <cellStyle name="_Hoja3_TD 2 2 21" xfId="21771" xr:uid="{9B99256C-61C9-41B5-8257-A812625000A4}"/>
    <cellStyle name="_Hoja3_TD 2 2 22" xfId="21772" xr:uid="{2B325A8A-BA30-4416-896F-06840E843305}"/>
    <cellStyle name="_Hoja3_TD 2 2 23" xfId="21773" xr:uid="{2620C275-E84A-464A-B088-D6F01C01B4BF}"/>
    <cellStyle name="_Hoja3_TD 2 2 24" xfId="21774" xr:uid="{434729BE-ECB6-48A7-88E5-C31572AC98A1}"/>
    <cellStyle name="_Hoja3_TD 2 2 25" xfId="21775" xr:uid="{D5D32B2F-FF5C-45F7-A39A-DF884902189F}"/>
    <cellStyle name="_Hoja3_TD 2 2 26" xfId="21776" xr:uid="{91B3660E-F218-4995-BF41-30EC4AB83855}"/>
    <cellStyle name="_Hoja3_TD 2 2 3" xfId="21777" xr:uid="{D6E166D6-1B6B-4FCE-B457-802B9AD43BCF}"/>
    <cellStyle name="_Hoja3_TD 2 2 3 2" xfId="21778" xr:uid="{8C26EDE1-4173-4E2F-AE63-91F941BD75FA}"/>
    <cellStyle name="_Hoja3_TD 2 2 4" xfId="21779" xr:uid="{271B9C2F-1536-45B0-86E1-EC2A833CA25A}"/>
    <cellStyle name="_Hoja3_TD 2 2 4 2" xfId="21780" xr:uid="{43333331-2871-4645-8442-78495071A62B}"/>
    <cellStyle name="_Hoja3_TD 2 2 5" xfId="21781" xr:uid="{80316070-6735-42DA-A3A5-E0152CACDE36}"/>
    <cellStyle name="_Hoja3_TD 2 2 5 2" xfId="21782" xr:uid="{5F8E06B7-75BF-4686-98E0-0B4CC92806FB}"/>
    <cellStyle name="_Hoja3_TD 2 2 6" xfId="21783" xr:uid="{5E2DDC30-0E9B-4502-9D32-C1A5DF411E5D}"/>
    <cellStyle name="_Hoja3_TD 2 2 6 2" xfId="21784" xr:uid="{E62B6A0E-1D1C-4D1D-84ED-E60789AAA072}"/>
    <cellStyle name="_Hoja3_TD 2 2 7" xfId="21785" xr:uid="{50782945-8473-4254-9D72-304291A45B40}"/>
    <cellStyle name="_Hoja3_TD 2 2 7 2" xfId="21786" xr:uid="{82561BEA-AB8E-4167-AA5E-D2ED43A12FF9}"/>
    <cellStyle name="_Hoja3_TD 2 2 8" xfId="21787" xr:uid="{08A08961-F2F2-4EDE-9244-6ED3D0492886}"/>
    <cellStyle name="_Hoja3_TD 2 2 8 2" xfId="21788" xr:uid="{1249F205-ECDA-49FB-A732-AC7EFEF3F0B3}"/>
    <cellStyle name="_Hoja3_TD 2 2 9" xfId="21789" xr:uid="{6F4D0C5B-B9F5-4D55-8CCA-60117154BE75}"/>
    <cellStyle name="_Hoja3_TD 2 2 9 2" xfId="21790" xr:uid="{81150B5F-A9FB-4488-AD44-54E552130CC8}"/>
    <cellStyle name="_Hoja3_TD 2 20" xfId="21791" xr:uid="{908B6FEC-EEB8-4824-8F1D-BDD8F2A1FC87}"/>
    <cellStyle name="_Hoja3_TD 2 21" xfId="21792" xr:uid="{E698EFD5-895B-483B-A073-CD93F0EE14B8}"/>
    <cellStyle name="_Hoja3_TD 2 22" xfId="21793" xr:uid="{C37FF381-012D-490F-9093-7A50D935E410}"/>
    <cellStyle name="_Hoja3_TD 2 3" xfId="21794" xr:uid="{3E69C4DF-4D84-4ACC-89E1-25B68FDB2C9C}"/>
    <cellStyle name="_Hoja3_TD 2 3 10" xfId="21795" xr:uid="{FD8B82A2-4605-40C1-9CA7-5192E980AA27}"/>
    <cellStyle name="_Hoja3_TD 2 3 10 2" xfId="21796" xr:uid="{CA5FB661-B3E1-4ED1-94B2-3307378CFB93}"/>
    <cellStyle name="_Hoja3_TD 2 3 11" xfId="21797" xr:uid="{C779F6A2-2AA7-4ED5-AAAE-8A4EE7B14964}"/>
    <cellStyle name="_Hoja3_TD 2 3 11 2" xfId="21798" xr:uid="{B38DE8C5-8059-4A08-9A83-4990ACF14F4C}"/>
    <cellStyle name="_Hoja3_TD 2 3 12" xfId="21799" xr:uid="{F49660D4-4FA0-4F82-B926-E9321369DE7F}"/>
    <cellStyle name="_Hoja3_TD 2 3 12 2" xfId="21800" xr:uid="{9F2E979E-1924-4393-AE63-085A97DC6EBA}"/>
    <cellStyle name="_Hoja3_TD 2 3 13" xfId="21801" xr:uid="{7B770880-5CAB-4918-934E-4411D1B9A945}"/>
    <cellStyle name="_Hoja3_TD 2 3 13 2" xfId="21802" xr:uid="{A439C89F-B8F8-47EE-8E77-30A51CD182F8}"/>
    <cellStyle name="_Hoja3_TD 2 3 14" xfId="21803" xr:uid="{1F80C6EE-F820-4196-BF3E-B6C6D1183421}"/>
    <cellStyle name="_Hoja3_TD 2 3 15" xfId="21804" xr:uid="{62B0F153-050F-4AAB-9052-B4AA1AF3B890}"/>
    <cellStyle name="_Hoja3_TD 2 3 16" xfId="21805" xr:uid="{ACC9E4B5-CFBC-4F97-8A23-0AB454F49794}"/>
    <cellStyle name="_Hoja3_TD 2 3 2" xfId="21806" xr:uid="{03446ED8-1BFF-4987-BBEA-89CCC48F9B6B}"/>
    <cellStyle name="_Hoja3_TD 2 3 2 2" xfId="21807" xr:uid="{8030ECFC-926F-4EDC-8134-1ABF7121F22F}"/>
    <cellStyle name="_Hoja3_TD 2 3 3" xfId="21808" xr:uid="{49EB3E0B-4C96-408C-A7F1-9D85B5AAD237}"/>
    <cellStyle name="_Hoja3_TD 2 3 3 2" xfId="21809" xr:uid="{C866F0F6-687B-48CC-A17A-AD7FD6DB1179}"/>
    <cellStyle name="_Hoja3_TD 2 3 4" xfId="21810" xr:uid="{ECF7A50D-55F7-4DB3-AEA1-9683EF462624}"/>
    <cellStyle name="_Hoja3_TD 2 3 4 2" xfId="21811" xr:uid="{BEE7C027-572B-4101-9319-150C51D66CCB}"/>
    <cellStyle name="_Hoja3_TD 2 3 5" xfId="21812" xr:uid="{7B414FA5-9680-4C8B-82F5-D7B1567AF454}"/>
    <cellStyle name="_Hoja3_TD 2 3 5 2" xfId="21813" xr:uid="{39DAD48C-1FBB-424F-BF8D-6AD25FB960FF}"/>
    <cellStyle name="_Hoja3_TD 2 3 6" xfId="21814" xr:uid="{2397BA85-AFBB-4D76-A546-AD2ACBE1C720}"/>
    <cellStyle name="_Hoja3_TD 2 3 6 2" xfId="21815" xr:uid="{77626A27-32FC-4C9C-B90C-865186184179}"/>
    <cellStyle name="_Hoja3_TD 2 3 7" xfId="21816" xr:uid="{AFBC56DE-5399-4FE4-ABB0-6C90A4F979F5}"/>
    <cellStyle name="_Hoja3_TD 2 3 7 2" xfId="21817" xr:uid="{CAC41731-EDD7-4C4B-A1EA-4597C7D8C975}"/>
    <cellStyle name="_Hoja3_TD 2 3 8" xfId="21818" xr:uid="{57A17C66-B045-4864-B952-9297EEB95D36}"/>
    <cellStyle name="_Hoja3_TD 2 3 8 2" xfId="21819" xr:uid="{94B5D37C-869A-46B4-A9DD-6A7565F79060}"/>
    <cellStyle name="_Hoja3_TD 2 3 9" xfId="21820" xr:uid="{AF8105A0-A928-4157-BE51-0EFFEF88DDFD}"/>
    <cellStyle name="_Hoja3_TD 2 3 9 2" xfId="21821" xr:uid="{27F7EF30-51A1-4940-A6FE-D90DA0C29407}"/>
    <cellStyle name="_Hoja3_TD 2 4" xfId="21822" xr:uid="{49166630-1BEE-4F3B-BE20-09F7BDD09952}"/>
    <cellStyle name="_Hoja3_TD 2 4 10" xfId="21823" xr:uid="{838BBF96-0EAF-41BF-B556-CD7889934FE4}"/>
    <cellStyle name="_Hoja3_TD 2 4 10 2" xfId="21824" xr:uid="{4DD9EA64-69E4-484B-830A-62873CDEFA90}"/>
    <cellStyle name="_Hoja3_TD 2 4 11" xfId="21825" xr:uid="{60F5F0CF-939A-403F-BAF3-63CFA34724AF}"/>
    <cellStyle name="_Hoja3_TD 2 4 11 2" xfId="21826" xr:uid="{886AB0D9-BAA8-47E8-9302-64D82F93F30A}"/>
    <cellStyle name="_Hoja3_TD 2 4 12" xfId="21827" xr:uid="{51DEFAA8-25F2-4751-8F63-9132338FD055}"/>
    <cellStyle name="_Hoja3_TD 2 4 12 2" xfId="21828" xr:uid="{FD6220E2-20D8-4F4B-843A-E5B8C0AF3FC3}"/>
    <cellStyle name="_Hoja3_TD 2 4 13" xfId="21829" xr:uid="{0826D9F0-68E0-4E1B-A267-1B8CF0C387E1}"/>
    <cellStyle name="_Hoja3_TD 2 4 13 2" xfId="21830" xr:uid="{067AA7DE-F70F-4D75-9C28-8646CF7132D7}"/>
    <cellStyle name="_Hoja3_TD 2 4 14" xfId="21831" xr:uid="{CA9ADFCF-BE75-4A68-8106-1D03693412AC}"/>
    <cellStyle name="_Hoja3_TD 2 4 15" xfId="21832" xr:uid="{1DF3B302-A8AF-4CB9-B0C9-5A6A4C808297}"/>
    <cellStyle name="_Hoja3_TD 2 4 16" xfId="21833" xr:uid="{695CEB05-66F6-4BE4-9027-59BC000F00E9}"/>
    <cellStyle name="_Hoja3_TD 2 4 17" xfId="21834" xr:uid="{277B1439-16B4-4B5C-ACA0-6F68A116610E}"/>
    <cellStyle name="_Hoja3_TD 2 4 18" xfId="21835" xr:uid="{0E7BB873-CBB0-4411-9960-1DDB9E9947D3}"/>
    <cellStyle name="_Hoja3_TD 2 4 19" xfId="21836" xr:uid="{08860A65-04AE-43FE-80C3-B437BFD21C97}"/>
    <cellStyle name="_Hoja3_TD 2 4 2" xfId="21837" xr:uid="{9D80274C-C315-464E-97C6-857495A8CBCB}"/>
    <cellStyle name="_Hoja3_TD 2 4 2 2" xfId="21838" xr:uid="{95D02C18-65BB-4A02-B1CA-D0B75D0A17E3}"/>
    <cellStyle name="_Hoja3_TD 2 4 20" xfId="21839" xr:uid="{19431F2B-F19F-43B4-AD65-E4D5F233B0DC}"/>
    <cellStyle name="_Hoja3_TD 2 4 21" xfId="21840" xr:uid="{053D8F32-5EB6-42B8-9664-8099857EBC69}"/>
    <cellStyle name="_Hoja3_TD 2 4 22" xfId="21841" xr:uid="{8DF06D1C-0AC6-444A-9193-0FAAA7F6053C}"/>
    <cellStyle name="_Hoja3_TD 2 4 23" xfId="21842" xr:uid="{F5A2E0FD-E58D-4247-8883-800410D79133}"/>
    <cellStyle name="_Hoja3_TD 2 4 24" xfId="21843" xr:uid="{32EBB8E9-B9A8-4133-A31F-70F2700E8509}"/>
    <cellStyle name="_Hoja3_TD 2 4 25" xfId="21844" xr:uid="{B77597B8-6C5D-466A-9D37-0B1BE8E7CBE9}"/>
    <cellStyle name="_Hoja3_TD 2 4 26" xfId="21845" xr:uid="{7659D60E-6521-462D-AA95-4189D82358FE}"/>
    <cellStyle name="_Hoja3_TD 2 4 3" xfId="21846" xr:uid="{0633B9AE-AA23-410F-8C77-F21601CE23FD}"/>
    <cellStyle name="_Hoja3_TD 2 4 3 2" xfId="21847" xr:uid="{7617E8FE-DA6F-4898-858B-4BAF19609DF3}"/>
    <cellStyle name="_Hoja3_TD 2 4 4" xfId="21848" xr:uid="{AEFA57D9-C21B-4303-9970-81F8038BA557}"/>
    <cellStyle name="_Hoja3_TD 2 4 4 2" xfId="21849" xr:uid="{8DB7AAB7-9F92-4CDB-8CD1-61B0F889FC54}"/>
    <cellStyle name="_Hoja3_TD 2 4 5" xfId="21850" xr:uid="{2D9CB683-7D0C-4590-A17D-026ABA921896}"/>
    <cellStyle name="_Hoja3_TD 2 4 5 2" xfId="21851" xr:uid="{3A074B97-CC3E-4C6B-9D40-4E95A8094209}"/>
    <cellStyle name="_Hoja3_TD 2 4 6" xfId="21852" xr:uid="{060BC54B-8DFC-4B6D-9D53-50BDE51AE4EC}"/>
    <cellStyle name="_Hoja3_TD 2 4 6 2" xfId="21853" xr:uid="{4EE90E4C-B117-4B1F-B13B-A4CF614C4DB0}"/>
    <cellStyle name="_Hoja3_TD 2 4 7" xfId="21854" xr:uid="{A0BB7E00-C60D-4ABF-9E98-5B3B114E6457}"/>
    <cellStyle name="_Hoja3_TD 2 4 7 2" xfId="21855" xr:uid="{8F96789C-D4BA-4166-8412-5F2080A2E0FC}"/>
    <cellStyle name="_Hoja3_TD 2 4 8" xfId="21856" xr:uid="{CECD3A51-3C4E-4433-9FB0-8CFEB5ADCD37}"/>
    <cellStyle name="_Hoja3_TD 2 4 8 2" xfId="21857" xr:uid="{150CE95E-FB46-4ED0-93E9-99B61AAA3DE1}"/>
    <cellStyle name="_Hoja3_TD 2 4 9" xfId="21858" xr:uid="{64243094-2AE0-4C65-A823-4E6139951D34}"/>
    <cellStyle name="_Hoja3_TD 2 4 9 2" xfId="21859" xr:uid="{87FB8F67-62A1-49D5-8611-95EB8C41DA02}"/>
    <cellStyle name="_Hoja3_TD 2 5" xfId="21860" xr:uid="{4AC481C9-5384-42A1-B470-6C86195D72A4}"/>
    <cellStyle name="_Hoja3_TD 2 5 10" xfId="21861" xr:uid="{22923CDE-36FE-43ED-8C18-292A56E9B279}"/>
    <cellStyle name="_Hoja3_TD 2 5 10 2" xfId="21862" xr:uid="{70ED85B2-CEAD-4774-96D4-65AECCFEBE43}"/>
    <cellStyle name="_Hoja3_TD 2 5 11" xfId="21863" xr:uid="{42F0FD86-4EF5-4292-94B9-9CA4AA5746C0}"/>
    <cellStyle name="_Hoja3_TD 2 5 11 2" xfId="21864" xr:uid="{7DDD4A38-9B77-46C1-B19A-E8FE22262713}"/>
    <cellStyle name="_Hoja3_TD 2 5 12" xfId="21865" xr:uid="{0BB6706B-1A05-44A9-A5D4-8D56047EBF2C}"/>
    <cellStyle name="_Hoja3_TD 2 5 12 2" xfId="21866" xr:uid="{908B711C-6544-43B7-A239-E892D499C080}"/>
    <cellStyle name="_Hoja3_TD 2 5 13" xfId="21867" xr:uid="{BD78B288-A615-40A4-9B0A-4DAEA4AE40C9}"/>
    <cellStyle name="_Hoja3_TD 2 5 13 2" xfId="21868" xr:uid="{35608175-941C-45F5-97BA-EBAAEF83D8B4}"/>
    <cellStyle name="_Hoja3_TD 2 5 14" xfId="21869" xr:uid="{1059B04B-C1FE-47C0-B957-42A6A0BB5B7F}"/>
    <cellStyle name="_Hoja3_TD 2 5 15" xfId="21870" xr:uid="{9EC0131A-F26F-4F37-9A54-FFB3C88BEB59}"/>
    <cellStyle name="_Hoja3_TD 2 5 16" xfId="21871" xr:uid="{41634A64-D7C1-4DC3-8498-56178D308362}"/>
    <cellStyle name="_Hoja3_TD 2 5 2" xfId="21872" xr:uid="{65A03177-DA4A-4CDF-901E-251B5BEC5F89}"/>
    <cellStyle name="_Hoja3_TD 2 5 2 10" xfId="21873" xr:uid="{5DA4BF61-13A7-4D17-8339-6F86A655D530}"/>
    <cellStyle name="_Hoja3_TD 2 5 2 11" xfId="21874" xr:uid="{DAEA695A-F5F3-4ECF-9C8B-0DA2270ADA9E}"/>
    <cellStyle name="_Hoja3_TD 2 5 2 12" xfId="21875" xr:uid="{584806F2-84B5-4BF1-B6C0-4F5E2FB1DD86}"/>
    <cellStyle name="_Hoja3_TD 2 5 2 2" xfId="21876" xr:uid="{850152D4-517F-4C6E-BC59-276130F56687}"/>
    <cellStyle name="_Hoja3_TD 2 5 2 3" xfId="21877" xr:uid="{2BCF4581-E7B2-4240-8D9E-A80428E89A82}"/>
    <cellStyle name="_Hoja3_TD 2 5 2 4" xfId="21878" xr:uid="{9219AD52-5277-42ED-994A-9B2334A609A2}"/>
    <cellStyle name="_Hoja3_TD 2 5 2 5" xfId="21879" xr:uid="{3C2786C7-9769-46BA-93E3-835D2454C067}"/>
    <cellStyle name="_Hoja3_TD 2 5 2 6" xfId="21880" xr:uid="{AE50BFFC-45A5-4F11-9ACD-3C79AE1B3D47}"/>
    <cellStyle name="_Hoja3_TD 2 5 2 7" xfId="21881" xr:uid="{1A45C972-FB94-4056-9B19-A649B9AD1DB6}"/>
    <cellStyle name="_Hoja3_TD 2 5 2 8" xfId="21882" xr:uid="{486BDBA2-EF31-4F66-BB6A-05F53502B12D}"/>
    <cellStyle name="_Hoja3_TD 2 5 2 9" xfId="21883" xr:uid="{27A785C8-2362-45CB-ADFA-39290BB3CCCA}"/>
    <cellStyle name="_Hoja3_TD 2 5 3" xfId="21884" xr:uid="{677F7386-2499-4BAC-BB6A-063884734084}"/>
    <cellStyle name="_Hoja3_TD 2 5 3 2" xfId="21885" xr:uid="{90EE7DEF-11B3-45D1-9470-5DE9FEE8F4EE}"/>
    <cellStyle name="_Hoja3_TD 2 5 4" xfId="21886" xr:uid="{33707A8A-3C02-4954-88BA-A9A645A63AA0}"/>
    <cellStyle name="_Hoja3_TD 2 5 4 2" xfId="21887" xr:uid="{879C90C0-EB11-45C5-B39A-B778DB8326FB}"/>
    <cellStyle name="_Hoja3_TD 2 5 5" xfId="21888" xr:uid="{FCBDBF02-6FBE-469F-B96D-C09FEDF13958}"/>
    <cellStyle name="_Hoja3_TD 2 5 5 2" xfId="21889" xr:uid="{448A28B2-A923-4439-A712-941066407945}"/>
    <cellStyle name="_Hoja3_TD 2 5 6" xfId="21890" xr:uid="{188B4696-2BD9-4590-AEAE-24706816154D}"/>
    <cellStyle name="_Hoja3_TD 2 5 6 2" xfId="21891" xr:uid="{C90DC75D-BC20-43CB-96AF-1A13DE5F4CB5}"/>
    <cellStyle name="_Hoja3_TD 2 5 7" xfId="21892" xr:uid="{1E110D5A-3E3D-4A9B-9973-B3FA90EF6FE0}"/>
    <cellStyle name="_Hoja3_TD 2 5 7 2" xfId="21893" xr:uid="{B12D59EB-7DE1-4374-B09B-6A2CD2CF6426}"/>
    <cellStyle name="_Hoja3_TD 2 5 8" xfId="21894" xr:uid="{3FDBF880-761E-4BAB-BDE7-E2562E3C33FB}"/>
    <cellStyle name="_Hoja3_TD 2 5 8 2" xfId="21895" xr:uid="{12C599AA-ECA2-4F9F-A902-4087DC8AA362}"/>
    <cellStyle name="_Hoja3_TD 2 5 9" xfId="21896" xr:uid="{B3673B0A-658F-4489-9C77-3A097D9A0279}"/>
    <cellStyle name="_Hoja3_TD 2 5 9 2" xfId="21897" xr:uid="{07AE2B63-BD27-4B12-9A71-76980F2305A1}"/>
    <cellStyle name="_Hoja3_TD 2 6" xfId="21898" xr:uid="{D75EF133-5515-4D5F-972E-B7E0844EB385}"/>
    <cellStyle name="_Hoja3_TD 2 6 10" xfId="21899" xr:uid="{15B06824-C1ED-4C6D-86DC-74EE8D22F6DD}"/>
    <cellStyle name="_Hoja3_TD 2 6 10 2" xfId="21900" xr:uid="{3FEB5E84-A7A9-4819-88BA-996F177565C0}"/>
    <cellStyle name="_Hoja3_TD 2 6 11" xfId="21901" xr:uid="{2F03A225-176A-4202-9736-E982865FA8F0}"/>
    <cellStyle name="_Hoja3_TD 2 6 11 2" xfId="21902" xr:uid="{7A7C980C-E888-4E68-BCE1-F90437795710}"/>
    <cellStyle name="_Hoja3_TD 2 6 12" xfId="21903" xr:uid="{4DEB9C7E-B1B0-483F-86B8-3E450C0EA6E1}"/>
    <cellStyle name="_Hoja3_TD 2 6 12 2" xfId="21904" xr:uid="{45EF3B99-6CA2-4283-96BD-873ECC70E731}"/>
    <cellStyle name="_Hoja3_TD 2 6 13" xfId="21905" xr:uid="{B822DE7D-82EB-4F3B-8B48-8118DCABF480}"/>
    <cellStyle name="_Hoja3_TD 2 6 13 2" xfId="21906" xr:uid="{B4D38F22-342F-455B-8B8E-058DAB2897E1}"/>
    <cellStyle name="_Hoja3_TD 2 6 14" xfId="21907" xr:uid="{355090C3-CA65-423A-8FA4-568D002A5353}"/>
    <cellStyle name="_Hoja3_TD 2 6 15" xfId="21908" xr:uid="{8A6E1A54-B006-446A-8ED5-A243E17A3A8B}"/>
    <cellStyle name="_Hoja3_TD 2 6 16" xfId="21909" xr:uid="{89FFC532-D251-4C4B-962A-594329E48183}"/>
    <cellStyle name="_Hoja3_TD 2 6 17" xfId="21910" xr:uid="{F117C9AC-AD34-4E9C-97BB-5B167A9AD5B9}"/>
    <cellStyle name="_Hoja3_TD 2 6 18" xfId="21911" xr:uid="{4C66B2B1-2717-42E6-99F5-3F1A4DF75F35}"/>
    <cellStyle name="_Hoja3_TD 2 6 19" xfId="21912" xr:uid="{4B086F8E-C887-4067-9F77-955D20F5438F}"/>
    <cellStyle name="_Hoja3_TD 2 6 2" xfId="21913" xr:uid="{ED91C31C-9154-41F3-B044-C601A4D5CF66}"/>
    <cellStyle name="_Hoja3_TD 2 6 2 2" xfId="21914" xr:uid="{FFD95BBC-6528-4AE8-975B-41C376E2AD7C}"/>
    <cellStyle name="_Hoja3_TD 2 6 20" xfId="21915" xr:uid="{9A2372ED-8D74-43E3-B711-D096689ED9BD}"/>
    <cellStyle name="_Hoja3_TD 2 6 21" xfId="21916" xr:uid="{CA83BE17-6558-4811-94B7-50DA7CB3FE8F}"/>
    <cellStyle name="_Hoja3_TD 2 6 22" xfId="21917" xr:uid="{D5E8E319-C18E-4E25-AA14-3E686108BF10}"/>
    <cellStyle name="_Hoja3_TD 2 6 23" xfId="21918" xr:uid="{0BF0D220-D3EF-4594-A8BA-111FDB4EE11E}"/>
    <cellStyle name="_Hoja3_TD 2 6 24" xfId="21919" xr:uid="{505C6AB5-A40A-430F-9F40-1AB244BEEB7D}"/>
    <cellStyle name="_Hoja3_TD 2 6 25" xfId="21920" xr:uid="{02F8AE46-4672-4C4C-8870-4D038357E798}"/>
    <cellStyle name="_Hoja3_TD 2 6 26" xfId="21921" xr:uid="{B06184DC-7E2E-48D0-8AC7-5769D0A587BA}"/>
    <cellStyle name="_Hoja3_TD 2 6 3" xfId="21922" xr:uid="{2CE9C37D-3F19-4DB5-B7D7-5C23AB9161E9}"/>
    <cellStyle name="_Hoja3_TD 2 6 3 2" xfId="21923" xr:uid="{DCD5CA29-752D-466F-A9A2-1CDF0583C700}"/>
    <cellStyle name="_Hoja3_TD 2 6 4" xfId="21924" xr:uid="{4C526B44-75ED-4814-B6A7-FA69ADA753C6}"/>
    <cellStyle name="_Hoja3_TD 2 6 4 2" xfId="21925" xr:uid="{87A99475-BD5F-4F0D-8AA3-ACBD71060408}"/>
    <cellStyle name="_Hoja3_TD 2 6 5" xfId="21926" xr:uid="{4055CA86-F229-41D8-B7A7-C1F9097F2A99}"/>
    <cellStyle name="_Hoja3_TD 2 6 5 2" xfId="21927" xr:uid="{3C4A5CAA-646C-4AB3-9820-8EAD5BE30153}"/>
    <cellStyle name="_Hoja3_TD 2 6 6" xfId="21928" xr:uid="{793B4528-7394-41B8-853C-2D7B416DC73D}"/>
    <cellStyle name="_Hoja3_TD 2 6 6 2" xfId="21929" xr:uid="{B538FC84-B756-4FD8-9A7E-651B785AD9C6}"/>
    <cellStyle name="_Hoja3_TD 2 6 7" xfId="21930" xr:uid="{DDDDB00B-DD3C-4C14-9A84-B7E59E943F9E}"/>
    <cellStyle name="_Hoja3_TD 2 6 7 2" xfId="21931" xr:uid="{C1F90FCF-9B55-4F11-8842-2E45AE65EB84}"/>
    <cellStyle name="_Hoja3_TD 2 6 8" xfId="21932" xr:uid="{0779D6A3-030C-4F60-8FEB-59E31A70F7C3}"/>
    <cellStyle name="_Hoja3_TD 2 6 8 2" xfId="21933" xr:uid="{10624F32-97C2-4C12-9FB9-45352B70D3BC}"/>
    <cellStyle name="_Hoja3_TD 2 6 9" xfId="21934" xr:uid="{4F917D38-677B-4EE2-9D2A-AE73D2696763}"/>
    <cellStyle name="_Hoja3_TD 2 6 9 2" xfId="21935" xr:uid="{8F0BCA82-E70B-4B99-A0F7-4D374FDEDC16}"/>
    <cellStyle name="_Hoja3_TD 2 7" xfId="21936" xr:uid="{9ADC9265-FE8F-4220-A080-80ECC63A7624}"/>
    <cellStyle name="_Hoja3_TD 2 7 10" xfId="21937" xr:uid="{A124D6E6-1B34-4232-9FCD-FC255390E0CF}"/>
    <cellStyle name="_Hoja3_TD 2 7 10 2" xfId="21938" xr:uid="{983A791E-12CE-462A-8C0C-D1C86CE00999}"/>
    <cellStyle name="_Hoja3_TD 2 7 11" xfId="21939" xr:uid="{94E83552-4870-470D-B7C0-62AD65093E4E}"/>
    <cellStyle name="_Hoja3_TD 2 7 11 2" xfId="21940" xr:uid="{CD7A0574-52F8-4636-ABB8-FBCEAFA936C3}"/>
    <cellStyle name="_Hoja3_TD 2 7 12" xfId="21941" xr:uid="{2DAD59FA-594A-441C-A78D-3CB16B8D1AA3}"/>
    <cellStyle name="_Hoja3_TD 2 7 12 2" xfId="21942" xr:uid="{491C5CBE-8D95-4BF6-8E9D-0AE4228D3EF1}"/>
    <cellStyle name="_Hoja3_TD 2 7 13" xfId="21943" xr:uid="{9A4A631A-FCE2-4C50-9FB2-A3BE0E680883}"/>
    <cellStyle name="_Hoja3_TD 2 7 13 2" xfId="21944" xr:uid="{6323F486-9D5D-464B-9AF8-71E5B9115EAB}"/>
    <cellStyle name="_Hoja3_TD 2 7 14" xfId="21945" xr:uid="{E02E3904-0CF5-41CB-A4CD-4F18673368EA}"/>
    <cellStyle name="_Hoja3_TD 2 7 15" xfId="21946" xr:uid="{A280493E-A6E1-4264-8B76-82254CF45FAB}"/>
    <cellStyle name="_Hoja3_TD 2 7 16" xfId="21947" xr:uid="{FF5828F4-25B8-460D-A159-7C39B776F729}"/>
    <cellStyle name="_Hoja3_TD 2 7 2" xfId="21948" xr:uid="{6DB17A9D-C36D-40C2-8B08-6CCAC37F07F4}"/>
    <cellStyle name="_Hoja3_TD 2 7 2 10" xfId="21949" xr:uid="{5CAF269C-FC0B-4A10-8BF1-D23BC0CC5498}"/>
    <cellStyle name="_Hoja3_TD 2 7 2 11" xfId="21950" xr:uid="{BBB6FE27-BE76-4CEB-9F10-00A67D5BF146}"/>
    <cellStyle name="_Hoja3_TD 2 7 2 12" xfId="21951" xr:uid="{DF7307CA-5302-473F-AD4A-D727BEACAE87}"/>
    <cellStyle name="_Hoja3_TD 2 7 2 2" xfId="21952" xr:uid="{DD9C6807-6AB3-4C3F-AA5D-1C77417F9D41}"/>
    <cellStyle name="_Hoja3_TD 2 7 2 3" xfId="21953" xr:uid="{710E2FB3-BED8-4B60-A6FF-1269F242EC7F}"/>
    <cellStyle name="_Hoja3_TD 2 7 2 4" xfId="21954" xr:uid="{B9CC418B-6B3E-4BC6-9A7F-7AC38458E034}"/>
    <cellStyle name="_Hoja3_TD 2 7 2 5" xfId="21955" xr:uid="{C4EDA2CA-4388-4947-9D4E-48A7BD3DA4EF}"/>
    <cellStyle name="_Hoja3_TD 2 7 2 6" xfId="21956" xr:uid="{AEBF5666-9332-4D9F-90B2-50AAA92CBAC5}"/>
    <cellStyle name="_Hoja3_TD 2 7 2 7" xfId="21957" xr:uid="{EE71A203-A195-4526-9973-00580F5929AF}"/>
    <cellStyle name="_Hoja3_TD 2 7 2 8" xfId="21958" xr:uid="{445DA121-4586-4FFC-99AF-CD5E8E63F13E}"/>
    <cellStyle name="_Hoja3_TD 2 7 2 9" xfId="21959" xr:uid="{F887945B-A5C9-40BE-864F-B6DC3F9C5A40}"/>
    <cellStyle name="_Hoja3_TD 2 7 3" xfId="21960" xr:uid="{947AD615-E9DE-4DCA-9D3F-A4571697CA17}"/>
    <cellStyle name="_Hoja3_TD 2 7 3 10" xfId="21961" xr:uid="{32C05600-2F52-4DB7-A296-03C2266F7884}"/>
    <cellStyle name="_Hoja3_TD 2 7 3 11" xfId="21962" xr:uid="{C10E047D-5C94-419F-97B9-BB60A461D981}"/>
    <cellStyle name="_Hoja3_TD 2 7 3 12" xfId="21963" xr:uid="{CCA1F5EF-44C3-4A83-8110-63CF4754C0CF}"/>
    <cellStyle name="_Hoja3_TD 2 7 3 2" xfId="21964" xr:uid="{24E6B57F-CEF2-4F2C-9EA4-2793BCBEC093}"/>
    <cellStyle name="_Hoja3_TD 2 7 3 3" xfId="21965" xr:uid="{C2F2DC52-FDAF-46EA-896E-436ECF211129}"/>
    <cellStyle name="_Hoja3_TD 2 7 3 4" xfId="21966" xr:uid="{16DA7DC3-5C84-496F-8182-0AEAF375926D}"/>
    <cellStyle name="_Hoja3_TD 2 7 3 5" xfId="21967" xr:uid="{B83134A7-54EF-45C2-96CC-6C77B217D787}"/>
    <cellStyle name="_Hoja3_TD 2 7 3 6" xfId="21968" xr:uid="{806297BB-C067-40F6-A9FF-3BAD0D07F21E}"/>
    <cellStyle name="_Hoja3_TD 2 7 3 7" xfId="21969" xr:uid="{A9D2C355-91EC-48AE-B58D-DCE773E32B79}"/>
    <cellStyle name="_Hoja3_TD 2 7 3 8" xfId="21970" xr:uid="{F53A73E3-385F-4F2B-B189-F1E561FCF680}"/>
    <cellStyle name="_Hoja3_TD 2 7 3 9" xfId="21971" xr:uid="{949DE13D-6F06-4E13-B17D-8BA4F4525B24}"/>
    <cellStyle name="_Hoja3_TD 2 7 4" xfId="21972" xr:uid="{324B5F53-B772-4482-BB32-DEE7B78AAE90}"/>
    <cellStyle name="_Hoja3_TD 2 7 4 2" xfId="21973" xr:uid="{7E87F6C9-2243-4178-9EFA-23FFD8E8861F}"/>
    <cellStyle name="_Hoja3_TD 2 7 5" xfId="21974" xr:uid="{FC298107-2FC3-41C7-BFDE-8826F876532C}"/>
    <cellStyle name="_Hoja3_TD 2 7 5 2" xfId="21975" xr:uid="{353292FB-5958-46F0-B97A-D7D854CCAAF9}"/>
    <cellStyle name="_Hoja3_TD 2 7 6" xfId="21976" xr:uid="{C374BF51-8754-4F31-8758-E261615DE4D8}"/>
    <cellStyle name="_Hoja3_TD 2 7 6 2" xfId="21977" xr:uid="{B40BBBD5-1894-4D0C-8821-A334805BC1AA}"/>
    <cellStyle name="_Hoja3_TD 2 7 7" xfId="21978" xr:uid="{B90F52C1-AAF6-4396-8EFD-9D692B7889B2}"/>
    <cellStyle name="_Hoja3_TD 2 7 7 2" xfId="21979" xr:uid="{08589545-3B2B-4FFE-ACEE-B1A051B33B87}"/>
    <cellStyle name="_Hoja3_TD 2 7 8" xfId="21980" xr:uid="{DAA4A711-94FD-408A-B525-5AA1B528E0BC}"/>
    <cellStyle name="_Hoja3_TD 2 7 8 2" xfId="21981" xr:uid="{94585D77-BFE5-4CAE-9313-E0AD1559FBBA}"/>
    <cellStyle name="_Hoja3_TD 2 7 9" xfId="21982" xr:uid="{868AF58F-4842-4A9D-ACD9-57B8F91D9B9B}"/>
    <cellStyle name="_Hoja3_TD 2 7 9 2" xfId="21983" xr:uid="{96ECDE06-1E9F-4631-9482-DB378B80E45C}"/>
    <cellStyle name="_Hoja3_TD 2 8" xfId="21984" xr:uid="{A338827A-F172-4114-86FF-194FF879F50A}"/>
    <cellStyle name="_Hoja3_TD 2 8 2" xfId="21985" xr:uid="{E4237BB9-3A48-4DC7-884A-CC0FC3FFFB74}"/>
    <cellStyle name="_Hoja3_TD 2 9" xfId="21986" xr:uid="{6846974C-3CEF-4DB2-A4BF-2F794F79911C}"/>
    <cellStyle name="_Hoja3_TD 2 9 2" xfId="21987" xr:uid="{BFB907FB-A23F-4220-ACA7-0DDC82659EFC}"/>
    <cellStyle name="_Hoja3_TD 2_Abr 09" xfId="21988" xr:uid="{A649A988-F90F-4502-97C4-5A4D8E507BE2}"/>
    <cellStyle name="_Hoja3_TD 2_Abr 09 10" xfId="21989" xr:uid="{42A3EAF1-A315-4A14-A4A9-CDEB47524364}"/>
    <cellStyle name="_Hoja3_TD 2_Abr 09 10 2" xfId="21990" xr:uid="{2313402E-4B88-40C2-AFAE-9170EEC89A23}"/>
    <cellStyle name="_Hoja3_TD 2_Abr 09 11" xfId="21991" xr:uid="{3AA9BFF9-2093-4C35-9757-842D320F10A6}"/>
    <cellStyle name="_Hoja3_TD 2_Abr 09 11 2" xfId="21992" xr:uid="{AD0C871D-3A1B-4037-AD97-55BEE8566E67}"/>
    <cellStyle name="_Hoja3_TD 2_Abr 09 12" xfId="21993" xr:uid="{03FEAA25-FA4D-475E-AB08-90E615F5381A}"/>
    <cellStyle name="_Hoja3_TD 2_Abr 09 13" xfId="21994" xr:uid="{82FB0415-68CD-4741-8D61-2537296AAAE2}"/>
    <cellStyle name="_Hoja3_TD 2_Abr 09 14" xfId="21995" xr:uid="{6D88DEFA-4EA6-435F-A46C-52F0A349870D}"/>
    <cellStyle name="_Hoja3_TD 2_Abr 09 2" xfId="21996" xr:uid="{F1215824-58EE-471A-A7F7-7A068E33FC64}"/>
    <cellStyle name="_Hoja3_TD 2_Abr 09 2 2" xfId="21997" xr:uid="{1D064FA5-4B00-4C91-BD0C-514E2AB36B21}"/>
    <cellStyle name="_Hoja3_TD 2_Abr 09 3" xfId="21998" xr:uid="{E70269D9-3185-4446-81CA-2700A543907C}"/>
    <cellStyle name="_Hoja3_TD 2_Abr 09 3 2" xfId="21999" xr:uid="{9D14CB8F-0EA8-4455-895E-6359F381C073}"/>
    <cellStyle name="_Hoja3_TD 2_Abr 09 4" xfId="22000" xr:uid="{A7D06D0F-F6F2-4A89-B5F9-7132E074FA86}"/>
    <cellStyle name="_Hoja3_TD 2_Abr 09 4 2" xfId="22001" xr:uid="{E0C19C4A-0328-4474-88BC-2B656CEA0301}"/>
    <cellStyle name="_Hoja3_TD 2_Abr 09 5" xfId="22002" xr:uid="{E912BEB5-ADBB-4BF6-A2B4-1642E1E4FD65}"/>
    <cellStyle name="_Hoja3_TD 2_Abr 09 5 2" xfId="22003" xr:uid="{13F26CE1-F9C7-4A56-8F2F-E66DB64F3B1C}"/>
    <cellStyle name="_Hoja3_TD 2_Abr 09 6" xfId="22004" xr:uid="{80A5E0E4-6ADA-4614-8AFC-AE1CBF1C7D1C}"/>
    <cellStyle name="_Hoja3_TD 2_Abr 09 6 2" xfId="22005" xr:uid="{2EECC207-968A-493D-952D-9B93BB423827}"/>
    <cellStyle name="_Hoja3_TD 2_Abr 09 7" xfId="22006" xr:uid="{42EF0FD3-D1E7-4833-B30E-C22E09A43D1F}"/>
    <cellStyle name="_Hoja3_TD 2_Abr 09 7 2" xfId="22007" xr:uid="{FA34DC71-D1B0-4DF7-8386-75F77173011D}"/>
    <cellStyle name="_Hoja3_TD 2_Abr 09 8" xfId="22008" xr:uid="{0BE2B399-3F29-4EC2-9413-55B93AE676E0}"/>
    <cellStyle name="_Hoja3_TD 2_Abr 09 8 2" xfId="22009" xr:uid="{A0C81DB3-36F2-4868-9111-320D9F8195F2}"/>
    <cellStyle name="_Hoja3_TD 2_Abr 09 9" xfId="22010" xr:uid="{D0840287-4F33-45FF-865A-21EA5AEB0E51}"/>
    <cellStyle name="_Hoja3_TD 2_Abr 09 9 2" xfId="22011" xr:uid="{B60A48DC-19DF-4862-86B3-183CA42525A5}"/>
    <cellStyle name="_Hoja3_TD 2_BD ESF" xfId="22012" xr:uid="{4AB2788B-4247-4B40-9997-40C87D7A7984}"/>
    <cellStyle name="_Hoja3_TD 2_BD ESF 10" xfId="22013" xr:uid="{2A60BEFF-951E-425B-AF69-BD29EC067077}"/>
    <cellStyle name="_Hoja3_TD 2_BD ESF 11" xfId="22014" xr:uid="{80907015-498F-4992-8FD3-82AB57E61173}"/>
    <cellStyle name="_Hoja3_TD 2_BD ESF 12" xfId="22015" xr:uid="{A7829CE3-8A24-4B73-8A99-829F1E0A3AB1}"/>
    <cellStyle name="_Hoja3_TD 2_BD ESF 2" xfId="22016" xr:uid="{05026DCA-1801-4D23-958C-3DAE733A87CA}"/>
    <cellStyle name="_Hoja3_TD 2_BD ESF 2 10" xfId="22017" xr:uid="{F3CA9AE0-57BD-47BF-8DC0-A9E7B2EF23DA}"/>
    <cellStyle name="_Hoja3_TD 2_BD ESF 2 11" xfId="22018" xr:uid="{8AD59B49-DC0A-4BA3-A12C-03EF493C60B7}"/>
    <cellStyle name="_Hoja3_TD 2_BD ESF 2 12" xfId="22019" xr:uid="{69D6A484-F2ED-4266-9837-23EABAFFEB71}"/>
    <cellStyle name="_Hoja3_TD 2_BD ESF 2 2" xfId="22020" xr:uid="{2BEEA2F1-6365-4FC2-B7AE-7A19B29062F5}"/>
    <cellStyle name="_Hoja3_TD 2_BD ESF 2 3" xfId="22021" xr:uid="{2A419078-2CA6-4397-B6A2-79F0B8BE7467}"/>
    <cellStyle name="_Hoja3_TD 2_BD ESF 2 4" xfId="22022" xr:uid="{D53A3EFC-0449-47D3-979C-E4CD501D1778}"/>
    <cellStyle name="_Hoja3_TD 2_BD ESF 2 5" xfId="22023" xr:uid="{A9A1DB53-2B31-4BD6-92C6-6BC6B076DFD1}"/>
    <cellStyle name="_Hoja3_TD 2_BD ESF 2 6" xfId="22024" xr:uid="{CA472856-1E77-4B1A-B5C3-3539768A95C4}"/>
    <cellStyle name="_Hoja3_TD 2_BD ESF 2 7" xfId="22025" xr:uid="{DE128D43-F2F2-4B13-A376-002BEF2382C0}"/>
    <cellStyle name="_Hoja3_TD 2_BD ESF 2 8" xfId="22026" xr:uid="{1CDAD896-0925-4ED4-B3DC-39E89AA3AB72}"/>
    <cellStyle name="_Hoja3_TD 2_BD ESF 2 9" xfId="22027" xr:uid="{ECDE16BC-C93A-4882-9820-D390CA83D1E3}"/>
    <cellStyle name="_Hoja3_TD 2_BD ESF 3" xfId="22028" xr:uid="{FA818537-F802-42BA-83B2-0FF655F7FED8}"/>
    <cellStyle name="_Hoja3_TD 2_BD ESF 3 2" xfId="22029" xr:uid="{B3007B19-2E08-43D0-B71B-0E48D7B30076}"/>
    <cellStyle name="_Hoja3_TD 2_BD ESF 4" xfId="22030" xr:uid="{DBA7D1CB-D390-40E9-88CD-B76776938B96}"/>
    <cellStyle name="_Hoja3_TD 2_BD ESF 4 2" xfId="22031" xr:uid="{A4DD620F-F31F-4CBE-8DC1-85722BCFA5E9}"/>
    <cellStyle name="_Hoja3_TD 2_BD ESF 5" xfId="22032" xr:uid="{F17D4D7A-FA67-431E-AD52-8831FC174891}"/>
    <cellStyle name="_Hoja3_TD 2_BD ESF 5 2" xfId="22033" xr:uid="{05695225-E533-4134-A321-582327E75F17}"/>
    <cellStyle name="_Hoja3_TD 2_BD ESF 6" xfId="22034" xr:uid="{1E65DD9D-AC52-48CB-8AE5-3B3F53CE66F1}"/>
    <cellStyle name="_Hoja3_TD 2_BD ESF 6 2" xfId="22035" xr:uid="{9A619561-84D5-47AD-94B9-7133B07D374A}"/>
    <cellStyle name="_Hoja3_TD 2_BD ESF 7" xfId="22036" xr:uid="{D3CF4A48-6703-4076-893D-91F25B3B8A46}"/>
    <cellStyle name="_Hoja3_TD 2_BD ESF 7 2" xfId="22037" xr:uid="{9CC6A760-87CE-422B-A17D-8E6646E9F08E}"/>
    <cellStyle name="_Hoja3_TD 2_BD ESF 8" xfId="22038" xr:uid="{E19F45A8-B27A-463F-BF6D-1341024A1B73}"/>
    <cellStyle name="_Hoja3_TD 2_BD ESF 8 2" xfId="22039" xr:uid="{8DD5469A-912B-4F97-B35F-C6C2D271799D}"/>
    <cellStyle name="_Hoja3_TD 2_BD ESF 9" xfId="22040" xr:uid="{154168BE-30E0-44EE-9129-24B7E98752F5}"/>
    <cellStyle name="_Hoja3_TD 2_BD ESF 9 2" xfId="22041" xr:uid="{E9D73C30-422E-4FCF-9113-FDE24C7C5B67}"/>
    <cellStyle name="_Hoja3_TD 2_ER previo 09" xfId="22042" xr:uid="{E6761D64-25E9-4E13-AA42-E76B4050AFB6}"/>
    <cellStyle name="_Hoja3_TD 2_ER previo 09 10" xfId="22043" xr:uid="{0329A5AB-C2E3-4B4F-B304-7ECE6DFB49CC}"/>
    <cellStyle name="_Hoja3_TD 2_ER previo 09 10 2" xfId="22044" xr:uid="{555EB210-CFE4-4EAD-9F87-2A549738215D}"/>
    <cellStyle name="_Hoja3_TD 2_ER previo 09 11" xfId="22045" xr:uid="{BAB36749-B76A-458F-8AA9-460BDD2EEA87}"/>
    <cellStyle name="_Hoja3_TD 2_ER previo 09 11 2" xfId="22046" xr:uid="{4690CF56-95C5-456E-B61D-B25F2DADC342}"/>
    <cellStyle name="_Hoja3_TD 2_ER previo 09 12" xfId="22047" xr:uid="{9457F5D6-645A-4D91-8FB8-90B25718217C}"/>
    <cellStyle name="_Hoja3_TD 2_ER previo 09 13" xfId="22048" xr:uid="{5634FA5B-ACE9-413F-AF8D-BC5540D1F52C}"/>
    <cellStyle name="_Hoja3_TD 2_ER previo 09 14" xfId="22049" xr:uid="{3E5CF886-5AC8-4E22-B6F5-80C97F8A2C12}"/>
    <cellStyle name="_Hoja3_TD 2_ER previo 09 2" xfId="22050" xr:uid="{142A9F6D-FB84-4423-9EBE-6128E1D204A9}"/>
    <cellStyle name="_Hoja3_TD 2_ER previo 09 2 2" xfId="22051" xr:uid="{0A789EFF-E871-4051-8E03-1C2B0D455ACC}"/>
    <cellStyle name="_Hoja3_TD 2_ER previo 09 3" xfId="22052" xr:uid="{7E4B50C0-B017-45E5-BFF9-211F2AD991CF}"/>
    <cellStyle name="_Hoja3_TD 2_ER previo 09 3 2" xfId="22053" xr:uid="{47FFF244-DFA5-41FC-AAEE-4ED72E985A20}"/>
    <cellStyle name="_Hoja3_TD 2_ER previo 09 4" xfId="22054" xr:uid="{BA3EC2AB-D0E7-4D9E-A77C-11A74E6DDA84}"/>
    <cellStyle name="_Hoja3_TD 2_ER previo 09 4 2" xfId="22055" xr:uid="{F87676FC-E5EA-41D8-8C49-7B8ABECDFE92}"/>
    <cellStyle name="_Hoja3_TD 2_ER previo 09 5" xfId="22056" xr:uid="{A834EDF9-03A1-47D4-9805-25A3DC6F809D}"/>
    <cellStyle name="_Hoja3_TD 2_ER previo 09 5 2" xfId="22057" xr:uid="{7A0C56B9-8DF0-4509-9129-311821F80133}"/>
    <cellStyle name="_Hoja3_TD 2_ER previo 09 6" xfId="22058" xr:uid="{8AA52D5B-84E0-4B0D-99E0-16E53848795E}"/>
    <cellStyle name="_Hoja3_TD 2_ER previo 09 6 2" xfId="22059" xr:uid="{50F77B4E-84B3-46B3-9162-562F99B0A528}"/>
    <cellStyle name="_Hoja3_TD 2_ER previo 09 7" xfId="22060" xr:uid="{96F3DAAE-F299-416B-A30B-C37F341DC26E}"/>
    <cellStyle name="_Hoja3_TD 2_ER previo 09 7 2" xfId="22061" xr:uid="{193A550C-CFD5-4291-8E99-355E03304EFA}"/>
    <cellStyle name="_Hoja3_TD 2_ER previo 09 8" xfId="22062" xr:uid="{490FF85B-F9F4-45B0-949F-BAED690B6728}"/>
    <cellStyle name="_Hoja3_TD 2_ER previo 09 8 2" xfId="22063" xr:uid="{18CA4BB4-BAD2-4297-8417-3B794AB7B252}"/>
    <cellStyle name="_Hoja3_TD 2_ER previo 09 9" xfId="22064" xr:uid="{7E71F2B8-CE40-49BB-A03E-BE66FD8020C1}"/>
    <cellStyle name="_Hoja3_TD 2_ER previo 09 9 2" xfId="22065" xr:uid="{B4B1405D-B993-405C-9DAF-F773A7A55F17}"/>
    <cellStyle name="_Hoja3_TD 2_ESF 2009 correcto" xfId="22066" xr:uid="{4F0B7F54-B42F-4156-ABE7-7A584AE6286F}"/>
    <cellStyle name="_Hoja3_TD 2_ESF 2009 correcto 10" xfId="22067" xr:uid="{4C02BEA0-5385-4702-A431-F8C2CBACB23A}"/>
    <cellStyle name="_Hoja3_TD 2_ESF 2009 correcto 11" xfId="22068" xr:uid="{96444BDF-E742-4855-90FB-E842298A9DBA}"/>
    <cellStyle name="_Hoja3_TD 2_ESF 2009 correcto 12" xfId="22069" xr:uid="{EA7BA446-5A7A-45AC-B6F9-33963140DAAA}"/>
    <cellStyle name="_Hoja3_TD 2_ESF 2009 correcto 2" xfId="22070" xr:uid="{288500EC-1B15-464B-B7F1-A04213951FC2}"/>
    <cellStyle name="_Hoja3_TD 2_ESF 2009 correcto 2 2" xfId="22071" xr:uid="{2E7F7025-4F0E-4EBE-8FFF-CCCB19D20221}"/>
    <cellStyle name="_Hoja3_TD 2_ESF 2009 correcto 3" xfId="22072" xr:uid="{A71C01D9-8EE0-49D0-BD7D-C24AB70DF8B6}"/>
    <cellStyle name="_Hoja3_TD 2_ESF 2009 correcto 3 2" xfId="22073" xr:uid="{5D2A5B3F-C2E9-4E3C-916B-60D0C73B0CE9}"/>
    <cellStyle name="_Hoja3_TD 2_ESF 2009 correcto 4" xfId="22074" xr:uid="{2DCD896E-73FD-486E-9FF0-7E3C93868F8D}"/>
    <cellStyle name="_Hoja3_TD 2_ESF 2009 correcto 4 2" xfId="22075" xr:uid="{BA6B27E7-3546-48EA-8C4A-B9195701F16A}"/>
    <cellStyle name="_Hoja3_TD 2_ESF 2009 correcto 5" xfId="22076" xr:uid="{78E38DDA-677A-46FE-BB00-BD1EAE6B2BA4}"/>
    <cellStyle name="_Hoja3_TD 2_ESF 2009 correcto 5 2" xfId="22077" xr:uid="{61BE77E8-7136-4D0C-9021-F7BD0BBADCCC}"/>
    <cellStyle name="_Hoja3_TD 2_ESF 2009 correcto 6" xfId="22078" xr:uid="{99CBED83-3861-4136-A0B7-2E7B2118D7A1}"/>
    <cellStyle name="_Hoja3_TD 2_ESF 2009 correcto 6 2" xfId="22079" xr:uid="{5CC2CC8A-A60E-4D7E-916D-A83BEA296EF3}"/>
    <cellStyle name="_Hoja3_TD 2_ESF 2009 correcto 7" xfId="22080" xr:uid="{07FDC53C-7AD3-4618-BE03-0D9AFC808D7E}"/>
    <cellStyle name="_Hoja3_TD 2_ESF 2009 correcto 7 2" xfId="22081" xr:uid="{D173AD62-D10C-4846-BFCB-F30F44258699}"/>
    <cellStyle name="_Hoja3_TD 2_ESF 2009 correcto 8" xfId="22082" xr:uid="{A8FC60BD-ED24-4CBA-9708-6D1258F40E2A}"/>
    <cellStyle name="_Hoja3_TD 2_ESF 2009 correcto 8 2" xfId="22083" xr:uid="{648D78FD-C08C-411F-80DD-53FF1104A61C}"/>
    <cellStyle name="_Hoja3_TD 2_ESF 2009 correcto 9" xfId="22084" xr:uid="{680945CE-33DF-4413-943D-59AE1E659589}"/>
    <cellStyle name="_Hoja3_TD 2_ESF 2009 correcto 9 2" xfId="22085" xr:uid="{C92E86BE-9B98-42CC-9EA8-96BA1B71F763}"/>
    <cellStyle name="_Hoja3_TD 2_Jun 09" xfId="22086" xr:uid="{E0B77DC9-A730-4A23-9B7D-BEFE6884DEB9}"/>
    <cellStyle name="_Hoja3_TD 2_Jun 09 2" xfId="22087" xr:uid="{63FAC0AA-5386-4AB8-A13D-B443FF277677}"/>
    <cellStyle name="_Hoja3_TD 2_TD" xfId="22088" xr:uid="{84965289-44B0-400F-91E8-8333F9B7EFFB}"/>
    <cellStyle name="_Hoja3_TD 2_TD 10" xfId="22089" xr:uid="{8DE1380D-4A4C-4FEB-885D-5BAE67ED3820}"/>
    <cellStyle name="_Hoja3_TD 2_TD 10 2" xfId="22090" xr:uid="{569EF601-E7C7-456E-8073-1A74F5BBF81D}"/>
    <cellStyle name="_Hoja3_TD 2_TD 11" xfId="22091" xr:uid="{7F89C8A1-7BC6-4594-AA19-19129D62A6D0}"/>
    <cellStyle name="_Hoja3_TD 2_TD 11 2" xfId="22092" xr:uid="{2009F83A-0E9C-4D31-81D3-623927C39970}"/>
    <cellStyle name="_Hoja3_TD 2_TD 12" xfId="22093" xr:uid="{F6CA5EA6-E4CB-41B7-9C96-611A0B71C55B}"/>
    <cellStyle name="_Hoja3_TD 2_TD 12 2" xfId="22094" xr:uid="{837B0711-3405-4FAD-8FEF-670F9FD57C2F}"/>
    <cellStyle name="_Hoja3_TD 2_TD 13" xfId="22095" xr:uid="{B7B3DA9D-27A9-4BE4-8CBF-1384ECECE93B}"/>
    <cellStyle name="_Hoja3_TD 2_TD 13 2" xfId="22096" xr:uid="{BA55E0B3-91DE-4191-88C5-C4534E8076EC}"/>
    <cellStyle name="_Hoja3_TD 2_TD 14" xfId="22097" xr:uid="{4DF0AA1D-6842-434A-AADB-637FA9551835}"/>
    <cellStyle name="_Hoja3_TD 2_TD 14 2" xfId="22098" xr:uid="{2E812805-24D4-44AA-A42C-CCC9E047CF12}"/>
    <cellStyle name="_Hoja3_TD 2_TD 15" xfId="22099" xr:uid="{0AF15876-0BD3-48A7-B151-0E2168B554DD}"/>
    <cellStyle name="_Hoja3_TD 2_TD 16" xfId="22100" xr:uid="{6780868D-F085-4E71-BCAB-CA5C2F97AA43}"/>
    <cellStyle name="_Hoja3_TD 2_TD 17" xfId="22101" xr:uid="{E9443545-E7A1-4794-93E2-D80C312D3E5F}"/>
    <cellStyle name="_Hoja3_TD 2_TD 2" xfId="22102" xr:uid="{42F63F5C-1F4F-4AE3-8E76-8FC61767B4F5}"/>
    <cellStyle name="_Hoja3_TD 2_TD 2 10" xfId="22103" xr:uid="{77F333E9-8ECB-416D-B84C-CF79F89F90DB}"/>
    <cellStyle name="_Hoja3_TD 2_TD 2 10 2" xfId="22104" xr:uid="{94F7B573-1DAF-467A-8464-093A02E14155}"/>
    <cellStyle name="_Hoja3_TD 2_TD 2 11" xfId="22105" xr:uid="{07B77C6E-EC52-46D2-BA55-D3EF5495441E}"/>
    <cellStyle name="_Hoja3_TD 2_TD 2 11 2" xfId="22106" xr:uid="{46BFC34D-76FB-408B-AD92-2B1B95567D12}"/>
    <cellStyle name="_Hoja3_TD 2_TD 2 12" xfId="22107" xr:uid="{133BD6EA-0986-4705-B056-77470D12CE0E}"/>
    <cellStyle name="_Hoja3_TD 2_TD 2 12 2" xfId="22108" xr:uid="{1FA9B25B-EADD-4997-9BDF-18A66F389814}"/>
    <cellStyle name="_Hoja3_TD 2_TD 2 13" xfId="22109" xr:uid="{3D449E37-E842-4C6E-A00F-165556B39097}"/>
    <cellStyle name="_Hoja3_TD 2_TD 2 13 2" xfId="22110" xr:uid="{AD38AF59-5DE0-4A90-9A7E-C7857739EBAC}"/>
    <cellStyle name="_Hoja3_TD 2_TD 2 14" xfId="22111" xr:uid="{4490DE4F-ED6E-4519-87D8-848D525FE743}"/>
    <cellStyle name="_Hoja3_TD 2_TD 2 15" xfId="22112" xr:uid="{185FB089-770C-4086-AF33-D34292BBD16E}"/>
    <cellStyle name="_Hoja3_TD 2_TD 2 16" xfId="22113" xr:uid="{8B826A88-413B-4AA5-9499-F617BC570A7D}"/>
    <cellStyle name="_Hoja3_TD 2_TD 2 2" xfId="22114" xr:uid="{3F8DE997-E380-4231-A033-D80A64A181C5}"/>
    <cellStyle name="_Hoja3_TD 2_TD 2 2 2" xfId="22115" xr:uid="{7F6A09E1-93FD-4441-8DC9-370D42347AE7}"/>
    <cellStyle name="_Hoja3_TD 2_TD 2 3" xfId="22116" xr:uid="{40879B9A-F231-4EF7-9AC8-42ACE135276C}"/>
    <cellStyle name="_Hoja3_TD 2_TD 2 3 2" xfId="22117" xr:uid="{4721DDBB-E424-4B3A-A181-7FC6EF3DE604}"/>
    <cellStyle name="_Hoja3_TD 2_TD 2 4" xfId="22118" xr:uid="{9ED6D841-0DDB-4367-A2B2-D91AE20F17D2}"/>
    <cellStyle name="_Hoja3_TD 2_TD 2 4 2" xfId="22119" xr:uid="{EF554173-7B7A-4EE6-A1F4-E9F01E08A3E6}"/>
    <cellStyle name="_Hoja3_TD 2_TD 2 5" xfId="22120" xr:uid="{66B63FD7-47E4-4EB9-8D22-AC888F3DBC70}"/>
    <cellStyle name="_Hoja3_TD 2_TD 2 5 2" xfId="22121" xr:uid="{529BF89F-CB3E-410A-90F8-D43D9281D40E}"/>
    <cellStyle name="_Hoja3_TD 2_TD 2 6" xfId="22122" xr:uid="{43E0C861-B120-4321-BE1D-27C794E84F9C}"/>
    <cellStyle name="_Hoja3_TD 2_TD 2 6 2" xfId="22123" xr:uid="{02358F1E-99B2-44C4-8A33-565BED0BCFDC}"/>
    <cellStyle name="_Hoja3_TD 2_TD 2 7" xfId="22124" xr:uid="{E9E362B3-5723-4F1F-AC4D-FB3A074369D6}"/>
    <cellStyle name="_Hoja3_TD 2_TD 2 7 2" xfId="22125" xr:uid="{69B7E9D3-72E3-4358-903E-D5A6E0452DF8}"/>
    <cellStyle name="_Hoja3_TD 2_TD 2 8" xfId="22126" xr:uid="{6DADFA7C-8B34-4D7E-852F-FE01EF808B7C}"/>
    <cellStyle name="_Hoja3_TD 2_TD 2 8 2" xfId="22127" xr:uid="{F239014B-676E-4502-A278-7853B46A42B1}"/>
    <cellStyle name="_Hoja3_TD 2_TD 2 9" xfId="22128" xr:uid="{FC939796-D600-4EDA-916B-EC73B863F1EE}"/>
    <cellStyle name="_Hoja3_TD 2_TD 2 9 2" xfId="22129" xr:uid="{80DCD436-398E-4594-B7D4-B3E639C8DFB2}"/>
    <cellStyle name="_Hoja3_TD 2_TD 3" xfId="22130" xr:uid="{233F091F-0E6F-436A-93DE-DA4EFBCDA7A3}"/>
    <cellStyle name="_Hoja3_TD 2_TD 3 10" xfId="22131" xr:uid="{516A1A57-298A-477A-A269-667F032332B3}"/>
    <cellStyle name="_Hoja3_TD 2_TD 3 11" xfId="22132" xr:uid="{87DED805-16F6-47DB-B7FF-DBE48850E072}"/>
    <cellStyle name="_Hoja3_TD 2_TD 3 12" xfId="22133" xr:uid="{B17DED48-EF14-4913-909F-43275D9C67BE}"/>
    <cellStyle name="_Hoja3_TD 2_TD 3 2" xfId="22134" xr:uid="{DEEA87E5-1382-4F71-8C3B-B6A8B7502DAD}"/>
    <cellStyle name="_Hoja3_TD 2_TD 3 3" xfId="22135" xr:uid="{B89770E0-7440-478E-B95A-54428A9DA117}"/>
    <cellStyle name="_Hoja3_TD 2_TD 3 4" xfId="22136" xr:uid="{A03DAB13-54E8-43B1-A472-96277AC4B9BD}"/>
    <cellStyle name="_Hoja3_TD 2_TD 3 5" xfId="22137" xr:uid="{B245B15A-F0BD-4583-A2FA-EA51B8096CA4}"/>
    <cellStyle name="_Hoja3_TD 2_TD 3 6" xfId="22138" xr:uid="{EF9D8031-952B-46B9-9FEA-C4C3C24EC7C6}"/>
    <cellStyle name="_Hoja3_TD 2_TD 3 7" xfId="22139" xr:uid="{4F46A106-17CB-4E0B-8E31-177314F93EE2}"/>
    <cellStyle name="_Hoja3_TD 2_TD 3 8" xfId="22140" xr:uid="{A47B4DBB-EBD7-436D-9546-4DCC3A2255F9}"/>
    <cellStyle name="_Hoja3_TD 2_TD 3 9" xfId="22141" xr:uid="{D0CE1F8B-5F5D-4D9C-B678-5878AA33A370}"/>
    <cellStyle name="_Hoja3_TD 2_TD 4" xfId="22142" xr:uid="{3EAA0E5D-BFB2-458B-9BFA-8FA48DC8EB31}"/>
    <cellStyle name="_Hoja3_TD 2_TD 4 2" xfId="22143" xr:uid="{B40F60F3-8704-449A-9F74-B88F9842EA04}"/>
    <cellStyle name="_Hoja3_TD 2_TD 5" xfId="22144" xr:uid="{D54104E5-EB8F-4A23-8830-CB7F970197FC}"/>
    <cellStyle name="_Hoja3_TD 2_TD 5 2" xfId="22145" xr:uid="{C0E7F709-0D57-4FD4-BE00-207B6A27AD7B}"/>
    <cellStyle name="_Hoja3_TD 2_TD 6" xfId="22146" xr:uid="{1131EEB6-67EA-4BE6-93C1-D0DC5D53EF0C}"/>
    <cellStyle name="_Hoja3_TD 2_TD 6 2" xfId="22147" xr:uid="{D9D202D2-13EB-47D2-9BC0-65B25FB41C38}"/>
    <cellStyle name="_Hoja3_TD 2_TD 7" xfId="22148" xr:uid="{096D4334-76B7-4B28-A34C-F9D805633AFA}"/>
    <cellStyle name="_Hoja3_TD 2_TD 7 2" xfId="22149" xr:uid="{F30A2371-AE2B-42D0-913F-08D9452A875E}"/>
    <cellStyle name="_Hoja3_TD 2_TD 8" xfId="22150" xr:uid="{B377D009-D44B-4ABF-A38F-E59E4FA083FF}"/>
    <cellStyle name="_Hoja3_TD 2_TD 8 2" xfId="22151" xr:uid="{C841BD8D-5C9A-4182-A948-12B45BF53178}"/>
    <cellStyle name="_Hoja3_TD 2_TD 9" xfId="22152" xr:uid="{110E3400-1A08-44E7-A034-F37B6ECCD135}"/>
    <cellStyle name="_Hoja3_TD 2_TD 9 2" xfId="22153" xr:uid="{2955C91E-546F-48DD-A9C5-4B7DA1AA69E6}"/>
    <cellStyle name="_Hoja3_TD 3" xfId="22154" xr:uid="{C5F13115-11FD-427C-A47A-0B4F485B7E09}"/>
    <cellStyle name="_Hoja3_TD 3 2" xfId="22155" xr:uid="{19FBCDB9-E038-45D6-A984-A70E23FC0594}"/>
    <cellStyle name="_Hoja3_TD 4" xfId="22156" xr:uid="{9E614E3C-9F91-483E-B13D-B8D9C9115A6F}"/>
    <cellStyle name="_Hoja3_TD 4 2" xfId="22157" xr:uid="{5F81F515-C705-480A-9CA7-725E2D59DCBF}"/>
    <cellStyle name="_Hoja3_TD 5" xfId="22158" xr:uid="{D07271E3-99FD-47D2-A49C-5237979D9B6D}"/>
    <cellStyle name="_Hoja3_TD 5 2" xfId="22159" xr:uid="{BC4A35DF-9149-4FB1-A39D-B74BD41DAC16}"/>
    <cellStyle name="_Hoja3_TD 6" xfId="22160" xr:uid="{F3DCCBD9-24A4-4CDB-B706-E980CBD697AF}"/>
    <cellStyle name="_Hoja3_TD 6 2" xfId="22161" xr:uid="{F6B495B5-5924-43DF-B2C5-AFE8B134C86A}"/>
    <cellStyle name="_Hoja3_TD 7" xfId="22162" xr:uid="{FD16FBFB-F762-4A31-B1A6-A5DB5F3BC0B3}"/>
    <cellStyle name="_Hoja3_TD 7 2" xfId="22163" xr:uid="{D9DB3335-A41F-4498-9AC3-08F54FA3FA04}"/>
    <cellStyle name="_Hoja3_TD 8" xfId="22164" xr:uid="{5482EE27-1544-4CF1-BC51-515B360280D6}"/>
    <cellStyle name="_Hoja3_TD 8 2" xfId="22165" xr:uid="{A07CFB45-44DF-46A3-A472-17F505AB059B}"/>
    <cellStyle name="_Hoja3_TD 9" xfId="22166" xr:uid="{62D3B1E6-FDF5-4130-83A3-7EB7AF9EC6A3}"/>
    <cellStyle name="_Hoja3_TD 9 2" xfId="22167" xr:uid="{28E00372-C1D9-429F-9F7C-4FDA7437B6CC}"/>
    <cellStyle name="_Hojas de Trabajo" xfId="22168" xr:uid="{86451413-9AFE-4BB9-86F5-AA67B879CF72}"/>
    <cellStyle name="_Hojas de Trabajo 10" xfId="22169" xr:uid="{DB4D2019-8440-45E7-ADCC-6CC88C93F8CC}"/>
    <cellStyle name="_Hojas de Trabajo 10 10" xfId="22170" xr:uid="{E2602754-7887-444A-B729-2BD0EA934DF4}"/>
    <cellStyle name="_Hojas de Trabajo 10 11" xfId="22171" xr:uid="{ED996FED-18F2-45EC-8BC1-103658F89049}"/>
    <cellStyle name="_Hojas de Trabajo 10 12" xfId="22172" xr:uid="{53E50038-3626-4841-96E9-F90848B316A9}"/>
    <cellStyle name="_Hojas de Trabajo 10 13" xfId="22173" xr:uid="{14EC9A28-1BA7-493D-BAA0-457E9232C4B9}"/>
    <cellStyle name="_Hojas de Trabajo 10 14" xfId="22174" xr:uid="{A022C91B-5619-46E2-B400-62C387CF2C8B}"/>
    <cellStyle name="_Hojas de Trabajo 10 15" xfId="22175" xr:uid="{9292A128-9D40-4EFF-8AD9-A92085B1AF86}"/>
    <cellStyle name="_Hojas de Trabajo 10 16" xfId="22176" xr:uid="{1017CE29-FA97-4055-A060-631C2F4E17B9}"/>
    <cellStyle name="_Hojas de Trabajo 10 17" xfId="22177" xr:uid="{B28CE47B-4B9F-4144-99B6-49ED5CCF9F80}"/>
    <cellStyle name="_Hojas de Trabajo 10 18" xfId="22178" xr:uid="{706546E7-C8B5-4B0B-A40D-9399E9703DEC}"/>
    <cellStyle name="_Hojas de Trabajo 10 19" xfId="22179" xr:uid="{96FD3932-C1CE-4790-BD10-57CE75EF7E76}"/>
    <cellStyle name="_Hojas de Trabajo 10 2" xfId="22180" xr:uid="{136AF9A1-947F-4C8A-BFA1-3265D90AC674}"/>
    <cellStyle name="_Hojas de Trabajo 10 2 2" xfId="22181" xr:uid="{5469F70C-5282-4E5D-B99D-EBC606CD191F}"/>
    <cellStyle name="_Hojas de Trabajo 10 20" xfId="22182" xr:uid="{59DDCCCE-CADE-41E8-A375-CA9EA3203404}"/>
    <cellStyle name="_Hojas de Trabajo 10 21" xfId="22183" xr:uid="{1CCC839B-1F1C-4361-81AD-8EA75CD8F6A2}"/>
    <cellStyle name="_Hojas de Trabajo 10 3" xfId="22184" xr:uid="{769EB5CD-BE0F-460C-B7C2-6A81FEAADE8D}"/>
    <cellStyle name="_Hojas de Trabajo 10 3 2" xfId="22185" xr:uid="{72EA3BC9-A80C-48CB-B556-42E5BE643EE3}"/>
    <cellStyle name="_Hojas de Trabajo 10 4" xfId="22186" xr:uid="{E0383FA4-0281-4E45-BF69-60FF46618D00}"/>
    <cellStyle name="_Hojas de Trabajo 10 4 2" xfId="22187" xr:uid="{D32FC785-B44F-49B2-81F1-95053B030859}"/>
    <cellStyle name="_Hojas de Trabajo 10 5" xfId="22188" xr:uid="{DFC3A907-153D-4322-9BEF-597FC70DD889}"/>
    <cellStyle name="_Hojas de Trabajo 10 5 2" xfId="22189" xr:uid="{40E1EBB5-9AD6-40D7-AB7E-ACFAD4E40DEC}"/>
    <cellStyle name="_Hojas de Trabajo 10 6" xfId="22190" xr:uid="{0E9E977B-2089-458A-8157-708E4644BB49}"/>
    <cellStyle name="_Hojas de Trabajo 10 6 2" xfId="22191" xr:uid="{F3B375F8-A5E2-443F-BD0A-3F2C6299B0C3}"/>
    <cellStyle name="_Hojas de Trabajo 10 7" xfId="22192" xr:uid="{1959F497-17C8-4EA7-8EC1-8CEBEE625561}"/>
    <cellStyle name="_Hojas de Trabajo 10 7 2" xfId="22193" xr:uid="{CA8A5D90-8E2A-41DD-A36E-A00CA980BD0C}"/>
    <cellStyle name="_Hojas de Trabajo 10 8" xfId="22194" xr:uid="{A285B8BE-1074-4150-9EDA-C791957E76C6}"/>
    <cellStyle name="_Hojas de Trabajo 10 8 2" xfId="22195" xr:uid="{4EDAF80F-B33C-48D2-AB0C-4042EB5471F6}"/>
    <cellStyle name="_Hojas de Trabajo 10 9" xfId="22196" xr:uid="{88043689-54C4-4DCF-82DE-20153EDE4242}"/>
    <cellStyle name="_Hojas de Trabajo 11" xfId="22197" xr:uid="{70158C3A-4E7B-4038-A9E3-034595ED6A73}"/>
    <cellStyle name="_Hojas de Trabajo 11 10" xfId="22198" xr:uid="{D10E999F-2C68-4044-AC94-8BD0AAA4A9EA}"/>
    <cellStyle name="_Hojas de Trabajo 11 11" xfId="22199" xr:uid="{A72E9227-376B-4531-ACAD-4CCCF4390FC1}"/>
    <cellStyle name="_Hojas de Trabajo 11 2" xfId="22200" xr:uid="{89255288-FAF3-49F9-AF82-2FDB2C0775C9}"/>
    <cellStyle name="_Hojas de Trabajo 11 2 2" xfId="22201" xr:uid="{E5CB8EBC-517C-41E0-BB90-997EDD9F3E47}"/>
    <cellStyle name="_Hojas de Trabajo 11 3" xfId="22202" xr:uid="{7F83A620-FFD6-456D-A13B-7A4C4DC1EDF4}"/>
    <cellStyle name="_Hojas de Trabajo 11 3 2" xfId="22203" xr:uid="{E7F1FDCC-1441-4B0B-A4E6-DC4E4B3A5C44}"/>
    <cellStyle name="_Hojas de Trabajo 11 4" xfId="22204" xr:uid="{AF11FEE8-FD35-455E-9E66-177839CCB621}"/>
    <cellStyle name="_Hojas de Trabajo 11 4 2" xfId="22205" xr:uid="{76F8F4C4-A0D4-4B6F-AEAE-6E36BCDFAEE1}"/>
    <cellStyle name="_Hojas de Trabajo 11 5" xfId="22206" xr:uid="{E98A467B-E323-49D7-A405-D98D63B63F2D}"/>
    <cellStyle name="_Hojas de Trabajo 11 5 2" xfId="22207" xr:uid="{98B804B0-C6E3-4721-A131-09460C1E851A}"/>
    <cellStyle name="_Hojas de Trabajo 11 6" xfId="22208" xr:uid="{094321D8-87BF-4839-B345-C8BC2B889CA2}"/>
    <cellStyle name="_Hojas de Trabajo 11 6 2" xfId="22209" xr:uid="{BDE09AB5-A6AC-4167-A90D-8E741E2C462E}"/>
    <cellStyle name="_Hojas de Trabajo 11 7" xfId="22210" xr:uid="{0283611E-728D-4A70-8C13-C0692C55E512}"/>
    <cellStyle name="_Hojas de Trabajo 11 7 2" xfId="22211" xr:uid="{E2A3A45C-E819-4D3F-B737-978AD58904D4}"/>
    <cellStyle name="_Hojas de Trabajo 11 8" xfId="22212" xr:uid="{8640D2B1-65CC-449D-881B-37E6B500D67B}"/>
    <cellStyle name="_Hojas de Trabajo 11 8 2" xfId="22213" xr:uid="{DE10B66B-6DF0-4380-9BCD-A83179437CAA}"/>
    <cellStyle name="_Hojas de Trabajo 11 9" xfId="22214" xr:uid="{83851475-05FC-4BD8-AD6F-DC64F56D4C7F}"/>
    <cellStyle name="_Hojas de Trabajo 12" xfId="22215" xr:uid="{BF670621-1C41-4118-A812-A5E67D42C968}"/>
    <cellStyle name="_Hojas de Trabajo 12 10" xfId="22216" xr:uid="{A7AC9D9C-9F95-4C1D-8338-3B373D1EC706}"/>
    <cellStyle name="_Hojas de Trabajo 12 11" xfId="22217" xr:uid="{23DCA06C-E413-4617-8E8A-68B2EF92FE92}"/>
    <cellStyle name="_Hojas de Trabajo 12 2" xfId="22218" xr:uid="{9C8ED700-F08F-4518-87A5-10FD15B0C57C}"/>
    <cellStyle name="_Hojas de Trabajo 12 2 2" xfId="22219" xr:uid="{D0BF8944-B092-4995-8EFD-6FD7A4BCF079}"/>
    <cellStyle name="_Hojas de Trabajo 12 3" xfId="22220" xr:uid="{0D9593BA-0070-4C8D-9CFE-C8746DB429EC}"/>
    <cellStyle name="_Hojas de Trabajo 12 3 2" xfId="22221" xr:uid="{7D274D38-A003-437B-9317-3F497934E09C}"/>
    <cellStyle name="_Hojas de Trabajo 12 4" xfId="22222" xr:uid="{55388AC0-158F-4082-B2E0-7F7D7BE6D46B}"/>
    <cellStyle name="_Hojas de Trabajo 12 4 2" xfId="22223" xr:uid="{9BD208FA-A48C-47A8-8839-BC934D4D861B}"/>
    <cellStyle name="_Hojas de Trabajo 12 5" xfId="22224" xr:uid="{ABEC3650-B1DE-4F50-B007-2C661828231F}"/>
    <cellStyle name="_Hojas de Trabajo 12 5 2" xfId="22225" xr:uid="{07B3497F-A060-4666-A913-3CD8BCB05328}"/>
    <cellStyle name="_Hojas de Trabajo 12 6" xfId="22226" xr:uid="{1927E8CD-BCD8-431B-B0A4-3970F01E886F}"/>
    <cellStyle name="_Hojas de Trabajo 12 6 2" xfId="22227" xr:uid="{04320050-6525-4979-B4A1-FA4FAD878DF2}"/>
    <cellStyle name="_Hojas de Trabajo 12 7" xfId="22228" xr:uid="{1EE96B44-B660-4037-9438-43BDCD33D894}"/>
    <cellStyle name="_Hojas de Trabajo 12 7 2" xfId="22229" xr:uid="{B191B467-6ECA-451A-AFC0-E279E0D5D32F}"/>
    <cellStyle name="_Hojas de Trabajo 12 8" xfId="22230" xr:uid="{CE69DB57-EDEB-4B94-8031-BF4EE3577D63}"/>
    <cellStyle name="_Hojas de Trabajo 12 8 2" xfId="22231" xr:uid="{7566B507-8858-4A02-A351-88A7FC9D86C4}"/>
    <cellStyle name="_Hojas de Trabajo 12 9" xfId="22232" xr:uid="{7B89547B-F6D9-4B33-902E-D0DDF3A29181}"/>
    <cellStyle name="_Hojas de Trabajo 13" xfId="22233" xr:uid="{9E1F5FD1-6476-4B4C-BB9F-4BF5F5B6FA2C}"/>
    <cellStyle name="_Hojas de Trabajo 13 10" xfId="22234" xr:uid="{76F815C0-DA6A-4843-921B-BFD650855C85}"/>
    <cellStyle name="_Hojas de Trabajo 13 11" xfId="22235" xr:uid="{F151AF85-1487-4B32-8D24-D0401B48ECCF}"/>
    <cellStyle name="_Hojas de Trabajo 13 2" xfId="22236" xr:uid="{2DF503E7-23A4-4E68-8B8F-8B5346E77204}"/>
    <cellStyle name="_Hojas de Trabajo 13 2 2" xfId="22237" xr:uid="{4FF2F02C-511C-419C-B108-19EA83A01837}"/>
    <cellStyle name="_Hojas de Trabajo 13 3" xfId="22238" xr:uid="{1AFB179E-A86A-43DB-814F-4279149E486C}"/>
    <cellStyle name="_Hojas de Trabajo 13 3 2" xfId="22239" xr:uid="{B8E74375-47B6-4CE3-B9C8-10945FF16AF1}"/>
    <cellStyle name="_Hojas de Trabajo 13 4" xfId="22240" xr:uid="{617D75F2-217A-4382-A677-CBE1A67EDC20}"/>
    <cellStyle name="_Hojas de Trabajo 13 4 2" xfId="22241" xr:uid="{EBD2FFA1-0D72-4E4E-8F18-C0B6B7F62530}"/>
    <cellStyle name="_Hojas de Trabajo 13 5" xfId="22242" xr:uid="{815DB4BF-F943-4CA8-B278-8D78AB0F1A70}"/>
    <cellStyle name="_Hojas de Trabajo 13 5 2" xfId="22243" xr:uid="{2AE9C8B0-26A0-4AB0-9434-0CC4D724532F}"/>
    <cellStyle name="_Hojas de Trabajo 13 6" xfId="22244" xr:uid="{3E348E7D-C43D-4358-A447-68F7D64169F8}"/>
    <cellStyle name="_Hojas de Trabajo 13 6 2" xfId="22245" xr:uid="{8BB8063D-8B02-4551-8C44-ADC8C50385BC}"/>
    <cellStyle name="_Hojas de Trabajo 13 7" xfId="22246" xr:uid="{C070A2FB-C31C-4FE9-B375-A013A0BEE600}"/>
    <cellStyle name="_Hojas de Trabajo 13 7 2" xfId="22247" xr:uid="{D68617A6-C32F-4699-B417-BA4F2676BF57}"/>
    <cellStyle name="_Hojas de Trabajo 13 8" xfId="22248" xr:uid="{E326C7E7-33CC-4023-9822-6534A415C437}"/>
    <cellStyle name="_Hojas de Trabajo 13 8 2" xfId="22249" xr:uid="{7DB8DD4E-C0AE-4332-83EE-C408E44A4D33}"/>
    <cellStyle name="_Hojas de Trabajo 13 9" xfId="22250" xr:uid="{058E033F-AF5A-484F-AB5D-8EDCE7AAE84C}"/>
    <cellStyle name="_Hojas de Trabajo 14" xfId="22251" xr:uid="{4B5E07F3-9A0C-4783-9962-624243FA4293}"/>
    <cellStyle name="_Hojas de Trabajo 2" xfId="22252" xr:uid="{9C7D6614-1874-4F61-9E59-28EAC5FD573B}"/>
    <cellStyle name="_Hojas de Trabajo 2 10" xfId="22253" xr:uid="{4E02209E-FDA4-4C78-85D8-26B88F2D3C1F}"/>
    <cellStyle name="_Hojas de Trabajo 2 10 2" xfId="22254" xr:uid="{84B9252F-E820-4F7D-AC01-FBBCE03F8353}"/>
    <cellStyle name="_Hojas de Trabajo 2 11" xfId="22255" xr:uid="{12030A15-DD0F-4723-B62B-A079FFD18023}"/>
    <cellStyle name="_Hojas de Trabajo 2 11 2" xfId="22256" xr:uid="{42E98860-4E6C-4153-9FC3-EBC8691B2C5A}"/>
    <cellStyle name="_Hojas de Trabajo 2 12" xfId="22257" xr:uid="{BDF860BF-101F-42C2-B95C-690AC6A5740C}"/>
    <cellStyle name="_Hojas de Trabajo 2 12 2" xfId="22258" xr:uid="{A009BD52-CDC5-4AF7-A702-E8DBC6CC6498}"/>
    <cellStyle name="_Hojas de Trabajo 2 13" xfId="22259" xr:uid="{C348D960-3DC6-4F10-9633-E8E11E56A2EE}"/>
    <cellStyle name="_Hojas de Trabajo 2 13 2" xfId="22260" xr:uid="{984E4CF1-8D50-4BFF-8563-374E93A05234}"/>
    <cellStyle name="_Hojas de Trabajo 2 14" xfId="22261" xr:uid="{649F378D-1EBE-4827-BD4C-ACE064555270}"/>
    <cellStyle name="_Hojas de Trabajo 2 15" xfId="22262" xr:uid="{97867007-501B-4DC8-AB5B-AEE70DE760DA}"/>
    <cellStyle name="_Hojas de Trabajo 2 16" xfId="22263" xr:uid="{036B2EB3-5D2D-4FD9-A7FE-3440B3AE9321}"/>
    <cellStyle name="_Hojas de Trabajo 2 2" xfId="22264" xr:uid="{CA2B9F11-A1A4-475A-9566-06CAC3886F9F}"/>
    <cellStyle name="_Hojas de Trabajo 2 2 2" xfId="22265" xr:uid="{C633E31D-82F0-411A-BC39-EBDC0AB95958}"/>
    <cellStyle name="_Hojas de Trabajo 2 3" xfId="22266" xr:uid="{327D85AB-66F0-4888-B94D-35256B696B05}"/>
    <cellStyle name="_Hojas de Trabajo 2 3 2" xfId="22267" xr:uid="{964F9417-A2E3-49EF-9563-AFEA1E682DB1}"/>
    <cellStyle name="_Hojas de Trabajo 2 4" xfId="22268" xr:uid="{608D2B07-4DB7-4940-97FE-C8C5964AA0FF}"/>
    <cellStyle name="_Hojas de Trabajo 2 4 2" xfId="22269" xr:uid="{6CC1D51B-5A5C-4C02-AE8E-CD3A15C7F532}"/>
    <cellStyle name="_Hojas de Trabajo 2 5" xfId="22270" xr:uid="{AB1AEF39-50AB-42B5-99BC-C888A5FE06C8}"/>
    <cellStyle name="_Hojas de Trabajo 2 5 2" xfId="22271" xr:uid="{39EECE45-2CC9-472B-B2D6-834E6F2F778B}"/>
    <cellStyle name="_Hojas de Trabajo 2 6" xfId="22272" xr:uid="{968ACC30-10DB-405E-BFA2-8C70E16542E1}"/>
    <cellStyle name="_Hojas de Trabajo 2 6 2" xfId="22273" xr:uid="{EA3F83AA-1114-4FAE-BD1C-C5FB6AFCD56A}"/>
    <cellStyle name="_Hojas de Trabajo 2 7" xfId="22274" xr:uid="{220D1150-B093-428E-9A41-BBDF9D8308F5}"/>
    <cellStyle name="_Hojas de Trabajo 2 7 2" xfId="22275" xr:uid="{AE049557-49E2-4538-BBC8-0A740ACCF46F}"/>
    <cellStyle name="_Hojas de Trabajo 2 8" xfId="22276" xr:uid="{ADC963E2-487A-4A95-8B12-C71A77934D38}"/>
    <cellStyle name="_Hojas de Trabajo 2 8 2" xfId="22277" xr:uid="{D21E81E8-613D-48DB-81EB-4E6C4A807999}"/>
    <cellStyle name="_Hojas de Trabajo 2 9" xfId="22278" xr:uid="{F2EA0046-80BD-4287-9C3E-7D7DFD8618F9}"/>
    <cellStyle name="_Hojas de Trabajo 2 9 2" xfId="22279" xr:uid="{A17DACD0-E0B1-4F59-9F88-316CA3F8E5D0}"/>
    <cellStyle name="_Hojas de Trabajo 3" xfId="22280" xr:uid="{C26AD29D-7047-414B-ABCC-C400B3B479D9}"/>
    <cellStyle name="_Hojas de Trabajo 3 10" xfId="22281" xr:uid="{7D3ECE90-3F58-4B49-9D64-BA1552B862F0}"/>
    <cellStyle name="_Hojas de Trabajo 3 10 2" xfId="22282" xr:uid="{5C83E58C-C1C0-466F-99E2-030646163D33}"/>
    <cellStyle name="_Hojas de Trabajo 3 11" xfId="22283" xr:uid="{09FE3672-1F7A-401D-A75D-ED9CBD146987}"/>
    <cellStyle name="_Hojas de Trabajo 3 11 2" xfId="22284" xr:uid="{4110B457-6544-46B9-8318-FD59A60047CB}"/>
    <cellStyle name="_Hojas de Trabajo 3 12" xfId="22285" xr:uid="{A6BC216F-DE4E-4A9E-A3CE-3622134873E1}"/>
    <cellStyle name="_Hojas de Trabajo 3 12 2" xfId="22286" xr:uid="{EE55B825-B265-4AD1-89EE-6E3BDE08CD52}"/>
    <cellStyle name="_Hojas de Trabajo 3 13" xfId="22287" xr:uid="{643E2BE2-D4FB-4D6A-8AEF-D190F12EC3F4}"/>
    <cellStyle name="_Hojas de Trabajo 3 13 2" xfId="22288" xr:uid="{B1CB188C-24EA-427C-B602-50841AA66BEB}"/>
    <cellStyle name="_Hojas de Trabajo 3 14" xfId="22289" xr:uid="{D5F95776-3AD3-4C97-A505-5E238FB36322}"/>
    <cellStyle name="_Hojas de Trabajo 3 15" xfId="22290" xr:uid="{CE97BB82-1DAB-4E08-9633-A24BA1A894DB}"/>
    <cellStyle name="_Hojas de Trabajo 3 16" xfId="22291" xr:uid="{C9B218A3-4B54-47AB-8447-E238A64E3375}"/>
    <cellStyle name="_Hojas de Trabajo 3 17" xfId="22292" xr:uid="{A1E6C252-B028-4F54-A941-9706FC6C78D2}"/>
    <cellStyle name="_Hojas de Trabajo 3 18" xfId="22293" xr:uid="{A3C33231-DEC4-4CC0-8712-CE146740924E}"/>
    <cellStyle name="_Hojas de Trabajo 3 19" xfId="22294" xr:uid="{BD244757-2720-48D4-92A4-7AF6B8B6E50F}"/>
    <cellStyle name="_Hojas de Trabajo 3 2" xfId="22295" xr:uid="{E65C0B6E-7C1F-4842-B11D-E4FC234CEA0C}"/>
    <cellStyle name="_Hojas de Trabajo 3 2 2" xfId="22296" xr:uid="{DFB6D10F-C5D6-496B-BF14-60C87AA60B63}"/>
    <cellStyle name="_Hojas de Trabajo 3 20" xfId="22297" xr:uid="{EC4E8178-C7CE-4CE7-B7F1-6A24F51C4758}"/>
    <cellStyle name="_Hojas de Trabajo 3 21" xfId="22298" xr:uid="{5AA0E79A-79A0-479F-87DE-EA987ADB234D}"/>
    <cellStyle name="_Hojas de Trabajo 3 22" xfId="22299" xr:uid="{DB0BAFC9-20CB-4976-BB4D-DE4AE8749B72}"/>
    <cellStyle name="_Hojas de Trabajo 3 23" xfId="22300" xr:uid="{FCCCB54D-2FDA-4702-8468-2B90421E2453}"/>
    <cellStyle name="_Hojas de Trabajo 3 24" xfId="22301" xr:uid="{EB9B1F6E-D817-4DC4-BB54-BDAAB44AAB6B}"/>
    <cellStyle name="_Hojas de Trabajo 3 25" xfId="22302" xr:uid="{3C664853-DABA-460B-BA7B-653679E9189E}"/>
    <cellStyle name="_Hojas de Trabajo 3 26" xfId="22303" xr:uid="{67707ACB-5EC2-4ED3-9993-490A29D713BA}"/>
    <cellStyle name="_Hojas de Trabajo 3 3" xfId="22304" xr:uid="{677F1C02-D787-48FF-8196-1BDE944F0D13}"/>
    <cellStyle name="_Hojas de Trabajo 3 3 2" xfId="22305" xr:uid="{1F9E11EA-4516-4365-ADE7-1F8F4FDC6DB8}"/>
    <cellStyle name="_Hojas de Trabajo 3 4" xfId="22306" xr:uid="{F5FC7EDD-5BF0-4872-9648-6E70E0510FD5}"/>
    <cellStyle name="_Hojas de Trabajo 3 4 2" xfId="22307" xr:uid="{78B86A55-DD6F-4218-841B-10140F2A4217}"/>
    <cellStyle name="_Hojas de Trabajo 3 5" xfId="22308" xr:uid="{D5DF5E6E-D7CE-4341-8037-85178B1B6C97}"/>
    <cellStyle name="_Hojas de Trabajo 3 5 2" xfId="22309" xr:uid="{8FCE4DDD-0CC3-4EAA-AA4C-DF8A281E1915}"/>
    <cellStyle name="_Hojas de Trabajo 3 6" xfId="22310" xr:uid="{BD069D60-CB66-4E54-8A07-367D1D354580}"/>
    <cellStyle name="_Hojas de Trabajo 3 6 2" xfId="22311" xr:uid="{B31D4441-301F-44F0-9469-A184819618EB}"/>
    <cellStyle name="_Hojas de Trabajo 3 7" xfId="22312" xr:uid="{ADF10969-A0BC-4479-BFB7-432CC6CCC884}"/>
    <cellStyle name="_Hojas de Trabajo 3 7 2" xfId="22313" xr:uid="{5F99E02D-A612-488B-8F43-ABED11B4C816}"/>
    <cellStyle name="_Hojas de Trabajo 3 8" xfId="22314" xr:uid="{9D381AAF-15F9-4E57-AACF-A7225B1FD684}"/>
    <cellStyle name="_Hojas de Trabajo 3 8 2" xfId="22315" xr:uid="{9DD74C48-DAA5-4DBC-BF81-B5A9ADC0DB8A}"/>
    <cellStyle name="_Hojas de Trabajo 3 9" xfId="22316" xr:uid="{05C7AD06-56A5-497F-B55A-20A787CAFF47}"/>
    <cellStyle name="_Hojas de Trabajo 3 9 2" xfId="22317" xr:uid="{6902ADDB-0941-4AE2-882E-A96CDF4D4511}"/>
    <cellStyle name="_Hojas de Trabajo 4" xfId="22318" xr:uid="{F1A78A11-A276-4519-A967-5D712E5D39B1}"/>
    <cellStyle name="_Hojas de Trabajo 4 10" xfId="22319" xr:uid="{2A46BF7F-C740-4EE2-931B-4D9AFD3042C8}"/>
    <cellStyle name="_Hojas de Trabajo 4 10 2" xfId="22320" xr:uid="{2CCC0863-64D0-44C6-9BA7-832E127BF41B}"/>
    <cellStyle name="_Hojas de Trabajo 4 11" xfId="22321" xr:uid="{7D270919-5C74-408A-93C9-E74D678DFD55}"/>
    <cellStyle name="_Hojas de Trabajo 4 11 2" xfId="22322" xr:uid="{FA667919-ACAC-4ECE-A6CD-214F7C618CF3}"/>
    <cellStyle name="_Hojas de Trabajo 4 12" xfId="22323" xr:uid="{7A84D065-16DD-4EB1-98AD-C9486DB640CA}"/>
    <cellStyle name="_Hojas de Trabajo 4 12 2" xfId="22324" xr:uid="{1FBC243E-F092-4E90-A1B3-20CE75124BD5}"/>
    <cellStyle name="_Hojas de Trabajo 4 13" xfId="22325" xr:uid="{27A785E3-6C42-45D6-9D06-DEA10FE5990C}"/>
    <cellStyle name="_Hojas de Trabajo 4 13 2" xfId="22326" xr:uid="{16570DEC-7470-42B6-B382-9EC5F0762287}"/>
    <cellStyle name="_Hojas de Trabajo 4 14" xfId="22327" xr:uid="{145A11B8-BC04-4CC8-B4CE-CEA4293ACBEA}"/>
    <cellStyle name="_Hojas de Trabajo 4 15" xfId="22328" xr:uid="{1F81F3B7-F4C1-4515-973A-4F2E8C900FDC}"/>
    <cellStyle name="_Hojas de Trabajo 4 16" xfId="22329" xr:uid="{B3D20DD9-EEBB-4203-AD90-FB0A822A7F51}"/>
    <cellStyle name="_Hojas de Trabajo 4 2" xfId="22330" xr:uid="{913F1DAF-5422-4F56-B626-8295F226FB45}"/>
    <cellStyle name="_Hojas de Trabajo 4 2 10" xfId="22331" xr:uid="{F4117680-90DD-4AF1-8FBA-7754642EE347}"/>
    <cellStyle name="_Hojas de Trabajo 4 2 11" xfId="22332" xr:uid="{DB096851-BD71-4A24-9667-90E0F6F8882C}"/>
    <cellStyle name="_Hojas de Trabajo 4 2 12" xfId="22333" xr:uid="{EC1F2E71-1F17-48DF-950D-06A5DE856EF6}"/>
    <cellStyle name="_Hojas de Trabajo 4 2 2" xfId="22334" xr:uid="{A6D6DB93-9584-47C4-BD4B-1CEC81392C63}"/>
    <cellStyle name="_Hojas de Trabajo 4 2 3" xfId="22335" xr:uid="{14E7C0B1-4B6F-4822-B624-D370FCFE6445}"/>
    <cellStyle name="_Hojas de Trabajo 4 2 4" xfId="22336" xr:uid="{70E26CE9-963C-4639-9699-07C4C9BB1E9E}"/>
    <cellStyle name="_Hojas de Trabajo 4 2 5" xfId="22337" xr:uid="{C9B8D654-221A-4999-A78C-5B661C79A1BC}"/>
    <cellStyle name="_Hojas de Trabajo 4 2 6" xfId="22338" xr:uid="{B5223549-0A54-4D3B-996B-C3E848E80B39}"/>
    <cellStyle name="_Hojas de Trabajo 4 2 7" xfId="22339" xr:uid="{7ACF9654-6B47-468C-8011-4FF4DA84935D}"/>
    <cellStyle name="_Hojas de Trabajo 4 2 8" xfId="22340" xr:uid="{DC0E2E50-62D2-494A-B450-1B4107E6DF2F}"/>
    <cellStyle name="_Hojas de Trabajo 4 2 9" xfId="22341" xr:uid="{4D054C9F-81FE-414C-97B0-00B8761AC473}"/>
    <cellStyle name="_Hojas de Trabajo 4 3" xfId="22342" xr:uid="{8CB9D5A4-25F5-4D04-939C-B5AC1F79EFBF}"/>
    <cellStyle name="_Hojas de Trabajo 4 3 2" xfId="22343" xr:uid="{511C4F41-652D-4D51-A54A-718D945AEBDE}"/>
    <cellStyle name="_Hojas de Trabajo 4 4" xfId="22344" xr:uid="{D53B39D1-239A-41EE-A94B-1DC741563920}"/>
    <cellStyle name="_Hojas de Trabajo 4 4 2" xfId="22345" xr:uid="{F9C034C7-3744-4D80-BF7A-622F9E97EB3F}"/>
    <cellStyle name="_Hojas de Trabajo 4 5" xfId="22346" xr:uid="{B1854498-AB17-4507-9CE0-D508766AF196}"/>
    <cellStyle name="_Hojas de Trabajo 4 5 2" xfId="22347" xr:uid="{7B723FCC-FE5B-4CE9-99D8-C2084F154A35}"/>
    <cellStyle name="_Hojas de Trabajo 4 6" xfId="22348" xr:uid="{7CCD372B-1435-4223-A149-D2772431D45E}"/>
    <cellStyle name="_Hojas de Trabajo 4 6 2" xfId="22349" xr:uid="{CBB0AB2D-E5E7-44A7-95ED-53800B0819B0}"/>
    <cellStyle name="_Hojas de Trabajo 4 7" xfId="22350" xr:uid="{CEF6243B-0FFA-4CB3-AEE9-2D89A1807CDB}"/>
    <cellStyle name="_Hojas de Trabajo 4 7 2" xfId="22351" xr:uid="{9D8C35AD-EDFE-4852-8411-57746EE7E78B}"/>
    <cellStyle name="_Hojas de Trabajo 4 8" xfId="22352" xr:uid="{1FAB62AD-E0FA-4054-A9CD-8AEDE28DBA2F}"/>
    <cellStyle name="_Hojas de Trabajo 4 8 2" xfId="22353" xr:uid="{B0097992-B5D3-4F7B-A152-FFB8BED73A82}"/>
    <cellStyle name="_Hojas de Trabajo 4 9" xfId="22354" xr:uid="{831FAA34-60EA-42F4-A680-74D8B0B40E45}"/>
    <cellStyle name="_Hojas de Trabajo 4 9 2" xfId="22355" xr:uid="{79962579-53DE-4731-97CD-F130CB17E469}"/>
    <cellStyle name="_Hojas de Trabajo 5" xfId="22356" xr:uid="{97FC0615-1AA5-4AF4-922F-6EA5D480AC3C}"/>
    <cellStyle name="_Hojas de Trabajo 5 10" xfId="22357" xr:uid="{9C318E31-D181-4D8E-84E2-5236135FE871}"/>
    <cellStyle name="_Hojas de Trabajo 5 10 2" xfId="22358" xr:uid="{156E4C57-3620-42F3-880B-6246BFA686C1}"/>
    <cellStyle name="_Hojas de Trabajo 5 11" xfId="22359" xr:uid="{53ED2EC2-F377-4508-9440-80201CF197E0}"/>
    <cellStyle name="_Hojas de Trabajo 5 11 2" xfId="22360" xr:uid="{36FD4DF9-E89E-4114-A76D-63DF6442FB37}"/>
    <cellStyle name="_Hojas de Trabajo 5 12" xfId="22361" xr:uid="{A61FADEA-C119-4533-B77C-9A9EA0394B82}"/>
    <cellStyle name="_Hojas de Trabajo 5 12 2" xfId="22362" xr:uid="{869AAC8B-6B0A-4CC4-A791-6E50ABB549C3}"/>
    <cellStyle name="_Hojas de Trabajo 5 13" xfId="22363" xr:uid="{AA53E078-A120-4280-9EA6-E89346AE7389}"/>
    <cellStyle name="_Hojas de Trabajo 5 13 2" xfId="22364" xr:uid="{2F84E88A-C9BA-4A70-936D-208EA1A95983}"/>
    <cellStyle name="_Hojas de Trabajo 5 14" xfId="22365" xr:uid="{A6424CF9-C5C4-4795-BFFD-E2A24A6A75B4}"/>
    <cellStyle name="_Hojas de Trabajo 5 15" xfId="22366" xr:uid="{2956A246-66C0-4541-97CF-FAE4CAB75131}"/>
    <cellStyle name="_Hojas de Trabajo 5 16" xfId="22367" xr:uid="{42E71ADE-7C59-433B-BA1F-62B09062EB4F}"/>
    <cellStyle name="_Hojas de Trabajo 5 2" xfId="22368" xr:uid="{8976813C-28CA-4D19-BAB3-0623BD8F72DB}"/>
    <cellStyle name="_Hojas de Trabajo 5 2 2" xfId="22369" xr:uid="{E91CC60E-C280-45AB-8DBE-92D73DEB3C37}"/>
    <cellStyle name="_Hojas de Trabajo 5 3" xfId="22370" xr:uid="{EDD2E4C7-A297-4580-9B2F-DDDEB6EE1FAA}"/>
    <cellStyle name="_Hojas de Trabajo 5 3 2" xfId="22371" xr:uid="{7F59C804-AB1F-4724-81FE-1F9118D12468}"/>
    <cellStyle name="_Hojas de Trabajo 5 4" xfId="22372" xr:uid="{EE9C751B-4D84-448A-BD86-779B1046C2D2}"/>
    <cellStyle name="_Hojas de Trabajo 5 4 2" xfId="22373" xr:uid="{64792DF3-2FFB-469A-9A30-900E6A1190F1}"/>
    <cellStyle name="_Hojas de Trabajo 5 5" xfId="22374" xr:uid="{D9B37677-F794-4279-9198-BFB1B6B6D358}"/>
    <cellStyle name="_Hojas de Trabajo 5 5 2" xfId="22375" xr:uid="{8BF744DB-34DB-4232-B04B-25BB67C90773}"/>
    <cellStyle name="_Hojas de Trabajo 5 6" xfId="22376" xr:uid="{BE7F2D22-C5E2-47CF-ACF6-BF5DEBFC1295}"/>
    <cellStyle name="_Hojas de Trabajo 5 6 2" xfId="22377" xr:uid="{9B729AB8-3EB6-4992-9372-D7309BCB3554}"/>
    <cellStyle name="_Hojas de Trabajo 5 7" xfId="22378" xr:uid="{7457763F-DE62-4C9B-AFC3-258DD1290B69}"/>
    <cellStyle name="_Hojas de Trabajo 5 7 2" xfId="22379" xr:uid="{19628C3F-C7D5-4D3B-9069-0BCF326D8A73}"/>
    <cellStyle name="_Hojas de Trabajo 5 8" xfId="22380" xr:uid="{D48942B3-A95E-4F6F-9759-27D256DC3D3D}"/>
    <cellStyle name="_Hojas de Trabajo 5 8 2" xfId="22381" xr:uid="{8FA7D208-1325-409E-B994-4622EBEC4D8A}"/>
    <cellStyle name="_Hojas de Trabajo 5 9" xfId="22382" xr:uid="{A3E6F203-D5AA-4DC5-900D-846CC9FAEABA}"/>
    <cellStyle name="_Hojas de Trabajo 5 9 2" xfId="22383" xr:uid="{748D5FD9-5AAD-4AE7-A078-EBD68821A2CD}"/>
    <cellStyle name="_Hojas de Trabajo 6" xfId="22384" xr:uid="{2A114133-C54F-4A0A-A398-6656D5A9AC0C}"/>
    <cellStyle name="_Hojas de Trabajo 6 10" xfId="22385" xr:uid="{13F341CF-273A-47D4-AF3D-62E1905C1E2D}"/>
    <cellStyle name="_Hojas de Trabajo 6 10 2" xfId="22386" xr:uid="{10652641-887F-436C-80A3-6FE1C1B593BE}"/>
    <cellStyle name="_Hojas de Trabajo 6 11" xfId="22387" xr:uid="{318D581A-CD4D-46B7-B701-5C79B54E661E}"/>
    <cellStyle name="_Hojas de Trabajo 6 11 2" xfId="22388" xr:uid="{529FF44C-608E-4393-88FD-2D25F5CD52D8}"/>
    <cellStyle name="_Hojas de Trabajo 6 12" xfId="22389" xr:uid="{3BF45788-DA58-4242-8D1D-D9C0CF92E86A}"/>
    <cellStyle name="_Hojas de Trabajo 6 12 2" xfId="22390" xr:uid="{C5E071E0-FFBC-4AED-BC54-2FEF737F8B1E}"/>
    <cellStyle name="_Hojas de Trabajo 6 13" xfId="22391" xr:uid="{D640E90B-C438-4D35-8680-E620AA160493}"/>
    <cellStyle name="_Hojas de Trabajo 6 13 2" xfId="22392" xr:uid="{EE26FC27-3C6D-4308-B7A4-9BCD4628AD46}"/>
    <cellStyle name="_Hojas de Trabajo 6 14" xfId="22393" xr:uid="{47BA36C7-2A18-41BE-A923-E56EE35DB9E8}"/>
    <cellStyle name="_Hojas de Trabajo 6 15" xfId="22394" xr:uid="{B91C2306-5C6B-43B7-BB8B-D89E7125F431}"/>
    <cellStyle name="_Hojas de Trabajo 6 16" xfId="22395" xr:uid="{969D1850-3BAC-4B69-B8A4-65CFA5FA7731}"/>
    <cellStyle name="_Hojas de Trabajo 6 2" xfId="22396" xr:uid="{B88D5989-F5B2-4538-97CA-344E220964CD}"/>
    <cellStyle name="_Hojas de Trabajo 6 2 2" xfId="22397" xr:uid="{AF52E26E-263D-4A02-8A1A-2350C72B0C17}"/>
    <cellStyle name="_Hojas de Trabajo 6 3" xfId="22398" xr:uid="{E860CAA9-6BCF-48C5-8B8B-9E746D727CA3}"/>
    <cellStyle name="_Hojas de Trabajo 6 3 2" xfId="22399" xr:uid="{CB3FF1F3-5830-4DA3-B6A2-6C76AF3FC722}"/>
    <cellStyle name="_Hojas de Trabajo 6 4" xfId="22400" xr:uid="{C66FCE54-60C7-46FC-ACA6-1EC93F0D3CF3}"/>
    <cellStyle name="_Hojas de Trabajo 6 4 2" xfId="22401" xr:uid="{9AE5A4F9-F6A2-4FC0-A142-F283B28BEA62}"/>
    <cellStyle name="_Hojas de Trabajo 6 5" xfId="22402" xr:uid="{45F16236-ED4A-453D-A556-3EE45B235108}"/>
    <cellStyle name="_Hojas de Trabajo 6 5 2" xfId="22403" xr:uid="{62EB9A8E-9884-4180-9A69-39B93986A81F}"/>
    <cellStyle name="_Hojas de Trabajo 6 6" xfId="22404" xr:uid="{0E4AFE8F-9A46-479B-8768-10E4435AAAC0}"/>
    <cellStyle name="_Hojas de Trabajo 6 6 2" xfId="22405" xr:uid="{9D725A06-283A-448B-9DEC-B08BB0475636}"/>
    <cellStyle name="_Hojas de Trabajo 6 7" xfId="22406" xr:uid="{AF5A1817-C388-4FD9-B8B2-6826FCFBD67C}"/>
    <cellStyle name="_Hojas de Trabajo 6 7 2" xfId="22407" xr:uid="{23EB441A-2189-42BF-8566-54F999E046D9}"/>
    <cellStyle name="_Hojas de Trabajo 6 8" xfId="22408" xr:uid="{F09DF24C-7CEE-430B-B029-E16C03B8C12A}"/>
    <cellStyle name="_Hojas de Trabajo 6 8 2" xfId="22409" xr:uid="{A21F54C0-6A7F-40D7-9C7C-565B0D79AE74}"/>
    <cellStyle name="_Hojas de Trabajo 6 9" xfId="22410" xr:uid="{DADE19F1-0416-4713-8FE2-8312531424FE}"/>
    <cellStyle name="_Hojas de Trabajo 6 9 2" xfId="22411" xr:uid="{BA17BBE4-C332-4A64-9B86-F94B2823E530}"/>
    <cellStyle name="_Hojas de Trabajo 7" xfId="22412" xr:uid="{F950A81C-BB59-40F5-8AB5-1039D0E445ED}"/>
    <cellStyle name="_Hojas de Trabajo 7 10" xfId="22413" xr:uid="{3157356D-EDA7-49CF-B405-F208599108CD}"/>
    <cellStyle name="_Hojas de Trabajo 7 10 2" xfId="22414" xr:uid="{183628E7-AD72-4BC5-8F66-8806E8E959FA}"/>
    <cellStyle name="_Hojas de Trabajo 7 11" xfId="22415" xr:uid="{AD11FEA6-73A4-4EA7-ACF6-6143378E12C4}"/>
    <cellStyle name="_Hojas de Trabajo 7 11 2" xfId="22416" xr:uid="{2019E01D-1869-4392-84C5-F173971CB366}"/>
    <cellStyle name="_Hojas de Trabajo 7 12" xfId="22417" xr:uid="{234BC1D0-2B32-464E-9D41-63ED490D271A}"/>
    <cellStyle name="_Hojas de Trabajo 7 12 2" xfId="22418" xr:uid="{CB68BEB3-2532-4FF0-8C4E-3712F72220AB}"/>
    <cellStyle name="_Hojas de Trabajo 7 13" xfId="22419" xr:uid="{AD7E5E54-5A69-41B4-B3B3-17E6C0CB0F5F}"/>
    <cellStyle name="_Hojas de Trabajo 7 13 2" xfId="22420" xr:uid="{52D9B690-D1FB-435F-891C-286B92774543}"/>
    <cellStyle name="_Hojas de Trabajo 7 14" xfId="22421" xr:uid="{18784798-5209-44A5-B8B5-EF396A0D759D}"/>
    <cellStyle name="_Hojas de Trabajo 7 15" xfId="22422" xr:uid="{6AF45243-0A72-4B39-97C7-E56C76B21EE2}"/>
    <cellStyle name="_Hojas de Trabajo 7 16" xfId="22423" xr:uid="{9C7C12EA-34CD-4C5F-8024-213865D187B4}"/>
    <cellStyle name="_Hojas de Trabajo 7 2" xfId="22424" xr:uid="{21D66F7E-5D20-4F67-A8DD-77AB35FC347B}"/>
    <cellStyle name="_Hojas de Trabajo 7 2 2" xfId="22425" xr:uid="{F6C1B8A3-072F-4D54-BEB8-E97424CE1CC0}"/>
    <cellStyle name="_Hojas de Trabajo 7 3" xfId="22426" xr:uid="{D4AD5DD8-500C-4E7E-A20E-CDB8FD28C8AA}"/>
    <cellStyle name="_Hojas de Trabajo 7 3 2" xfId="22427" xr:uid="{946306FB-471A-4570-B1D7-D2C81364203E}"/>
    <cellStyle name="_Hojas de Trabajo 7 4" xfId="22428" xr:uid="{789BC13D-7428-4638-928E-5501A3520D6F}"/>
    <cellStyle name="_Hojas de Trabajo 7 4 2" xfId="22429" xr:uid="{4FAEAD1B-0FAE-429C-8628-FEE996E7AB35}"/>
    <cellStyle name="_Hojas de Trabajo 7 5" xfId="22430" xr:uid="{DBCF7BB0-7F03-4E2B-8A91-1ED1075569FE}"/>
    <cellStyle name="_Hojas de Trabajo 7 5 2" xfId="22431" xr:uid="{A881A34E-4891-4822-81F7-BBA2F4CD6E5A}"/>
    <cellStyle name="_Hojas de Trabajo 7 6" xfId="22432" xr:uid="{14E99A2D-9939-4442-A3F0-13A54677144A}"/>
    <cellStyle name="_Hojas de Trabajo 7 6 2" xfId="22433" xr:uid="{79D83DDB-303C-45F9-AF9D-7DEA66BFEB2F}"/>
    <cellStyle name="_Hojas de Trabajo 7 7" xfId="22434" xr:uid="{7ED008E7-B3A1-4B5A-9739-B5BE8666A94E}"/>
    <cellStyle name="_Hojas de Trabajo 7 7 2" xfId="22435" xr:uid="{3574D52E-FE4D-4F0C-9CCA-B90D11DC63FB}"/>
    <cellStyle name="_Hojas de Trabajo 7 8" xfId="22436" xr:uid="{9BDD540B-CA5C-4F1A-BF4C-640B9B9A90E9}"/>
    <cellStyle name="_Hojas de Trabajo 7 8 2" xfId="22437" xr:uid="{D7C670F1-B8D8-4FF9-9E5A-6762C5597437}"/>
    <cellStyle name="_Hojas de Trabajo 7 9" xfId="22438" xr:uid="{DBEFD4A6-9428-46F8-A8DF-3DF57ECD03BD}"/>
    <cellStyle name="_Hojas de Trabajo 7 9 2" xfId="22439" xr:uid="{ECC21AE5-6D0D-416E-92E8-00926D60ECFA}"/>
    <cellStyle name="_Hojas de Trabajo 8" xfId="22440" xr:uid="{49511378-0F11-4DC2-A243-FBC94B679149}"/>
    <cellStyle name="_Hojas de Trabajo 8 10" xfId="22441" xr:uid="{FB1D648C-E5F6-4C83-8E44-0FFC7A77E54D}"/>
    <cellStyle name="_Hojas de Trabajo 8 11" xfId="22442" xr:uid="{17CD83E9-C2A7-40DE-8707-97C958DC067E}"/>
    <cellStyle name="_Hojas de Trabajo 8 12" xfId="22443" xr:uid="{3E169723-67A4-417A-BFA2-69530A91E2B2}"/>
    <cellStyle name="_Hojas de Trabajo 8 2" xfId="22444" xr:uid="{5BDF9679-0F4B-4363-8CF6-4AC9E1116578}"/>
    <cellStyle name="_Hojas de Trabajo 8 2 2" xfId="22445" xr:uid="{927C5090-16BB-4607-88AB-4D0C8B5D846C}"/>
    <cellStyle name="_Hojas de Trabajo 8 3" xfId="22446" xr:uid="{442BC726-2D3E-4772-AF18-87BE57B8985A}"/>
    <cellStyle name="_Hojas de Trabajo 8 3 2" xfId="22447" xr:uid="{B8E8AF60-3E41-482C-B31B-C8919AFA09D0}"/>
    <cellStyle name="_Hojas de Trabajo 8 4" xfId="22448" xr:uid="{24EEEB3D-C4F4-49C5-94E1-50B2049FB649}"/>
    <cellStyle name="_Hojas de Trabajo 8 4 2" xfId="22449" xr:uid="{FE969371-CF6D-4633-A652-088493C340ED}"/>
    <cellStyle name="_Hojas de Trabajo 8 5" xfId="22450" xr:uid="{ECC07A02-61C1-42BF-8EE8-74291FDBDF91}"/>
    <cellStyle name="_Hojas de Trabajo 8 5 2" xfId="22451" xr:uid="{44ACF829-0F45-4181-A1F7-007992EC6B9F}"/>
    <cellStyle name="_Hojas de Trabajo 8 6" xfId="22452" xr:uid="{DA958A86-4AFD-4815-992F-406AC5EE4BDB}"/>
    <cellStyle name="_Hojas de Trabajo 8 6 2" xfId="22453" xr:uid="{33D25F79-1415-4DAB-A038-24AFFEEE24F8}"/>
    <cellStyle name="_Hojas de Trabajo 8 7" xfId="22454" xr:uid="{F7774C84-D22D-415D-B134-EEF81665D5B8}"/>
    <cellStyle name="_Hojas de Trabajo 8 7 2" xfId="22455" xr:uid="{6FB9F2E7-097A-48BE-9322-404263BE5DC3}"/>
    <cellStyle name="_Hojas de Trabajo 8 8" xfId="22456" xr:uid="{6E317D02-BC94-410A-90C8-FE1B70E4CCC0}"/>
    <cellStyle name="_Hojas de Trabajo 8 8 2" xfId="22457" xr:uid="{7B77C842-7436-44B6-9B61-95986EFAA7B6}"/>
    <cellStyle name="_Hojas de Trabajo 8 9" xfId="22458" xr:uid="{D3913D03-822B-4FCA-A5BB-37A817552C26}"/>
    <cellStyle name="_Hojas de Trabajo 8 9 2" xfId="22459" xr:uid="{93E92C68-1BED-47E9-B4B4-BA9A934A603C}"/>
    <cellStyle name="_Hojas de Trabajo 9" xfId="22460" xr:uid="{C40D0C99-1E05-4226-9439-85209D566B4F}"/>
    <cellStyle name="_Hojas de Trabajo 9 10" xfId="22461" xr:uid="{C74E4486-35B8-44E1-8F30-C554AC0D8A87}"/>
    <cellStyle name="_Hojas de Trabajo 9 11" xfId="22462" xr:uid="{E026EAE5-2ED6-43FA-8CBD-8D6D95BCBC2A}"/>
    <cellStyle name="_Hojas de Trabajo 9 2" xfId="22463" xr:uid="{A80FC454-13C3-42F6-899E-164C43AED018}"/>
    <cellStyle name="_Hojas de Trabajo 9 2 2" xfId="22464" xr:uid="{EF4BC9F9-0B9A-4842-AF46-D3281E288243}"/>
    <cellStyle name="_Hojas de Trabajo 9 3" xfId="22465" xr:uid="{EF63FC11-E4AA-4DD1-94E4-9CEF4A96D161}"/>
    <cellStyle name="_Hojas de Trabajo 9 3 2" xfId="22466" xr:uid="{6D17B795-95B6-4629-ABDB-0E445B8DB13A}"/>
    <cellStyle name="_Hojas de Trabajo 9 4" xfId="22467" xr:uid="{8E6D3A8F-3129-4DAC-B235-4A41104959A0}"/>
    <cellStyle name="_Hojas de Trabajo 9 4 2" xfId="22468" xr:uid="{7FA56A91-32C7-497C-BC74-0A22406AA163}"/>
    <cellStyle name="_Hojas de Trabajo 9 5" xfId="22469" xr:uid="{515A2AE0-14A9-444A-92E3-E069B11A4677}"/>
    <cellStyle name="_Hojas de Trabajo 9 5 2" xfId="22470" xr:uid="{D02A2403-300F-445E-9ED3-AE4B8719A1EC}"/>
    <cellStyle name="_Hojas de Trabajo 9 6" xfId="22471" xr:uid="{BD41E76B-08F0-4B85-B31A-4E653BC02D75}"/>
    <cellStyle name="_Hojas de Trabajo 9 6 2" xfId="22472" xr:uid="{903AFB88-1BD3-4BDC-8C6C-3DA2AC90DC3A}"/>
    <cellStyle name="_Hojas de Trabajo 9 7" xfId="22473" xr:uid="{722ADC5A-92C9-4FE7-8C1A-65A2246F25EC}"/>
    <cellStyle name="_Hojas de Trabajo 9 7 2" xfId="22474" xr:uid="{B424F311-4A38-40F9-AE60-15A8E0C17334}"/>
    <cellStyle name="_Hojas de Trabajo 9 8" xfId="22475" xr:uid="{110C6201-7B03-4636-A7CC-AA03325EB97C}"/>
    <cellStyle name="_Hojas de Trabajo 9 8 2" xfId="22476" xr:uid="{A7305DF3-73F2-4240-8F41-CBD0D7E968F3}"/>
    <cellStyle name="_Hojas de Trabajo 9 9" xfId="22477" xr:uid="{16BAC7AC-8BD9-47C4-81B1-2F63B450237A}"/>
    <cellStyle name="_Hojas de Trabajo_BD ESF" xfId="22478" xr:uid="{7546BD4E-DA09-40A8-8EEC-D5B267B0D08A}"/>
    <cellStyle name="_Hojas de Trabajo_BD ESF 10" xfId="22479" xr:uid="{934D460C-C140-4CEA-8474-193C1AC82C5C}"/>
    <cellStyle name="_Hojas de Trabajo_BD ESF 11" xfId="22480" xr:uid="{64EB55E3-79DE-42A3-B7E4-D5BF7A410CAC}"/>
    <cellStyle name="_Hojas de Trabajo_BD ESF 12" xfId="22481" xr:uid="{EFF463CB-6F93-4B32-A893-56249428178F}"/>
    <cellStyle name="_Hojas de Trabajo_BD ESF 13" xfId="22482" xr:uid="{6772B0B5-1E34-41AB-8307-D40043E2AB6A}"/>
    <cellStyle name="_Hojas de Trabajo_BD ESF 2" xfId="22483" xr:uid="{86611FA2-B7E8-46E3-89F3-E404E2FDF950}"/>
    <cellStyle name="_Hojas de Trabajo_BD ESF 2 10" xfId="22484" xr:uid="{C41A068A-68D4-4D68-9683-28206753F209}"/>
    <cellStyle name="_Hojas de Trabajo_BD ESF 2 11" xfId="22485" xr:uid="{6289686E-17A2-4606-8723-E23219080B97}"/>
    <cellStyle name="_Hojas de Trabajo_BD ESF 2 12" xfId="22486" xr:uid="{868620BE-812B-48A6-AB39-8AD6DB183053}"/>
    <cellStyle name="_Hojas de Trabajo_BD ESF 2 2" xfId="22487" xr:uid="{CC5D1940-D260-44FD-AE58-CC46CAD7DCEA}"/>
    <cellStyle name="_Hojas de Trabajo_BD ESF 2 3" xfId="22488" xr:uid="{115D8FB8-18F1-427C-9A30-6FE9D132511C}"/>
    <cellStyle name="_Hojas de Trabajo_BD ESF 2 4" xfId="22489" xr:uid="{CE1809CB-36EF-4C5D-971F-69A8DF9B152B}"/>
    <cellStyle name="_Hojas de Trabajo_BD ESF 2 5" xfId="22490" xr:uid="{6225FF70-9671-4630-854F-3A901F262355}"/>
    <cellStyle name="_Hojas de Trabajo_BD ESF 2 6" xfId="22491" xr:uid="{06A3F42F-5B60-4C6E-9B71-87285048CBE9}"/>
    <cellStyle name="_Hojas de Trabajo_BD ESF 2 7" xfId="22492" xr:uid="{E5492AE8-DB4F-4B9E-8C9E-404EE96EE92E}"/>
    <cellStyle name="_Hojas de Trabajo_BD ESF 2 8" xfId="22493" xr:uid="{EBCAB7BB-8477-4A5C-8C76-3B39148562FE}"/>
    <cellStyle name="_Hojas de Trabajo_BD ESF 2 9" xfId="22494" xr:uid="{5E61E26E-24A7-466D-8F73-5C5C11B5F85B}"/>
    <cellStyle name="_Hojas de Trabajo_BD ESF 3" xfId="22495" xr:uid="{677820C7-CBD8-47CF-8B85-2E16B6C84A85}"/>
    <cellStyle name="_Hojas de Trabajo_BD ESF 3 2" xfId="22496" xr:uid="{F39A5C1B-1FC7-4659-B8D8-143DAB159340}"/>
    <cellStyle name="_Hojas de Trabajo_BD ESF 4" xfId="22497" xr:uid="{020108FC-991D-4A66-B2E4-2C3AEF3242BE}"/>
    <cellStyle name="_Hojas de Trabajo_BD ESF 4 2" xfId="22498" xr:uid="{DE976C83-65C3-43DA-9447-41A1E19AF72A}"/>
    <cellStyle name="_Hojas de Trabajo_BD ESF 5" xfId="22499" xr:uid="{D7898004-AEDB-413F-BD6A-324BD5665474}"/>
    <cellStyle name="_Hojas de Trabajo_BD ESF 5 2" xfId="22500" xr:uid="{4F0FA308-5C7C-48F8-8D6A-02440E680F87}"/>
    <cellStyle name="_Hojas de Trabajo_BD ESF 6" xfId="22501" xr:uid="{CA4227D2-E5AA-49F2-8F8A-0BAAD96E7FE7}"/>
    <cellStyle name="_Hojas de Trabajo_BD ESF 6 2" xfId="22502" xr:uid="{61A8FF46-E465-49F4-BEC7-C17CFC6D8DEC}"/>
    <cellStyle name="_Hojas de Trabajo_BD ESF 7" xfId="22503" xr:uid="{A49047C1-31B5-42FA-A24B-2C1C0AA4AAE0}"/>
    <cellStyle name="_Hojas de Trabajo_BD ESF 7 2" xfId="22504" xr:uid="{77F8CF1C-7BD8-464C-BBDF-470113139B4F}"/>
    <cellStyle name="_Hojas de Trabajo_BD ESF 8" xfId="22505" xr:uid="{590E4828-C6B9-441F-B7C6-66632D1C8586}"/>
    <cellStyle name="_Hojas de Trabajo_BD ESF 8 2" xfId="22506" xr:uid="{4DB240D9-E479-4599-815B-AA25531E24E6}"/>
    <cellStyle name="_Hojas de Trabajo_BD ESF 9" xfId="22507" xr:uid="{595D536D-7460-4DC9-8B28-490F47B26C4B}"/>
    <cellStyle name="_Hojas de Trabajo_BD ESF 9 2" xfId="22508" xr:uid="{5BDEC872-F611-48A9-BC18-17DE6573FD01}"/>
    <cellStyle name="_Hojas de Trabajo_Bonif" xfId="22509" xr:uid="{3C50B129-CE2E-4355-A7B4-C79D3769A7AA}"/>
    <cellStyle name="_Hojas de Trabajo_Bonif 10" xfId="22510" xr:uid="{8CAFCC58-DD7C-4DA6-AB9A-992693C7A162}"/>
    <cellStyle name="_Hojas de Trabajo_Bonif 10 10" xfId="22511" xr:uid="{9EF11786-55C9-4C53-B495-54A4139CB458}"/>
    <cellStyle name="_Hojas de Trabajo_Bonif 10 11" xfId="22512" xr:uid="{95F1FB6C-4E43-43F6-8A41-24AF78651AF1}"/>
    <cellStyle name="_Hojas de Trabajo_Bonif 10 12" xfId="22513" xr:uid="{00A31E07-7C2B-48A2-B707-709636FC43B8}"/>
    <cellStyle name="_Hojas de Trabajo_Bonif 10 13" xfId="22514" xr:uid="{641FF1E2-14AE-4881-A796-088203AA3FC2}"/>
    <cellStyle name="_Hojas de Trabajo_Bonif 10 14" xfId="22515" xr:uid="{4F0E1B9B-596F-4D17-889F-9A38288C9C54}"/>
    <cellStyle name="_Hojas de Trabajo_Bonif 10 15" xfId="22516" xr:uid="{12F43D49-F4F1-41A0-AAE6-3D374F294F33}"/>
    <cellStyle name="_Hojas de Trabajo_Bonif 10 16" xfId="22517" xr:uid="{6CDE5B55-BF01-4700-B029-8877C44B88B0}"/>
    <cellStyle name="_Hojas de Trabajo_Bonif 10 17" xfId="22518" xr:uid="{C47FB966-3961-4F48-A648-D1204AAB7182}"/>
    <cellStyle name="_Hojas de Trabajo_Bonif 10 18" xfId="22519" xr:uid="{C709A48B-9FFE-46F2-95A3-8D2071FF336F}"/>
    <cellStyle name="_Hojas de Trabajo_Bonif 10 19" xfId="22520" xr:uid="{F078235B-8349-4784-993C-104D716119F0}"/>
    <cellStyle name="_Hojas de Trabajo_Bonif 10 2" xfId="22521" xr:uid="{DE064CA7-EA6C-4764-83E3-D6F5CEF14F4D}"/>
    <cellStyle name="_Hojas de Trabajo_Bonif 10 2 2" xfId="22522" xr:uid="{9524EFB1-A822-40B8-8D97-D1B3B7C270A6}"/>
    <cellStyle name="_Hojas de Trabajo_Bonif 10 20" xfId="22523" xr:uid="{8E4F5FEA-6D83-4A06-99D2-C7D17C4931C5}"/>
    <cellStyle name="_Hojas de Trabajo_Bonif 10 21" xfId="22524" xr:uid="{4C6E65D8-8521-4C78-85F1-65205DB4A3C1}"/>
    <cellStyle name="_Hojas de Trabajo_Bonif 10 3" xfId="22525" xr:uid="{80A2BA92-C92D-48C8-808D-42B3E77E7FFD}"/>
    <cellStyle name="_Hojas de Trabajo_Bonif 10 3 2" xfId="22526" xr:uid="{B471611E-B0D5-4926-9C27-718A0B6228C1}"/>
    <cellStyle name="_Hojas de Trabajo_Bonif 10 4" xfId="22527" xr:uid="{ACFED4E6-6355-44CC-B5D4-92A150214AA8}"/>
    <cellStyle name="_Hojas de Trabajo_Bonif 10 4 2" xfId="22528" xr:uid="{BE54B932-A330-43FA-9FF2-C6DB405DDBED}"/>
    <cellStyle name="_Hojas de Trabajo_Bonif 10 5" xfId="22529" xr:uid="{26490F46-6A44-48EC-8C19-64FEDC8D6863}"/>
    <cellStyle name="_Hojas de Trabajo_Bonif 10 5 2" xfId="22530" xr:uid="{0BD47FD2-97A5-4EEE-9C51-330B2BC64380}"/>
    <cellStyle name="_Hojas de Trabajo_Bonif 10 6" xfId="22531" xr:uid="{ED7FF1F1-B932-48F2-8D7E-95F5B962CE7D}"/>
    <cellStyle name="_Hojas de Trabajo_Bonif 10 6 2" xfId="22532" xr:uid="{DFB7906F-5DC1-474B-9086-970324F76560}"/>
    <cellStyle name="_Hojas de Trabajo_Bonif 10 7" xfId="22533" xr:uid="{69B802E0-9F32-4768-AF60-DC9E2C236324}"/>
    <cellStyle name="_Hojas de Trabajo_Bonif 10 7 2" xfId="22534" xr:uid="{9DDD923B-E3B8-4AEC-9ED0-FDAB52FB6096}"/>
    <cellStyle name="_Hojas de Trabajo_Bonif 10 8" xfId="22535" xr:uid="{2FC60D9D-E840-461C-88D0-E25BCE4BD04D}"/>
    <cellStyle name="_Hojas de Trabajo_Bonif 10 8 2" xfId="22536" xr:uid="{0319202D-9F35-4BF3-A6A6-DFB01B22C048}"/>
    <cellStyle name="_Hojas de Trabajo_Bonif 10 9" xfId="22537" xr:uid="{B4AB7740-7742-48D0-9645-AB6A59B779E3}"/>
    <cellStyle name="_Hojas de Trabajo_Bonif 11" xfId="22538" xr:uid="{A1F675EA-99AC-4A43-8BD5-6B79DA01BDE7}"/>
    <cellStyle name="_Hojas de Trabajo_Bonif 11 10" xfId="22539" xr:uid="{0D80C814-D95C-4607-B90D-81858B4EC9A4}"/>
    <cellStyle name="_Hojas de Trabajo_Bonif 11 11" xfId="22540" xr:uid="{BF6FFF68-0792-4308-BDC0-BB8AA2A6D02F}"/>
    <cellStyle name="_Hojas de Trabajo_Bonif 11 2" xfId="22541" xr:uid="{765BA5E6-6EDC-49FC-8619-3AA558E74D64}"/>
    <cellStyle name="_Hojas de Trabajo_Bonif 11 2 10" xfId="22542" xr:uid="{13E371B5-24A1-4046-A754-D387040C27BC}"/>
    <cellStyle name="_Hojas de Trabajo_Bonif 11 2 11" xfId="22543" xr:uid="{CD457429-FF9D-43AA-B471-831D215D4CC7}"/>
    <cellStyle name="_Hojas de Trabajo_Bonif 11 2 12" xfId="22544" xr:uid="{042096D0-2C7F-47B0-A349-1C8C948C754F}"/>
    <cellStyle name="_Hojas de Trabajo_Bonif 11 2 2" xfId="22545" xr:uid="{CD537ADC-EC06-4205-B872-D8818DAD8B75}"/>
    <cellStyle name="_Hojas de Trabajo_Bonif 11 2 3" xfId="22546" xr:uid="{F9111EBE-3772-497D-B5F9-D325A5E3A91F}"/>
    <cellStyle name="_Hojas de Trabajo_Bonif 11 2 4" xfId="22547" xr:uid="{7E058A93-0463-45AC-9FCA-0A5774E0AA09}"/>
    <cellStyle name="_Hojas de Trabajo_Bonif 11 2 5" xfId="22548" xr:uid="{422AD934-043A-48A8-ABE0-349F29673493}"/>
    <cellStyle name="_Hojas de Trabajo_Bonif 11 2 6" xfId="22549" xr:uid="{F6EFCC3B-F054-488B-9721-24A7F7E02A11}"/>
    <cellStyle name="_Hojas de Trabajo_Bonif 11 2 7" xfId="22550" xr:uid="{D7EB89F6-BADF-4710-9330-DCDE7788D396}"/>
    <cellStyle name="_Hojas de Trabajo_Bonif 11 2 8" xfId="22551" xr:uid="{54DE4E66-7918-4B18-9BD7-2AA43371DA3D}"/>
    <cellStyle name="_Hojas de Trabajo_Bonif 11 2 9" xfId="22552" xr:uid="{6E9ABBD2-53D0-476B-AC39-B3BB75FE43B6}"/>
    <cellStyle name="_Hojas de Trabajo_Bonif 11 3" xfId="22553" xr:uid="{C161AA24-5F38-46F5-B188-EA966853B382}"/>
    <cellStyle name="_Hojas de Trabajo_Bonif 11 3 2" xfId="22554" xr:uid="{E76FD0BE-D12C-4DDF-B01B-8C5ED1CCE681}"/>
    <cellStyle name="_Hojas de Trabajo_Bonif 11 4" xfId="22555" xr:uid="{3F6BD18C-66CA-4AFE-BC42-2F72E4B57564}"/>
    <cellStyle name="_Hojas de Trabajo_Bonif 11 4 2" xfId="22556" xr:uid="{79DCDBA5-7AD4-4CF0-80C3-FD39D90071A0}"/>
    <cellStyle name="_Hojas de Trabajo_Bonif 11 5" xfId="22557" xr:uid="{B65E464B-4199-4C3F-88CF-FC7B80BE8B3D}"/>
    <cellStyle name="_Hojas de Trabajo_Bonif 11 5 2" xfId="22558" xr:uid="{9F094B20-5863-4CB4-829B-73019C0605D5}"/>
    <cellStyle name="_Hojas de Trabajo_Bonif 11 6" xfId="22559" xr:uid="{6C75A839-E7DB-4975-A995-278FC8142EBE}"/>
    <cellStyle name="_Hojas de Trabajo_Bonif 11 6 2" xfId="22560" xr:uid="{1BA5FA6C-B950-4A1E-9B0B-8D12EC8CFDF5}"/>
    <cellStyle name="_Hojas de Trabajo_Bonif 11 7" xfId="22561" xr:uid="{779E0EE7-809B-47E7-B587-C3F9F7A23F21}"/>
    <cellStyle name="_Hojas de Trabajo_Bonif 11 7 2" xfId="22562" xr:uid="{A8B61421-CA4E-4775-AB4B-B9D58AFEF710}"/>
    <cellStyle name="_Hojas de Trabajo_Bonif 11 8" xfId="22563" xr:uid="{AC44E533-F97A-44FC-AF1E-9F50137620EF}"/>
    <cellStyle name="_Hojas de Trabajo_Bonif 11 8 2" xfId="22564" xr:uid="{C4B20020-B883-4537-B3E3-CA5A5ECBAB15}"/>
    <cellStyle name="_Hojas de Trabajo_Bonif 11 9" xfId="22565" xr:uid="{2CB88FF3-A616-4D46-B876-BBAE74BF3190}"/>
    <cellStyle name="_Hojas de Trabajo_Bonif 12" xfId="22566" xr:uid="{80E746A3-B94C-4EDD-9515-3DFA09CF50C7}"/>
    <cellStyle name="_Hojas de Trabajo_Bonif 12 10" xfId="22567" xr:uid="{9F59A000-38C4-4F5B-988D-F82E4F905B09}"/>
    <cellStyle name="_Hojas de Trabajo_Bonif 12 11" xfId="22568" xr:uid="{52014DA8-A808-40C1-9FB9-1A78CE2CE556}"/>
    <cellStyle name="_Hojas de Trabajo_Bonif 12 2" xfId="22569" xr:uid="{7A792018-07F2-43D0-A8D5-742368BBCAF7}"/>
    <cellStyle name="_Hojas de Trabajo_Bonif 12 2 2" xfId="22570" xr:uid="{1203AD15-1F45-4D9C-814D-CB1DE7F4951D}"/>
    <cellStyle name="_Hojas de Trabajo_Bonif 12 3" xfId="22571" xr:uid="{ACCEBAA4-8A19-47D0-99A0-503A72052EB1}"/>
    <cellStyle name="_Hojas de Trabajo_Bonif 12 3 2" xfId="22572" xr:uid="{E51FAAF6-C64D-491B-8E6F-D3E3329FCE32}"/>
    <cellStyle name="_Hojas de Trabajo_Bonif 12 4" xfId="22573" xr:uid="{4B832C68-7BD0-4A83-9A51-1DBD8E0BA0CE}"/>
    <cellStyle name="_Hojas de Trabajo_Bonif 12 4 2" xfId="22574" xr:uid="{499BF55D-8C32-418A-867B-A7B9043AEE6B}"/>
    <cellStyle name="_Hojas de Trabajo_Bonif 12 5" xfId="22575" xr:uid="{B2C1389F-F67E-4DE8-8733-CF616A362E98}"/>
    <cellStyle name="_Hojas de Trabajo_Bonif 12 5 2" xfId="22576" xr:uid="{ED9BBDD7-3910-4FAD-A550-2129043152CA}"/>
    <cellStyle name="_Hojas de Trabajo_Bonif 12 6" xfId="22577" xr:uid="{3A4BC501-CE41-416E-A06B-765DA13F1ED3}"/>
    <cellStyle name="_Hojas de Trabajo_Bonif 12 6 2" xfId="22578" xr:uid="{F9B8DFB7-697D-439B-AAC1-D6FEE8C8D69A}"/>
    <cellStyle name="_Hojas de Trabajo_Bonif 12 7" xfId="22579" xr:uid="{3D1EF8E9-0B63-49FD-A86B-24590E3555F8}"/>
    <cellStyle name="_Hojas de Trabajo_Bonif 12 7 2" xfId="22580" xr:uid="{2E846F6D-1ED5-4E6E-8F37-56547AD2C20F}"/>
    <cellStyle name="_Hojas de Trabajo_Bonif 12 8" xfId="22581" xr:uid="{F0C16117-3B80-489C-BB8D-D87CF223BCC9}"/>
    <cellStyle name="_Hojas de Trabajo_Bonif 12 8 2" xfId="22582" xr:uid="{F63A362D-7B40-443B-BFBC-BA9F42332E5D}"/>
    <cellStyle name="_Hojas de Trabajo_Bonif 12 9" xfId="22583" xr:uid="{42336512-1108-464B-833E-7396BDA3CB5F}"/>
    <cellStyle name="_Hojas de Trabajo_Bonif 13" xfId="22584" xr:uid="{4758E660-EB5A-4605-BAED-9B4D07D9E009}"/>
    <cellStyle name="_Hojas de Trabajo_Bonif 13 10" xfId="22585" xr:uid="{C754378E-92B3-478D-A30C-D09B959EEA91}"/>
    <cellStyle name="_Hojas de Trabajo_Bonif 13 11" xfId="22586" xr:uid="{47AAABE9-A0CC-4A4D-AC0D-4B9F268E90BC}"/>
    <cellStyle name="_Hojas de Trabajo_Bonif 13 2" xfId="22587" xr:uid="{8789BC8A-AC59-4A96-AC24-9D15F477C096}"/>
    <cellStyle name="_Hojas de Trabajo_Bonif 13 2 2" xfId="22588" xr:uid="{A64ADC5C-BEAC-4008-97B0-1142DE242FE6}"/>
    <cellStyle name="_Hojas de Trabajo_Bonif 13 3" xfId="22589" xr:uid="{1776A0C1-6099-4F7B-AA00-4965BA84F35A}"/>
    <cellStyle name="_Hojas de Trabajo_Bonif 13 3 2" xfId="22590" xr:uid="{4C2ACF9B-7958-498D-AD11-31ABB2C6F418}"/>
    <cellStyle name="_Hojas de Trabajo_Bonif 13 4" xfId="22591" xr:uid="{CDDCD229-04AC-4072-A652-E9E2C66CA42F}"/>
    <cellStyle name="_Hojas de Trabajo_Bonif 13 4 2" xfId="22592" xr:uid="{26D914AA-DCCA-492E-9275-7C82333D1C5E}"/>
    <cellStyle name="_Hojas de Trabajo_Bonif 13 5" xfId="22593" xr:uid="{55D2F7DD-D502-4932-9FBB-27AE64F032A7}"/>
    <cellStyle name="_Hojas de Trabajo_Bonif 13 5 2" xfId="22594" xr:uid="{079403F5-227F-41E4-907E-2A01E9DCC0E1}"/>
    <cellStyle name="_Hojas de Trabajo_Bonif 13 6" xfId="22595" xr:uid="{49DEE9AF-65F5-423F-86B5-10232C839BFD}"/>
    <cellStyle name="_Hojas de Trabajo_Bonif 13 6 2" xfId="22596" xr:uid="{2EBF76A0-9A76-4A88-9F13-2744D31F7BC4}"/>
    <cellStyle name="_Hojas de Trabajo_Bonif 13 7" xfId="22597" xr:uid="{916993D6-CE00-4DC3-9A05-F40F7B7C156F}"/>
    <cellStyle name="_Hojas de Trabajo_Bonif 13 7 2" xfId="22598" xr:uid="{6F8D8844-3CC7-4BB6-AF19-CD04DE905053}"/>
    <cellStyle name="_Hojas de Trabajo_Bonif 13 8" xfId="22599" xr:uid="{EBA77B8D-2F62-4539-B7A5-58AA791D9DB7}"/>
    <cellStyle name="_Hojas de Trabajo_Bonif 13 8 2" xfId="22600" xr:uid="{D7D803F0-8B94-4078-A92D-4C3AFEFF6364}"/>
    <cellStyle name="_Hojas de Trabajo_Bonif 13 9" xfId="22601" xr:uid="{F6552D6A-6A09-4DF7-BCAB-32C4EE87ABF2}"/>
    <cellStyle name="_Hojas de Trabajo_Bonif 14" xfId="22602" xr:uid="{65A28626-9D45-4274-AE59-CB34BC0E2DC2}"/>
    <cellStyle name="_Hojas de Trabajo_Bonif 2" xfId="22603" xr:uid="{A6D8B09E-2CCB-430E-9DA7-8B30D45FDE83}"/>
    <cellStyle name="_Hojas de Trabajo_Bonif 2 10" xfId="22604" xr:uid="{3D5566C4-8A8A-422F-A382-2224CB971AB1}"/>
    <cellStyle name="_Hojas de Trabajo_Bonif 2 10 2" xfId="22605" xr:uid="{1F7F2ACB-527E-4016-9BF4-1B12BCA7D31A}"/>
    <cellStyle name="_Hojas de Trabajo_Bonif 2 11" xfId="22606" xr:uid="{168CDEE8-D7FD-4C46-B2D4-0A7DCBC5AFBE}"/>
    <cellStyle name="_Hojas de Trabajo_Bonif 2 11 2" xfId="22607" xr:uid="{664D952E-19DE-46B6-9E6D-387CB9C187FD}"/>
    <cellStyle name="_Hojas de Trabajo_Bonif 2 12" xfId="22608" xr:uid="{43FD79CF-8C06-47DD-A076-C0C0CF9872DB}"/>
    <cellStyle name="_Hojas de Trabajo_Bonif 2 12 2" xfId="22609" xr:uid="{3D155DD6-8F62-4E8A-BE19-340519282E4C}"/>
    <cellStyle name="_Hojas de Trabajo_Bonif 2 13" xfId="22610" xr:uid="{A872D216-5EA3-4B2C-9648-99DD87F1917C}"/>
    <cellStyle name="_Hojas de Trabajo_Bonif 2 13 2" xfId="22611" xr:uid="{3B8055A2-C8C1-41DA-B537-93B1EF1D2E95}"/>
    <cellStyle name="_Hojas de Trabajo_Bonif 2 14" xfId="22612" xr:uid="{9EEE196A-FA7E-4A7B-A984-B1DEF3701297}"/>
    <cellStyle name="_Hojas de Trabajo_Bonif 2 15" xfId="22613" xr:uid="{965291C2-08BB-4D92-B308-EAEF2966CD4E}"/>
    <cellStyle name="_Hojas de Trabajo_Bonif 2 16" xfId="22614" xr:uid="{2CAA64A0-B807-4E7A-9483-21FA1A7CA6A7}"/>
    <cellStyle name="_Hojas de Trabajo_Bonif 2 2" xfId="22615" xr:uid="{2B5CCDB9-02D4-4C13-85C4-81340215C6BE}"/>
    <cellStyle name="_Hojas de Trabajo_Bonif 2 2 10" xfId="22616" xr:uid="{E718851B-4154-413B-B2BD-A736E286E2AF}"/>
    <cellStyle name="_Hojas de Trabajo_Bonif 2 2 11" xfId="22617" xr:uid="{D322D4F9-2C8E-4322-8BAC-28401D3919D0}"/>
    <cellStyle name="_Hojas de Trabajo_Bonif 2 2 12" xfId="22618" xr:uid="{3B5E3F64-0689-47AC-AF5D-3D71214CF7DA}"/>
    <cellStyle name="_Hojas de Trabajo_Bonif 2 2 2" xfId="22619" xr:uid="{0BA84A02-8328-4EC9-BB76-B79F8AA0F37F}"/>
    <cellStyle name="_Hojas de Trabajo_Bonif 2 2 3" xfId="22620" xr:uid="{0C039DBD-9669-4484-B87B-5C329587556C}"/>
    <cellStyle name="_Hojas de Trabajo_Bonif 2 2 4" xfId="22621" xr:uid="{AFC5393B-770D-41D3-B1FF-2DB6021559BB}"/>
    <cellStyle name="_Hojas de Trabajo_Bonif 2 2 5" xfId="22622" xr:uid="{2A1D7718-5D0B-4960-BECA-88BCB96C9184}"/>
    <cellStyle name="_Hojas de Trabajo_Bonif 2 2 6" xfId="22623" xr:uid="{4464C86B-EDD1-4D56-9807-8DA3212A5463}"/>
    <cellStyle name="_Hojas de Trabajo_Bonif 2 2 7" xfId="22624" xr:uid="{FD9B465B-0C0B-40CB-8FDE-C326C4FBD9AA}"/>
    <cellStyle name="_Hojas de Trabajo_Bonif 2 2 8" xfId="22625" xr:uid="{2CF36EE0-BF74-4245-A4EF-DDBBF8CDB8EF}"/>
    <cellStyle name="_Hojas de Trabajo_Bonif 2 2 9" xfId="22626" xr:uid="{872F1A5C-81DA-42B5-A882-789D4550F68A}"/>
    <cellStyle name="_Hojas de Trabajo_Bonif 2 3" xfId="22627" xr:uid="{7AC3526B-E38B-4EEE-A5B1-9A4325EAB4A8}"/>
    <cellStyle name="_Hojas de Trabajo_Bonif 2 3 10" xfId="22628" xr:uid="{6FB58A26-FC13-411B-B5CB-291CF005B122}"/>
    <cellStyle name="_Hojas de Trabajo_Bonif 2 3 11" xfId="22629" xr:uid="{5611E747-09C4-49E4-8D6F-D16605C22EEE}"/>
    <cellStyle name="_Hojas de Trabajo_Bonif 2 3 12" xfId="22630" xr:uid="{05598050-AF74-428A-92D2-C38E26482345}"/>
    <cellStyle name="_Hojas de Trabajo_Bonif 2 3 2" xfId="22631" xr:uid="{C1FE8FE2-45D4-4351-9129-4164B5A71832}"/>
    <cellStyle name="_Hojas de Trabajo_Bonif 2 3 3" xfId="22632" xr:uid="{A993FFC4-E125-4A82-9B9B-D2BAF4A5D852}"/>
    <cellStyle name="_Hojas de Trabajo_Bonif 2 3 4" xfId="22633" xr:uid="{FB169E01-8096-4E84-9D65-2CAF9DB94137}"/>
    <cellStyle name="_Hojas de Trabajo_Bonif 2 3 5" xfId="22634" xr:uid="{D3A481E8-D869-4F45-AFB2-3C64EDA1F86C}"/>
    <cellStyle name="_Hojas de Trabajo_Bonif 2 3 6" xfId="22635" xr:uid="{99444ED0-D756-4824-8284-F3DDD17DF690}"/>
    <cellStyle name="_Hojas de Trabajo_Bonif 2 3 7" xfId="22636" xr:uid="{7039899F-4919-44D8-AF92-8777DBD681B6}"/>
    <cellStyle name="_Hojas de Trabajo_Bonif 2 3 8" xfId="22637" xr:uid="{DCC74D68-DE30-4FE4-8061-4A5193B98957}"/>
    <cellStyle name="_Hojas de Trabajo_Bonif 2 3 9" xfId="22638" xr:uid="{7A32B4DB-D8D6-4A73-A922-0D6DAA6CC4ED}"/>
    <cellStyle name="_Hojas de Trabajo_Bonif 2 4" xfId="22639" xr:uid="{6CB15CDA-79CE-446A-8240-1BFB4FC51451}"/>
    <cellStyle name="_Hojas de Trabajo_Bonif 2 4 2" xfId="22640" xr:uid="{4FD410B2-95B2-4EFD-A32E-3DC4AD3AF45A}"/>
    <cellStyle name="_Hojas de Trabajo_Bonif 2 5" xfId="22641" xr:uid="{7CD3268E-2414-4CBC-B702-8F942513FB3A}"/>
    <cellStyle name="_Hojas de Trabajo_Bonif 2 5 2" xfId="22642" xr:uid="{5ABF53CF-1AE1-4F5C-AADB-27DF19664875}"/>
    <cellStyle name="_Hojas de Trabajo_Bonif 2 6" xfId="22643" xr:uid="{0638191E-800D-4736-B841-B320ADE05B5F}"/>
    <cellStyle name="_Hojas de Trabajo_Bonif 2 6 2" xfId="22644" xr:uid="{CFCD7FC5-5F02-4B1C-8324-404CC2A54D91}"/>
    <cellStyle name="_Hojas de Trabajo_Bonif 2 7" xfId="22645" xr:uid="{4B85435C-A368-40DD-B11E-326359966B52}"/>
    <cellStyle name="_Hojas de Trabajo_Bonif 2 7 2" xfId="22646" xr:uid="{DA41BD4D-DE9B-43DD-B093-308ED9CD1F77}"/>
    <cellStyle name="_Hojas de Trabajo_Bonif 2 8" xfId="22647" xr:uid="{E54F9C20-CE02-4FA8-B95A-1BBD39D3E0A5}"/>
    <cellStyle name="_Hojas de Trabajo_Bonif 2 8 2" xfId="22648" xr:uid="{EF0EB4A7-E2C9-4563-A9EB-E6BCCC25A6AA}"/>
    <cellStyle name="_Hojas de Trabajo_Bonif 2 9" xfId="22649" xr:uid="{CA042921-1B8A-4768-B5EF-EED5272D4DE6}"/>
    <cellStyle name="_Hojas de Trabajo_Bonif 2 9 2" xfId="22650" xr:uid="{A962D6CD-0628-4D2E-9087-42207FCF735F}"/>
    <cellStyle name="_Hojas de Trabajo_Bonif 3" xfId="22651" xr:uid="{C9200384-6071-4E99-9B4E-6E1426268EFD}"/>
    <cellStyle name="_Hojas de Trabajo_Bonif 3 10" xfId="22652" xr:uid="{9FE9C87D-1B88-4881-93CA-470234C3A23E}"/>
    <cellStyle name="_Hojas de Trabajo_Bonif 3 10 2" xfId="22653" xr:uid="{540AA9D5-D9B5-46EC-B1D7-12A2AFFA114C}"/>
    <cellStyle name="_Hojas de Trabajo_Bonif 3 11" xfId="22654" xr:uid="{A2F75256-BF63-4810-AB3C-D98A2A2B3FCC}"/>
    <cellStyle name="_Hojas de Trabajo_Bonif 3 11 2" xfId="22655" xr:uid="{E7C1F233-7D2F-4F83-BC08-59A00A3DB529}"/>
    <cellStyle name="_Hojas de Trabajo_Bonif 3 12" xfId="22656" xr:uid="{3D82F61C-D36A-48F8-9D3E-F5F8476D5EB4}"/>
    <cellStyle name="_Hojas de Trabajo_Bonif 3 12 2" xfId="22657" xr:uid="{B90BCA3B-190F-4BA4-8293-6A19B79356BC}"/>
    <cellStyle name="_Hojas de Trabajo_Bonif 3 13" xfId="22658" xr:uid="{3D84FD64-2323-48A0-95AC-2243D61873B5}"/>
    <cellStyle name="_Hojas de Trabajo_Bonif 3 13 2" xfId="22659" xr:uid="{27132D59-F184-4958-9D80-FB5B6759E6B4}"/>
    <cellStyle name="_Hojas de Trabajo_Bonif 3 14" xfId="22660" xr:uid="{C8608D2F-3EA5-4ED2-8647-25856574DDC8}"/>
    <cellStyle name="_Hojas de Trabajo_Bonif 3 15" xfId="22661" xr:uid="{314DFF0E-7A5E-421F-A621-A53AC3F4845F}"/>
    <cellStyle name="_Hojas de Trabajo_Bonif 3 16" xfId="22662" xr:uid="{958802C6-4ED7-402B-93AB-523B9DBE3AE2}"/>
    <cellStyle name="_Hojas de Trabajo_Bonif 3 2" xfId="22663" xr:uid="{2EE4E778-4AE9-4ACB-8F0B-3A252A671672}"/>
    <cellStyle name="_Hojas de Trabajo_Bonif 3 2 2" xfId="22664" xr:uid="{E785B123-C2C9-4BF9-ACCC-2614E9057E8C}"/>
    <cellStyle name="_Hojas de Trabajo_Bonif 3 3" xfId="22665" xr:uid="{51C30AAE-863B-45FC-A6F5-C3E321B9C607}"/>
    <cellStyle name="_Hojas de Trabajo_Bonif 3 3 2" xfId="22666" xr:uid="{F7F9DDB5-2746-46D2-9ACE-B8E77189563E}"/>
    <cellStyle name="_Hojas de Trabajo_Bonif 3 4" xfId="22667" xr:uid="{C755BE5B-F058-4165-98BE-E09A10B0437C}"/>
    <cellStyle name="_Hojas de Trabajo_Bonif 3 4 2" xfId="22668" xr:uid="{631DACCF-A52E-438D-ADD4-1B4C2DA040E8}"/>
    <cellStyle name="_Hojas de Trabajo_Bonif 3 5" xfId="22669" xr:uid="{CE86ABC6-493F-4BC9-988F-F210BADE8D23}"/>
    <cellStyle name="_Hojas de Trabajo_Bonif 3 5 2" xfId="22670" xr:uid="{9140F160-EBC9-4E66-9F9B-0B1C188BC758}"/>
    <cellStyle name="_Hojas de Trabajo_Bonif 3 6" xfId="22671" xr:uid="{79FE6C4C-5F3E-4E53-BFD6-18CCD8123CDA}"/>
    <cellStyle name="_Hojas de Trabajo_Bonif 3 6 2" xfId="22672" xr:uid="{759D8FDD-9292-49C1-B624-CF05F0DCEB15}"/>
    <cellStyle name="_Hojas de Trabajo_Bonif 3 7" xfId="22673" xr:uid="{94E1B2A9-FC69-4B7D-A4B6-75584BCFED3B}"/>
    <cellStyle name="_Hojas de Trabajo_Bonif 3 7 2" xfId="22674" xr:uid="{4521E880-DD36-49C3-8D42-2DB1099271BE}"/>
    <cellStyle name="_Hojas de Trabajo_Bonif 3 8" xfId="22675" xr:uid="{7DD7FC3C-D6F8-47A1-9976-7B4231F5803E}"/>
    <cellStyle name="_Hojas de Trabajo_Bonif 3 8 2" xfId="22676" xr:uid="{9C9EA524-49F0-46DC-AFCB-863EAED54F2D}"/>
    <cellStyle name="_Hojas de Trabajo_Bonif 3 9" xfId="22677" xr:uid="{EFFE8B4F-D0F8-4362-9AF5-D18476A1B8D3}"/>
    <cellStyle name="_Hojas de Trabajo_Bonif 3 9 2" xfId="22678" xr:uid="{B89BF800-8E9B-4438-9E2C-EBA2E0B24C58}"/>
    <cellStyle name="_Hojas de Trabajo_Bonif 4" xfId="22679" xr:uid="{31BFBAEC-7F68-48BF-9C2A-4791AC59156D}"/>
    <cellStyle name="_Hojas de Trabajo_Bonif 4 10" xfId="22680" xr:uid="{808D9247-AFDA-4160-8DA9-DBC3AA0727A9}"/>
    <cellStyle name="_Hojas de Trabajo_Bonif 4 10 2" xfId="22681" xr:uid="{5AC7AC2B-43CB-42ED-B7DF-87F17BB0C1AF}"/>
    <cellStyle name="_Hojas de Trabajo_Bonif 4 11" xfId="22682" xr:uid="{6E127D23-C632-4022-AA19-92C6E959EDAC}"/>
    <cellStyle name="_Hojas de Trabajo_Bonif 4 11 2" xfId="22683" xr:uid="{F8287F79-7B07-4C4D-AB18-8338BDDCD689}"/>
    <cellStyle name="_Hojas de Trabajo_Bonif 4 12" xfId="22684" xr:uid="{5DD741BB-C64D-44EB-8592-38F20C6D6077}"/>
    <cellStyle name="_Hojas de Trabajo_Bonif 4 12 2" xfId="22685" xr:uid="{F1CB0982-1E36-4C14-A861-36D6BCC5571B}"/>
    <cellStyle name="_Hojas de Trabajo_Bonif 4 13" xfId="22686" xr:uid="{25756A14-F23C-4674-B235-9010EC3D05D0}"/>
    <cellStyle name="_Hojas de Trabajo_Bonif 4 13 2" xfId="22687" xr:uid="{5816DE92-DD0B-4BD7-B227-93CEA259CC29}"/>
    <cellStyle name="_Hojas de Trabajo_Bonif 4 14" xfId="22688" xr:uid="{CFDBCCEC-1D42-4650-A7CB-D0861ED9AD45}"/>
    <cellStyle name="_Hojas de Trabajo_Bonif 4 15" xfId="22689" xr:uid="{8A440F09-58A9-4FEA-BDAC-5320339CFB07}"/>
    <cellStyle name="_Hojas de Trabajo_Bonif 4 16" xfId="22690" xr:uid="{CC94DC52-3081-4736-AADC-A428396665DC}"/>
    <cellStyle name="_Hojas de Trabajo_Bonif 4 2" xfId="22691" xr:uid="{F3CF9DFA-87E8-41F0-8FC6-BDB02FD64832}"/>
    <cellStyle name="_Hojas de Trabajo_Bonif 4 2 2" xfId="22692" xr:uid="{6E2230B4-8426-47DE-8D6B-BD8BE190479C}"/>
    <cellStyle name="_Hojas de Trabajo_Bonif 4 3" xfId="22693" xr:uid="{DF94A8C4-8596-4349-929F-158D3C0443B0}"/>
    <cellStyle name="_Hojas de Trabajo_Bonif 4 3 2" xfId="22694" xr:uid="{AF568918-45B1-45C6-8D1B-268A536469A3}"/>
    <cellStyle name="_Hojas de Trabajo_Bonif 4 4" xfId="22695" xr:uid="{CF6B44F8-20ED-4655-B42A-1C3BBCC42A6B}"/>
    <cellStyle name="_Hojas de Trabajo_Bonif 4 4 2" xfId="22696" xr:uid="{30316D43-6A46-4592-AB0D-4499C074278C}"/>
    <cellStyle name="_Hojas de Trabajo_Bonif 4 5" xfId="22697" xr:uid="{F20F5B6A-6417-402A-A459-C59869B0B34A}"/>
    <cellStyle name="_Hojas de Trabajo_Bonif 4 5 2" xfId="22698" xr:uid="{EA1BE8D1-5B8E-4242-89F5-5CE0C7BE535B}"/>
    <cellStyle name="_Hojas de Trabajo_Bonif 4 6" xfId="22699" xr:uid="{B51AA96B-EE2F-4F1D-8FB4-B8F547900393}"/>
    <cellStyle name="_Hojas de Trabajo_Bonif 4 6 2" xfId="22700" xr:uid="{3AF42062-77CB-4CEE-ABB4-BD757B5744F0}"/>
    <cellStyle name="_Hojas de Trabajo_Bonif 4 7" xfId="22701" xr:uid="{9991C791-FFAE-4969-913F-9F86D1B27DDD}"/>
    <cellStyle name="_Hojas de Trabajo_Bonif 4 7 2" xfId="22702" xr:uid="{4D25828A-B17F-405C-84AB-F0924A868DAE}"/>
    <cellStyle name="_Hojas de Trabajo_Bonif 4 8" xfId="22703" xr:uid="{D3EC7DF0-1435-4040-B21C-33CE2CFC1A53}"/>
    <cellStyle name="_Hojas de Trabajo_Bonif 4 8 2" xfId="22704" xr:uid="{6AED4951-CEA1-4058-9414-59294D319A76}"/>
    <cellStyle name="_Hojas de Trabajo_Bonif 4 9" xfId="22705" xr:uid="{F6E8DB04-14FE-457A-8422-AADF700567C1}"/>
    <cellStyle name="_Hojas de Trabajo_Bonif 4 9 2" xfId="22706" xr:uid="{2B0244BA-729A-405E-B243-08DF5D4A4B79}"/>
    <cellStyle name="_Hojas de Trabajo_Bonif 5" xfId="22707" xr:uid="{B3697203-AFAC-4F38-939A-55D8B881D0AC}"/>
    <cellStyle name="_Hojas de Trabajo_Bonif 5 10" xfId="22708" xr:uid="{BF541F86-96D4-4520-9E5A-7E90354B78ED}"/>
    <cellStyle name="_Hojas de Trabajo_Bonif 5 10 2" xfId="22709" xr:uid="{DF1D275E-D3B4-4CA0-8EDB-2E463A210B71}"/>
    <cellStyle name="_Hojas de Trabajo_Bonif 5 11" xfId="22710" xr:uid="{62CF0F21-7B59-445C-B2E3-F4C906C305BF}"/>
    <cellStyle name="_Hojas de Trabajo_Bonif 5 11 2" xfId="22711" xr:uid="{80525854-B1E0-4CF4-B890-3D54DFE332A4}"/>
    <cellStyle name="_Hojas de Trabajo_Bonif 5 12" xfId="22712" xr:uid="{A054A0AA-272A-4E6F-91B2-F68F07BCF355}"/>
    <cellStyle name="_Hojas de Trabajo_Bonif 5 12 2" xfId="22713" xr:uid="{E8C4CEBA-DB01-4597-A5C9-B74522CB949A}"/>
    <cellStyle name="_Hojas de Trabajo_Bonif 5 13" xfId="22714" xr:uid="{A7C5094F-C9AA-45DA-9D55-98BD9932C828}"/>
    <cellStyle name="_Hojas de Trabajo_Bonif 5 13 2" xfId="22715" xr:uid="{70F13472-A0EE-43F2-8838-52690C0FBD45}"/>
    <cellStyle name="_Hojas de Trabajo_Bonif 5 14" xfId="22716" xr:uid="{CFBD2254-4094-48F3-BA55-F6CA647ABB34}"/>
    <cellStyle name="_Hojas de Trabajo_Bonif 5 15" xfId="22717" xr:uid="{EC276F55-FD32-46BB-93C9-DDA72B12AE65}"/>
    <cellStyle name="_Hojas de Trabajo_Bonif 5 16" xfId="22718" xr:uid="{78E65B37-5751-4D48-87DF-94F492AAB0AA}"/>
    <cellStyle name="_Hojas de Trabajo_Bonif 5 2" xfId="22719" xr:uid="{E4C599F2-6729-44F3-800F-CB2A25E2818A}"/>
    <cellStyle name="_Hojas de Trabajo_Bonif 5 2 2" xfId="22720" xr:uid="{B1962F03-0DC6-413F-AE53-704B67F16346}"/>
    <cellStyle name="_Hojas de Trabajo_Bonif 5 3" xfId="22721" xr:uid="{4F3DA3C4-2381-4B12-A366-936F2E8CA3F5}"/>
    <cellStyle name="_Hojas de Trabajo_Bonif 5 3 2" xfId="22722" xr:uid="{A6895D6E-3D1F-45B6-AF99-A74F26C5FB7A}"/>
    <cellStyle name="_Hojas de Trabajo_Bonif 5 4" xfId="22723" xr:uid="{320B2C6B-2C48-44E6-AC99-DDED6A4AF6A5}"/>
    <cellStyle name="_Hojas de Trabajo_Bonif 5 4 2" xfId="22724" xr:uid="{F62BFA2F-D065-4848-ADDB-EC2F2D86E98D}"/>
    <cellStyle name="_Hojas de Trabajo_Bonif 5 5" xfId="22725" xr:uid="{C3AD5EF5-162C-49A1-BBB3-5ACD4D5907D0}"/>
    <cellStyle name="_Hojas de Trabajo_Bonif 5 5 2" xfId="22726" xr:uid="{C04C62F3-C9A3-4534-9131-29ACE3318360}"/>
    <cellStyle name="_Hojas de Trabajo_Bonif 5 6" xfId="22727" xr:uid="{C5675C09-B19A-40DC-AAFF-8249FCC8CFFE}"/>
    <cellStyle name="_Hojas de Trabajo_Bonif 5 6 2" xfId="22728" xr:uid="{1E5F0AE0-2063-4812-92FD-59C26856403D}"/>
    <cellStyle name="_Hojas de Trabajo_Bonif 5 7" xfId="22729" xr:uid="{3EF683FB-7F17-4855-9C7F-F090D85D6F7C}"/>
    <cellStyle name="_Hojas de Trabajo_Bonif 5 7 2" xfId="22730" xr:uid="{4DCBF20E-2203-4F58-9FE5-BCB44B51B2FE}"/>
    <cellStyle name="_Hojas de Trabajo_Bonif 5 8" xfId="22731" xr:uid="{5BAF5819-406B-450A-ABB1-D6A48998E561}"/>
    <cellStyle name="_Hojas de Trabajo_Bonif 5 8 2" xfId="22732" xr:uid="{18A2F896-1976-41D2-977B-AE95B162A328}"/>
    <cellStyle name="_Hojas de Trabajo_Bonif 5 9" xfId="22733" xr:uid="{D7120870-A9A3-4CC7-B970-07EEEB087737}"/>
    <cellStyle name="_Hojas de Trabajo_Bonif 5 9 2" xfId="22734" xr:uid="{BB3E01A5-FE18-4375-871D-24B4D776191C}"/>
    <cellStyle name="_Hojas de Trabajo_Bonif 6" xfId="22735" xr:uid="{1F55E938-F48D-4501-99C6-F2CB9B0481BB}"/>
    <cellStyle name="_Hojas de Trabajo_Bonif 6 10" xfId="22736" xr:uid="{CC9E8D6F-2286-46EA-ACB6-CF64F406BABA}"/>
    <cellStyle name="_Hojas de Trabajo_Bonif 6 10 2" xfId="22737" xr:uid="{6E376134-5373-438E-962E-92C08650A9FF}"/>
    <cellStyle name="_Hojas de Trabajo_Bonif 6 11" xfId="22738" xr:uid="{73B54A36-A7EF-4BAA-9336-7CBBE0D3BFEE}"/>
    <cellStyle name="_Hojas de Trabajo_Bonif 6 11 2" xfId="22739" xr:uid="{02BC978E-2926-4421-AC0A-5FE8553D3E49}"/>
    <cellStyle name="_Hojas de Trabajo_Bonif 6 12" xfId="22740" xr:uid="{DF88949B-FB2F-4C8F-A277-EFD0B98C909F}"/>
    <cellStyle name="_Hojas de Trabajo_Bonif 6 12 2" xfId="22741" xr:uid="{BEB44BB4-2551-4A6A-802E-CAC51D130AD8}"/>
    <cellStyle name="_Hojas de Trabajo_Bonif 6 13" xfId="22742" xr:uid="{6D1DC3BF-00C2-48BD-9163-B81508285367}"/>
    <cellStyle name="_Hojas de Trabajo_Bonif 6 13 2" xfId="22743" xr:uid="{A5116D30-A62A-47E5-9B2E-464B729F1032}"/>
    <cellStyle name="_Hojas de Trabajo_Bonif 6 14" xfId="22744" xr:uid="{28A14E84-A71B-40FF-8274-E26809294F40}"/>
    <cellStyle name="_Hojas de Trabajo_Bonif 6 15" xfId="22745" xr:uid="{2CF50A87-39FE-42FB-B39D-8B45C40F26D2}"/>
    <cellStyle name="_Hojas de Trabajo_Bonif 6 16" xfId="22746" xr:uid="{1FD53F93-9161-46EA-AB8B-A77C706DBBCD}"/>
    <cellStyle name="_Hojas de Trabajo_Bonif 6 2" xfId="22747" xr:uid="{4C502DC1-C21C-4B92-B873-805726AB7530}"/>
    <cellStyle name="_Hojas de Trabajo_Bonif 6 2 2" xfId="22748" xr:uid="{C0BC625D-99B7-4E7A-853E-0E73112F5395}"/>
    <cellStyle name="_Hojas de Trabajo_Bonif 6 3" xfId="22749" xr:uid="{28CF8C32-EB89-4915-AD8E-035115687BC4}"/>
    <cellStyle name="_Hojas de Trabajo_Bonif 6 3 2" xfId="22750" xr:uid="{46FC19FE-4547-4FE6-9FFB-8C29AC90D8E9}"/>
    <cellStyle name="_Hojas de Trabajo_Bonif 6 4" xfId="22751" xr:uid="{B6250D9B-B895-41A3-9FAA-90EE68D313B1}"/>
    <cellStyle name="_Hojas de Trabajo_Bonif 6 4 2" xfId="22752" xr:uid="{7A5F52EF-3AD3-49AA-9871-7ECF2A109BA1}"/>
    <cellStyle name="_Hojas de Trabajo_Bonif 6 5" xfId="22753" xr:uid="{ABBF2A2B-4CF9-44FA-9160-5E033889D715}"/>
    <cellStyle name="_Hojas de Trabajo_Bonif 6 5 2" xfId="22754" xr:uid="{222E1373-E2C4-4528-960B-712152876580}"/>
    <cellStyle name="_Hojas de Trabajo_Bonif 6 6" xfId="22755" xr:uid="{524B0609-9755-48A1-AA48-7540A647B8FF}"/>
    <cellStyle name="_Hojas de Trabajo_Bonif 6 6 2" xfId="22756" xr:uid="{2412D4CB-2E44-478E-99E8-4F746051DD02}"/>
    <cellStyle name="_Hojas de Trabajo_Bonif 6 7" xfId="22757" xr:uid="{95F18C24-CE40-4763-B650-503E4C722961}"/>
    <cellStyle name="_Hojas de Trabajo_Bonif 6 7 2" xfId="22758" xr:uid="{1FD218C2-890D-405B-9228-297476DD1BDE}"/>
    <cellStyle name="_Hojas de Trabajo_Bonif 6 8" xfId="22759" xr:uid="{775CD748-1D3A-4FA6-8F0F-3A17EBED465D}"/>
    <cellStyle name="_Hojas de Trabajo_Bonif 6 8 2" xfId="22760" xr:uid="{5F11BA62-95AA-49D4-BC2D-A14BF8A4A648}"/>
    <cellStyle name="_Hojas de Trabajo_Bonif 6 9" xfId="22761" xr:uid="{B1D7CDFA-ECD4-4CD6-93BA-6A900BD56D68}"/>
    <cellStyle name="_Hojas de Trabajo_Bonif 6 9 2" xfId="22762" xr:uid="{43A4B588-288B-4315-8257-EC71A1B8941B}"/>
    <cellStyle name="_Hojas de Trabajo_Bonif 7" xfId="22763" xr:uid="{4906F53C-85C5-418F-9691-806764E040F4}"/>
    <cellStyle name="_Hojas de Trabajo_Bonif 7 10" xfId="22764" xr:uid="{72762C59-9052-45F3-87AB-40224571E3D4}"/>
    <cellStyle name="_Hojas de Trabajo_Bonif 7 10 2" xfId="22765" xr:uid="{9D81DA5F-9BEF-4063-8559-4E7C4A6143A6}"/>
    <cellStyle name="_Hojas de Trabajo_Bonif 7 11" xfId="22766" xr:uid="{322C0A84-44BB-46C4-AF14-ABE9304B9538}"/>
    <cellStyle name="_Hojas de Trabajo_Bonif 7 11 2" xfId="22767" xr:uid="{41221D90-BCA3-4F1F-A8C1-4F5DAF09A609}"/>
    <cellStyle name="_Hojas de Trabajo_Bonif 7 12" xfId="22768" xr:uid="{F194E934-26CE-41F5-88C3-DFC9F6C19C26}"/>
    <cellStyle name="_Hojas de Trabajo_Bonif 7 12 2" xfId="22769" xr:uid="{7BA83FEB-FC5B-42A8-8928-2E0E2DB4F0D6}"/>
    <cellStyle name="_Hojas de Trabajo_Bonif 7 13" xfId="22770" xr:uid="{A77C4892-41DE-4821-B4E5-87C62BB78CC5}"/>
    <cellStyle name="_Hojas de Trabajo_Bonif 7 13 2" xfId="22771" xr:uid="{1BD360C0-E6C7-4A08-836E-A59260D610D8}"/>
    <cellStyle name="_Hojas de Trabajo_Bonif 7 14" xfId="22772" xr:uid="{2E1960C9-6AF5-439E-BA01-18BC77642D45}"/>
    <cellStyle name="_Hojas de Trabajo_Bonif 7 15" xfId="22773" xr:uid="{908D2D84-4F9B-4F7B-8C53-0460B3FA1F6F}"/>
    <cellStyle name="_Hojas de Trabajo_Bonif 7 16" xfId="22774" xr:uid="{06EDF112-309E-47C3-B89E-77EC06754385}"/>
    <cellStyle name="_Hojas de Trabajo_Bonif 7 2" xfId="22775" xr:uid="{C4A985CD-F022-4650-B74E-0D9C43EA69E2}"/>
    <cellStyle name="_Hojas de Trabajo_Bonif 7 2 2" xfId="22776" xr:uid="{C65B6805-9941-4388-A0A3-C06E094945AB}"/>
    <cellStyle name="_Hojas de Trabajo_Bonif 7 3" xfId="22777" xr:uid="{8B0FB00B-E8D8-40D9-877D-E7BA37312599}"/>
    <cellStyle name="_Hojas de Trabajo_Bonif 7 3 2" xfId="22778" xr:uid="{9C73D453-5369-4805-8864-810E5D9FA9DE}"/>
    <cellStyle name="_Hojas de Trabajo_Bonif 7 4" xfId="22779" xr:uid="{0C1853E7-5BB6-45A2-9A63-6D29EDFBF9E4}"/>
    <cellStyle name="_Hojas de Trabajo_Bonif 7 4 2" xfId="22780" xr:uid="{B38C29B1-C21A-4D5F-B54C-37C711F4D9F8}"/>
    <cellStyle name="_Hojas de Trabajo_Bonif 7 5" xfId="22781" xr:uid="{6220AF8A-25CE-43E9-A79A-77A34090A1C4}"/>
    <cellStyle name="_Hojas de Trabajo_Bonif 7 5 2" xfId="22782" xr:uid="{967C1E69-A449-4D2D-893A-ECE33CEA86BE}"/>
    <cellStyle name="_Hojas de Trabajo_Bonif 7 6" xfId="22783" xr:uid="{F8F17C8C-059D-401D-A2B7-FC035A1D88D6}"/>
    <cellStyle name="_Hojas de Trabajo_Bonif 7 6 2" xfId="22784" xr:uid="{A7D21217-2B41-4F18-8C30-95227E0A5831}"/>
    <cellStyle name="_Hojas de Trabajo_Bonif 7 7" xfId="22785" xr:uid="{68034E17-80A1-4493-A42C-DEF455016FFB}"/>
    <cellStyle name="_Hojas de Trabajo_Bonif 7 7 2" xfId="22786" xr:uid="{877CE76F-9545-4E20-9C6F-B538876C717B}"/>
    <cellStyle name="_Hojas de Trabajo_Bonif 7 8" xfId="22787" xr:uid="{6EB7DDC5-9B65-42C9-AE26-7860DD41639E}"/>
    <cellStyle name="_Hojas de Trabajo_Bonif 7 8 2" xfId="22788" xr:uid="{AE754A71-F617-4F3A-B9DD-404E76602307}"/>
    <cellStyle name="_Hojas de Trabajo_Bonif 7 9" xfId="22789" xr:uid="{98E5AAE8-911E-4D22-A492-4EB732F12E71}"/>
    <cellStyle name="_Hojas de Trabajo_Bonif 7 9 2" xfId="22790" xr:uid="{8A8008B6-6F77-4C41-81C7-35FC3E98F678}"/>
    <cellStyle name="_Hojas de Trabajo_Bonif 8" xfId="22791" xr:uid="{13D55B47-DDDC-4C44-92BC-A4B4BB65A84E}"/>
    <cellStyle name="_Hojas de Trabajo_Bonif 8 10" xfId="22792" xr:uid="{3ABDFD13-1CCA-4430-81E5-F2D5AEBB004A}"/>
    <cellStyle name="_Hojas de Trabajo_Bonif 8 11" xfId="22793" xr:uid="{9560F5BF-69D2-4911-BFE7-7B9A81934FA6}"/>
    <cellStyle name="_Hojas de Trabajo_Bonif 8 12" xfId="22794" xr:uid="{799E197D-DC95-4A77-BEC8-EE49752CB149}"/>
    <cellStyle name="_Hojas de Trabajo_Bonif 8 2" xfId="22795" xr:uid="{E8E9A035-3302-40F9-BAA0-230783B07277}"/>
    <cellStyle name="_Hojas de Trabajo_Bonif 8 2 2" xfId="22796" xr:uid="{7125AB0F-A0C0-4F41-B500-778FC57FEC35}"/>
    <cellStyle name="_Hojas de Trabajo_Bonif 8 3" xfId="22797" xr:uid="{80F9CD94-335D-4B33-85AB-93AE8BDAB70D}"/>
    <cellStyle name="_Hojas de Trabajo_Bonif 8 3 2" xfId="22798" xr:uid="{F3802A70-A481-44AB-ABEC-8C50AE724CCA}"/>
    <cellStyle name="_Hojas de Trabajo_Bonif 8 4" xfId="22799" xr:uid="{B711AB28-F9B4-4117-AFAB-82EF42EFE988}"/>
    <cellStyle name="_Hojas de Trabajo_Bonif 8 4 2" xfId="22800" xr:uid="{FEB37D18-B21F-4A06-90B6-71A0D93F7E43}"/>
    <cellStyle name="_Hojas de Trabajo_Bonif 8 5" xfId="22801" xr:uid="{1B1F06E6-A415-40CB-AE6B-85A86711DF5B}"/>
    <cellStyle name="_Hojas de Trabajo_Bonif 8 5 2" xfId="22802" xr:uid="{38BB616E-A9E7-4A9D-95E7-658D21DDC43F}"/>
    <cellStyle name="_Hojas de Trabajo_Bonif 8 6" xfId="22803" xr:uid="{1B87C4A4-25B7-4400-9907-191FAD1C9822}"/>
    <cellStyle name="_Hojas de Trabajo_Bonif 8 6 2" xfId="22804" xr:uid="{4A8D375B-37ED-4A82-8BE3-80B0121FF2D8}"/>
    <cellStyle name="_Hojas de Trabajo_Bonif 8 7" xfId="22805" xr:uid="{005D23F9-67C1-4DB8-B762-0A2F6D31ACBA}"/>
    <cellStyle name="_Hojas de Trabajo_Bonif 8 7 2" xfId="22806" xr:uid="{4657D3BC-4939-494E-AE90-546EB7AE385F}"/>
    <cellStyle name="_Hojas de Trabajo_Bonif 8 8" xfId="22807" xr:uid="{473766BF-9A3B-4D86-8ECB-97A53F1CA06B}"/>
    <cellStyle name="_Hojas de Trabajo_Bonif 8 8 2" xfId="22808" xr:uid="{0459AFA5-8F4F-4ECA-90A4-5CBB6F00FAA0}"/>
    <cellStyle name="_Hojas de Trabajo_Bonif 8 9" xfId="22809" xr:uid="{0F6E81D0-C3AA-457B-9320-10861F8E0507}"/>
    <cellStyle name="_Hojas de Trabajo_Bonif 8 9 2" xfId="22810" xr:uid="{FCD8E72C-6A6A-4939-8F71-B06FECA3EA77}"/>
    <cellStyle name="_Hojas de Trabajo_Bonif 9" xfId="22811" xr:uid="{A40A5297-A14C-4095-BE06-626E1FEDE4CE}"/>
    <cellStyle name="_Hojas de Trabajo_Bonif 9 10" xfId="22812" xr:uid="{64C4F459-A403-4F0F-8B3D-78EF742E65F3}"/>
    <cellStyle name="_Hojas de Trabajo_Bonif 9 11" xfId="22813" xr:uid="{AFED6AB9-6705-4992-9F25-FEC65472ACAF}"/>
    <cellStyle name="_Hojas de Trabajo_Bonif 9 2" xfId="22814" xr:uid="{610A70C5-9B42-4367-8955-2B070505EB54}"/>
    <cellStyle name="_Hojas de Trabajo_Bonif 9 2 2" xfId="22815" xr:uid="{73F0D4CB-C0A9-44D1-8F57-8CE957ED219E}"/>
    <cellStyle name="_Hojas de Trabajo_Bonif 9 3" xfId="22816" xr:uid="{6821F4E0-B82C-4215-903E-D657AA7DD94A}"/>
    <cellStyle name="_Hojas de Trabajo_Bonif 9 3 2" xfId="22817" xr:uid="{204EB0DF-3111-4CC8-9FBA-814C27786C46}"/>
    <cellStyle name="_Hojas de Trabajo_Bonif 9 4" xfId="22818" xr:uid="{9D910076-11A7-46A8-B182-EB168186A08B}"/>
    <cellStyle name="_Hojas de Trabajo_Bonif 9 4 2" xfId="22819" xr:uid="{C6FAED37-1C4C-45B1-AACB-82FC3F2ABA81}"/>
    <cellStyle name="_Hojas de Trabajo_Bonif 9 5" xfId="22820" xr:uid="{484BFC85-BB2C-4E47-A229-65A12BF8D0D3}"/>
    <cellStyle name="_Hojas de Trabajo_Bonif 9 5 2" xfId="22821" xr:uid="{2AF77062-23BA-490A-9F8D-DA0DBB0C1DFC}"/>
    <cellStyle name="_Hojas de Trabajo_Bonif 9 6" xfId="22822" xr:uid="{D939BC6D-7647-4E5A-B4DA-62CE4A70161E}"/>
    <cellStyle name="_Hojas de Trabajo_Bonif 9 6 2" xfId="22823" xr:uid="{1B4011FE-626E-433F-921E-6AC7A1AD373E}"/>
    <cellStyle name="_Hojas de Trabajo_Bonif 9 7" xfId="22824" xr:uid="{3EA2EE81-2B76-4C5D-86A1-744D7FE17E30}"/>
    <cellStyle name="_Hojas de Trabajo_Bonif 9 7 2" xfId="22825" xr:uid="{C0A12F17-DD7F-4282-80A8-4172E358BF56}"/>
    <cellStyle name="_Hojas de Trabajo_Bonif 9 8" xfId="22826" xr:uid="{69CEE050-A376-4845-8A1A-5F87B9DE5C3C}"/>
    <cellStyle name="_Hojas de Trabajo_Bonif 9 8 2" xfId="22827" xr:uid="{794E1A2A-0CE4-408D-B57E-2A567D148374}"/>
    <cellStyle name="_Hojas de Trabajo_Bonif 9 9" xfId="22828" xr:uid="{E14786A2-0D66-4CF5-8700-593711A14255}"/>
    <cellStyle name="_Hojas de Trabajo_Bonif_Abr 09" xfId="22829" xr:uid="{A2ED3DFA-8795-4B03-B4EF-2CA82B9C290E}"/>
    <cellStyle name="_Hojas de Trabajo_Bonif_Abr 09 2" xfId="22830" xr:uid="{F208181F-8B97-42BF-AAAB-DC216514F267}"/>
    <cellStyle name="_Hojas de Trabajo_Bonif_Abr 09 4" xfId="59303" xr:uid="{FB77DDE0-A0E5-4756-B386-3199343ED444}"/>
    <cellStyle name="_Hojas de Trabajo_Bonif_Feb 09" xfId="22831" xr:uid="{58C159BF-1F67-47AB-8341-54314435FF56}"/>
    <cellStyle name="_Hojas de Trabajo_Bonif_Feb 09 10" xfId="22832" xr:uid="{9437F37E-3EE4-4247-9F7E-8982526E0F3F}"/>
    <cellStyle name="_Hojas de Trabajo_Bonif_Feb 09 10 2" xfId="22833" xr:uid="{541FC55C-9E81-4055-B73D-2471B147D271}"/>
    <cellStyle name="_Hojas de Trabajo_Bonif_Feb 09 11" xfId="22834" xr:uid="{8F45877B-24BC-4E7F-9F94-E085772D3C36}"/>
    <cellStyle name="_Hojas de Trabajo_Bonif_Feb 09 11 2" xfId="22835" xr:uid="{A8B4A255-41DF-4963-A968-34E611FAAD6B}"/>
    <cellStyle name="_Hojas de Trabajo_Bonif_Feb 09 12" xfId="22836" xr:uid="{F3E3A4F8-34AA-4731-BD4A-FE45C7958D2C}"/>
    <cellStyle name="_Hojas de Trabajo_Bonif_Feb 09 12 2" xfId="22837" xr:uid="{B75F6077-D238-4A2C-AF87-100B75E779D5}"/>
    <cellStyle name="_Hojas de Trabajo_Bonif_Feb 09 13" xfId="22838" xr:uid="{FF622AF6-96CA-486E-B11E-4B2BDE5C77EF}"/>
    <cellStyle name="_Hojas de Trabajo_Bonif_Feb 09 13 2" xfId="22839" xr:uid="{C53109B0-C9B6-4846-9F6E-4C082AEE9534}"/>
    <cellStyle name="_Hojas de Trabajo_Bonif_Feb 09 14" xfId="22840" xr:uid="{AC38CFAA-B711-4A85-B560-E04051A2B823}"/>
    <cellStyle name="_Hojas de Trabajo_Bonif_Feb 09 15" xfId="22841" xr:uid="{8EE69D84-8C99-4E69-BBF0-2DE1C3AA877D}"/>
    <cellStyle name="_Hojas de Trabajo_Bonif_Feb 09 16" xfId="22842" xr:uid="{F8354FA1-D166-4896-A3DB-4BB3C7FCADF6}"/>
    <cellStyle name="_Hojas de Trabajo_Bonif_Feb 09 2" xfId="22843" xr:uid="{A95117A7-47B3-4A0D-A819-328D77640A28}"/>
    <cellStyle name="_Hojas de Trabajo_Bonif_Feb 09 2 2" xfId="22844" xr:uid="{67F27FAF-94DB-4848-A559-DB71889B214E}"/>
    <cellStyle name="_Hojas de Trabajo_Bonif_Feb 09 3" xfId="22845" xr:uid="{FC14B3D8-B18A-4189-BF92-173D1B05414A}"/>
    <cellStyle name="_Hojas de Trabajo_Bonif_Feb 09 3 2" xfId="22846" xr:uid="{A5E9AC82-C063-4372-BE10-8BB57D409886}"/>
    <cellStyle name="_Hojas de Trabajo_Bonif_Feb 09 4" xfId="22847" xr:uid="{F68506E5-66E8-473A-B5ED-BEE6D736693D}"/>
    <cellStyle name="_Hojas de Trabajo_Bonif_Feb 09 4 2" xfId="22848" xr:uid="{626AEB69-D74E-495E-B6E8-20E2BEB252DC}"/>
    <cellStyle name="_Hojas de Trabajo_Bonif_Feb 09 5" xfId="22849" xr:uid="{E605B735-A59F-42B3-A642-734B7FBD0BE4}"/>
    <cellStyle name="_Hojas de Trabajo_Bonif_Feb 09 5 2" xfId="22850" xr:uid="{DF45E3A8-BA6D-47B1-8DD5-3E2BD44F1EFB}"/>
    <cellStyle name="_Hojas de Trabajo_Bonif_Feb 09 6" xfId="22851" xr:uid="{F4C14168-0AAD-4D7E-9C36-E931D93A01F4}"/>
    <cellStyle name="_Hojas de Trabajo_Bonif_Feb 09 6 2" xfId="22852" xr:uid="{216855CC-14C4-419F-A5B7-24D0A72AF29C}"/>
    <cellStyle name="_Hojas de Trabajo_Bonif_Feb 09 7" xfId="22853" xr:uid="{66C00F8A-72EC-46B2-9C54-2306D4777201}"/>
    <cellStyle name="_Hojas de Trabajo_Bonif_Feb 09 7 2" xfId="22854" xr:uid="{ACF90D5D-1ECE-429E-AD69-2290AB321424}"/>
    <cellStyle name="_Hojas de Trabajo_Bonif_Feb 09 8" xfId="22855" xr:uid="{BA9875A5-B440-4331-88A2-61D666BEFB93}"/>
    <cellStyle name="_Hojas de Trabajo_Bonif_Feb 09 8 2" xfId="22856" xr:uid="{57460ACF-BB07-4066-BBD1-A67343CAC80F}"/>
    <cellStyle name="_Hojas de Trabajo_Bonif_Feb 09 9" xfId="22857" xr:uid="{48C38EB2-ED10-4319-94CD-7721A289AE46}"/>
    <cellStyle name="_Hojas de Trabajo_Bonif_Feb 09 9 2" xfId="22858" xr:uid="{6FF4381B-829B-47EE-9C01-EFC221BC800D}"/>
    <cellStyle name="_Hojas de Trabajo_Bonif_Feb 09_Abr 09" xfId="22859" xr:uid="{A975E997-31B7-4B1A-8490-78D0EB5B3ACC}"/>
    <cellStyle name="_Hojas de Trabajo_Bonif_Feb 09_Abr 09 10" xfId="22860" xr:uid="{39AAE876-3F67-4D52-BD03-7FAE3196D1EB}"/>
    <cellStyle name="_Hojas de Trabajo_Bonif_Feb 09_Abr 09 10 2" xfId="22861" xr:uid="{EE7B596B-947D-4CDE-B39C-EC286D1A2E03}"/>
    <cellStyle name="_Hojas de Trabajo_Bonif_Feb 09_Abr 09 11" xfId="22862" xr:uid="{78F55178-BFD3-4992-A1B4-B4420FD99FFC}"/>
    <cellStyle name="_Hojas de Trabajo_Bonif_Feb 09_Abr 09 11 2" xfId="22863" xr:uid="{72476F15-A174-4B62-9367-630C3E7B5D87}"/>
    <cellStyle name="_Hojas de Trabajo_Bonif_Feb 09_Abr 09 12" xfId="22864" xr:uid="{2D633722-3FE7-4E51-8F25-1746D14912FB}"/>
    <cellStyle name="_Hojas de Trabajo_Bonif_Feb 09_Abr 09 13" xfId="22865" xr:uid="{1597AB52-9032-4DCA-BF00-7AE7F9E4771F}"/>
    <cellStyle name="_Hojas de Trabajo_Bonif_Feb 09_Abr 09 14" xfId="22866" xr:uid="{C1B0A73B-069C-4BEE-B64D-A4CC1237D702}"/>
    <cellStyle name="_Hojas de Trabajo_Bonif_Feb 09_Abr 09 15" xfId="22867" xr:uid="{5BD3BFEA-4416-4720-B24E-715D8E246F1B}"/>
    <cellStyle name="_Hojas de Trabajo_Bonif_Feb 09_Abr 09 16" xfId="22868" xr:uid="{0F60E608-3219-425E-A00D-411CE8E01143}"/>
    <cellStyle name="_Hojas de Trabajo_Bonif_Feb 09_Abr 09 17" xfId="22869" xr:uid="{4644492C-291D-47A4-9E34-2BD3D61D9BF5}"/>
    <cellStyle name="_Hojas de Trabajo_Bonif_Feb 09_Abr 09 18" xfId="22870" xr:uid="{70F2A72A-AFFF-4C48-AB60-EFA119B107BB}"/>
    <cellStyle name="_Hojas de Trabajo_Bonif_Feb 09_Abr 09 19" xfId="22871" xr:uid="{6EDAEB31-2D08-4216-9401-71541C61E7F9}"/>
    <cellStyle name="_Hojas de Trabajo_Bonif_Feb 09_Abr 09 2" xfId="22872" xr:uid="{F3612A67-ACB6-43EB-8EA1-E238BCF9AADE}"/>
    <cellStyle name="_Hojas de Trabajo_Bonif_Feb 09_Abr 09 2 2" xfId="22873" xr:uid="{65849AC3-9095-404F-93CE-69834AE91D74}"/>
    <cellStyle name="_Hojas de Trabajo_Bonif_Feb 09_Abr 09 20" xfId="22874" xr:uid="{D3212066-F8DA-486B-86E3-713C07691B5C}"/>
    <cellStyle name="_Hojas de Trabajo_Bonif_Feb 09_Abr 09 21" xfId="22875" xr:uid="{3BEE33FF-DAB6-4E23-A795-DA76A4C163BF}"/>
    <cellStyle name="_Hojas de Trabajo_Bonif_Feb 09_Abr 09 22" xfId="22876" xr:uid="{27615B88-822A-4DEB-BA9A-219E2E5FC927}"/>
    <cellStyle name="_Hojas de Trabajo_Bonif_Feb 09_Abr 09 23" xfId="22877" xr:uid="{3028FE6E-2E40-4E5F-A4EC-C74E6847894B}"/>
    <cellStyle name="_Hojas de Trabajo_Bonif_Feb 09_Abr 09 24" xfId="22878" xr:uid="{0DC6CD8F-1C26-4163-A042-81F49759CDBF}"/>
    <cellStyle name="_Hojas de Trabajo_Bonif_Feb 09_Abr 09 3" xfId="22879" xr:uid="{40D6B7E6-3D85-4CD4-921E-BE9D8E24C7C6}"/>
    <cellStyle name="_Hojas de Trabajo_Bonif_Feb 09_Abr 09 3 2" xfId="22880" xr:uid="{19A54AE9-C45B-4100-9898-6E506DC82FBD}"/>
    <cellStyle name="_Hojas de Trabajo_Bonif_Feb 09_Abr 09 4" xfId="22881" xr:uid="{2685A304-BC9F-40D2-A1A1-F024420A5CB1}"/>
    <cellStyle name="_Hojas de Trabajo_Bonif_Feb 09_Abr 09 4 2" xfId="22882" xr:uid="{A59B3B22-BB24-403F-8914-A63F1946B2A9}"/>
    <cellStyle name="_Hojas de Trabajo_Bonif_Feb 09_Abr 09 5" xfId="22883" xr:uid="{BA5E06AB-FBE6-467F-B312-2FB69F1D39AF}"/>
    <cellStyle name="_Hojas de Trabajo_Bonif_Feb 09_Abr 09 5 2" xfId="22884" xr:uid="{44A49E1A-D49D-4817-A09B-D6E325B4A83F}"/>
    <cellStyle name="_Hojas de Trabajo_Bonif_Feb 09_Abr 09 6" xfId="22885" xr:uid="{7703EA04-9BD4-4354-BD22-AEB20967CC09}"/>
    <cellStyle name="_Hojas de Trabajo_Bonif_Feb 09_Abr 09 6 2" xfId="22886" xr:uid="{508ECBEA-6DE9-4A43-8558-E204C6F4B9F9}"/>
    <cellStyle name="_Hojas de Trabajo_Bonif_Feb 09_Abr 09 7" xfId="22887" xr:uid="{5239129F-463A-42EF-9B93-E676B16B3123}"/>
    <cellStyle name="_Hojas de Trabajo_Bonif_Feb 09_Abr 09 7 2" xfId="22888" xr:uid="{FB6E8A43-C6E0-4A6E-8479-CBF7E166E42B}"/>
    <cellStyle name="_Hojas de Trabajo_Bonif_Feb 09_Abr 09 8" xfId="22889" xr:uid="{38F67C37-8F84-47AF-84FD-0FB491317A60}"/>
    <cellStyle name="_Hojas de Trabajo_Bonif_Feb 09_Abr 09 8 2" xfId="22890" xr:uid="{97A5E2FE-338E-46D1-8B64-6BF5EA5A654E}"/>
    <cellStyle name="_Hojas de Trabajo_Bonif_Feb 09_Abr 09 9" xfId="22891" xr:uid="{52094638-1AE6-433D-BE02-900753EEA7ED}"/>
    <cellStyle name="_Hojas de Trabajo_Bonif_Feb 09_Abr 09 9 2" xfId="22892" xr:uid="{7170C1D8-3CC6-4FE7-9EA6-29002FA509AA}"/>
    <cellStyle name="_Hojas de Trabajo_Bonif_Feb 09_ER previo 09" xfId="22893" xr:uid="{5D7BBEBC-2386-4DC4-B944-DF3853D27CEA}"/>
    <cellStyle name="_Hojas de Trabajo_Bonif_Feb 09_ER previo 09 10" xfId="22894" xr:uid="{08DC472F-5BDB-439B-839E-B3F3786A0B78}"/>
    <cellStyle name="_Hojas de Trabajo_Bonif_Feb 09_ER previo 09 10 2" xfId="22895" xr:uid="{0855E3E6-11AA-49B7-AF03-323B7EDB2A07}"/>
    <cellStyle name="_Hojas de Trabajo_Bonif_Feb 09_ER previo 09 11" xfId="22896" xr:uid="{CD5D1786-924C-46D4-9E8A-3D476BF5363F}"/>
    <cellStyle name="_Hojas de Trabajo_Bonif_Feb 09_ER previo 09 11 2" xfId="22897" xr:uid="{D31AD089-D86D-4BB1-8981-60736FA7C6BE}"/>
    <cellStyle name="_Hojas de Trabajo_Bonif_Feb 09_ER previo 09 12" xfId="22898" xr:uid="{73C088F0-73B5-4432-B06F-04FA74C9F559}"/>
    <cellStyle name="_Hojas de Trabajo_Bonif_Feb 09_ER previo 09 13" xfId="22899" xr:uid="{25D78321-989B-4221-9AA5-B824EE2E045F}"/>
    <cellStyle name="_Hojas de Trabajo_Bonif_Feb 09_ER previo 09 14" xfId="22900" xr:uid="{65734E8C-39E2-47B6-BEF3-CD225AAEE65E}"/>
    <cellStyle name="_Hojas de Trabajo_Bonif_Feb 09_ER previo 09 2" xfId="22901" xr:uid="{2DC20FED-E1FD-4F2A-B637-ECA3227C5E5D}"/>
    <cellStyle name="_Hojas de Trabajo_Bonif_Feb 09_ER previo 09 2 2" xfId="22902" xr:uid="{21EA3278-0CBA-4008-A611-3806336CA344}"/>
    <cellStyle name="_Hojas de Trabajo_Bonif_Feb 09_ER previo 09 3" xfId="22903" xr:uid="{54A5C4BA-FAF1-45D6-B635-86A156FAEF42}"/>
    <cellStyle name="_Hojas de Trabajo_Bonif_Feb 09_ER previo 09 3 2" xfId="22904" xr:uid="{2E39899B-2E1C-4690-9CAC-26B536093405}"/>
    <cellStyle name="_Hojas de Trabajo_Bonif_Feb 09_ER previo 09 4" xfId="22905" xr:uid="{5D1B2192-E01E-49D8-A190-579B91708B97}"/>
    <cellStyle name="_Hojas de Trabajo_Bonif_Feb 09_ER previo 09 4 2" xfId="22906" xr:uid="{C60FC0FD-DC1B-4CB2-9B3C-C896F50ECBBE}"/>
    <cellStyle name="_Hojas de Trabajo_Bonif_Feb 09_ER previo 09 5" xfId="22907" xr:uid="{622CACD3-A942-4EF2-B7BF-CE6B16540786}"/>
    <cellStyle name="_Hojas de Trabajo_Bonif_Feb 09_ER previo 09 5 2" xfId="22908" xr:uid="{36A79353-2BD9-4EB4-AD6B-9A974C39CB9B}"/>
    <cellStyle name="_Hojas de Trabajo_Bonif_Feb 09_ER previo 09 6" xfId="22909" xr:uid="{9A48CD5C-9F4F-40DA-B834-F80C64F4DE55}"/>
    <cellStyle name="_Hojas de Trabajo_Bonif_Feb 09_ER previo 09 6 2" xfId="22910" xr:uid="{DC4426DF-DBE2-40A4-B88E-F503715F1485}"/>
    <cellStyle name="_Hojas de Trabajo_Bonif_Feb 09_ER previo 09 7" xfId="22911" xr:uid="{FFEFAE48-8F12-431A-9D14-7175715E8C68}"/>
    <cellStyle name="_Hojas de Trabajo_Bonif_Feb 09_ER previo 09 7 2" xfId="22912" xr:uid="{66EFE6BD-21A8-48D2-882B-2CF3F4715945}"/>
    <cellStyle name="_Hojas de Trabajo_Bonif_Feb 09_ER previo 09 8" xfId="22913" xr:uid="{044767CD-0115-4F40-9EF1-47477FFDA873}"/>
    <cellStyle name="_Hojas de Trabajo_Bonif_Feb 09_ER previo 09 8 2" xfId="22914" xr:uid="{239C3E25-D638-4298-9B59-AD38BB49AE8A}"/>
    <cellStyle name="_Hojas de Trabajo_Bonif_Feb 09_ER previo 09 9" xfId="22915" xr:uid="{96025FF3-39BC-49D1-B0EE-FF2C3D964D7D}"/>
    <cellStyle name="_Hojas de Trabajo_Bonif_Feb 09_ER previo 09 9 2" xfId="22916" xr:uid="{E14715B7-F906-46EB-962E-65AA0AF265FE}"/>
    <cellStyle name="_Hojas de Trabajo_Bonif_Feb 09_Jun 09" xfId="22917" xr:uid="{BD150A5C-BB52-4F58-9132-F2F4BBDA91F0}"/>
    <cellStyle name="_Hojas de Trabajo_Bonif_Feb 09_Jun 09 2" xfId="22918" xr:uid="{243F1547-28DA-4E63-ABBC-8B14675EF13A}"/>
    <cellStyle name="_Hojas de Trabajo_Bonif_Hoja2" xfId="22919" xr:uid="{1FAC896C-0121-4F49-B715-3E8FC2F8B9A1}"/>
    <cellStyle name="_Hojas de Trabajo_Bonif_Hoja2 10" xfId="22920" xr:uid="{9CD812AF-DA95-4B37-979C-0C142D0384B3}"/>
    <cellStyle name="_Hojas de Trabajo_Bonif_Hoja2 10 2" xfId="22921" xr:uid="{DBEBCA8D-F573-465E-9F21-642695B439B1}"/>
    <cellStyle name="_Hojas de Trabajo_Bonif_Hoja2 11" xfId="22922" xr:uid="{415B471B-378F-434A-AABA-8D8AD327A497}"/>
    <cellStyle name="_Hojas de Trabajo_Bonif_Hoja2 11 2" xfId="22923" xr:uid="{C6A99646-5851-4B0D-9C20-5B3CCCD0035E}"/>
    <cellStyle name="_Hojas de Trabajo_Bonif_Hoja2 12" xfId="22924" xr:uid="{2394D6FF-34DF-4135-A492-F3E794AAECEC}"/>
    <cellStyle name="_Hojas de Trabajo_Bonif_Hoja2 12 2" xfId="22925" xr:uid="{758839C3-BA9B-4225-8C5D-CE43FE85CEEE}"/>
    <cellStyle name="_Hojas de Trabajo_Bonif_Hoja2 13" xfId="22926" xr:uid="{B66724EF-5F08-416F-8226-4AC4BD76B09A}"/>
    <cellStyle name="_Hojas de Trabajo_Bonif_Hoja2 13 2" xfId="22927" xr:uid="{6967E81E-7BEF-470B-B00B-2102EED39ED8}"/>
    <cellStyle name="_Hojas de Trabajo_Bonif_Hoja2 14" xfId="22928" xr:uid="{C1CC6827-3EE2-4B0C-AB5A-CEDD8DF876B9}"/>
    <cellStyle name="_Hojas de Trabajo_Bonif_Hoja2 15" xfId="22929" xr:uid="{48C844CB-FBAF-46FF-9230-7AC474E69479}"/>
    <cellStyle name="_Hojas de Trabajo_Bonif_Hoja2 16" xfId="22930" xr:uid="{0CD8EC58-1F43-4EA2-91D8-4267584AADC5}"/>
    <cellStyle name="_Hojas de Trabajo_Bonif_Hoja2 2" xfId="22931" xr:uid="{F9696518-F215-42BA-807D-710275AEEFF0}"/>
    <cellStyle name="_Hojas de Trabajo_Bonif_Hoja2 2 2" xfId="22932" xr:uid="{1A764592-042C-4D58-9340-330E909E28CF}"/>
    <cellStyle name="_Hojas de Trabajo_Bonif_Hoja2 3" xfId="22933" xr:uid="{E5030FB8-812B-4402-8D38-8C955C851EBB}"/>
    <cellStyle name="_Hojas de Trabajo_Bonif_Hoja2 3 2" xfId="22934" xr:uid="{C0484598-F09A-4E6F-83EE-719C8263CC70}"/>
    <cellStyle name="_Hojas de Trabajo_Bonif_Hoja2 4" xfId="22935" xr:uid="{A2CA66D8-0D09-4E6B-9534-8076417E3919}"/>
    <cellStyle name="_Hojas de Trabajo_Bonif_Hoja2 4 2" xfId="22936" xr:uid="{23FEB7FB-0C32-41A4-B71B-1E3177ED031C}"/>
    <cellStyle name="_Hojas de Trabajo_Bonif_Hoja2 5" xfId="22937" xr:uid="{046010A2-BA73-4672-BA7D-C9C4F10CBE49}"/>
    <cellStyle name="_Hojas de Trabajo_Bonif_Hoja2 5 2" xfId="22938" xr:uid="{5B5ABEE1-4B87-4E6B-BCC5-82670B2BCE5B}"/>
    <cellStyle name="_Hojas de Trabajo_Bonif_Hoja2 6" xfId="22939" xr:uid="{68FB417C-A101-4642-91D0-B2DD31992521}"/>
    <cellStyle name="_Hojas de Trabajo_Bonif_Hoja2 6 2" xfId="22940" xr:uid="{2566F4E3-4737-4BD5-A23D-4B780840E54A}"/>
    <cellStyle name="_Hojas de Trabajo_Bonif_Hoja2 7" xfId="22941" xr:uid="{A638C7BE-1EBD-48A6-800C-A8AFBD5BEC76}"/>
    <cellStyle name="_Hojas de Trabajo_Bonif_Hoja2 7 2" xfId="22942" xr:uid="{2A96B128-75D3-420F-8B8A-51A48F27BCEA}"/>
    <cellStyle name="_Hojas de Trabajo_Bonif_Hoja2 8" xfId="22943" xr:uid="{7E84C67B-45C5-4AC5-AD25-81E13240CB86}"/>
    <cellStyle name="_Hojas de Trabajo_Bonif_Hoja2 8 2" xfId="22944" xr:uid="{557668C8-1B79-40E2-82E0-1E2271393E5B}"/>
    <cellStyle name="_Hojas de Trabajo_Bonif_Hoja2 9" xfId="22945" xr:uid="{1C7DE73C-D91F-4690-A86C-EFD26A0E708F}"/>
    <cellStyle name="_Hojas de Trabajo_Bonif_Hoja2 9 2" xfId="22946" xr:uid="{BAA84FFD-7E7E-4ED8-8587-6995588D5900}"/>
    <cellStyle name="_Hojas de Trabajo_Bonif_Relación" xfId="22947" xr:uid="{28547D2E-9909-4DBC-A2BE-CB58ADA1BB86}"/>
    <cellStyle name="_Hojas de Trabajo_Bonif_Relación 10" xfId="22948" xr:uid="{605A298C-8741-405B-8DE6-535AEC98D1AF}"/>
    <cellStyle name="_Hojas de Trabajo_Bonif_Relación 10 2" xfId="22949" xr:uid="{2F5FB59B-EBDC-4CF3-8D13-362E5629AC93}"/>
    <cellStyle name="_Hojas de Trabajo_Bonif_Relación 11" xfId="22950" xr:uid="{1580428B-DE75-415D-BEC9-3D2D89A024FB}"/>
    <cellStyle name="_Hojas de Trabajo_Bonif_Relación 11 2" xfId="22951" xr:uid="{89FE3D00-1EE7-40B4-8754-BAD71CC2A4D4}"/>
    <cellStyle name="_Hojas de Trabajo_Bonif_Relación 12" xfId="22952" xr:uid="{B9B3BAD4-B316-464F-BBE0-1E15E12F9842}"/>
    <cellStyle name="_Hojas de Trabajo_Bonif_Relación 12 2" xfId="22953" xr:uid="{96BA72EB-E956-43F1-AEE5-AA3EA83E3E3E}"/>
    <cellStyle name="_Hojas de Trabajo_Bonif_Relación 13" xfId="22954" xr:uid="{D50884B8-A5B7-40D7-8A4D-6682A456203C}"/>
    <cellStyle name="_Hojas de Trabajo_Bonif_Relación 13 2" xfId="22955" xr:uid="{CB9DEB8F-61EE-4997-8376-EBD5EC09B343}"/>
    <cellStyle name="_Hojas de Trabajo_Bonif_Relación 14" xfId="22956" xr:uid="{7030C300-A938-4AD2-B8E1-4C91C679D40A}"/>
    <cellStyle name="_Hojas de Trabajo_Bonif_Relación 14 2" xfId="22957" xr:uid="{C7FA22D9-51CE-46C0-81DB-997A676DE79C}"/>
    <cellStyle name="_Hojas de Trabajo_Bonif_Relación 15" xfId="22958" xr:uid="{902B6045-A501-47AC-8C7A-559CBFBEC229}"/>
    <cellStyle name="_Hojas de Trabajo_Bonif_Relación 2" xfId="22959" xr:uid="{AF4953E7-6FBA-497E-9AAA-9B46592287EC}"/>
    <cellStyle name="_Hojas de Trabajo_Bonif_Relación 2 2" xfId="22960" xr:uid="{9475511A-D4E6-4045-9DD4-D42CBD76EDC8}"/>
    <cellStyle name="_Hojas de Trabajo_Bonif_Relación 3" xfId="22961" xr:uid="{4712B68A-0660-4AE8-B2A8-D7DE138E6C40}"/>
    <cellStyle name="_Hojas de Trabajo_Bonif_Relación 3 2" xfId="22962" xr:uid="{AFF1F537-44DE-4B79-8BFB-8D67FFB464C4}"/>
    <cellStyle name="_Hojas de Trabajo_Bonif_Relación 4" xfId="22963" xr:uid="{41E494F9-11FC-49B3-AE33-D9D3892139B1}"/>
    <cellStyle name="_Hojas de Trabajo_Bonif_Relación 4 2" xfId="22964" xr:uid="{4DFA55C5-19FA-4AC9-B5A8-03FC8C36A305}"/>
    <cellStyle name="_Hojas de Trabajo_Bonif_Relación 5" xfId="22965" xr:uid="{44DAB4A9-4776-4B30-B001-A1035CF3ED61}"/>
    <cellStyle name="_Hojas de Trabajo_Bonif_Relación 5 2" xfId="22966" xr:uid="{9403175D-60BB-42E3-B662-662F27EED841}"/>
    <cellStyle name="_Hojas de Trabajo_Bonif_Relación 6" xfId="22967" xr:uid="{6ABF5265-ABCB-4EEB-937D-DDA195FCBD08}"/>
    <cellStyle name="_Hojas de Trabajo_Bonif_Relación 6 2" xfId="22968" xr:uid="{7C4BF748-1829-4AC2-AA8B-FE7EF6BE44D0}"/>
    <cellStyle name="_Hojas de Trabajo_Bonif_Relación 7" xfId="22969" xr:uid="{D17EEE2A-DC7E-43D6-A105-D86F4E56C0BF}"/>
    <cellStyle name="_Hojas de Trabajo_Bonif_Relación 7 2" xfId="22970" xr:uid="{078EB980-DDC7-467F-BAE4-BCBA576074BA}"/>
    <cellStyle name="_Hojas de Trabajo_Bonif_Relación 8" xfId="22971" xr:uid="{8EB00EB7-2B23-4CFA-81E5-136B4B920ECB}"/>
    <cellStyle name="_Hojas de Trabajo_Bonif_Relación 8 2" xfId="22972" xr:uid="{FBB87DA7-7657-4FF3-ABA2-DB2638BF8DEB}"/>
    <cellStyle name="_Hojas de Trabajo_Bonif_Relación 9" xfId="22973" xr:uid="{C6334F50-B334-4901-B259-1C4B504CE63F}"/>
    <cellStyle name="_Hojas de Trabajo_Bonif_Relación 9 2" xfId="22974" xr:uid="{7D2CAE4D-C94A-4F05-BE2E-DC1B910B468A}"/>
    <cellStyle name="_Hojas de Trabajo_Bonif_Relación_1" xfId="22975" xr:uid="{3E7C8BAF-381B-47E6-9913-AF8ED4822DEF}"/>
    <cellStyle name="_Hojas de Trabajo_Bonif_Relación_1 10" xfId="22976" xr:uid="{0807C71B-E159-4546-84A7-DCD41BF8E968}"/>
    <cellStyle name="_Hojas de Trabajo_Bonif_Relación_1 10 2" xfId="22977" xr:uid="{8178272E-4DDB-44A8-9D8D-FF22837842D3}"/>
    <cellStyle name="_Hojas de Trabajo_Bonif_Relación_1 11" xfId="22978" xr:uid="{EE9DDFB7-9006-4CA2-B0A1-D31ECE47E6EC}"/>
    <cellStyle name="_Hojas de Trabajo_Bonif_Relación_1 11 2" xfId="22979" xr:uid="{128045F2-7D04-4192-9935-A03BF74F7F61}"/>
    <cellStyle name="_Hojas de Trabajo_Bonif_Relación_1 12" xfId="22980" xr:uid="{B0A10A5B-FAE2-41BE-A281-8D04E05788EA}"/>
    <cellStyle name="_Hojas de Trabajo_Bonif_Relación_1 12 2" xfId="22981" xr:uid="{0B1B2A22-C897-4DA3-A00B-8BBDC28B696B}"/>
    <cellStyle name="_Hojas de Trabajo_Bonif_Relación_1 13" xfId="22982" xr:uid="{09C6F791-8430-40D4-983C-82CAA904F41C}"/>
    <cellStyle name="_Hojas de Trabajo_Bonif_Relación_1 13 2" xfId="22983" xr:uid="{AC8B0752-E798-4659-9B12-DD818720046D}"/>
    <cellStyle name="_Hojas de Trabajo_Bonif_Relación_1 14" xfId="22984" xr:uid="{3422033A-30FE-47F9-9B12-A8E2C727C010}"/>
    <cellStyle name="_Hojas de Trabajo_Bonif_Relación_1 2" xfId="22985" xr:uid="{71B353F7-3F40-4BCF-9C1C-558CE345C70C}"/>
    <cellStyle name="_Hojas de Trabajo_Bonif_Relación_1 2 2" xfId="22986" xr:uid="{20E1E5C1-88D8-4815-90ED-DC66C16CE0E0}"/>
    <cellStyle name="_Hojas de Trabajo_Bonif_Relación_1 3" xfId="22987" xr:uid="{2CE06B53-6033-460A-981F-030D9263566B}"/>
    <cellStyle name="_Hojas de Trabajo_Bonif_Relación_1 3 2" xfId="22988" xr:uid="{6D36A2F4-D0AB-4799-AB41-38A6CA193F29}"/>
    <cellStyle name="_Hojas de Trabajo_Bonif_Relación_1 4" xfId="22989" xr:uid="{4CC590FC-CFF9-4867-A0EC-89E25C055222}"/>
    <cellStyle name="_Hojas de Trabajo_Bonif_Relación_1 4 2" xfId="22990" xr:uid="{929E48A1-D29C-44E5-87AE-8C7BCE212A65}"/>
    <cellStyle name="_Hojas de Trabajo_Bonif_Relación_1 5" xfId="22991" xr:uid="{66B2C044-7498-4151-93AF-DB5904892EFF}"/>
    <cellStyle name="_Hojas de Trabajo_Bonif_Relación_1 5 2" xfId="22992" xr:uid="{60D01DE9-D8EC-4CFA-B25C-0F4C756250AA}"/>
    <cellStyle name="_Hojas de Trabajo_Bonif_Relación_1 6" xfId="22993" xr:uid="{FE1AA1C1-127A-45EF-900E-6612CF70EC05}"/>
    <cellStyle name="_Hojas de Trabajo_Bonif_Relación_1 6 2" xfId="22994" xr:uid="{5E52B19B-0EA1-489E-8F86-B6B50196F2FC}"/>
    <cellStyle name="_Hojas de Trabajo_Bonif_Relación_1 7" xfId="22995" xr:uid="{807DE78F-FE8C-4DEC-8258-2CE35C3CC492}"/>
    <cellStyle name="_Hojas de Trabajo_Bonif_Relación_1 7 2" xfId="22996" xr:uid="{D7E3BAF4-E21A-4D01-9B5D-0A0922ACF6DC}"/>
    <cellStyle name="_Hojas de Trabajo_Bonif_Relación_1 8" xfId="22997" xr:uid="{73E714D4-8768-44E8-A8EE-69BF0FD4FF5E}"/>
    <cellStyle name="_Hojas de Trabajo_Bonif_Relación_1 8 2" xfId="22998" xr:uid="{DA101244-7A49-4D14-B467-73D8720FF3D8}"/>
    <cellStyle name="_Hojas de Trabajo_Bonif_Relación_1 9" xfId="22999" xr:uid="{32A8D326-3121-4441-B8A7-D4EC39D5C30A}"/>
    <cellStyle name="_Hojas de Trabajo_Bonif_Relación_1 9 2" xfId="23000" xr:uid="{476B9972-D14F-4644-BB35-E4883C7CB574}"/>
    <cellStyle name="_Hojas de Trabajo_Bonif_Relación_1_ESF. Hist." xfId="23001" xr:uid="{8F183A73-E60C-407D-BF5D-9D102B204239}"/>
    <cellStyle name="_Hojas de Trabajo_Bonif_Relación_1_ESF. Hist. 2" xfId="23002" xr:uid="{8E58DB11-4E3B-4ACE-9C04-A98B58C7E904}"/>
    <cellStyle name="_Hojas de Trabajo_Bonif_Relación_1_ESF. Hist. 2 2" xfId="23003" xr:uid="{08750EAC-75DC-41CA-AA5E-6DBBE992C17C}"/>
    <cellStyle name="_Hojas de Trabajo_Bonif_Relación_1_ESF. Hist. 3" xfId="23004" xr:uid="{1276E3C1-8A64-46FA-AAE7-25A78DA45E39}"/>
    <cellStyle name="_Hojas de Trabajo_Bonif_Relación_1_ESF. Hist. 3 2" xfId="23005" xr:uid="{5E3A1C61-C13A-4F14-B490-7BD0254C863B}"/>
    <cellStyle name="_Hojas de Trabajo_Bonif_Relación_1_ESF. Hist. 4" xfId="23006" xr:uid="{E5400D4A-5242-4128-807F-1C0A4820663B}"/>
    <cellStyle name="_Hojas de Trabajo_Bonif_Relación_1_ESF. Hist. 4 2" xfId="23007" xr:uid="{462BEA01-E045-4BB7-A610-4CF2746F9ECC}"/>
    <cellStyle name="_Hojas de Trabajo_Bonif_Relación_1_ESF. Hist. 5" xfId="23008" xr:uid="{442CB6E6-1C94-41A6-8586-16FA04E2D7B0}"/>
    <cellStyle name="_Hojas de Trabajo_Bonif_Relación_1_ESF. Hist. 6" xfId="23009" xr:uid="{9DFEB17B-87E6-497C-B5A1-EC2399FCBA72}"/>
    <cellStyle name="_Hojas de Trabajo_Bonif_Relación_1_ESF. Hist. 7" xfId="23010" xr:uid="{041397F7-7D45-4EC7-BEF8-2C633E64B8EE}"/>
    <cellStyle name="_Hojas de Trabajo_Bonif_Relación_ESF. Hist." xfId="23011" xr:uid="{6CF92C5F-47AA-414B-BBA2-FA1E79DD1F47}"/>
    <cellStyle name="_Hojas de Trabajo_Bonif_Relación_ESF. Hist. 2" xfId="23012" xr:uid="{09380F5C-0211-4C64-A4B6-252DD5825903}"/>
    <cellStyle name="_Hojas de Trabajo_Bonif_Relación_ESF. Hist. 2 2" xfId="23013" xr:uid="{59CA57F0-9D6A-45BA-917A-8B9ABE4A0762}"/>
    <cellStyle name="_Hojas de Trabajo_Bonif_Relación_ESF. Hist. 3" xfId="23014" xr:uid="{D2BD3625-574E-427E-80F7-6AA51E4B433A}"/>
    <cellStyle name="_Hojas de Trabajo_Bonif_Relación_ESF. Hist. 3 2" xfId="23015" xr:uid="{EA3C2FD4-DFFD-4BC0-9FE0-32C4CC2E737A}"/>
    <cellStyle name="_Hojas de Trabajo_Bonif_Relación_ESF. Hist. 4" xfId="23016" xr:uid="{C63F6B68-5039-4A41-8314-E798EA4F4BA1}"/>
    <cellStyle name="_Hojas de Trabajo_Bonif_Relación_ESF. Hist. 4 2" xfId="23017" xr:uid="{C943C36F-01AC-4813-B9DC-5266DA484420}"/>
    <cellStyle name="_Hojas de Trabajo_Bonif_Relación_ESF. Hist. 5" xfId="23018" xr:uid="{08BDEF18-46A6-4628-9532-18D4DD305657}"/>
    <cellStyle name="_Hojas de Trabajo_Bonif_Relación_ESF. Hist. 6" xfId="23019" xr:uid="{37E2415D-829D-4CAF-97F6-EE1D176B6E9D}"/>
    <cellStyle name="_Hojas de Trabajo_Bonif_Relación_ESF. Hist. 7" xfId="23020" xr:uid="{00AF9B67-F2A3-45D3-A70B-ECCCC37CBC69}"/>
    <cellStyle name="_Hojas de Trabajo_Bonif_Relación_Saldos Obj" xfId="23021" xr:uid="{0711B9CE-F7BB-4BE1-8407-894F2A715EF4}"/>
    <cellStyle name="_Hojas de Trabajo_Bonif_Relación_Saldos Obj 10" xfId="23022" xr:uid="{E4120164-13AD-4E50-B7D6-B29A0C23228D}"/>
    <cellStyle name="_Hojas de Trabajo_Bonif_Relación_Saldos Obj 10 2" xfId="23023" xr:uid="{9C47FABB-2B58-4715-8AA5-4661E5B896B1}"/>
    <cellStyle name="_Hojas de Trabajo_Bonif_Relación_Saldos Obj 11" xfId="23024" xr:uid="{E35C98C0-BF47-4F17-BBF0-9A1A66189D00}"/>
    <cellStyle name="_Hojas de Trabajo_Bonif_Relación_Saldos Obj 11 2" xfId="23025" xr:uid="{7D70781C-6D40-4093-852F-C3B2F45F1C0E}"/>
    <cellStyle name="_Hojas de Trabajo_Bonif_Relación_Saldos Obj 12" xfId="23026" xr:uid="{AE15BE41-4E4D-4493-90DC-F72E94075B06}"/>
    <cellStyle name="_Hojas de Trabajo_Bonif_Relación_Saldos Obj 12 2" xfId="23027" xr:uid="{EA921A9C-627E-4AF4-9B28-A28B3B4E1E62}"/>
    <cellStyle name="_Hojas de Trabajo_Bonif_Relación_Saldos Obj 13" xfId="23028" xr:uid="{AAFC0155-112F-4684-B309-F0A3255F3EE2}"/>
    <cellStyle name="_Hojas de Trabajo_Bonif_Relación_Saldos Obj 13 2" xfId="23029" xr:uid="{E92430AB-FB0A-4D59-8CF2-76D645E6381E}"/>
    <cellStyle name="_Hojas de Trabajo_Bonif_Relación_Saldos Obj 14" xfId="23030" xr:uid="{ECE80250-0947-40BF-9C68-863F8A07FF3C}"/>
    <cellStyle name="_Hojas de Trabajo_Bonif_Relación_Saldos Obj 15" xfId="23031" xr:uid="{AC54BD6C-7906-4745-8A12-4F9490E9E995}"/>
    <cellStyle name="_Hojas de Trabajo_Bonif_Relación_Saldos Obj 16" xfId="23032" xr:uid="{D34AFA5E-1580-4B91-9BE8-0F3C13FCB5B2}"/>
    <cellStyle name="_Hojas de Trabajo_Bonif_Relación_Saldos Obj 2" xfId="23033" xr:uid="{61739BC5-78C0-48C8-8DB2-A388DDE53E36}"/>
    <cellStyle name="_Hojas de Trabajo_Bonif_Relación_Saldos Obj 2 2" xfId="23034" xr:uid="{3F123A31-9B8F-458E-A20B-A54975867306}"/>
    <cellStyle name="_Hojas de Trabajo_Bonif_Relación_Saldos Obj 3" xfId="23035" xr:uid="{EE064981-016D-4F8A-8350-9737060849C9}"/>
    <cellStyle name="_Hojas de Trabajo_Bonif_Relación_Saldos Obj 3 2" xfId="23036" xr:uid="{8CC88820-100F-4F8A-8525-49E0F03ED57B}"/>
    <cellStyle name="_Hojas de Trabajo_Bonif_Relación_Saldos Obj 4" xfId="23037" xr:uid="{32AFDFD7-B4D2-4943-B420-3857B8A7FE58}"/>
    <cellStyle name="_Hojas de Trabajo_Bonif_Relación_Saldos Obj 4 2" xfId="23038" xr:uid="{D4B5809F-5013-4ED6-A7B2-B120FF7A8122}"/>
    <cellStyle name="_Hojas de Trabajo_Bonif_Relación_Saldos Obj 5" xfId="23039" xr:uid="{79C1FE71-2611-4911-B07C-079E6158594C}"/>
    <cellStyle name="_Hojas de Trabajo_Bonif_Relación_Saldos Obj 5 2" xfId="23040" xr:uid="{CAF13637-BA46-46BC-85A5-860308386416}"/>
    <cellStyle name="_Hojas de Trabajo_Bonif_Relación_Saldos Obj 6" xfId="23041" xr:uid="{435C273F-B7D5-416F-A0E3-5D123B070DEE}"/>
    <cellStyle name="_Hojas de Trabajo_Bonif_Relación_Saldos Obj 6 2" xfId="23042" xr:uid="{B1E19827-39A4-4B78-AC7D-A0B5E32172FE}"/>
    <cellStyle name="_Hojas de Trabajo_Bonif_Relación_Saldos Obj 7" xfId="23043" xr:uid="{E5E4FCBA-F84B-4929-AA57-7F72E1570E55}"/>
    <cellStyle name="_Hojas de Trabajo_Bonif_Relación_Saldos Obj 7 2" xfId="23044" xr:uid="{4B190F00-0529-4A48-95F5-6B7B1F75F9A7}"/>
    <cellStyle name="_Hojas de Trabajo_Bonif_Relación_Saldos Obj 8" xfId="23045" xr:uid="{19B2EC61-B510-4BD2-9DDE-5DB3B73DFC2B}"/>
    <cellStyle name="_Hojas de Trabajo_Bonif_Relación_Saldos Obj 8 2" xfId="23046" xr:uid="{E12AD84A-CDEC-4F97-895F-69BA29BA41C1}"/>
    <cellStyle name="_Hojas de Trabajo_Bonif_Relación_Saldos Obj 9" xfId="23047" xr:uid="{BFBAB833-2F4D-4F8F-B021-6A9AEC2B2061}"/>
    <cellStyle name="_Hojas de Trabajo_Bonif_Relación_Saldos Obj 9 2" xfId="23048" xr:uid="{F08A9C19-CC2C-4309-8616-A7EE9164B910}"/>
    <cellStyle name="_Hojas de Trabajo_Bonif_Relación_Saldos Obj_1" xfId="23049" xr:uid="{A9E0D665-1017-44E9-A0A2-E884AA8F3E22}"/>
    <cellStyle name="_Hojas de Trabajo_Bonif_Relación_Saldos Obj_1 2" xfId="23050" xr:uid="{475B328E-0422-4607-9720-4C590A1BB0C2}"/>
    <cellStyle name="_Hojas de Trabajo_Bonif_Saldos Obj" xfId="23051" xr:uid="{3738270F-FE6E-4823-9B3C-8E0F698A10C4}"/>
    <cellStyle name="_Hojas de Trabajo_Bonif_Saldos Obj 10" xfId="23052" xr:uid="{18AF1B7C-CECC-40E5-8130-1C065D3D09F7}"/>
    <cellStyle name="_Hojas de Trabajo_Bonif_Saldos Obj 10 2" xfId="23053" xr:uid="{56F1B37E-3A2D-4915-80B9-9D613F5A1E12}"/>
    <cellStyle name="_Hojas de Trabajo_Bonif_Saldos Obj 11" xfId="23054" xr:uid="{8A15D60E-829D-49BB-9158-7299696C0D55}"/>
    <cellStyle name="_Hojas de Trabajo_Bonif_Saldos Obj 11 2" xfId="23055" xr:uid="{841BBAE7-42E0-44B7-B4C8-04FF7397C599}"/>
    <cellStyle name="_Hojas de Trabajo_Bonif_Saldos Obj 12" xfId="23056" xr:uid="{D0FDE5B2-917E-490B-8872-9D888D0CDF32}"/>
    <cellStyle name="_Hojas de Trabajo_Bonif_Saldos Obj 12 2" xfId="23057" xr:uid="{DFC6C47D-2A64-47F2-B7F3-B6BBFA6FD60E}"/>
    <cellStyle name="_Hojas de Trabajo_Bonif_Saldos Obj 13" xfId="23058" xr:uid="{1A32B448-0731-4DD5-89C7-A5A8925A74E2}"/>
    <cellStyle name="_Hojas de Trabajo_Bonif_Saldos Obj 13 2" xfId="23059" xr:uid="{62AD1B58-1B0A-4BD6-AC2A-41AA1BCC4508}"/>
    <cellStyle name="_Hojas de Trabajo_Bonif_Saldos Obj 14" xfId="23060" xr:uid="{69B4637C-1454-4B4F-A29E-5F1F3C44AD9D}"/>
    <cellStyle name="_Hojas de Trabajo_Bonif_Saldos Obj 15" xfId="23061" xr:uid="{3284CC58-693E-4BEF-A006-079692216122}"/>
    <cellStyle name="_Hojas de Trabajo_Bonif_Saldos Obj 16" xfId="23062" xr:uid="{9E803DEA-67C1-4139-8442-D2F6503B3049}"/>
    <cellStyle name="_Hojas de Trabajo_Bonif_Saldos Obj 2" xfId="23063" xr:uid="{7A59FA3B-5CAD-4DB8-9E8C-AEFA8E23B9A5}"/>
    <cellStyle name="_Hojas de Trabajo_Bonif_Saldos Obj 2 2" xfId="23064" xr:uid="{99F301C0-BC26-4D60-A7F4-1D8F37E91112}"/>
    <cellStyle name="_Hojas de Trabajo_Bonif_Saldos Obj 3" xfId="23065" xr:uid="{5D87F45E-E8B2-4E03-8978-CFBE241C6E68}"/>
    <cellStyle name="_Hojas de Trabajo_Bonif_Saldos Obj 3 2" xfId="23066" xr:uid="{C0794EDB-0E10-4D00-A21C-90E46702E171}"/>
    <cellStyle name="_Hojas de Trabajo_Bonif_Saldos Obj 4" xfId="23067" xr:uid="{AC5011E1-84C0-4867-9C6A-64444D9ADDB5}"/>
    <cellStyle name="_Hojas de Trabajo_Bonif_Saldos Obj 4 2" xfId="23068" xr:uid="{6A8EE9C6-606C-4A53-9CC7-B4ED0EA881DD}"/>
    <cellStyle name="_Hojas de Trabajo_Bonif_Saldos Obj 5" xfId="23069" xr:uid="{5533AFAD-B783-4629-9A6C-06A63A2F30E6}"/>
    <cellStyle name="_Hojas de Trabajo_Bonif_Saldos Obj 5 2" xfId="23070" xr:uid="{9D17A503-B3E3-441F-895C-BDCA8C8A8BD2}"/>
    <cellStyle name="_Hojas de Trabajo_Bonif_Saldos Obj 6" xfId="23071" xr:uid="{C9D28DAA-414B-497F-8BF4-D3C29F2BD442}"/>
    <cellStyle name="_Hojas de Trabajo_Bonif_Saldos Obj 6 2" xfId="23072" xr:uid="{16A6C00A-F4A8-4DC8-8884-C543AECD2365}"/>
    <cellStyle name="_Hojas de Trabajo_Bonif_Saldos Obj 7" xfId="23073" xr:uid="{8EBC2BE4-AC2E-4E63-95C5-E5E6E113C5FA}"/>
    <cellStyle name="_Hojas de Trabajo_Bonif_Saldos Obj 7 2" xfId="23074" xr:uid="{F25F4B42-A02D-4626-B891-EAE342B92912}"/>
    <cellStyle name="_Hojas de Trabajo_Bonif_Saldos Obj 8" xfId="23075" xr:uid="{301F618C-D3F1-4A5B-A849-FD2212CE4661}"/>
    <cellStyle name="_Hojas de Trabajo_Bonif_Saldos Obj 8 2" xfId="23076" xr:uid="{CFCFEE51-FDA5-4696-9B85-8F0A3689D787}"/>
    <cellStyle name="_Hojas de Trabajo_Bonif_Saldos Obj 9" xfId="23077" xr:uid="{98272B34-8163-4966-A5E2-ABB435180771}"/>
    <cellStyle name="_Hojas de Trabajo_Bonif_Saldos Obj 9 2" xfId="23078" xr:uid="{865C2D04-87AE-4BE3-97B2-A9137C739D6E}"/>
    <cellStyle name="_Hojas de Trabajo_Bonif_Saldos Obj_Abr 09" xfId="23079" xr:uid="{397882E8-7D9E-460A-8335-029E32205E61}"/>
    <cellStyle name="_Hojas de Trabajo_Bonif_Saldos Obj_Abr 09 10" xfId="23080" xr:uid="{EED0EDC4-754E-4BB3-9135-7F95D9BBE41C}"/>
    <cellStyle name="_Hojas de Trabajo_Bonif_Saldos Obj_Abr 09 10 2" xfId="23081" xr:uid="{779B39A6-FDFE-4D63-8CB0-07E3D4E2D213}"/>
    <cellStyle name="_Hojas de Trabajo_Bonif_Saldos Obj_Abr 09 11" xfId="23082" xr:uid="{8162523B-78EE-40DB-968F-41520D481F63}"/>
    <cellStyle name="_Hojas de Trabajo_Bonif_Saldos Obj_Abr 09 11 2" xfId="23083" xr:uid="{433FDDE5-257A-42F6-AC68-3FEA7010788F}"/>
    <cellStyle name="_Hojas de Trabajo_Bonif_Saldos Obj_Abr 09 12" xfId="23084" xr:uid="{7D4EF00D-216C-4E9F-8A53-97D8B816FB0E}"/>
    <cellStyle name="_Hojas de Trabajo_Bonif_Saldos Obj_Abr 09 13" xfId="23085" xr:uid="{60D2D36E-3F7E-44F7-8E77-6283108B610F}"/>
    <cellStyle name="_Hojas de Trabajo_Bonif_Saldos Obj_Abr 09 14" xfId="23086" xr:uid="{0B1693C0-F9F5-44A3-A2EF-FC4EDE078BFE}"/>
    <cellStyle name="_Hojas de Trabajo_Bonif_Saldos Obj_Abr 09 2" xfId="23087" xr:uid="{20F92DD6-E86C-48C9-BE8C-95330C63EA00}"/>
    <cellStyle name="_Hojas de Trabajo_Bonif_Saldos Obj_Abr 09 2 2" xfId="23088" xr:uid="{909D9735-639E-4CAA-8DFD-C815392A15FE}"/>
    <cellStyle name="_Hojas de Trabajo_Bonif_Saldos Obj_Abr 09 3" xfId="23089" xr:uid="{A43424AE-3A1F-40B0-95CC-35D87297B341}"/>
    <cellStyle name="_Hojas de Trabajo_Bonif_Saldos Obj_Abr 09 3 2" xfId="23090" xr:uid="{CBFDCE98-F92D-4D64-AB1B-10ECDB755118}"/>
    <cellStyle name="_Hojas de Trabajo_Bonif_Saldos Obj_Abr 09 4" xfId="23091" xr:uid="{9A1AFBE4-85C7-47AA-AA2D-02F2A211B537}"/>
    <cellStyle name="_Hojas de Trabajo_Bonif_Saldos Obj_Abr 09 4 2" xfId="23092" xr:uid="{D023D064-8245-42A6-8F13-F764E43C0C25}"/>
    <cellStyle name="_Hojas de Trabajo_Bonif_Saldos Obj_Abr 09 5" xfId="23093" xr:uid="{8F8AC805-FE1A-4521-839B-EB47F4CBBA37}"/>
    <cellStyle name="_Hojas de Trabajo_Bonif_Saldos Obj_Abr 09 5 2" xfId="23094" xr:uid="{2FD35BAE-F2AA-4C4A-A98C-D3A49A1FBC5A}"/>
    <cellStyle name="_Hojas de Trabajo_Bonif_Saldos Obj_Abr 09 6" xfId="23095" xr:uid="{206A3218-923F-4E57-9D9E-A3D008FB3A59}"/>
    <cellStyle name="_Hojas de Trabajo_Bonif_Saldos Obj_Abr 09 6 2" xfId="23096" xr:uid="{60CFCDDF-3217-44B2-90F4-836A06648297}"/>
    <cellStyle name="_Hojas de Trabajo_Bonif_Saldos Obj_Abr 09 7" xfId="23097" xr:uid="{9D5D8BFE-0B29-4687-A7FB-E4C6BC7D8F7E}"/>
    <cellStyle name="_Hojas de Trabajo_Bonif_Saldos Obj_Abr 09 7 2" xfId="23098" xr:uid="{AEEBBFE3-38AF-4811-ABBA-40AE13FD2552}"/>
    <cellStyle name="_Hojas de Trabajo_Bonif_Saldos Obj_Abr 09 8" xfId="23099" xr:uid="{E0F607BF-7FF8-484B-9C1C-E3131D2DF6E7}"/>
    <cellStyle name="_Hojas de Trabajo_Bonif_Saldos Obj_Abr 09 8 2" xfId="23100" xr:uid="{4B1D90DF-FD74-46D9-80AB-DEC66C2F7C57}"/>
    <cellStyle name="_Hojas de Trabajo_Bonif_Saldos Obj_Abr 09 9" xfId="23101" xr:uid="{E5413BAC-4C5A-4A91-9FFA-7DC73025791B}"/>
    <cellStyle name="_Hojas de Trabajo_Bonif_Saldos Obj_Abr 09 9 2" xfId="23102" xr:uid="{FE06F52B-DAE9-4280-BC56-E2406DC04BF7}"/>
    <cellStyle name="_Hojas de Trabajo_Bonif_Saldos Obj_ER previo 09" xfId="23103" xr:uid="{3A2C6E75-C420-42D9-9E63-BD0A8A9C34E4}"/>
    <cellStyle name="_Hojas de Trabajo_Bonif_Saldos Obj_ER previo 09 10" xfId="23104" xr:uid="{40C744D7-2D5D-4B57-A363-0990982F11E8}"/>
    <cellStyle name="_Hojas de Trabajo_Bonif_Saldos Obj_ER previo 09 10 2" xfId="23105" xr:uid="{C784C53B-8DA5-48EE-A2C5-F1D621207458}"/>
    <cellStyle name="_Hojas de Trabajo_Bonif_Saldos Obj_ER previo 09 11" xfId="23106" xr:uid="{17A1309C-E5A0-42FF-9CCF-B00E0A69D722}"/>
    <cellStyle name="_Hojas de Trabajo_Bonif_Saldos Obj_ER previo 09 11 2" xfId="23107" xr:uid="{3255A345-C0B8-4EAC-BBE3-C85FF50546D1}"/>
    <cellStyle name="_Hojas de Trabajo_Bonif_Saldos Obj_ER previo 09 12" xfId="23108" xr:uid="{9DB27549-59D5-4F56-81A5-49C2CB719514}"/>
    <cellStyle name="_Hojas de Trabajo_Bonif_Saldos Obj_ER previo 09 13" xfId="23109" xr:uid="{1AD66280-48EF-4762-A206-F45ECBE6B9BF}"/>
    <cellStyle name="_Hojas de Trabajo_Bonif_Saldos Obj_ER previo 09 14" xfId="23110" xr:uid="{17F66886-896F-403E-A284-A7011D524E10}"/>
    <cellStyle name="_Hojas de Trabajo_Bonif_Saldos Obj_ER previo 09 2" xfId="23111" xr:uid="{A3313A44-9146-4F64-A0EA-8D4591CB6BC4}"/>
    <cellStyle name="_Hojas de Trabajo_Bonif_Saldos Obj_ER previo 09 2 2" xfId="23112" xr:uid="{3702EB6D-15D1-497F-83C8-242B8888AB8F}"/>
    <cellStyle name="_Hojas de Trabajo_Bonif_Saldos Obj_ER previo 09 3" xfId="23113" xr:uid="{E865CFCB-0B23-4838-BA43-9949EBCC6440}"/>
    <cellStyle name="_Hojas de Trabajo_Bonif_Saldos Obj_ER previo 09 3 2" xfId="23114" xr:uid="{D6942531-1DA6-4090-8EB8-2F2F6B07F7CF}"/>
    <cellStyle name="_Hojas de Trabajo_Bonif_Saldos Obj_ER previo 09 4" xfId="23115" xr:uid="{28AD9B08-7B03-4D3F-B118-2595D3F00D31}"/>
    <cellStyle name="_Hojas de Trabajo_Bonif_Saldos Obj_ER previo 09 4 2" xfId="23116" xr:uid="{C3277EED-58AE-436B-A10F-22B3A6FE69D7}"/>
    <cellStyle name="_Hojas de Trabajo_Bonif_Saldos Obj_ER previo 09 5" xfId="23117" xr:uid="{066B28F0-B97D-4EB3-BBE4-81BE5A819698}"/>
    <cellStyle name="_Hojas de Trabajo_Bonif_Saldos Obj_ER previo 09 5 2" xfId="23118" xr:uid="{366C73A9-07A7-4B17-A4BD-BDDF9DB75B20}"/>
    <cellStyle name="_Hojas de Trabajo_Bonif_Saldos Obj_ER previo 09 6" xfId="23119" xr:uid="{BD7F1F5B-64EF-4715-A4E3-6B24C093CA35}"/>
    <cellStyle name="_Hojas de Trabajo_Bonif_Saldos Obj_ER previo 09 6 2" xfId="23120" xr:uid="{DE2318BE-3A56-44A5-84C0-3661B32C2012}"/>
    <cellStyle name="_Hojas de Trabajo_Bonif_Saldos Obj_ER previo 09 7" xfId="23121" xr:uid="{5F976800-D2B4-4780-ADE1-1B24C648F5F9}"/>
    <cellStyle name="_Hojas de Trabajo_Bonif_Saldos Obj_ER previo 09 7 2" xfId="23122" xr:uid="{58A77FC5-7CBB-40EF-82DA-16196F08CA74}"/>
    <cellStyle name="_Hojas de Trabajo_Bonif_Saldos Obj_ER previo 09 8" xfId="23123" xr:uid="{E098A509-E865-429B-B43A-93AB523C6F62}"/>
    <cellStyle name="_Hojas de Trabajo_Bonif_Saldos Obj_ER previo 09 8 2" xfId="23124" xr:uid="{3D55885D-7FF8-4FA6-A1EA-F34CE099644F}"/>
    <cellStyle name="_Hojas de Trabajo_Bonif_Saldos Obj_ER previo 09 9" xfId="23125" xr:uid="{3942CEDC-171C-4154-920E-048CE5E6B954}"/>
    <cellStyle name="_Hojas de Trabajo_Bonif_Saldos Obj_ER previo 09 9 2" xfId="23126" xr:uid="{7BDA0613-A4E7-440B-9D59-46F090290A16}"/>
    <cellStyle name="_Hojas de Trabajo_Bonif_Saldos Obj_Jun 09" xfId="23127" xr:uid="{9F6EF601-9A30-42C7-9F6E-C936141117B8}"/>
    <cellStyle name="_Hojas de Trabajo_Bonif_Saldos Obj_Jun 09 2" xfId="23128" xr:uid="{7C8B1FA0-2D38-4BE2-9938-F84049F03E66}"/>
    <cellStyle name="_Hojas de Trabajo_Bonif_TablaD" xfId="23129" xr:uid="{D999F496-ED67-4A42-A015-76D0257D9446}"/>
    <cellStyle name="_Hojas de Trabajo_Bonif_TablaD 10" xfId="23130" xr:uid="{CDCDF280-546D-425B-BED2-9D035F3F9EEE}"/>
    <cellStyle name="_Hojas de Trabajo_Bonif_TablaD 10 2" xfId="23131" xr:uid="{E04041BA-2BEF-4C12-B4F8-A56F1146A081}"/>
    <cellStyle name="_Hojas de Trabajo_Bonif_TablaD 11" xfId="23132" xr:uid="{EBE5C6C6-717D-4B51-B95A-C01E7B8F5C09}"/>
    <cellStyle name="_Hojas de Trabajo_Bonif_TablaD 11 2" xfId="23133" xr:uid="{51913ACD-A72C-41A9-A0A4-C2AC92DC9257}"/>
    <cellStyle name="_Hojas de Trabajo_Bonif_TablaD 12" xfId="23134" xr:uid="{24F278AD-F5DF-4826-A38E-D99AF3D8B47F}"/>
    <cellStyle name="_Hojas de Trabajo_Bonif_TablaD 12 2" xfId="23135" xr:uid="{3B8C1BF9-930A-4CF5-ADA1-842D7E1098BF}"/>
    <cellStyle name="_Hojas de Trabajo_Bonif_TablaD 13" xfId="23136" xr:uid="{580DA410-AFAE-4849-902F-129C6A0048BA}"/>
    <cellStyle name="_Hojas de Trabajo_Bonif_TablaD 13 2" xfId="23137" xr:uid="{534EBA35-BA4B-4ECD-B25F-3E0E6E4257A3}"/>
    <cellStyle name="_Hojas de Trabajo_Bonif_TablaD 14" xfId="23138" xr:uid="{A3BEA97E-FA65-4AD3-971B-B79AF0367EE9}"/>
    <cellStyle name="_Hojas de Trabajo_Bonif_TablaD 2" xfId="23139" xr:uid="{CD33FF8E-4574-4752-9449-8B225A1EB0E2}"/>
    <cellStyle name="_Hojas de Trabajo_Bonif_TablaD 2 10" xfId="23140" xr:uid="{C6E9C6EF-9498-4203-AA80-AB8E7E7BB00D}"/>
    <cellStyle name="_Hojas de Trabajo_Bonif_TablaD 2 11" xfId="23141" xr:uid="{8471F06E-A82E-41AC-9370-D4DF7E06069A}"/>
    <cellStyle name="_Hojas de Trabajo_Bonif_TablaD 2 12" xfId="23142" xr:uid="{8771E0FB-3C50-4211-B43F-02F86EBB00C4}"/>
    <cellStyle name="_Hojas de Trabajo_Bonif_TablaD 2 2" xfId="23143" xr:uid="{B942FFBB-469D-440C-AB36-5DADDD3DD565}"/>
    <cellStyle name="_Hojas de Trabajo_Bonif_TablaD 2 3" xfId="23144" xr:uid="{E6F0F185-3D3B-4899-8B97-D25CAFC55601}"/>
    <cellStyle name="_Hojas de Trabajo_Bonif_TablaD 2 4" xfId="23145" xr:uid="{460D2A45-8C96-46E4-A16D-363694DFD3EB}"/>
    <cellStyle name="_Hojas de Trabajo_Bonif_TablaD 2 5" xfId="23146" xr:uid="{E36826AC-56AC-46CB-952F-9481F11DE9C5}"/>
    <cellStyle name="_Hojas de Trabajo_Bonif_TablaD 2 6" xfId="23147" xr:uid="{E02D0731-3B37-47DA-B106-49B6915A94C8}"/>
    <cellStyle name="_Hojas de Trabajo_Bonif_TablaD 2 7" xfId="23148" xr:uid="{B869B3F0-9F23-4259-B2F4-4508735C8867}"/>
    <cellStyle name="_Hojas de Trabajo_Bonif_TablaD 2 8" xfId="23149" xr:uid="{04D54709-5363-4F2B-931C-A8AF409A2D1B}"/>
    <cellStyle name="_Hojas de Trabajo_Bonif_TablaD 2 9" xfId="23150" xr:uid="{18287599-DAA9-434E-9F1E-B1C6ED412712}"/>
    <cellStyle name="_Hojas de Trabajo_Bonif_TablaD 3" xfId="23151" xr:uid="{FD26C76D-99E5-4DEC-AB17-00CBC8C52D38}"/>
    <cellStyle name="_Hojas de Trabajo_Bonif_TablaD 3 2" xfId="23152" xr:uid="{3DE8640A-57B6-4B5B-AE3C-6D77671C537E}"/>
    <cellStyle name="_Hojas de Trabajo_Bonif_TablaD 4" xfId="23153" xr:uid="{C6AF8119-3AC8-4AC5-8451-BE9331E2314D}"/>
    <cellStyle name="_Hojas de Trabajo_Bonif_TablaD 4 2" xfId="23154" xr:uid="{8A36ECF7-1403-40AE-9808-8D4F70F9F503}"/>
    <cellStyle name="_Hojas de Trabajo_Bonif_TablaD 5" xfId="23155" xr:uid="{58B0F884-D185-4FBB-B7D6-18B3A9158231}"/>
    <cellStyle name="_Hojas de Trabajo_Bonif_TablaD 5 2" xfId="23156" xr:uid="{F495A0E2-9B21-43B9-899B-B2F4782B0F9D}"/>
    <cellStyle name="_Hojas de Trabajo_Bonif_TablaD 6" xfId="23157" xr:uid="{91D7F720-F19E-4BF7-BFAB-808C226D42BF}"/>
    <cellStyle name="_Hojas de Trabajo_Bonif_TablaD 6 2" xfId="23158" xr:uid="{A8A346AF-91C9-4466-9696-720D374D2E43}"/>
    <cellStyle name="_Hojas de Trabajo_Bonif_TablaD 7" xfId="23159" xr:uid="{C22E9724-D315-4B29-89D6-30E16BFF372F}"/>
    <cellStyle name="_Hojas de Trabajo_Bonif_TablaD 7 2" xfId="23160" xr:uid="{33D03961-69FB-4C2F-939A-3F17AE5E30CD}"/>
    <cellStyle name="_Hojas de Trabajo_Bonif_TablaD 8" xfId="23161" xr:uid="{DEFD1F68-2DA9-46AB-9333-03E110FB21F1}"/>
    <cellStyle name="_Hojas de Trabajo_Bonif_TablaD 8 2" xfId="23162" xr:uid="{9C85816D-55D4-41D1-ABF9-FB0275EFF8AE}"/>
    <cellStyle name="_Hojas de Trabajo_Bonif_TablaD 9" xfId="23163" xr:uid="{3FDA1E48-9E9C-4E68-B587-53DD13785C76}"/>
    <cellStyle name="_Hojas de Trabajo_Bonif_TablaD 9 2" xfId="23164" xr:uid="{8BAA8E93-BA73-46D5-81F8-8C92F0BB0B2D}"/>
    <cellStyle name="_Hojas de Trabajo_Bonif_TablaD_ESF. Hist." xfId="23165" xr:uid="{A8946778-E4DE-48B7-B884-C7CFA42D5ED4}"/>
    <cellStyle name="_Hojas de Trabajo_Bonif_TablaD_ESF. Hist. 2" xfId="23166" xr:uid="{FFC36478-7A28-4528-B6C9-21061214E196}"/>
    <cellStyle name="_Hojas de Trabajo_Bonif_TablaD_ESF. Hist. 2 2" xfId="23167" xr:uid="{80D99D20-6F5D-4B9A-87DB-DCFC908694ED}"/>
    <cellStyle name="_Hojas de Trabajo_Bonif_TablaD_ESF. Hist. 3" xfId="23168" xr:uid="{2B123DE5-3E9A-4260-839F-05939855F39A}"/>
    <cellStyle name="_Hojas de Trabajo_Bonif_TablaD_ESF. Hist. 3 2" xfId="23169" xr:uid="{97825386-7921-4908-80A6-95F3D1C8E1FB}"/>
    <cellStyle name="_Hojas de Trabajo_Bonif_TablaD_ESF. Hist. 4" xfId="23170" xr:uid="{BBEAD848-B70B-4191-9965-3BFFB154A24D}"/>
    <cellStyle name="_Hojas de Trabajo_Bonif_TablaD_ESF. Hist. 4 2" xfId="23171" xr:uid="{7A36D546-4311-4B7C-B9F7-A1FEB5552BB9}"/>
    <cellStyle name="_Hojas de Trabajo_Bonif_TablaD_ESF. Hist. 5" xfId="23172" xr:uid="{016EFAE3-4A1F-417D-89DA-BCD051120E61}"/>
    <cellStyle name="_Hojas de Trabajo_Bonif_TablaD_ESF. Hist. 6" xfId="23173" xr:uid="{124D033B-9ECB-4FEF-B989-0E208A6F5A22}"/>
    <cellStyle name="_Hojas de Trabajo_Bonif_TablaD_ESF. Hist. 7" xfId="23174" xr:uid="{E7D1AE53-2AAC-4B8B-A287-DF43921AF2CB}"/>
    <cellStyle name="_Hojas de Trabajo_Bonif_TD" xfId="23175" xr:uid="{836B8555-D16A-433E-9825-EC1AA15F3764}"/>
    <cellStyle name="_Hojas de Trabajo_Bonif_TD 10" xfId="23176" xr:uid="{72FDFE25-40AD-43D0-A365-959B4B5BE472}"/>
    <cellStyle name="_Hojas de Trabajo_Bonif_TD 10 2" xfId="23177" xr:uid="{1AF4D843-8B93-42EA-B4B2-D8B1272D5153}"/>
    <cellStyle name="_Hojas de Trabajo_Bonif_TD 11" xfId="23178" xr:uid="{ED1BB027-6E70-46FA-BCBA-55512CB669FB}"/>
    <cellStyle name="_Hojas de Trabajo_Bonif_TD 11 2" xfId="23179" xr:uid="{8E4F216B-B79C-4E55-8C08-225404E3E978}"/>
    <cellStyle name="_Hojas de Trabajo_Bonif_TD 12" xfId="23180" xr:uid="{CE175F1D-E8EC-46D6-B601-BFE28B793775}"/>
    <cellStyle name="_Hojas de Trabajo_Bonif_TD 12 2" xfId="23181" xr:uid="{B5ECFF52-8385-446B-A065-CEC30573308A}"/>
    <cellStyle name="_Hojas de Trabajo_Bonif_TD 13" xfId="23182" xr:uid="{DB0B81C9-7889-4CD7-8C0D-18FE2634408F}"/>
    <cellStyle name="_Hojas de Trabajo_Bonif_TD 13 2" xfId="23183" xr:uid="{8C93076E-B137-4CBE-A3E9-F8070EA50C0A}"/>
    <cellStyle name="_Hojas de Trabajo_Bonif_TD 14" xfId="23184" xr:uid="{6C83431A-F3D9-42A7-8703-108C3C3D613A}"/>
    <cellStyle name="_Hojas de Trabajo_Bonif_TD 15" xfId="23185" xr:uid="{DA3CB8FD-50AE-4B61-93C1-1DE64679B975}"/>
    <cellStyle name="_Hojas de Trabajo_Bonif_TD 16" xfId="23186" xr:uid="{7084C5A4-A99D-4F92-A8EB-743B7D3A469E}"/>
    <cellStyle name="_Hojas de Trabajo_Bonif_TD 2" xfId="23187" xr:uid="{DBA83BA5-66DC-4E44-A5B7-B232120FBD60}"/>
    <cellStyle name="_Hojas de Trabajo_Bonif_TD 2 2" xfId="23188" xr:uid="{79716D16-77C8-45C5-939C-C3E94569C8FB}"/>
    <cellStyle name="_Hojas de Trabajo_Bonif_TD 3" xfId="23189" xr:uid="{A1E63EDB-9DF8-45B1-8FFE-C8F3A0DB0167}"/>
    <cellStyle name="_Hojas de Trabajo_Bonif_TD 3 2" xfId="23190" xr:uid="{CDD4A5FD-EE07-4318-9340-535CAFC39320}"/>
    <cellStyle name="_Hojas de Trabajo_Bonif_TD 4" xfId="23191" xr:uid="{206D51AB-C69C-48CD-BEFA-9040BA1C0450}"/>
    <cellStyle name="_Hojas de Trabajo_Bonif_TD 4 2" xfId="23192" xr:uid="{500A42E8-9E7D-4CCF-8E5E-2872C3C0587D}"/>
    <cellStyle name="_Hojas de Trabajo_Bonif_TD 5" xfId="23193" xr:uid="{38F5F4F9-96AE-4E35-85B6-B8FBB9DDCFE1}"/>
    <cellStyle name="_Hojas de Trabajo_Bonif_TD 5 2" xfId="23194" xr:uid="{AE00018A-F6FE-4C62-9231-9AD73968BF4F}"/>
    <cellStyle name="_Hojas de Trabajo_Bonif_TD 6" xfId="23195" xr:uid="{D5357CB2-34A8-45CE-A8FB-D19F55CBE4B3}"/>
    <cellStyle name="_Hojas de Trabajo_Bonif_TD 6 2" xfId="23196" xr:uid="{C762F0D6-6D3E-42D3-B0AE-36E2BA5AB3B9}"/>
    <cellStyle name="_Hojas de Trabajo_Bonif_TD 7" xfId="23197" xr:uid="{7D1271D9-3E0B-4807-9B2A-0FC820A4995A}"/>
    <cellStyle name="_Hojas de Trabajo_Bonif_TD 7 2" xfId="23198" xr:uid="{733DBC6A-068A-4F3A-B589-FB8BFA19FD9E}"/>
    <cellStyle name="_Hojas de Trabajo_Bonif_TD 8" xfId="23199" xr:uid="{CC30B772-D41F-4A96-9302-3FFFBB551B32}"/>
    <cellStyle name="_Hojas de Trabajo_Bonif_TD 8 2" xfId="23200" xr:uid="{3FCA26F6-B843-497E-AA35-B5C8F431A2DC}"/>
    <cellStyle name="_Hojas de Trabajo_Bonif_TD 9" xfId="23201" xr:uid="{3287EB73-438F-4744-B8F7-C134C161B7E5}"/>
    <cellStyle name="_Hojas de Trabajo_Bonif_TD 9 2" xfId="23202" xr:uid="{9299D239-FC68-4AFB-A3A1-B47826D27AB2}"/>
    <cellStyle name="_Hojas de Trabajo_Concentrado" xfId="23203" xr:uid="{DE973B92-B380-4CA5-82C7-B0BAE086925D}"/>
    <cellStyle name="_Hojas de Trabajo_Concentrado 10" xfId="23204" xr:uid="{9B2AB9C8-6FA8-49BA-A644-3697F879CD35}"/>
    <cellStyle name="_Hojas de Trabajo_Concentrado 10 2" xfId="23205" xr:uid="{B6FCA0A3-6BFB-4BBD-87A2-944ACC9B5C23}"/>
    <cellStyle name="_Hojas de Trabajo_Concentrado 11" xfId="23206" xr:uid="{0E551D2B-62AD-4331-A1D6-84F6720D21B0}"/>
    <cellStyle name="_Hojas de Trabajo_Concentrado 11 2" xfId="23207" xr:uid="{1D2B4EAC-E005-4764-9BD4-00A0B9CFE1E8}"/>
    <cellStyle name="_Hojas de Trabajo_Concentrado 12" xfId="23208" xr:uid="{D3F8465B-35ED-41C3-9DDC-CBF6F80543E4}"/>
    <cellStyle name="_Hojas de Trabajo_Concentrado 12 2" xfId="23209" xr:uid="{6721232E-5E4A-4ECD-990C-8913334525AC}"/>
    <cellStyle name="_Hojas de Trabajo_Concentrado 13" xfId="23210" xr:uid="{86CD9DF3-44C2-4A2C-96C8-686ECEBC3484}"/>
    <cellStyle name="_Hojas de Trabajo_Concentrado 13 2" xfId="23211" xr:uid="{A8D4ADE9-C41D-4481-B438-A31E52EFB39E}"/>
    <cellStyle name="_Hojas de Trabajo_Concentrado 14" xfId="23212" xr:uid="{7685B04B-292F-4837-824D-2C63B2D62216}"/>
    <cellStyle name="_Hojas de Trabajo_Concentrado 15" xfId="23213" xr:uid="{E3A578E9-2CE8-46EE-A096-C62EFF399325}"/>
    <cellStyle name="_Hojas de Trabajo_Concentrado 16" xfId="23214" xr:uid="{27FE73BE-4CEA-49CA-B121-69C5624156E6}"/>
    <cellStyle name="_Hojas de Trabajo_Concentrado 2" xfId="23215" xr:uid="{869B7F39-B8D5-4642-BA4D-7E4ED89A2937}"/>
    <cellStyle name="_Hojas de Trabajo_Concentrado 2 2" xfId="23216" xr:uid="{61F4D0C6-C484-4562-B318-F74380F92198}"/>
    <cellStyle name="_Hojas de Trabajo_Concentrado 3" xfId="23217" xr:uid="{CA7ACEE7-8B56-4B09-A58A-D6E488FFE7C5}"/>
    <cellStyle name="_Hojas de Trabajo_Concentrado 3 10" xfId="23218" xr:uid="{EBA40ACA-9F01-4324-91E4-32A3858E65A3}"/>
    <cellStyle name="_Hojas de Trabajo_Concentrado 3 11" xfId="23219" xr:uid="{9AD56C03-BBF4-47D7-AE3F-7C25E316C002}"/>
    <cellStyle name="_Hojas de Trabajo_Concentrado 3 12" xfId="23220" xr:uid="{CD805809-D7A2-4E10-93CB-5B9B944E72CC}"/>
    <cellStyle name="_Hojas de Trabajo_Concentrado 3 2" xfId="23221" xr:uid="{FEC09F37-5BB3-45EA-B663-A3B8AE0D03FD}"/>
    <cellStyle name="_Hojas de Trabajo_Concentrado 3 3" xfId="23222" xr:uid="{8C926D66-80F7-4DB8-BCB4-3B5678D35BF9}"/>
    <cellStyle name="_Hojas de Trabajo_Concentrado 3 4" xfId="23223" xr:uid="{B32DA7F5-7CBD-4D9E-A5EE-42828ED3B250}"/>
    <cellStyle name="_Hojas de Trabajo_Concentrado 3 5" xfId="23224" xr:uid="{C5EEE039-B00E-45CD-BA96-A52C9CD4492D}"/>
    <cellStyle name="_Hojas de Trabajo_Concentrado 3 6" xfId="23225" xr:uid="{B45F0165-FC0B-4D83-AFFC-DD3D3F65DDF1}"/>
    <cellStyle name="_Hojas de Trabajo_Concentrado 3 7" xfId="23226" xr:uid="{83567959-612A-441B-850B-129AF42A3DBA}"/>
    <cellStyle name="_Hojas de Trabajo_Concentrado 3 8" xfId="23227" xr:uid="{EB46E242-CDE6-4D56-AA1C-0C79FBC50017}"/>
    <cellStyle name="_Hojas de Trabajo_Concentrado 3 9" xfId="23228" xr:uid="{26F21B91-1B01-487B-9131-609F90D04BF0}"/>
    <cellStyle name="_Hojas de Trabajo_Concentrado 4" xfId="23229" xr:uid="{294C3929-B6D0-4747-8190-C36B0534C103}"/>
    <cellStyle name="_Hojas de Trabajo_Concentrado 4 2" xfId="23230" xr:uid="{534BD0F9-8E58-44B7-BC0F-8B17C6D7EF09}"/>
    <cellStyle name="_Hojas de Trabajo_Concentrado 5" xfId="23231" xr:uid="{AB02F047-4912-4330-BCF9-1F496A182AA9}"/>
    <cellStyle name="_Hojas de Trabajo_Concentrado 5 2" xfId="23232" xr:uid="{5C57B727-B6E8-43DF-A6FD-C67F456F1434}"/>
    <cellStyle name="_Hojas de Trabajo_Concentrado 6" xfId="23233" xr:uid="{34357B1E-DD9F-41D8-B968-12DC2B0E7D86}"/>
    <cellStyle name="_Hojas de Trabajo_Concentrado 6 2" xfId="23234" xr:uid="{8A07F514-A8A7-46E0-A299-D1C76B1565D1}"/>
    <cellStyle name="_Hojas de Trabajo_Concentrado 7" xfId="23235" xr:uid="{ECF7E806-C249-48C1-A25B-9EDDD619B1AF}"/>
    <cellStyle name="_Hojas de Trabajo_Concentrado 7 2" xfId="23236" xr:uid="{4C331FC1-9C18-407A-8F63-40645111B75E}"/>
    <cellStyle name="_Hojas de Trabajo_Concentrado 8" xfId="23237" xr:uid="{C5E25099-A146-4F6F-BBD2-2D433414452C}"/>
    <cellStyle name="_Hojas de Trabajo_Concentrado 8 2" xfId="23238" xr:uid="{E849F7AC-7E6F-4EB5-B7A6-8EA3418847A3}"/>
    <cellStyle name="_Hojas de Trabajo_Concentrado 9" xfId="23239" xr:uid="{079236E4-13D6-43B5-9BF9-17DAC3706B48}"/>
    <cellStyle name="_Hojas de Trabajo_Concentrado 9 2" xfId="23240" xr:uid="{CCE128B6-5A64-4121-A536-A1604665E318}"/>
    <cellStyle name="_Hojas de Trabajo_Ene 09" xfId="23241" xr:uid="{D6AFBFD4-6CC9-4659-A965-AED663717C35}"/>
    <cellStyle name="_Hojas de Trabajo_Ene 09 10" xfId="23242" xr:uid="{E758EA00-BBF5-476F-9DE5-78DB6A246033}"/>
    <cellStyle name="_Hojas de Trabajo_Ene 09 10 2" xfId="23243" xr:uid="{B3F1658D-D172-4F10-ADCB-F75287A76853}"/>
    <cellStyle name="_Hojas de Trabajo_Ene 09 11" xfId="23244" xr:uid="{7208EE30-270B-4E0A-AD6D-EC2CFF781CAC}"/>
    <cellStyle name="_Hojas de Trabajo_Ene 09 11 2" xfId="23245" xr:uid="{9BE2173A-165E-4CB0-A048-3D138F7B8D9D}"/>
    <cellStyle name="_Hojas de Trabajo_Ene 09 12" xfId="23246" xr:uid="{2F2DA760-E0B5-4EEC-802A-D3960F0372B3}"/>
    <cellStyle name="_Hojas de Trabajo_Ene 09 12 2" xfId="23247" xr:uid="{35537266-696E-4FD2-AA44-E0A4D951186E}"/>
    <cellStyle name="_Hojas de Trabajo_Ene 09 13" xfId="23248" xr:uid="{0603B583-E3ED-4B29-BE1F-D590DEB9BEAD}"/>
    <cellStyle name="_Hojas de Trabajo_Ene 09 13 2" xfId="23249" xr:uid="{4463269B-54AA-4B93-AE14-3C223739CE71}"/>
    <cellStyle name="_Hojas de Trabajo_Ene 09 14" xfId="23250" xr:uid="{A88F8E46-89EE-40B0-9DAA-BCE6DB66B010}"/>
    <cellStyle name="_Hojas de Trabajo_Ene 09 15" xfId="23251" xr:uid="{36F14D79-1BE5-4687-8A39-F4A99A3E2E18}"/>
    <cellStyle name="_Hojas de Trabajo_Ene 09 16" xfId="23252" xr:uid="{036EBB86-EB34-4752-B8D1-858E13678A97}"/>
    <cellStyle name="_Hojas de Trabajo_Ene 09 2" xfId="23253" xr:uid="{25FCF574-A92D-4E6A-9F15-F8D969EDD722}"/>
    <cellStyle name="_Hojas de Trabajo_Ene 09 2 2" xfId="23254" xr:uid="{DA836C26-ACEE-40ED-9CAA-26D232F5E5E7}"/>
    <cellStyle name="_Hojas de Trabajo_Ene 09 3" xfId="23255" xr:uid="{C8E6F446-0DD5-4EC4-AF25-4F18F1500335}"/>
    <cellStyle name="_Hojas de Trabajo_Ene 09 3 2" xfId="23256" xr:uid="{91013395-2E9A-4ED1-89E6-BAB0327A83F7}"/>
    <cellStyle name="_Hojas de Trabajo_Ene 09 4" xfId="23257" xr:uid="{17059D23-7752-4202-A901-847F0104DF75}"/>
    <cellStyle name="_Hojas de Trabajo_Ene 09 4 2" xfId="23258" xr:uid="{FB88B356-72B3-4745-B8B7-088B2B48DE02}"/>
    <cellStyle name="_Hojas de Trabajo_Ene 09 5" xfId="23259" xr:uid="{D0B57B4F-8106-45F6-BD0B-FD1166D1F9E1}"/>
    <cellStyle name="_Hojas de Trabajo_Ene 09 5 2" xfId="23260" xr:uid="{9510D0CD-2298-4E46-ADA6-98A687B1E47C}"/>
    <cellStyle name="_Hojas de Trabajo_Ene 09 6" xfId="23261" xr:uid="{2FD64CC6-45B4-4944-8B48-784688A370F1}"/>
    <cellStyle name="_Hojas de Trabajo_Ene 09 6 2" xfId="23262" xr:uid="{A7FFEFDF-66E5-4405-A0B5-B92796CC2195}"/>
    <cellStyle name="_Hojas de Trabajo_Ene 09 7" xfId="23263" xr:uid="{E12B483E-F364-4C5F-BFCA-C229DC8E6F2C}"/>
    <cellStyle name="_Hojas de Trabajo_Ene 09 7 2" xfId="23264" xr:uid="{184FF331-B28F-412D-857A-9191EFE5099D}"/>
    <cellStyle name="_Hojas de Trabajo_Ene 09 8" xfId="23265" xr:uid="{8BCA920C-5245-4282-A9D4-B9539FAC907F}"/>
    <cellStyle name="_Hojas de Trabajo_Ene 09 8 2" xfId="23266" xr:uid="{8EEF40E6-E1DF-4064-A0AE-B8DB2BE6ACDA}"/>
    <cellStyle name="_Hojas de Trabajo_Ene 09 9" xfId="23267" xr:uid="{91B0BA3D-E5E4-4D7C-9DA1-4E6A36129F2F}"/>
    <cellStyle name="_Hojas de Trabajo_Ene 09 9 2" xfId="23268" xr:uid="{B6B67394-A4AF-4717-A1F1-301B8D486B88}"/>
    <cellStyle name="_Hojas de Trabajo_Ene 09_Abr 09" xfId="23269" xr:uid="{7D12C278-3D37-4040-A4B6-9296514E98B1}"/>
    <cellStyle name="_Hojas de Trabajo_Ene 09_Abr 09 10" xfId="23270" xr:uid="{93A4CB12-45F5-4BC0-967C-095484AA8E0C}"/>
    <cellStyle name="_Hojas de Trabajo_Ene 09_Abr 09 10 2" xfId="23271" xr:uid="{D6BF9839-402B-46E7-B9F8-6EBD42723C5A}"/>
    <cellStyle name="_Hojas de Trabajo_Ene 09_Abr 09 11" xfId="23272" xr:uid="{EE0F0FFA-412A-4D0D-9033-2533722F38AC}"/>
    <cellStyle name="_Hojas de Trabajo_Ene 09_Abr 09 11 2" xfId="23273" xr:uid="{39498895-2A94-4F04-AA7D-F564386D4015}"/>
    <cellStyle name="_Hojas de Trabajo_Ene 09_Abr 09 12" xfId="23274" xr:uid="{E8A2E97D-E5A5-402D-AB07-654B5BFBD05E}"/>
    <cellStyle name="_Hojas de Trabajo_Ene 09_Abr 09 13" xfId="23275" xr:uid="{4FBD69C3-B0E0-4AC7-8562-4A23FA6E02AF}"/>
    <cellStyle name="_Hojas de Trabajo_Ene 09_Abr 09 14" xfId="23276" xr:uid="{966160DF-9574-4294-AA96-C7CC05023BCD}"/>
    <cellStyle name="_Hojas de Trabajo_Ene 09_Abr 09 2" xfId="23277" xr:uid="{AF748489-1EAE-4B09-8858-A1C1A8F3CB6B}"/>
    <cellStyle name="_Hojas de Trabajo_Ene 09_Abr 09 2 2" xfId="23278" xr:uid="{FF525072-EFBB-4174-8876-234FE69C14AF}"/>
    <cellStyle name="_Hojas de Trabajo_Ene 09_Abr 09 3" xfId="23279" xr:uid="{D483D3D2-5C7F-4A3C-BBE2-18FD19A6A657}"/>
    <cellStyle name="_Hojas de Trabajo_Ene 09_Abr 09 3 2" xfId="23280" xr:uid="{60B11DB7-3CDC-42C4-9D80-A35477B601D2}"/>
    <cellStyle name="_Hojas de Trabajo_Ene 09_Abr 09 4" xfId="23281" xr:uid="{5C1E159E-8D2B-461A-B474-8F72E142ACAE}"/>
    <cellStyle name="_Hojas de Trabajo_Ene 09_Abr 09 4 2" xfId="23282" xr:uid="{B23ACAAE-1747-4AEA-B8EF-82CFD6C59415}"/>
    <cellStyle name="_Hojas de Trabajo_Ene 09_Abr 09 5" xfId="23283" xr:uid="{E7E1DC4B-CDDA-4F9C-A141-8110D2BD43E5}"/>
    <cellStyle name="_Hojas de Trabajo_Ene 09_Abr 09 5 2" xfId="23284" xr:uid="{451755E0-72C4-45DC-9081-31F55CDECE5E}"/>
    <cellStyle name="_Hojas de Trabajo_Ene 09_Abr 09 6" xfId="23285" xr:uid="{DBAE2BE0-3134-42B1-9391-2D6FFE72A774}"/>
    <cellStyle name="_Hojas de Trabajo_Ene 09_Abr 09 6 2" xfId="23286" xr:uid="{A1E43C9A-0F82-455D-B4B8-439585AF258D}"/>
    <cellStyle name="_Hojas de Trabajo_Ene 09_Abr 09 7" xfId="23287" xr:uid="{3EF1A546-52E9-4618-AC2D-F8EE08381C44}"/>
    <cellStyle name="_Hojas de Trabajo_Ene 09_Abr 09 7 2" xfId="23288" xr:uid="{7DAF1487-421A-4D28-A4E8-22763B9ADA01}"/>
    <cellStyle name="_Hojas de Trabajo_Ene 09_Abr 09 8" xfId="23289" xr:uid="{BE85A5D3-73A1-4BA4-907D-AE7B7C724EC8}"/>
    <cellStyle name="_Hojas de Trabajo_Ene 09_Abr 09 8 2" xfId="23290" xr:uid="{388F46AC-E71E-4879-8B37-DD01E50F27B2}"/>
    <cellStyle name="_Hojas de Trabajo_Ene 09_Abr 09 9" xfId="23291" xr:uid="{00B6CE5C-085B-4240-ACC7-909F0E80492C}"/>
    <cellStyle name="_Hojas de Trabajo_Ene 09_Abr 09 9 2" xfId="23292" xr:uid="{6D7B322E-9182-4594-A8F1-0DBB1F45C673}"/>
    <cellStyle name="_Hojas de Trabajo_Ene 09_ER previo 09" xfId="23293" xr:uid="{4F7939C6-BEE8-4136-BF4A-6750FC46BA17}"/>
    <cellStyle name="_Hojas de Trabajo_Ene 09_ER previo 09 10" xfId="23294" xr:uid="{07C97F94-1000-469E-938B-7B7E13E78717}"/>
    <cellStyle name="_Hojas de Trabajo_Ene 09_ER previo 09 10 2" xfId="23295" xr:uid="{4CCE0840-2D1F-4B0B-815E-05B657AEDB1E}"/>
    <cellStyle name="_Hojas de Trabajo_Ene 09_ER previo 09 11" xfId="23296" xr:uid="{5D936A4C-9C30-4221-BFF6-0DDBE3776085}"/>
    <cellStyle name="_Hojas de Trabajo_Ene 09_ER previo 09 11 2" xfId="23297" xr:uid="{00789639-150D-4D16-9177-F54101198B0C}"/>
    <cellStyle name="_Hojas de Trabajo_Ene 09_ER previo 09 12" xfId="23298" xr:uid="{C7752057-08E0-4F0D-A051-C329DA8FB565}"/>
    <cellStyle name="_Hojas de Trabajo_Ene 09_ER previo 09 13" xfId="23299" xr:uid="{B0985BA5-9795-4AB0-B903-F26806992804}"/>
    <cellStyle name="_Hojas de Trabajo_Ene 09_ER previo 09 14" xfId="23300" xr:uid="{A6651493-C1DA-4180-B671-5784351E1D82}"/>
    <cellStyle name="_Hojas de Trabajo_Ene 09_ER previo 09 2" xfId="23301" xr:uid="{1789EA32-DB5A-447E-8123-C35E6F96C7F9}"/>
    <cellStyle name="_Hojas de Trabajo_Ene 09_ER previo 09 2 2" xfId="23302" xr:uid="{4CED282A-AFAF-4D2A-BCE7-16AF99168663}"/>
    <cellStyle name="_Hojas de Trabajo_Ene 09_ER previo 09 3" xfId="23303" xr:uid="{35E8A87F-A4CB-4606-9A4C-9ABCF3F349D3}"/>
    <cellStyle name="_Hojas de Trabajo_Ene 09_ER previo 09 3 2" xfId="23304" xr:uid="{46AA70F3-9CA9-4D86-924E-8C09167476D6}"/>
    <cellStyle name="_Hojas de Trabajo_Ene 09_ER previo 09 4" xfId="23305" xr:uid="{1A16F70D-D939-4861-95BD-2FD1BE2DB083}"/>
    <cellStyle name="_Hojas de Trabajo_Ene 09_ER previo 09 4 2" xfId="23306" xr:uid="{D866C0CF-E602-4DA2-AC3A-0D860FC22073}"/>
    <cellStyle name="_Hojas de Trabajo_Ene 09_ER previo 09 5" xfId="23307" xr:uid="{360E8752-AA01-4AB5-AFFE-CDD6F183B9FB}"/>
    <cellStyle name="_Hojas de Trabajo_Ene 09_ER previo 09 5 2" xfId="23308" xr:uid="{A984537C-61CE-43AB-B36F-30E0BB347CAF}"/>
    <cellStyle name="_Hojas de Trabajo_Ene 09_ER previo 09 6" xfId="23309" xr:uid="{A20CA385-E9D4-48CF-A393-8F3815E3B2BD}"/>
    <cellStyle name="_Hojas de Trabajo_Ene 09_ER previo 09 6 2" xfId="23310" xr:uid="{7F75482B-CE20-4F86-B888-9F87D26AB73A}"/>
    <cellStyle name="_Hojas de Trabajo_Ene 09_ER previo 09 7" xfId="23311" xr:uid="{8A8C9171-0B11-438A-B29C-5E37BB236D96}"/>
    <cellStyle name="_Hojas de Trabajo_Ene 09_ER previo 09 7 2" xfId="23312" xr:uid="{1A31E939-CA85-4757-875D-64FDAE854D5E}"/>
    <cellStyle name="_Hojas de Trabajo_Ene 09_ER previo 09 8" xfId="23313" xr:uid="{2F91FF6B-66A2-47EB-9478-D071F75EB8AA}"/>
    <cellStyle name="_Hojas de Trabajo_Ene 09_ER previo 09 8 2" xfId="23314" xr:uid="{C43E0B78-7D20-434E-A0C7-EE97421373D2}"/>
    <cellStyle name="_Hojas de Trabajo_Ene 09_ER previo 09 9" xfId="23315" xr:uid="{C538AA3F-0660-427A-962E-03E5C6CA512E}"/>
    <cellStyle name="_Hojas de Trabajo_Ene 09_ER previo 09 9 2" xfId="23316" xr:uid="{4C5AE627-0C05-492C-925A-DDDA044510DD}"/>
    <cellStyle name="_Hojas de Trabajo_Ene 09_Jun 09" xfId="23317" xr:uid="{1900E286-C493-4533-96F3-22700D4FE610}"/>
    <cellStyle name="_Hojas de Trabajo_Ene 09_Jun 09 2" xfId="23318" xr:uid="{0C532109-022F-47EF-8382-7A91F8F971F8}"/>
    <cellStyle name="_Hojas de Trabajo_ESF 2009 correcto" xfId="23319" xr:uid="{4BC6D666-976A-4501-AB05-D010A044B7BD}"/>
    <cellStyle name="_Hojas de Trabajo_ESF 2009 correcto 10" xfId="23320" xr:uid="{7DAFE08F-56A4-4200-A97C-A706AAD5AAB8}"/>
    <cellStyle name="_Hojas de Trabajo_ESF 2009 correcto 11" xfId="23321" xr:uid="{CB48472F-510F-425E-954C-CC05BE8BDE47}"/>
    <cellStyle name="_Hojas de Trabajo_ESF 2009 correcto 12" xfId="23322" xr:uid="{779CE5A4-266D-4972-B371-D5C978031316}"/>
    <cellStyle name="_Hojas de Trabajo_ESF 2009 correcto 2" xfId="23323" xr:uid="{A2328AFE-12A2-4D1A-A629-9650C983C70E}"/>
    <cellStyle name="_Hojas de Trabajo_ESF 2009 correcto 2 2" xfId="23324" xr:uid="{22E5A9A1-FFC1-4B74-B6F1-32AECBF61D09}"/>
    <cellStyle name="_Hojas de Trabajo_ESF 2009 correcto 3" xfId="23325" xr:uid="{D86C21B9-94BF-4F94-9C98-DCC71D865AC1}"/>
    <cellStyle name="_Hojas de Trabajo_ESF 2009 correcto 3 2" xfId="23326" xr:uid="{39CEBDCE-0379-47EC-A24A-F1593D8CCF58}"/>
    <cellStyle name="_Hojas de Trabajo_ESF 2009 correcto 4" xfId="23327" xr:uid="{849CF3F6-CD15-48E6-A5B7-EFA92A826FD2}"/>
    <cellStyle name="_Hojas de Trabajo_ESF 2009 correcto 4 2" xfId="23328" xr:uid="{435EB0FB-FEB4-4623-A6BD-826995A4D899}"/>
    <cellStyle name="_Hojas de Trabajo_ESF 2009 correcto 5" xfId="23329" xr:uid="{EC990C02-A5B6-4094-85F8-5ABCB2D66FFA}"/>
    <cellStyle name="_Hojas de Trabajo_ESF 2009 correcto 5 2" xfId="23330" xr:uid="{4DD97632-DE4D-42F2-8996-E1AB152A33A4}"/>
    <cellStyle name="_Hojas de Trabajo_ESF 2009 correcto 6" xfId="23331" xr:uid="{271FA3F3-1B7E-4152-A40F-4B3B3BCA4A87}"/>
    <cellStyle name="_Hojas de Trabajo_ESF 2009 correcto 6 2" xfId="23332" xr:uid="{4FC37768-9F15-4F9F-8B31-A8032272756C}"/>
    <cellStyle name="_Hojas de Trabajo_ESF 2009 correcto 7" xfId="23333" xr:uid="{5817325A-69E7-403B-BDF1-B9E6CA84A5BB}"/>
    <cellStyle name="_Hojas de Trabajo_ESF 2009 correcto 7 2" xfId="23334" xr:uid="{C8C6E6F2-1E2A-4274-9DC9-2B0BF8067BCE}"/>
    <cellStyle name="_Hojas de Trabajo_ESF 2009 correcto 8" xfId="23335" xr:uid="{E2BC0CCA-1C2E-4F4C-8669-E07F2AAA0C35}"/>
    <cellStyle name="_Hojas de Trabajo_ESF 2009 correcto 8 2" xfId="23336" xr:uid="{77ACBB60-DD74-4AA3-99EA-9CF183C2841B}"/>
    <cellStyle name="_Hojas de Trabajo_ESF 2009 correcto 9" xfId="23337" xr:uid="{231D23F9-ADB6-40BE-8687-700F63CEC9A7}"/>
    <cellStyle name="_Hojas de Trabajo_ESF 2009 correcto 9 2" xfId="23338" xr:uid="{ADB29C1D-F104-48A4-8D6F-B47C52007F0E}"/>
    <cellStyle name="_Hojas de Trabajo_Feb 09" xfId="23339" xr:uid="{0CACDD00-516F-44DB-AD0D-0B5AE8BD75C6}"/>
    <cellStyle name="_Hojas de Trabajo_Feb 09 10" xfId="23340" xr:uid="{B8DC615B-4DA7-45DA-B8CC-CE57A1B78AB8}"/>
    <cellStyle name="_Hojas de Trabajo_Feb 09 10 2" xfId="23341" xr:uid="{8EDF09D6-680C-4262-951A-6699A5836984}"/>
    <cellStyle name="_Hojas de Trabajo_Feb 09 11" xfId="23342" xr:uid="{54A06736-A05C-4180-B110-E0E03B218177}"/>
    <cellStyle name="_Hojas de Trabajo_Feb 09 11 2" xfId="23343" xr:uid="{C1F7812D-9131-4720-86C7-5DB974014B54}"/>
    <cellStyle name="_Hojas de Trabajo_Feb 09 12" xfId="23344" xr:uid="{13044005-728A-4F77-AB74-084AE5396FFC}"/>
    <cellStyle name="_Hojas de Trabajo_Feb 09 12 2" xfId="23345" xr:uid="{B7E2F296-DE3D-46C6-8D61-CE080E04E90B}"/>
    <cellStyle name="_Hojas de Trabajo_Feb 09 13" xfId="23346" xr:uid="{3D3BBC5C-81EE-4976-8EB2-921643EB8551}"/>
    <cellStyle name="_Hojas de Trabajo_Feb 09 13 2" xfId="23347" xr:uid="{614CB4CC-7D5C-44D0-B059-B82E6E191402}"/>
    <cellStyle name="_Hojas de Trabajo_Feb 09 14" xfId="23348" xr:uid="{C07AF6B2-3D63-444D-B832-9453080CECB8}"/>
    <cellStyle name="_Hojas de Trabajo_Feb 09 15" xfId="23349" xr:uid="{EC0145FD-D6F3-49E3-B63A-4F7207123030}"/>
    <cellStyle name="_Hojas de Trabajo_Feb 09 16" xfId="23350" xr:uid="{4B49E45D-EBE5-4AEB-ABA1-BC62FBFCFF4B}"/>
    <cellStyle name="_Hojas de Trabajo_Feb 09 2" xfId="23351" xr:uid="{F0C4D585-B453-4BBF-BD33-60CB9F23F13A}"/>
    <cellStyle name="_Hojas de Trabajo_Feb 09 2 2" xfId="23352" xr:uid="{087E2C5F-44A6-4923-93CE-EE0395746239}"/>
    <cellStyle name="_Hojas de Trabajo_Feb 09 3" xfId="23353" xr:uid="{1D82A7C3-3DEE-412C-A558-4CF2901A1C81}"/>
    <cellStyle name="_Hojas de Trabajo_Feb 09 3 2" xfId="23354" xr:uid="{24510D42-0B2E-42E1-A414-38BAD6534628}"/>
    <cellStyle name="_Hojas de Trabajo_Feb 09 4" xfId="23355" xr:uid="{2750D5E9-23CF-464C-A207-4C99F68B5813}"/>
    <cellStyle name="_Hojas de Trabajo_Feb 09 4 2" xfId="23356" xr:uid="{6385F8AA-2A4F-4A34-97BC-DD2A84ECDC2B}"/>
    <cellStyle name="_Hojas de Trabajo_Feb 09 5" xfId="23357" xr:uid="{4C42E9A5-568B-43AE-A35D-0D1D185ABC69}"/>
    <cellStyle name="_Hojas de Trabajo_Feb 09 5 2" xfId="23358" xr:uid="{37D7F65E-85AC-41E5-B3A0-FCD9044996E8}"/>
    <cellStyle name="_Hojas de Trabajo_Feb 09 6" xfId="23359" xr:uid="{DDD8B4FD-7997-464E-8431-9624EC76C048}"/>
    <cellStyle name="_Hojas de Trabajo_Feb 09 6 2" xfId="23360" xr:uid="{A752746A-3606-4F41-8B87-3CA0489173B2}"/>
    <cellStyle name="_Hojas de Trabajo_Feb 09 7" xfId="23361" xr:uid="{C558C03D-DFD6-48C3-BF77-F51884702640}"/>
    <cellStyle name="_Hojas de Trabajo_Feb 09 7 2" xfId="23362" xr:uid="{E46F8719-214C-49F7-9D9B-C82A7210A18C}"/>
    <cellStyle name="_Hojas de Trabajo_Feb 09 8" xfId="23363" xr:uid="{A603DE83-4605-4E84-8266-592EB230ABCE}"/>
    <cellStyle name="_Hojas de Trabajo_Feb 09 8 2" xfId="23364" xr:uid="{2DC7CBEA-AF92-42F3-A54F-B923BBC16F37}"/>
    <cellStyle name="_Hojas de Trabajo_Feb 09 9" xfId="23365" xr:uid="{A2677609-ED69-40A7-BB1A-AA4F51A17822}"/>
    <cellStyle name="_Hojas de Trabajo_Feb 09 9 2" xfId="23366" xr:uid="{4C35B1E0-4854-4A8C-B8E5-3DBAC32DA74A}"/>
    <cellStyle name="_Hojas de Trabajo_Feb 09_Abr 09" xfId="23367" xr:uid="{63E353F6-679D-4175-9F4C-A5918CA43903}"/>
    <cellStyle name="_Hojas de Trabajo_Feb 09_Abr 09 10" xfId="23368" xr:uid="{429298A8-3BC8-4100-A1E3-D6BED72B05E8}"/>
    <cellStyle name="_Hojas de Trabajo_Feb 09_Abr 09 10 2" xfId="23369" xr:uid="{F259FF62-A9BA-4FAF-A1B9-B958732A2E9B}"/>
    <cellStyle name="_Hojas de Trabajo_Feb 09_Abr 09 11" xfId="23370" xr:uid="{6D7010A4-D0A2-4BA6-9B6D-45B5A9238617}"/>
    <cellStyle name="_Hojas de Trabajo_Feb 09_Abr 09 11 2" xfId="23371" xr:uid="{819947DD-94FE-4534-88FF-F6FA96AC2B9B}"/>
    <cellStyle name="_Hojas de Trabajo_Feb 09_Abr 09 12" xfId="23372" xr:uid="{0895B067-D2BF-4E51-B55C-98F4DCF1D03B}"/>
    <cellStyle name="_Hojas de Trabajo_Feb 09_Abr 09 13" xfId="23373" xr:uid="{F42BF041-6F77-47EC-BF9C-E5389D391B51}"/>
    <cellStyle name="_Hojas de Trabajo_Feb 09_Abr 09 14" xfId="23374" xr:uid="{453F11D1-CC86-49DA-80E3-4A6902873616}"/>
    <cellStyle name="_Hojas de Trabajo_Feb 09_Abr 09 2" xfId="23375" xr:uid="{782956D7-E0D9-4B43-95A0-FCBD307C2C28}"/>
    <cellStyle name="_Hojas de Trabajo_Feb 09_Abr 09 2 2" xfId="23376" xr:uid="{EE102440-DF78-4A8A-9376-8206FBD9C774}"/>
    <cellStyle name="_Hojas de Trabajo_Feb 09_Abr 09 3" xfId="23377" xr:uid="{243B7B02-6957-4927-BEF4-6FAAAB50E47C}"/>
    <cellStyle name="_Hojas de Trabajo_Feb 09_Abr 09 3 2" xfId="23378" xr:uid="{D3B7124E-C644-4DF7-A1DB-0F647004FD21}"/>
    <cellStyle name="_Hojas de Trabajo_Feb 09_Abr 09 4" xfId="23379" xr:uid="{C1A7E5FA-7E74-4311-8FBE-055596117FBA}"/>
    <cellStyle name="_Hojas de Trabajo_Feb 09_Abr 09 4 2" xfId="23380" xr:uid="{1A109B80-E5CE-44A9-98AC-0C4909199F62}"/>
    <cellStyle name="_Hojas de Trabajo_Feb 09_Abr 09 5" xfId="23381" xr:uid="{93245FD8-7AA7-443C-B32E-C9E163A18F20}"/>
    <cellStyle name="_Hojas de Trabajo_Feb 09_Abr 09 5 2" xfId="23382" xr:uid="{3E43DB69-C04E-417A-8C58-D1D5C0A4C268}"/>
    <cellStyle name="_Hojas de Trabajo_Feb 09_Abr 09 6" xfId="23383" xr:uid="{B3B31FA4-CB18-4182-903D-94A8C0D781E0}"/>
    <cellStyle name="_Hojas de Trabajo_Feb 09_Abr 09 6 2" xfId="23384" xr:uid="{57A536EE-F4A6-43C2-98BC-235DD05EAE42}"/>
    <cellStyle name="_Hojas de Trabajo_Feb 09_Abr 09 7" xfId="23385" xr:uid="{187388D1-5228-464B-BFF8-7E8D5F428B35}"/>
    <cellStyle name="_Hojas de Trabajo_Feb 09_Abr 09 7 2" xfId="23386" xr:uid="{4DB473C0-8B2B-475D-8F57-3F5D880AD2E5}"/>
    <cellStyle name="_Hojas de Trabajo_Feb 09_Abr 09 8" xfId="23387" xr:uid="{49CF96AA-BE19-471D-A528-18023523436F}"/>
    <cellStyle name="_Hojas de Trabajo_Feb 09_Abr 09 8 2" xfId="23388" xr:uid="{BE3E88C0-1593-42B5-A72A-BA7F8C0A597E}"/>
    <cellStyle name="_Hojas de Trabajo_Feb 09_Abr 09 9" xfId="23389" xr:uid="{A242E246-F6EF-41DD-9142-E1FDDD430389}"/>
    <cellStyle name="_Hojas de Trabajo_Feb 09_Abr 09 9 2" xfId="23390" xr:uid="{944C2D2F-D63A-4B46-A332-1B084CF764EC}"/>
    <cellStyle name="_Hojas de Trabajo_Feb 09_ER previo 09" xfId="23391" xr:uid="{62D7EBDA-C346-475A-A817-8D51DD3015D7}"/>
    <cellStyle name="_Hojas de Trabajo_Feb 09_ER previo 09 10" xfId="23392" xr:uid="{5EBCBA8A-7DB9-4382-8136-DAC771C6AA48}"/>
    <cellStyle name="_Hojas de Trabajo_Feb 09_ER previo 09 10 2" xfId="23393" xr:uid="{8D54A234-05E5-4D2E-852A-44D77D97A9EF}"/>
    <cellStyle name="_Hojas de Trabajo_Feb 09_ER previo 09 11" xfId="23394" xr:uid="{48C89850-2839-4C00-8130-3A4464087DB6}"/>
    <cellStyle name="_Hojas de Trabajo_Feb 09_ER previo 09 11 2" xfId="23395" xr:uid="{21D3C29D-606F-4B15-BB1B-D58C6F9E9EE9}"/>
    <cellStyle name="_Hojas de Trabajo_Feb 09_ER previo 09 12" xfId="23396" xr:uid="{7F0D1BD0-3E46-47B2-8DC6-5967A1FE320C}"/>
    <cellStyle name="_Hojas de Trabajo_Feb 09_ER previo 09 13" xfId="23397" xr:uid="{E9DE3113-2A7F-4905-8AFF-45D3EF92B911}"/>
    <cellStyle name="_Hojas de Trabajo_Feb 09_ER previo 09 14" xfId="23398" xr:uid="{70586B33-A4DF-4C64-B777-278C9DC1C5D9}"/>
    <cellStyle name="_Hojas de Trabajo_Feb 09_ER previo 09 2" xfId="23399" xr:uid="{EA1AEEB6-8CBE-48C5-A27F-6F83D0EF5B6A}"/>
    <cellStyle name="_Hojas de Trabajo_Feb 09_ER previo 09 2 2" xfId="23400" xr:uid="{4047CCA3-693F-45C7-8730-AC8948FA31F0}"/>
    <cellStyle name="_Hojas de Trabajo_Feb 09_ER previo 09 3" xfId="23401" xr:uid="{163C2C4C-26BB-4E85-A486-4C232C7396CB}"/>
    <cellStyle name="_Hojas de Trabajo_Feb 09_ER previo 09 3 2" xfId="23402" xr:uid="{34C38DED-8EE2-4410-B5E6-376B9E104FED}"/>
    <cellStyle name="_Hojas de Trabajo_Feb 09_ER previo 09 4" xfId="23403" xr:uid="{CFC7A3F4-AE92-49C5-B96F-C9E18329D73E}"/>
    <cellStyle name="_Hojas de Trabajo_Feb 09_ER previo 09 4 2" xfId="23404" xr:uid="{A3BE77F2-FC64-4197-8264-D93A66874E90}"/>
    <cellStyle name="_Hojas de Trabajo_Feb 09_ER previo 09 5" xfId="23405" xr:uid="{4578C097-C5FA-4DE7-B039-84EAC2C1AD67}"/>
    <cellStyle name="_Hojas de Trabajo_Feb 09_ER previo 09 5 2" xfId="23406" xr:uid="{BF610B52-32BB-45DA-B63F-89066B0A3417}"/>
    <cellStyle name="_Hojas de Trabajo_Feb 09_ER previo 09 6" xfId="23407" xr:uid="{3B3AE76A-042C-43D0-8A70-46DCA1824E2B}"/>
    <cellStyle name="_Hojas de Trabajo_Feb 09_ER previo 09 6 2" xfId="23408" xr:uid="{85300816-0DE1-4ACD-AA12-9654D87F2D1A}"/>
    <cellStyle name="_Hojas de Trabajo_Feb 09_ER previo 09 7" xfId="23409" xr:uid="{A1282FB8-9A65-4C78-AAD6-635C1B55CF2C}"/>
    <cellStyle name="_Hojas de Trabajo_Feb 09_ER previo 09 7 2" xfId="23410" xr:uid="{9BFB7087-9C36-4FB1-B42B-D03892418C91}"/>
    <cellStyle name="_Hojas de Trabajo_Feb 09_ER previo 09 8" xfId="23411" xr:uid="{3B4A5D1E-8C93-4E5B-B6D5-1F8D7F5EA51E}"/>
    <cellStyle name="_Hojas de Trabajo_Feb 09_ER previo 09 8 2" xfId="23412" xr:uid="{282618B4-39C8-454E-92EF-B547AE3CCA32}"/>
    <cellStyle name="_Hojas de Trabajo_Feb 09_ER previo 09 9" xfId="23413" xr:uid="{32E35B0F-A13E-4D5D-976A-F2CAC8C0C1B1}"/>
    <cellStyle name="_Hojas de Trabajo_Feb 09_ER previo 09 9 2" xfId="23414" xr:uid="{A5B2732D-DB5E-4D86-8086-791F7E4EE725}"/>
    <cellStyle name="_Hojas de Trabajo_Feb 09_Jun 09" xfId="23415" xr:uid="{DBB47608-D808-48BA-9262-A7A258720E25}"/>
    <cellStyle name="_Hojas de Trabajo_Feb 09_Jun 09 2" xfId="23416" xr:uid="{A75226C4-A498-43B9-8BF7-E874CDD53C5F}"/>
    <cellStyle name="_Hojas de Trabajo_Hoja1" xfId="23417" xr:uid="{AE216FEA-EFA8-4DCA-BFF6-4E0D7D3D46F2}"/>
    <cellStyle name="_Hojas de Trabajo_Hoja1 10" xfId="23418" xr:uid="{5BA2FCB6-4C49-404E-B8B3-AC79E0B98399}"/>
    <cellStyle name="_Hojas de Trabajo_Hoja1 10 2" xfId="23419" xr:uid="{0189AD92-DA6B-47F7-B280-699C3A38835F}"/>
    <cellStyle name="_Hojas de Trabajo_Hoja1 11" xfId="23420" xr:uid="{5125C74B-BEE1-464C-AED5-FB11EA983D1E}"/>
    <cellStyle name="_Hojas de Trabajo_Hoja1 11 2" xfId="23421" xr:uid="{C0C00E16-8B4E-4A48-81F0-22EAA8A2E603}"/>
    <cellStyle name="_Hojas de Trabajo_Hoja1 12" xfId="23422" xr:uid="{2F5301CE-C75A-4E19-943E-4048C7B31410}"/>
    <cellStyle name="_Hojas de Trabajo_Hoja1 12 2" xfId="23423" xr:uid="{9462CA3E-5814-4E02-8AFA-6EAF143F68C4}"/>
    <cellStyle name="_Hojas de Trabajo_Hoja1 13" xfId="23424" xr:uid="{A0EE344A-187C-4DBB-8BED-88D1BC5D80DA}"/>
    <cellStyle name="_Hojas de Trabajo_Hoja1 13 2" xfId="23425" xr:uid="{F9C5CBDE-84FD-4BB0-89CA-D263AEE936CD}"/>
    <cellStyle name="_Hojas de Trabajo_Hoja1 14" xfId="23426" xr:uid="{BB62E334-C2EA-49F2-BC25-ACD555E8E120}"/>
    <cellStyle name="_Hojas de Trabajo_Hoja1 15" xfId="23427" xr:uid="{C89F2565-5617-417A-8632-7F293B698343}"/>
    <cellStyle name="_Hojas de Trabajo_Hoja1 16" xfId="23428" xr:uid="{75AC9AB4-2A71-4039-942B-F64301BBE30A}"/>
    <cellStyle name="_Hojas de Trabajo_Hoja1 2" xfId="23429" xr:uid="{7AB1599A-261B-4DFA-B0F9-B9878959EB99}"/>
    <cellStyle name="_Hojas de Trabajo_Hoja1 2 2" xfId="23430" xr:uid="{447FA2FE-320C-43C2-90E4-3B90EB50942A}"/>
    <cellStyle name="_Hojas de Trabajo_Hoja1 3" xfId="23431" xr:uid="{5D1A7989-6B3E-4BC4-95F7-FAD2172216DE}"/>
    <cellStyle name="_Hojas de Trabajo_Hoja1 3 2" xfId="23432" xr:uid="{67DCB352-E91F-4B62-A9EA-3E58690B1FB1}"/>
    <cellStyle name="_Hojas de Trabajo_Hoja1 4" xfId="23433" xr:uid="{136F435A-780D-4508-B3FC-F27EE12FB495}"/>
    <cellStyle name="_Hojas de Trabajo_Hoja1 4 2" xfId="23434" xr:uid="{176E18DA-1102-44DC-8D50-C5C9430DA211}"/>
    <cellStyle name="_Hojas de Trabajo_Hoja1 5" xfId="23435" xr:uid="{B65106DF-40BD-4F9D-A53B-0F2AADE3A98E}"/>
    <cellStyle name="_Hojas de Trabajo_Hoja1 5 2" xfId="23436" xr:uid="{AE40552F-742F-4E92-9739-7D3FB942CAE5}"/>
    <cellStyle name="_Hojas de Trabajo_Hoja1 6" xfId="23437" xr:uid="{F8B586E9-DD1A-472A-AD05-BEB636A855F0}"/>
    <cellStyle name="_Hojas de Trabajo_Hoja1 6 2" xfId="23438" xr:uid="{DD1E0819-4F8C-4BCA-A7C8-55E116E3C833}"/>
    <cellStyle name="_Hojas de Trabajo_Hoja1 7" xfId="23439" xr:uid="{98F64D9C-0BFB-42CC-B084-72C9AC67EE94}"/>
    <cellStyle name="_Hojas de Trabajo_Hoja1 7 2" xfId="23440" xr:uid="{503D955A-154D-41B9-B4B0-06B4FB568B94}"/>
    <cellStyle name="_Hojas de Trabajo_Hoja1 8" xfId="23441" xr:uid="{FB87627D-57B6-4144-ACF3-C390125F4AF8}"/>
    <cellStyle name="_Hojas de Trabajo_Hoja1 8 2" xfId="23442" xr:uid="{63FC6C1F-E814-49C5-8E8C-AA298BE19488}"/>
    <cellStyle name="_Hojas de Trabajo_Hoja1 9" xfId="23443" xr:uid="{E07F3F90-28C2-4E6D-BC09-93561618E537}"/>
    <cellStyle name="_Hojas de Trabajo_Hoja1 9 2" xfId="23444" xr:uid="{D555C521-B160-4ABA-B424-42BCD689C890}"/>
    <cellStyle name="_Hojas de Trabajo_Hoja1_Abr 09" xfId="23445" xr:uid="{C99F3BEE-8790-4C51-B5CE-87A32548823E}"/>
    <cellStyle name="_Hojas de Trabajo_Hoja1_Abr 09 10" xfId="23446" xr:uid="{D954A2D1-07A3-4925-AFAF-A68DACF19A7E}"/>
    <cellStyle name="_Hojas de Trabajo_Hoja1_Abr 09 10 2" xfId="23447" xr:uid="{D90CAB1F-CF58-4D05-ACB3-1A05945989D2}"/>
    <cellStyle name="_Hojas de Trabajo_Hoja1_Abr 09 11" xfId="23448" xr:uid="{2EFEC14A-D060-4938-AB89-F7426C00AC63}"/>
    <cellStyle name="_Hojas de Trabajo_Hoja1_Abr 09 11 2" xfId="23449" xr:uid="{04628E74-914A-4B49-AD26-807CAEB03745}"/>
    <cellStyle name="_Hojas de Trabajo_Hoja1_Abr 09 12" xfId="23450" xr:uid="{B44C7174-41B4-46FD-B167-25AC9EBFDB1C}"/>
    <cellStyle name="_Hojas de Trabajo_Hoja1_Abr 09 13" xfId="23451" xr:uid="{A87D604A-C73A-4214-AEC3-368C71441B1C}"/>
    <cellStyle name="_Hojas de Trabajo_Hoja1_Abr 09 14" xfId="23452" xr:uid="{84B650E7-C25C-490B-93D6-C432EF826452}"/>
    <cellStyle name="_Hojas de Trabajo_Hoja1_Abr 09 2" xfId="23453" xr:uid="{190B87F7-1AC4-4A94-9624-CCA7167D5B74}"/>
    <cellStyle name="_Hojas de Trabajo_Hoja1_Abr 09 2 2" xfId="23454" xr:uid="{5413E8DC-1898-44A7-A0F4-B577E3F270B3}"/>
    <cellStyle name="_Hojas de Trabajo_Hoja1_Abr 09 3" xfId="23455" xr:uid="{FBB1A2CD-855C-45EE-A25B-4DA44F34260E}"/>
    <cellStyle name="_Hojas de Trabajo_Hoja1_Abr 09 3 2" xfId="23456" xr:uid="{33BB3D37-CB05-4F80-9A01-C3DD20419B91}"/>
    <cellStyle name="_Hojas de Trabajo_Hoja1_Abr 09 4" xfId="23457" xr:uid="{A673F488-8AF1-476E-A76F-B405BB81A144}"/>
    <cellStyle name="_Hojas de Trabajo_Hoja1_Abr 09 4 2" xfId="23458" xr:uid="{365EC01E-A258-4E36-9B4F-17F6F7FD0EB2}"/>
    <cellStyle name="_Hojas de Trabajo_Hoja1_Abr 09 5" xfId="23459" xr:uid="{5067D45D-B613-41E6-9034-554EE0733E3C}"/>
    <cellStyle name="_Hojas de Trabajo_Hoja1_Abr 09 5 2" xfId="23460" xr:uid="{1A55AB3E-A413-4E5E-A1FA-D00641D84F48}"/>
    <cellStyle name="_Hojas de Trabajo_Hoja1_Abr 09 6" xfId="23461" xr:uid="{089DE4EF-CD99-4A43-915C-0A42E83BDC8D}"/>
    <cellStyle name="_Hojas de Trabajo_Hoja1_Abr 09 6 2" xfId="23462" xr:uid="{AEF3A81A-69DA-44F6-B192-5924A88A635B}"/>
    <cellStyle name="_Hojas de Trabajo_Hoja1_Abr 09 7" xfId="23463" xr:uid="{2F915994-9F3C-4A92-A7DA-D64C3C1BE9F2}"/>
    <cellStyle name="_Hojas de Trabajo_Hoja1_Abr 09 7 2" xfId="23464" xr:uid="{437249FE-2AD1-4499-B8B0-4E3BD4816E54}"/>
    <cellStyle name="_Hojas de Trabajo_Hoja1_Abr 09 8" xfId="23465" xr:uid="{3F7A73ED-2BC7-4D64-9231-576D669D6006}"/>
    <cellStyle name="_Hojas de Trabajo_Hoja1_Abr 09 8 2" xfId="23466" xr:uid="{5592BB1D-1D66-4425-9127-619A3D8571D0}"/>
    <cellStyle name="_Hojas de Trabajo_Hoja1_Abr 09 9" xfId="23467" xr:uid="{BB7FC87B-18C3-44CA-992C-725A651CF8CA}"/>
    <cellStyle name="_Hojas de Trabajo_Hoja1_Abr 09 9 2" xfId="23468" xr:uid="{BBE250A4-943B-492D-A0A7-B6C1D496F6BA}"/>
    <cellStyle name="_Hojas de Trabajo_Hoja1_ER previo 09" xfId="23469" xr:uid="{9E52AE38-3562-4647-B0CD-206BAAAD0275}"/>
    <cellStyle name="_Hojas de Trabajo_Hoja1_ER previo 09 10" xfId="23470" xr:uid="{48122AD0-8F40-45B1-B9EC-E2BEC4713415}"/>
    <cellStyle name="_Hojas de Trabajo_Hoja1_ER previo 09 10 2" xfId="23471" xr:uid="{E4231DA1-53A0-45E9-BF36-3B3B365CC66C}"/>
    <cellStyle name="_Hojas de Trabajo_Hoja1_ER previo 09 11" xfId="23472" xr:uid="{8CDABC60-89D7-45AE-804B-9C3A0E94ACC0}"/>
    <cellStyle name="_Hojas de Trabajo_Hoja1_ER previo 09 11 2" xfId="23473" xr:uid="{9C7C877E-E3EC-4795-83B9-070A98451EE0}"/>
    <cellStyle name="_Hojas de Trabajo_Hoja1_ER previo 09 12" xfId="23474" xr:uid="{C86068F4-5D12-45A1-940D-CD464A675C6A}"/>
    <cellStyle name="_Hojas de Trabajo_Hoja1_ER previo 09 13" xfId="23475" xr:uid="{15C4B9AB-121F-4CB3-B30A-744DFC18644B}"/>
    <cellStyle name="_Hojas de Trabajo_Hoja1_ER previo 09 14" xfId="23476" xr:uid="{7047A8DE-CC0F-47E8-99E9-281FA2B38117}"/>
    <cellStyle name="_Hojas de Trabajo_Hoja1_ER previo 09 2" xfId="23477" xr:uid="{2CA7D232-1490-4DE4-9FFD-BC1554BB197A}"/>
    <cellStyle name="_Hojas de Trabajo_Hoja1_ER previo 09 2 2" xfId="23478" xr:uid="{8D0E8225-25C0-42A5-9A00-E2E1C9E2FE85}"/>
    <cellStyle name="_Hojas de Trabajo_Hoja1_ER previo 09 3" xfId="23479" xr:uid="{E04D8572-918D-47D7-84D2-3E5A7B9F204D}"/>
    <cellStyle name="_Hojas de Trabajo_Hoja1_ER previo 09 3 2" xfId="23480" xr:uid="{A8EB34D5-CDB1-4422-B351-0E545C08187C}"/>
    <cellStyle name="_Hojas de Trabajo_Hoja1_ER previo 09 4" xfId="23481" xr:uid="{D820E1ED-A929-4404-BB43-AF4F4B155A35}"/>
    <cellStyle name="_Hojas de Trabajo_Hoja1_ER previo 09 4 2" xfId="23482" xr:uid="{4437DD1C-10D3-417A-96FE-7E6EE9C1DDF6}"/>
    <cellStyle name="_Hojas de Trabajo_Hoja1_ER previo 09 5" xfId="23483" xr:uid="{188DA4FD-8CD2-45D2-9430-FF57AEB02F7F}"/>
    <cellStyle name="_Hojas de Trabajo_Hoja1_ER previo 09 5 2" xfId="23484" xr:uid="{A45272FA-2E99-4DC3-83B8-A84DE77657CC}"/>
    <cellStyle name="_Hojas de Trabajo_Hoja1_ER previo 09 6" xfId="23485" xr:uid="{48E4222E-C8C0-4291-8E1E-EBD91D25E713}"/>
    <cellStyle name="_Hojas de Trabajo_Hoja1_ER previo 09 6 2" xfId="23486" xr:uid="{01437F9E-86A6-4454-A0D0-A8817BF8DCDD}"/>
    <cellStyle name="_Hojas de Trabajo_Hoja1_ER previo 09 7" xfId="23487" xr:uid="{78A61B9D-407C-4248-B7B3-1013FA671F9F}"/>
    <cellStyle name="_Hojas de Trabajo_Hoja1_ER previo 09 7 2" xfId="23488" xr:uid="{D8FC3976-ECD1-47FB-84CB-CF0227F778A8}"/>
    <cellStyle name="_Hojas de Trabajo_Hoja1_ER previo 09 8" xfId="23489" xr:uid="{3EE2A93F-6EED-4459-BA9B-74DB5AB7323C}"/>
    <cellStyle name="_Hojas de Trabajo_Hoja1_ER previo 09 8 2" xfId="23490" xr:uid="{F8E8769E-2E0A-4762-93F1-DFDE980475B7}"/>
    <cellStyle name="_Hojas de Trabajo_Hoja1_ER previo 09 9" xfId="23491" xr:uid="{0A7A1DC0-9FD1-448E-9446-3B6594F07459}"/>
    <cellStyle name="_Hojas de Trabajo_Hoja1_ER previo 09 9 2" xfId="23492" xr:uid="{C795C052-83DF-4E29-B7D1-C889916EC6D3}"/>
    <cellStyle name="_Hojas de Trabajo_Hoja1_Jun 09" xfId="23493" xr:uid="{148D383A-C96F-4734-B98A-2616135B6D00}"/>
    <cellStyle name="_Hojas de Trabajo_Hoja1_Jun 09 2" xfId="23494" xr:uid="{6BBEAA2D-FDB2-4F75-AF2D-C2010B57DB42}"/>
    <cellStyle name="_Hojas de Trabajo_Hoja2" xfId="23495" xr:uid="{6A778B74-82E1-4258-8520-95649C9A2EC0}"/>
    <cellStyle name="_Hojas de Trabajo_Hoja2 10" xfId="23496" xr:uid="{4622AE7B-1DC2-4DB3-863D-700FB096E90E}"/>
    <cellStyle name="_Hojas de Trabajo_Hoja2 10 2" xfId="23497" xr:uid="{D386630C-B6AB-4CA1-9590-D312DC2FF17A}"/>
    <cellStyle name="_Hojas de Trabajo_Hoja2 11" xfId="23498" xr:uid="{2D8C4D0B-F7A9-4353-A282-28101185EA48}"/>
    <cellStyle name="_Hojas de Trabajo_Hoja2 11 2" xfId="23499" xr:uid="{D15D4C40-1DC5-45B7-8C38-21846324C370}"/>
    <cellStyle name="_Hojas de Trabajo_Hoja2 12" xfId="23500" xr:uid="{05A91B93-30EB-4965-A2A8-F8ADADC0D6EB}"/>
    <cellStyle name="_Hojas de Trabajo_Hoja2 12 2" xfId="23501" xr:uid="{0AA7AE2F-20E4-4DC4-98BA-077EF1035D93}"/>
    <cellStyle name="_Hojas de Trabajo_Hoja2 13" xfId="23502" xr:uid="{CEA0CB7A-1EA2-466E-993E-747ADD965BE6}"/>
    <cellStyle name="_Hojas de Trabajo_Hoja2 13 2" xfId="23503" xr:uid="{4B05130E-3264-4955-BA97-FF28C5A46CB3}"/>
    <cellStyle name="_Hojas de Trabajo_Hoja2 14" xfId="23504" xr:uid="{2C030BAF-708D-456B-B42E-EE47DDC8E441}"/>
    <cellStyle name="_Hojas de Trabajo_Hoja2 15" xfId="23505" xr:uid="{98265476-FD9C-4FC8-BE05-2BC877E442B6}"/>
    <cellStyle name="_Hojas de Trabajo_Hoja2 16" xfId="23506" xr:uid="{758EAD5A-1C23-4DF5-AF86-156D57FCE94D}"/>
    <cellStyle name="_Hojas de Trabajo_Hoja2 17" xfId="23507" xr:uid="{4A41B513-672A-4CF4-B890-F0AEB557F1EA}"/>
    <cellStyle name="_Hojas de Trabajo_Hoja2 18" xfId="23508" xr:uid="{3655E320-8BC2-40FD-B23C-A81BC18C7B10}"/>
    <cellStyle name="_Hojas de Trabajo_Hoja2 19" xfId="23509" xr:uid="{039D74EE-DC58-47F7-B6C3-A4FFEF127B21}"/>
    <cellStyle name="_Hojas de Trabajo_Hoja2 2" xfId="23510" xr:uid="{EC13104C-E6C4-4454-A7B7-14585EB4580E}"/>
    <cellStyle name="_Hojas de Trabajo_Hoja2 2 2" xfId="23511" xr:uid="{B40D922C-2E7A-47B2-AECE-FB64741ED352}"/>
    <cellStyle name="_Hojas de Trabajo_Hoja2 20" xfId="23512" xr:uid="{98B8EBAB-7B6D-417B-A8CF-3A0931E2F6A7}"/>
    <cellStyle name="_Hojas de Trabajo_Hoja2 21" xfId="23513" xr:uid="{2EC6ECC2-513D-4B16-A2CB-36CA67F0903B}"/>
    <cellStyle name="_Hojas de Trabajo_Hoja2 22" xfId="23514" xr:uid="{82C169DF-13F8-4AEB-ACAC-7498D56CFE4B}"/>
    <cellStyle name="_Hojas de Trabajo_Hoja2 23" xfId="23515" xr:uid="{A7B186C2-31B8-49A4-9E9D-2ECC0622C4C9}"/>
    <cellStyle name="_Hojas de Trabajo_Hoja2 24" xfId="23516" xr:uid="{17FE1CED-FBBF-49F6-9F46-DFAD0C80FEE7}"/>
    <cellStyle name="_Hojas de Trabajo_Hoja2 25" xfId="23517" xr:uid="{31557EAA-7562-410F-B572-AAB2A2C82EB4}"/>
    <cellStyle name="_Hojas de Trabajo_Hoja2 26" xfId="23518" xr:uid="{A5A3B7CC-B171-4A34-8FC9-CCA2DE78460E}"/>
    <cellStyle name="_Hojas de Trabajo_Hoja2 3" xfId="23519" xr:uid="{FD529709-F003-466C-85FD-6E3C8BE5B29D}"/>
    <cellStyle name="_Hojas de Trabajo_Hoja2 3 2" xfId="23520" xr:uid="{FCE30573-10BD-478A-9B38-767BC96AA48D}"/>
    <cellStyle name="_Hojas de Trabajo_Hoja2 4" xfId="23521" xr:uid="{3E2466DB-4AB0-44FA-A5D8-7F20DCF95D55}"/>
    <cellStyle name="_Hojas de Trabajo_Hoja2 4 2" xfId="23522" xr:uid="{42C87AA5-E18C-4E2A-B603-9B8378EC708A}"/>
    <cellStyle name="_Hojas de Trabajo_Hoja2 5" xfId="23523" xr:uid="{1817E5AF-5101-40D8-932B-F28AA38A185B}"/>
    <cellStyle name="_Hojas de Trabajo_Hoja2 5 2" xfId="23524" xr:uid="{040595EC-CA49-4B91-9FCF-A8F511CEBD53}"/>
    <cellStyle name="_Hojas de Trabajo_Hoja2 6" xfId="23525" xr:uid="{F0120346-DDC6-4716-AA0F-BB2D05A07066}"/>
    <cellStyle name="_Hojas de Trabajo_Hoja2 6 2" xfId="23526" xr:uid="{E83776F4-DA31-4461-BA78-C1EF8D1B4942}"/>
    <cellStyle name="_Hojas de Trabajo_Hoja2 7" xfId="23527" xr:uid="{5FEB6F7C-F04C-4D6B-802D-914597293AFD}"/>
    <cellStyle name="_Hojas de Trabajo_Hoja2 7 2" xfId="23528" xr:uid="{ACB63B1F-1A97-4A7C-9256-B14C62F236D6}"/>
    <cellStyle name="_Hojas de Trabajo_Hoja2 8" xfId="23529" xr:uid="{C9665771-5822-4674-AC0B-6D038D657917}"/>
    <cellStyle name="_Hojas de Trabajo_Hoja2 8 2" xfId="23530" xr:uid="{0EB7BF37-8395-4541-AE60-3121DF0EDDA7}"/>
    <cellStyle name="_Hojas de Trabajo_Hoja2 9" xfId="23531" xr:uid="{6EABA7F1-4DA5-40A4-AE30-46D5709BD1E8}"/>
    <cellStyle name="_Hojas de Trabajo_Hoja2 9 2" xfId="23532" xr:uid="{60CCFF10-4333-43FF-A1A3-E97D727391C6}"/>
    <cellStyle name="_Hojas de Trabajo_Hoja4" xfId="23533" xr:uid="{748BD8D4-C7FB-436C-978B-3DDF013DE576}"/>
    <cellStyle name="_Hojas de Trabajo_Hoja4 10" xfId="23534" xr:uid="{C13EAAC2-5487-41A3-9D29-86D55718F27C}"/>
    <cellStyle name="_Hojas de Trabajo_Hoja4 10 2" xfId="23535" xr:uid="{DA6CEF60-EC74-4E35-A737-5089D722253B}"/>
    <cellStyle name="_Hojas de Trabajo_Hoja4 11" xfId="23536" xr:uid="{D7DC4C40-A0E0-49BC-B49A-49372BB6EF6D}"/>
    <cellStyle name="_Hojas de Trabajo_Hoja4 11 2" xfId="23537" xr:uid="{8585DBB2-5DCC-4B14-A2C9-129FC4631173}"/>
    <cellStyle name="_Hojas de Trabajo_Hoja4 12" xfId="23538" xr:uid="{9258403E-56FC-484D-9DEF-33DC28FD0F47}"/>
    <cellStyle name="_Hojas de Trabajo_Hoja4 12 2" xfId="23539" xr:uid="{996BDA75-F946-42EB-B562-9C6C8ED90524}"/>
    <cellStyle name="_Hojas de Trabajo_Hoja4 13" xfId="23540" xr:uid="{DCBA3D15-5F13-48C3-911D-6822D4B6CEC1}"/>
    <cellStyle name="_Hojas de Trabajo_Hoja4 13 2" xfId="23541" xr:uid="{57AD0F43-2398-4823-B8B4-30E4746793BB}"/>
    <cellStyle name="_Hojas de Trabajo_Hoja4 14" xfId="23542" xr:uid="{84AC6D0A-DFBE-4648-AE94-33F9AEC46F2A}"/>
    <cellStyle name="_Hojas de Trabajo_Hoja4 15" xfId="23543" xr:uid="{2CD8AEB1-2AE2-4EA2-93C3-8D6895E026FF}"/>
    <cellStyle name="_Hojas de Trabajo_Hoja4 16" xfId="23544" xr:uid="{3034E3A0-F128-4D9E-AD18-DFF91D808072}"/>
    <cellStyle name="_Hojas de Trabajo_Hoja4 2" xfId="23545" xr:uid="{3323BD30-BEFF-422F-9D08-9A4942BB6184}"/>
    <cellStyle name="_Hojas de Trabajo_Hoja4 2 2" xfId="23546" xr:uid="{6A86440A-00E6-4D06-BBBE-CEFAF868B7F3}"/>
    <cellStyle name="_Hojas de Trabajo_Hoja4 3" xfId="23547" xr:uid="{F3F1E88E-F991-4926-82E4-5DB524DF2FC2}"/>
    <cellStyle name="_Hojas de Trabajo_Hoja4 3 2" xfId="23548" xr:uid="{59CCA674-7C21-4290-A041-36812D8B3CE2}"/>
    <cellStyle name="_Hojas de Trabajo_Hoja4 4" xfId="23549" xr:uid="{A345CB1E-5042-4565-B0E9-86B77262DC74}"/>
    <cellStyle name="_Hojas de Trabajo_Hoja4 4 2" xfId="23550" xr:uid="{98C1143B-06BE-4370-9600-38DEAC8BC5B1}"/>
    <cellStyle name="_Hojas de Trabajo_Hoja4 5" xfId="23551" xr:uid="{8C816F04-656B-4D93-9874-24B681D64177}"/>
    <cellStyle name="_Hojas de Trabajo_Hoja4 5 2" xfId="23552" xr:uid="{B48DD2C1-55BB-46D7-B55A-4A040F0794DD}"/>
    <cellStyle name="_Hojas de Trabajo_Hoja4 6" xfId="23553" xr:uid="{CF9C0523-441F-4A3F-AD85-0D87ABB7E4DC}"/>
    <cellStyle name="_Hojas de Trabajo_Hoja4 6 2" xfId="23554" xr:uid="{C051DC2D-42CC-409E-BF97-9DD9FF2A8794}"/>
    <cellStyle name="_Hojas de Trabajo_Hoja4 7" xfId="23555" xr:uid="{42217607-C74A-4C25-9594-9E75F7F7C311}"/>
    <cellStyle name="_Hojas de Trabajo_Hoja4 7 2" xfId="23556" xr:uid="{8DD5C8E8-AD09-4A81-BF5B-6F3486D04CFA}"/>
    <cellStyle name="_Hojas de Trabajo_Hoja4 8" xfId="23557" xr:uid="{601EFFF1-18FD-45CD-9FE9-2B79A64B66CE}"/>
    <cellStyle name="_Hojas de Trabajo_Hoja4 8 2" xfId="23558" xr:uid="{DC72032A-801A-4E91-B07F-304F0120C849}"/>
    <cellStyle name="_Hojas de Trabajo_Hoja4 9" xfId="23559" xr:uid="{155E1CD3-395F-407E-927C-31E33BF71FB0}"/>
    <cellStyle name="_Hojas de Trabajo_Hoja4 9 2" xfId="23560" xr:uid="{C108C87A-E0EB-4AC6-8C8F-CF144003D65A}"/>
    <cellStyle name="_Hojas de Trabajo_Hoja5" xfId="23561" xr:uid="{E487BE26-FD78-4C70-8C29-D11DC2DAEF84}"/>
    <cellStyle name="_Hojas de Trabajo_Hoja5 10" xfId="23562" xr:uid="{52A3B0ED-04BA-4684-AB4E-A9E43F84C5A2}"/>
    <cellStyle name="_Hojas de Trabajo_Hoja5 10 2" xfId="23563" xr:uid="{04E40262-8C7C-41AF-9549-90315EF06210}"/>
    <cellStyle name="_Hojas de Trabajo_Hoja5 11" xfId="23564" xr:uid="{E4C80C1D-1FC7-4DDB-9AA4-12688017993F}"/>
    <cellStyle name="_Hojas de Trabajo_Hoja5 11 2" xfId="23565" xr:uid="{FB6A704A-C8D7-4254-93F3-AB959AAEEC15}"/>
    <cellStyle name="_Hojas de Trabajo_Hoja5 12" xfId="23566" xr:uid="{2A2F5850-BE19-44DF-B4FA-F804092D9120}"/>
    <cellStyle name="_Hojas de Trabajo_Hoja5 12 2" xfId="23567" xr:uid="{CC3B975B-EE93-4A9E-B20C-7056844E34A2}"/>
    <cellStyle name="_Hojas de Trabajo_Hoja5 13" xfId="23568" xr:uid="{BB0B6109-A92E-402E-9668-914A1853FEE5}"/>
    <cellStyle name="_Hojas de Trabajo_Hoja5 13 2" xfId="23569" xr:uid="{7F10577C-4F4E-4760-977B-6F980EFE6D4B}"/>
    <cellStyle name="_Hojas de Trabajo_Hoja5 14" xfId="23570" xr:uid="{D12825C4-4941-41CE-9627-73344CE15425}"/>
    <cellStyle name="_Hojas de Trabajo_Hoja5 15" xfId="23571" xr:uid="{691A584C-0270-49B6-9D34-FAD6DBF87CE8}"/>
    <cellStyle name="_Hojas de Trabajo_Hoja5 16" xfId="23572" xr:uid="{D23E65DF-2D10-4DB9-9B44-A24FA8D61506}"/>
    <cellStyle name="_Hojas de Trabajo_Hoja5 17" xfId="23573" xr:uid="{98955B32-C570-4FDE-9F26-C6CE21ACD416}"/>
    <cellStyle name="_Hojas de Trabajo_Hoja5 18" xfId="23574" xr:uid="{81920B8D-677D-46D1-A4A8-FE972607E311}"/>
    <cellStyle name="_Hojas de Trabajo_Hoja5 19" xfId="23575" xr:uid="{5F12CC1B-4E94-4445-8255-DF10ABD08DBD}"/>
    <cellStyle name="_Hojas de Trabajo_Hoja5 2" xfId="23576" xr:uid="{92CDD460-1E59-4435-9F37-4C48F3495B94}"/>
    <cellStyle name="_Hojas de Trabajo_Hoja5 2 2" xfId="23577" xr:uid="{E26FA16A-F5F9-4828-8E59-FD3B1C7B56DB}"/>
    <cellStyle name="_Hojas de Trabajo_Hoja5 20" xfId="23578" xr:uid="{26364EAD-6F5F-4EBD-B832-608A928C352B}"/>
    <cellStyle name="_Hojas de Trabajo_Hoja5 21" xfId="23579" xr:uid="{0042BCFD-9FE4-4607-B254-414AE3249AB5}"/>
    <cellStyle name="_Hojas de Trabajo_Hoja5 22" xfId="23580" xr:uid="{D735C104-3ABF-4220-B732-C4C5C423A364}"/>
    <cellStyle name="_Hojas de Trabajo_Hoja5 23" xfId="23581" xr:uid="{20CF6559-11BF-4A5B-9279-42E9517131E9}"/>
    <cellStyle name="_Hojas de Trabajo_Hoja5 24" xfId="23582" xr:uid="{67AB502E-4C47-4ACA-B4CA-06A06718372A}"/>
    <cellStyle name="_Hojas de Trabajo_Hoja5 25" xfId="23583" xr:uid="{26B4C16F-2289-4F1D-B3D8-0426F28BA6DA}"/>
    <cellStyle name="_Hojas de Trabajo_Hoja5 26" xfId="23584" xr:uid="{9B399DCF-15FB-438C-8F12-F2A4BB5DD304}"/>
    <cellStyle name="_Hojas de Trabajo_Hoja5 3" xfId="23585" xr:uid="{0E0E68D0-29ED-47C9-ADE6-7543B1BAE701}"/>
    <cellStyle name="_Hojas de Trabajo_Hoja5 3 2" xfId="23586" xr:uid="{2CB6B0AA-72B4-45F9-9DB0-5CC9C65A98C8}"/>
    <cellStyle name="_Hojas de Trabajo_Hoja5 4" xfId="23587" xr:uid="{24038D71-25A7-4383-B280-E65D546A7FEB}"/>
    <cellStyle name="_Hojas de Trabajo_Hoja5 4 2" xfId="23588" xr:uid="{B4000050-74A1-4AD8-A820-5722979EE56C}"/>
    <cellStyle name="_Hojas de Trabajo_Hoja5 5" xfId="23589" xr:uid="{FA71C078-A1C8-48DF-8C61-53D1E3E0E300}"/>
    <cellStyle name="_Hojas de Trabajo_Hoja5 5 2" xfId="23590" xr:uid="{95D373A6-A72B-444B-8C29-F261BF3CBB25}"/>
    <cellStyle name="_Hojas de Trabajo_Hoja5 6" xfId="23591" xr:uid="{7626B619-E6CA-4DCE-85E9-93C3602AAA53}"/>
    <cellStyle name="_Hojas de Trabajo_Hoja5 6 2" xfId="23592" xr:uid="{2E105AA6-B356-435E-AFA2-3CE66A0350BF}"/>
    <cellStyle name="_Hojas de Trabajo_Hoja5 7" xfId="23593" xr:uid="{8B5719EC-5A5D-4C08-B018-5C7626AA885E}"/>
    <cellStyle name="_Hojas de Trabajo_Hoja5 7 2" xfId="23594" xr:uid="{9A76F727-D13D-456D-B7B6-8244E65AACFE}"/>
    <cellStyle name="_Hojas de Trabajo_Hoja5 8" xfId="23595" xr:uid="{279204A9-4002-4BDD-B110-89EA57E69DC5}"/>
    <cellStyle name="_Hojas de Trabajo_Hoja5 8 2" xfId="23596" xr:uid="{833A5174-3896-4CD0-9D3E-882809FF07BB}"/>
    <cellStyle name="_Hojas de Trabajo_Hoja5 9" xfId="23597" xr:uid="{FA055117-5D6C-40F3-A315-C0A5F9218809}"/>
    <cellStyle name="_Hojas de Trabajo_Hoja5 9 2" xfId="23598" xr:uid="{AA66BE06-ADDE-4550-B95B-9CDF00DC1732}"/>
    <cellStyle name="_Hojas de Trabajo_Otros Prod y Gastos" xfId="23599" xr:uid="{5011F5F7-9D72-4DF0-84BB-E2F965AEA6A5}"/>
    <cellStyle name="_Hojas de Trabajo_Otros Prod y Gastos 10" xfId="23600" xr:uid="{4CD3A6E8-BB37-4C9F-8280-9EC1E6E43AB7}"/>
    <cellStyle name="_Hojas de Trabajo_Otros Prod y Gastos 10 2" xfId="23601" xr:uid="{3E5B7DDE-9D37-4667-86A8-02B790E8F083}"/>
    <cellStyle name="_Hojas de Trabajo_Otros Prod y Gastos 11" xfId="23602" xr:uid="{3F8AB5E8-1E94-4886-96E2-0924A092E4AA}"/>
    <cellStyle name="_Hojas de Trabajo_Otros Prod y Gastos 11 2" xfId="23603" xr:uid="{4FA0A7DF-2281-429A-AF4F-D1AD5F60BCC2}"/>
    <cellStyle name="_Hojas de Trabajo_Otros Prod y Gastos 12" xfId="23604" xr:uid="{27879529-D574-4EA0-97B1-C0FC35F7F8BF}"/>
    <cellStyle name="_Hojas de Trabajo_Otros Prod y Gastos 12 2" xfId="23605" xr:uid="{2905E851-EA87-4F8F-9294-52D877B32F15}"/>
    <cellStyle name="_Hojas de Trabajo_Otros Prod y Gastos 13" xfId="23606" xr:uid="{B28DAD70-98CA-436E-B9E7-70A82A383D05}"/>
    <cellStyle name="_Hojas de Trabajo_Otros Prod y Gastos 13 2" xfId="23607" xr:uid="{AF8981BD-B14C-4A07-9671-EA3B2C03858F}"/>
    <cellStyle name="_Hojas de Trabajo_Otros Prod y Gastos 14" xfId="23608" xr:uid="{AF4FA8E1-530D-450F-8009-44DD8150981A}"/>
    <cellStyle name="_Hojas de Trabajo_Otros Prod y Gastos 15" xfId="23609" xr:uid="{86BC203B-610D-4246-A364-AEBFE8B16BED}"/>
    <cellStyle name="_Hojas de Trabajo_Otros Prod y Gastos 16" xfId="23610" xr:uid="{CC02A994-6B13-4C64-9A9E-EF13015679BD}"/>
    <cellStyle name="_Hojas de Trabajo_Otros Prod y Gastos 17" xfId="23611" xr:uid="{C21D2984-ED51-4A93-ABEB-ACB7589F3C46}"/>
    <cellStyle name="_Hojas de Trabajo_Otros Prod y Gastos 18" xfId="23612" xr:uid="{150C0BA8-4E82-4CCA-8FD6-DD30DCAA1B83}"/>
    <cellStyle name="_Hojas de Trabajo_Otros Prod y Gastos 19" xfId="23613" xr:uid="{9CAE16D3-BF5F-4301-83C0-E4383D24E8EB}"/>
    <cellStyle name="_Hojas de Trabajo_Otros Prod y Gastos 2" xfId="23614" xr:uid="{5FC55439-8F7E-49E7-B5C4-FED650849FDF}"/>
    <cellStyle name="_Hojas de Trabajo_Otros Prod y Gastos 2 2" xfId="23615" xr:uid="{B82EF51A-41BC-472D-B2F7-E2C882F7ECD7}"/>
    <cellStyle name="_Hojas de Trabajo_Otros Prod y Gastos 20" xfId="23616" xr:uid="{5CFAF67C-C1D9-453B-9DE6-2EEDDD2DC773}"/>
    <cellStyle name="_Hojas de Trabajo_Otros Prod y Gastos 21" xfId="23617" xr:uid="{04F29879-C2AF-4F77-AEA2-2E5B41CDFD7C}"/>
    <cellStyle name="_Hojas de Trabajo_Otros Prod y Gastos 22" xfId="23618" xr:uid="{4FDDDEFB-DF11-4572-96C8-340E1B3C0EBA}"/>
    <cellStyle name="_Hojas de Trabajo_Otros Prod y Gastos 23" xfId="23619" xr:uid="{E170ED56-5315-4EB2-9D7A-CF32343A7559}"/>
    <cellStyle name="_Hojas de Trabajo_Otros Prod y Gastos 24" xfId="23620" xr:uid="{C3F96754-5034-4173-A7E4-83CB4920E7F3}"/>
    <cellStyle name="_Hojas de Trabajo_Otros Prod y Gastos 25" xfId="23621" xr:uid="{BA7280F3-CF13-4DA2-BFA0-FED3F3D8BEA8}"/>
    <cellStyle name="_Hojas de Trabajo_Otros Prod y Gastos 26" xfId="23622" xr:uid="{A97820DB-1B25-423A-8600-24E3CDD1C115}"/>
    <cellStyle name="_Hojas de Trabajo_Otros Prod y Gastos 3" xfId="23623" xr:uid="{B62594BF-7278-4F02-AA30-80B4AC8B481A}"/>
    <cellStyle name="_Hojas de Trabajo_Otros Prod y Gastos 3 2" xfId="23624" xr:uid="{9ADF8120-55B8-4CC3-850E-B58E27E6B093}"/>
    <cellStyle name="_Hojas de Trabajo_Otros Prod y Gastos 4" xfId="23625" xr:uid="{8518B03F-2DCF-4BF4-854B-7213EF4C8907}"/>
    <cellStyle name="_Hojas de Trabajo_Otros Prod y Gastos 4 2" xfId="23626" xr:uid="{F60567EB-03D6-4288-BEFD-6C0FE77A1F82}"/>
    <cellStyle name="_Hojas de Trabajo_Otros Prod y Gastos 5" xfId="23627" xr:uid="{E34068D9-73B3-4891-A17F-6623B239F6A5}"/>
    <cellStyle name="_Hojas de Trabajo_Otros Prod y Gastos 5 2" xfId="23628" xr:uid="{50839545-93E9-4CA8-92BD-0FC30771B875}"/>
    <cellStyle name="_Hojas de Trabajo_Otros Prod y Gastos 6" xfId="23629" xr:uid="{AFB05674-EC24-4280-9C5E-9DB32C59E518}"/>
    <cellStyle name="_Hojas de Trabajo_Otros Prod y Gastos 6 2" xfId="23630" xr:uid="{E36FAEC7-F634-4EF4-973D-E305B03C6B35}"/>
    <cellStyle name="_Hojas de Trabajo_Otros Prod y Gastos 7" xfId="23631" xr:uid="{E3B5D794-60BB-4CAB-BDD8-06BC9A2DEA45}"/>
    <cellStyle name="_Hojas de Trabajo_Otros Prod y Gastos 7 2" xfId="23632" xr:uid="{365252BE-E5EE-4C6C-A3C1-17B94EBA87AA}"/>
    <cellStyle name="_Hojas de Trabajo_Otros Prod y Gastos 8" xfId="23633" xr:uid="{14B1ED6A-0D84-4DAD-8DE6-4D29F1B0CFE7}"/>
    <cellStyle name="_Hojas de Trabajo_Otros Prod y Gastos 8 2" xfId="23634" xr:uid="{BE6B261B-938D-4443-A6EF-2C5E048FFD3A}"/>
    <cellStyle name="_Hojas de Trabajo_Otros Prod y Gastos 9" xfId="23635" xr:uid="{7AE00F02-9925-45F6-B671-0CED1F528A2C}"/>
    <cellStyle name="_Hojas de Trabajo_Otros Prod y Gastos 9 2" xfId="23636" xr:uid="{87CE827F-FB42-4075-AC56-51A16EB92969}"/>
    <cellStyle name="_Hojas de Trabajo_Reclasif" xfId="23637" xr:uid="{B1F44C5E-A6EB-4FEA-A8A3-2A18FE2587AF}"/>
    <cellStyle name="_Hojas de Trabajo_Reclasif 10" xfId="23638" xr:uid="{9BD820EE-9B63-4461-9791-CF5FD7EF059C}"/>
    <cellStyle name="_Hojas de Trabajo_Reclasif 10 2" xfId="23639" xr:uid="{A71C5D40-6B97-43F5-9095-EC85A6AD00FF}"/>
    <cellStyle name="_Hojas de Trabajo_Reclasif 11" xfId="23640" xr:uid="{0D8E6EED-E6F9-4B0E-AC6A-D86A4CC2F300}"/>
    <cellStyle name="_Hojas de Trabajo_Reclasif 11 2" xfId="23641" xr:uid="{052A8FFA-2F7E-499E-9DF1-1A86F410BCC1}"/>
    <cellStyle name="_Hojas de Trabajo_Reclasif 12" xfId="23642" xr:uid="{0EFACCF5-B5AB-4994-B558-7E8BB3901924}"/>
    <cellStyle name="_Hojas de Trabajo_Reclasif 12 2" xfId="23643" xr:uid="{5B83428F-247D-402C-8947-CD1FC689293E}"/>
    <cellStyle name="_Hojas de Trabajo_Reclasif 13" xfId="23644" xr:uid="{1B07518A-4C31-4BB6-A0F5-C7F918171A1C}"/>
    <cellStyle name="_Hojas de Trabajo_Reclasif 13 2" xfId="23645" xr:uid="{604794BC-7149-430D-A272-524EA965D636}"/>
    <cellStyle name="_Hojas de Trabajo_Reclasif 14" xfId="23646" xr:uid="{4BB6FE00-A2FD-4410-8F3B-2D71B3F133D2}"/>
    <cellStyle name="_Hojas de Trabajo_Reclasif 15" xfId="23647" xr:uid="{07169327-B151-4349-B49C-B10097F0400B}"/>
    <cellStyle name="_Hojas de Trabajo_Reclasif 16" xfId="23648" xr:uid="{242D71C6-18AB-4BBC-A26F-70429AEACE4D}"/>
    <cellStyle name="_Hojas de Trabajo_Reclasif 2" xfId="23649" xr:uid="{D4AC859D-6F3B-4C09-86FE-58ABB25D17F0}"/>
    <cellStyle name="_Hojas de Trabajo_Reclasif 2 10" xfId="23650" xr:uid="{FA0B8F59-3302-4A26-8386-1888AA75DE1B}"/>
    <cellStyle name="_Hojas de Trabajo_Reclasif 2 11" xfId="23651" xr:uid="{B94795DD-2205-46C7-AA10-61FC51B2F952}"/>
    <cellStyle name="_Hojas de Trabajo_Reclasif 2 12" xfId="23652" xr:uid="{9C7625EC-1CB6-48F0-886C-C35DF4F7C977}"/>
    <cellStyle name="_Hojas de Trabajo_Reclasif 2 2" xfId="23653" xr:uid="{94A28E38-9322-455F-AE43-082F145AEF7D}"/>
    <cellStyle name="_Hojas de Trabajo_Reclasif 2 3" xfId="23654" xr:uid="{7A7C286C-0A8B-4637-8B48-C177BD284556}"/>
    <cellStyle name="_Hojas de Trabajo_Reclasif 2 4" xfId="23655" xr:uid="{F42177DD-942E-4708-A919-D191FA767DE4}"/>
    <cellStyle name="_Hojas de Trabajo_Reclasif 2 5" xfId="23656" xr:uid="{DE7BA25E-3F81-4BDB-A342-35190E5D516F}"/>
    <cellStyle name="_Hojas de Trabajo_Reclasif 2 6" xfId="23657" xr:uid="{D1410425-B6E9-444C-9BE2-BD635B8E6173}"/>
    <cellStyle name="_Hojas de Trabajo_Reclasif 2 7" xfId="23658" xr:uid="{7D780282-EB80-4302-9C12-FA51004C43BA}"/>
    <cellStyle name="_Hojas de Trabajo_Reclasif 2 8" xfId="23659" xr:uid="{56C45DC0-19ED-4C38-9D6F-EC7BB3E8F72A}"/>
    <cellStyle name="_Hojas de Trabajo_Reclasif 2 9" xfId="23660" xr:uid="{DF4BEF82-B18C-4083-8DF3-25A427FA33BD}"/>
    <cellStyle name="_Hojas de Trabajo_Reclasif 3" xfId="23661" xr:uid="{C9FB9A7E-7595-4EB2-93D7-227B61541073}"/>
    <cellStyle name="_Hojas de Trabajo_Reclasif 3 2" xfId="23662" xr:uid="{93A4C256-447F-4C38-AAF5-C141EB67416F}"/>
    <cellStyle name="_Hojas de Trabajo_Reclasif 4" xfId="23663" xr:uid="{C4A0F432-D781-49EA-8CA9-A3195482C5FA}"/>
    <cellStyle name="_Hojas de Trabajo_Reclasif 4 2" xfId="23664" xr:uid="{3D48BE65-F9A3-4412-9F68-AA74DA873544}"/>
    <cellStyle name="_Hojas de Trabajo_Reclasif 5" xfId="23665" xr:uid="{E5590B03-28E3-4FEE-9E85-C4B63823463E}"/>
    <cellStyle name="_Hojas de Trabajo_Reclasif 5 2" xfId="23666" xr:uid="{1FA5B34F-AADF-41B1-A83E-6BC65FB4D7F8}"/>
    <cellStyle name="_Hojas de Trabajo_Reclasif 6" xfId="23667" xr:uid="{210CD14C-3701-4C05-ADC8-833E7A6397E7}"/>
    <cellStyle name="_Hojas de Trabajo_Reclasif 6 2" xfId="23668" xr:uid="{9BF9D407-331C-48BC-976B-4318B1CE19A6}"/>
    <cellStyle name="_Hojas de Trabajo_Reclasif 7" xfId="23669" xr:uid="{B33DFFB8-907B-4871-B7D7-05F7154E3459}"/>
    <cellStyle name="_Hojas de Trabajo_Reclasif 7 2" xfId="23670" xr:uid="{65FA1672-FE3C-4F9A-A5C2-0F257B65919B}"/>
    <cellStyle name="_Hojas de Trabajo_Reclasif 8" xfId="23671" xr:uid="{D47D11D8-51C7-4CC1-907F-C40A2EC182F5}"/>
    <cellStyle name="_Hojas de Trabajo_Reclasif 8 2" xfId="23672" xr:uid="{6E6D9473-0DD0-4F68-868E-31AFFE1B287A}"/>
    <cellStyle name="_Hojas de Trabajo_Reclasif 9" xfId="23673" xr:uid="{537ED218-0941-44BB-A476-60985F4E7A21}"/>
    <cellStyle name="_Hojas de Trabajo_Reclasif 9 2" xfId="23674" xr:uid="{726B710A-360B-444F-B507-203CC7C8081C}"/>
    <cellStyle name="_Hojas de Trabajo_Relación" xfId="23675" xr:uid="{84A3BBBD-BB86-4A21-BE3E-394CFBA9A8A9}"/>
    <cellStyle name="_Hojas de Trabajo_Relación 10" xfId="23676" xr:uid="{EE0850C7-076B-4EAC-A598-B9476A96BCE7}"/>
    <cellStyle name="_Hojas de Trabajo_Relación 10 10" xfId="23677" xr:uid="{8B2E6BC7-8600-4FE3-9B5D-F749F79CC30A}"/>
    <cellStyle name="_Hojas de Trabajo_Relación 10 11" xfId="23678" xr:uid="{AC96F4EC-B8EB-49D5-B372-DD4ECBFFBDB7}"/>
    <cellStyle name="_Hojas de Trabajo_Relación 10 2" xfId="23679" xr:uid="{ECF1A618-A765-4F98-AC10-51EDE3265981}"/>
    <cellStyle name="_Hojas de Trabajo_Relación 10 2 2" xfId="23680" xr:uid="{27C1C913-8AC2-4031-985F-D1017DE4A1E2}"/>
    <cellStyle name="_Hojas de Trabajo_Relación 10 3" xfId="23681" xr:uid="{3ED2A829-8473-472B-87D2-2C9FEBD3C893}"/>
    <cellStyle name="_Hojas de Trabajo_Relación 10 3 2" xfId="23682" xr:uid="{4689C590-E6EC-4258-B9BF-427DFB9191C0}"/>
    <cellStyle name="_Hojas de Trabajo_Relación 10 4" xfId="23683" xr:uid="{AB61A76E-E021-4AE2-A288-7B92C9325BDA}"/>
    <cellStyle name="_Hojas de Trabajo_Relación 10 4 2" xfId="23684" xr:uid="{028FEA74-0BE6-4731-96F9-8119284F3FF6}"/>
    <cellStyle name="_Hojas de Trabajo_Relación 10 5" xfId="23685" xr:uid="{EC23F7EB-EAE1-4869-B551-9A87C570681C}"/>
    <cellStyle name="_Hojas de Trabajo_Relación 10 5 2" xfId="23686" xr:uid="{05581892-4257-4A7A-8F83-C95027051813}"/>
    <cellStyle name="_Hojas de Trabajo_Relación 10 6" xfId="23687" xr:uid="{AACE771E-95A9-44DB-A935-08137C1AB972}"/>
    <cellStyle name="_Hojas de Trabajo_Relación 10 6 2" xfId="23688" xr:uid="{8DA98111-ADF6-4139-8AA9-B62792C759BC}"/>
    <cellStyle name="_Hojas de Trabajo_Relación 10 7" xfId="23689" xr:uid="{059805E7-F996-450D-98D8-2129D652F7B0}"/>
    <cellStyle name="_Hojas de Trabajo_Relación 10 7 2" xfId="23690" xr:uid="{2DE1DE87-2EDF-4DB1-BA68-0D6214927CB1}"/>
    <cellStyle name="_Hojas de Trabajo_Relación 10 8" xfId="23691" xr:uid="{1989F325-BF58-454C-84DE-03BE31AB4730}"/>
    <cellStyle name="_Hojas de Trabajo_Relación 10 8 2" xfId="23692" xr:uid="{8E58377A-38DB-4940-90F0-840EC4A2B060}"/>
    <cellStyle name="_Hojas de Trabajo_Relación 10 9" xfId="23693" xr:uid="{FD1883FB-40BD-4D51-9B03-DC8E9623D6D2}"/>
    <cellStyle name="_Hojas de Trabajo_Relación 11" xfId="23694" xr:uid="{407AF043-1DC4-412C-8CCA-7F859187B733}"/>
    <cellStyle name="_Hojas de Trabajo_Relación 11 10" xfId="23695" xr:uid="{4B062167-C67D-44FE-9F41-1FE138D5BB5A}"/>
    <cellStyle name="_Hojas de Trabajo_Relación 11 11" xfId="23696" xr:uid="{3FA26952-577D-4EF4-91BE-1218C5EDC710}"/>
    <cellStyle name="_Hojas de Trabajo_Relación 11 2" xfId="23697" xr:uid="{229F3DF9-9C86-4944-AA82-FCFF28F917C1}"/>
    <cellStyle name="_Hojas de Trabajo_Relación 11 2 2" xfId="23698" xr:uid="{133E1A85-ECBE-4B01-BD61-BC10447E4F6C}"/>
    <cellStyle name="_Hojas de Trabajo_Relación 11 3" xfId="23699" xr:uid="{D3C8BEE9-A59F-42B5-89A8-2E88A4D0AFFA}"/>
    <cellStyle name="_Hojas de Trabajo_Relación 11 3 2" xfId="23700" xr:uid="{CFBFB853-0BEA-4755-B9B2-B6BC6F18B664}"/>
    <cellStyle name="_Hojas de Trabajo_Relación 11 4" xfId="23701" xr:uid="{72C30C6C-BD34-493C-A152-1F34D84E96E7}"/>
    <cellStyle name="_Hojas de Trabajo_Relación 11 4 2" xfId="23702" xr:uid="{0276D8E3-549A-40F9-82D5-95DA0ECB7496}"/>
    <cellStyle name="_Hojas de Trabajo_Relación 11 5" xfId="23703" xr:uid="{8470D233-2652-4224-9125-C323626FFFBC}"/>
    <cellStyle name="_Hojas de Trabajo_Relación 11 5 2" xfId="23704" xr:uid="{719A53F1-C661-4051-985B-22EE74F2EABA}"/>
    <cellStyle name="_Hojas de Trabajo_Relación 11 6" xfId="23705" xr:uid="{D1293653-2930-4E18-A6B4-DC99F55A4F59}"/>
    <cellStyle name="_Hojas de Trabajo_Relación 11 6 2" xfId="23706" xr:uid="{C76A6C87-D93C-413C-9A2A-FEF25E595A74}"/>
    <cellStyle name="_Hojas de Trabajo_Relación 11 7" xfId="23707" xr:uid="{D3075A91-A0D4-4F1E-99B4-5573854690E3}"/>
    <cellStyle name="_Hojas de Trabajo_Relación 11 7 2" xfId="23708" xr:uid="{2B07EBF8-53F7-416B-A449-1FF38C20AB01}"/>
    <cellStyle name="_Hojas de Trabajo_Relación 11 8" xfId="23709" xr:uid="{3C133261-7CEB-4EFA-A977-CC6437BD08F0}"/>
    <cellStyle name="_Hojas de Trabajo_Relación 11 8 2" xfId="23710" xr:uid="{88F796CC-93F0-4DA8-9CA3-BBB904A181DF}"/>
    <cellStyle name="_Hojas de Trabajo_Relación 11 9" xfId="23711" xr:uid="{E5CD558D-C437-46CF-B49C-ACD0DC82F782}"/>
    <cellStyle name="_Hojas de Trabajo_Relación 12" xfId="23712" xr:uid="{8C7C5CA2-79BD-4FF1-8F07-0B0FBC6CFB5B}"/>
    <cellStyle name="_Hojas de Trabajo_Relación 12 10" xfId="23713" xr:uid="{836ECF33-498A-4B5C-B432-B57F4CD1AFC5}"/>
    <cellStyle name="_Hojas de Trabajo_Relación 12 11" xfId="23714" xr:uid="{9CF97014-4573-4E8E-B84C-E5D60703DCED}"/>
    <cellStyle name="_Hojas de Trabajo_Relación 12 2" xfId="23715" xr:uid="{59053A1A-2649-43EE-B5A6-58139875C371}"/>
    <cellStyle name="_Hojas de Trabajo_Relación 12 2 2" xfId="23716" xr:uid="{3A8E6FE8-F78E-4CC5-A10B-C97CCD5DE957}"/>
    <cellStyle name="_Hojas de Trabajo_Relación 12 3" xfId="23717" xr:uid="{30CF671F-E8E5-4425-94FC-64EF68E568A4}"/>
    <cellStyle name="_Hojas de Trabajo_Relación 12 3 2" xfId="23718" xr:uid="{897E1906-BEE2-48EB-BB60-FD96C3AAC1D4}"/>
    <cellStyle name="_Hojas de Trabajo_Relación 12 4" xfId="23719" xr:uid="{B91D6F1D-6BBB-4289-9D7E-9620BA80BEB7}"/>
    <cellStyle name="_Hojas de Trabajo_Relación 12 4 2" xfId="23720" xr:uid="{95A04C73-1D70-4F5B-B9B6-992008F49936}"/>
    <cellStyle name="_Hojas de Trabajo_Relación 12 5" xfId="23721" xr:uid="{A9A465AE-4162-4407-99B7-5730F7B192B2}"/>
    <cellStyle name="_Hojas de Trabajo_Relación 12 5 2" xfId="23722" xr:uid="{8D8F4EA2-0D30-4430-B4F2-B92DAF5CB9CB}"/>
    <cellStyle name="_Hojas de Trabajo_Relación 12 6" xfId="23723" xr:uid="{7F8BBE9E-52B8-4FF7-B139-A711449F19FE}"/>
    <cellStyle name="_Hojas de Trabajo_Relación 12 6 2" xfId="23724" xr:uid="{993A8621-107A-42CD-B31A-8A79B6A397DE}"/>
    <cellStyle name="_Hojas de Trabajo_Relación 12 7" xfId="23725" xr:uid="{849F7D9C-1D25-4EF7-AB1B-7ADD76D72461}"/>
    <cellStyle name="_Hojas de Trabajo_Relación 12 7 2" xfId="23726" xr:uid="{D43AA6A7-5A99-4BA3-8BD6-DCB9800A5732}"/>
    <cellStyle name="_Hojas de Trabajo_Relación 12 8" xfId="23727" xr:uid="{D8E8C67A-2438-4AF3-8593-64C95E9F6638}"/>
    <cellStyle name="_Hojas de Trabajo_Relación 12 8 2" xfId="23728" xr:uid="{BB9A8D51-96CD-4CE5-8A5F-B08F2AD56DBA}"/>
    <cellStyle name="_Hojas de Trabajo_Relación 12 9" xfId="23729" xr:uid="{522D6CC4-4ACC-420C-B3C6-6089F1446C4F}"/>
    <cellStyle name="_Hojas de Trabajo_Relación 13" xfId="23730" xr:uid="{E8605B0A-C9D6-4047-ADBC-BC9493632E92}"/>
    <cellStyle name="_Hojas de Trabajo_Relación 13 10" xfId="23731" xr:uid="{06484D25-673E-49A0-95AD-290BCC184D73}"/>
    <cellStyle name="_Hojas de Trabajo_Relación 13 11" xfId="23732" xr:uid="{F627D3D3-778E-4D3B-809F-FFB05A543D28}"/>
    <cellStyle name="_Hojas de Trabajo_Relación 13 2" xfId="23733" xr:uid="{96E3C44C-B5F7-4B90-AB49-75BE4AB64D4A}"/>
    <cellStyle name="_Hojas de Trabajo_Relación 13 2 2" xfId="23734" xr:uid="{0E9F1C39-AE95-495F-BD7D-BF34F7CC4EEB}"/>
    <cellStyle name="_Hojas de Trabajo_Relación 13 3" xfId="23735" xr:uid="{4203A52F-62D4-439D-A81D-7D38552793D0}"/>
    <cellStyle name="_Hojas de Trabajo_Relación 13 3 2" xfId="23736" xr:uid="{9DED10B2-1664-41BD-A355-6B3C86A32612}"/>
    <cellStyle name="_Hojas de Trabajo_Relación 13 4" xfId="23737" xr:uid="{8549D7E8-82CB-47BA-9897-6CD84A36DA1C}"/>
    <cellStyle name="_Hojas de Trabajo_Relación 13 4 2" xfId="23738" xr:uid="{4114CCAE-7823-4757-B7B0-9692BFCDC329}"/>
    <cellStyle name="_Hojas de Trabajo_Relación 13 5" xfId="23739" xr:uid="{644186E7-6630-47E3-8157-F74D8BC9DFE7}"/>
    <cellStyle name="_Hojas de Trabajo_Relación 13 5 2" xfId="23740" xr:uid="{02301B53-5750-4B52-9612-364A5A240160}"/>
    <cellStyle name="_Hojas de Trabajo_Relación 13 6" xfId="23741" xr:uid="{F93D4708-D247-4A42-821D-6FFB66FECC39}"/>
    <cellStyle name="_Hojas de Trabajo_Relación 13 6 2" xfId="23742" xr:uid="{BAC24118-B34B-4EDF-8904-E20BF78DA936}"/>
    <cellStyle name="_Hojas de Trabajo_Relación 13 7" xfId="23743" xr:uid="{34F3F48D-F1A4-4234-8349-597BA6092979}"/>
    <cellStyle name="_Hojas de Trabajo_Relación 13 7 2" xfId="23744" xr:uid="{8989E7E5-1A3E-47EA-9795-715903530064}"/>
    <cellStyle name="_Hojas de Trabajo_Relación 13 8" xfId="23745" xr:uid="{B153DCD0-D633-46D6-898C-388A679ED1A9}"/>
    <cellStyle name="_Hojas de Trabajo_Relación 13 8 2" xfId="23746" xr:uid="{FF64E52E-6F29-47C8-841A-64563E883192}"/>
    <cellStyle name="_Hojas de Trabajo_Relación 13 9" xfId="23747" xr:uid="{F589A564-F313-4A5F-AFCD-1D92562BA04D}"/>
    <cellStyle name="_Hojas de Trabajo_Relación 14" xfId="23748" xr:uid="{C8799F40-4AEB-4BE9-8CB4-34BC847F5F1A}"/>
    <cellStyle name="_Hojas de Trabajo_Relación 15" xfId="23749" xr:uid="{4AE3DC70-76E0-4C5B-AF32-50DB11136A55}"/>
    <cellStyle name="_Hojas de Trabajo_Relación 16" xfId="23750" xr:uid="{F60D97FA-288B-4C66-9CF0-D767BDD62588}"/>
    <cellStyle name="_Hojas de Trabajo_Relación 17" xfId="23751" xr:uid="{1294483A-0AE3-4F43-BB18-114AC4C1404F}"/>
    <cellStyle name="_Hojas de Trabajo_Relación 18" xfId="23752" xr:uid="{2B79E80E-0EF5-4CAE-B0B2-BC3A1984A7FA}"/>
    <cellStyle name="_Hojas de Trabajo_Relación 19" xfId="23753" xr:uid="{7E2D7A91-4CD9-41DB-8FA9-6A802D7B03B8}"/>
    <cellStyle name="_Hojas de Trabajo_Relación 2" xfId="23754" xr:uid="{47021F6D-DCBD-4753-AA2F-B89979AD9BC9}"/>
    <cellStyle name="_Hojas de Trabajo_Relación 2 10" xfId="23755" xr:uid="{5E687978-2453-4FEA-B68D-2A2278D866DD}"/>
    <cellStyle name="_Hojas de Trabajo_Relación 2 10 2" xfId="23756" xr:uid="{EB04CFBE-928A-4875-B29E-A79B48055C5D}"/>
    <cellStyle name="_Hojas de Trabajo_Relación 2 11" xfId="23757" xr:uid="{E299C9E3-7B30-4C26-B57E-3E3DEF499FAC}"/>
    <cellStyle name="_Hojas de Trabajo_Relación 2 11 2" xfId="23758" xr:uid="{0A5CE837-0F06-4D76-8640-7331BFEE5DAD}"/>
    <cellStyle name="_Hojas de Trabajo_Relación 2 12" xfId="23759" xr:uid="{C68C9DD8-602E-4B79-B78B-854CC52B2F97}"/>
    <cellStyle name="_Hojas de Trabajo_Relación 2 12 2" xfId="23760" xr:uid="{B4C6C4AB-C726-42AD-AF98-4E0392F88D28}"/>
    <cellStyle name="_Hojas de Trabajo_Relación 2 13" xfId="23761" xr:uid="{1AFB0A1B-D94D-4063-BAC9-017D39052825}"/>
    <cellStyle name="_Hojas de Trabajo_Relación 2 13 2" xfId="23762" xr:uid="{BC541F73-A86E-4D52-BB60-95FE8E7C4DA6}"/>
    <cellStyle name="_Hojas de Trabajo_Relación 2 14" xfId="23763" xr:uid="{2FB1E52E-DE8A-4BBF-9870-7EA824010FC9}"/>
    <cellStyle name="_Hojas de Trabajo_Relación 2 15" xfId="23764" xr:uid="{F90184FE-004C-4B31-927A-10A5C835FA4E}"/>
    <cellStyle name="_Hojas de Trabajo_Relación 2 16" xfId="23765" xr:uid="{C34C0B59-319F-48AD-8941-15DC98030758}"/>
    <cellStyle name="_Hojas de Trabajo_Relación 2 2" xfId="23766" xr:uid="{E9E23577-DC80-4D91-BB37-785C353893DF}"/>
    <cellStyle name="_Hojas de Trabajo_Relación 2 2 2" xfId="23767" xr:uid="{E95D7F5F-F075-4D71-949D-6351680E165B}"/>
    <cellStyle name="_Hojas de Trabajo_Relación 2 3" xfId="23768" xr:uid="{9BDEDD1D-3392-4765-80F4-15738D788056}"/>
    <cellStyle name="_Hojas de Trabajo_Relación 2 3 2" xfId="23769" xr:uid="{C0EABFCD-5217-4CAE-B023-525C0FB769E9}"/>
    <cellStyle name="_Hojas de Trabajo_Relación 2 4" xfId="23770" xr:uid="{3E76A359-78EF-421A-9559-6F89B2E67DF7}"/>
    <cellStyle name="_Hojas de Trabajo_Relación 2 4 2" xfId="23771" xr:uid="{57C2C771-3084-405E-8539-8E9B8AEF721B}"/>
    <cellStyle name="_Hojas de Trabajo_Relación 2 5" xfId="23772" xr:uid="{C9D67A1A-39E1-4E4A-9262-2BF2015A64E1}"/>
    <cellStyle name="_Hojas de Trabajo_Relación 2 5 2" xfId="23773" xr:uid="{8BEBFBF6-FFB6-4242-9EB0-47344E2F9C12}"/>
    <cellStyle name="_Hojas de Trabajo_Relación 2 6" xfId="23774" xr:uid="{9AFD01F4-839D-4977-BA21-11DAAFF478EE}"/>
    <cellStyle name="_Hojas de Trabajo_Relación 2 6 2" xfId="23775" xr:uid="{AF4426E9-3700-4821-99D6-C522A0B038FC}"/>
    <cellStyle name="_Hojas de Trabajo_Relación 2 7" xfId="23776" xr:uid="{4D4B9FAA-7AC3-4ABB-9496-A637EB5D6803}"/>
    <cellStyle name="_Hojas de Trabajo_Relación 2 7 2" xfId="23777" xr:uid="{072CA784-BA4D-4997-A7C8-FC2D3523558F}"/>
    <cellStyle name="_Hojas de Trabajo_Relación 2 8" xfId="23778" xr:uid="{4D6ACCE2-845C-4BBA-8A44-EB9BC9166EB8}"/>
    <cellStyle name="_Hojas de Trabajo_Relación 2 8 2" xfId="23779" xr:uid="{106A9E26-C64B-48E0-9C8E-A2B9851E5949}"/>
    <cellStyle name="_Hojas de Trabajo_Relación 2 9" xfId="23780" xr:uid="{AC588602-ACC7-4A49-9B09-5570B4DB1AE7}"/>
    <cellStyle name="_Hojas de Trabajo_Relación 2 9 2" xfId="23781" xr:uid="{8763FC62-4774-4A7F-99F6-8C33FD61D2A3}"/>
    <cellStyle name="_Hojas de Trabajo_Relación 20" xfId="23782" xr:uid="{AD1399A9-EE5B-4128-86D7-33A6B32E7F9F}"/>
    <cellStyle name="_Hojas de Trabajo_Relación 21" xfId="23783" xr:uid="{26C5DC08-4106-4D0A-9ED8-CFB338A27EAE}"/>
    <cellStyle name="_Hojas de Trabajo_Relación 22" xfId="23784" xr:uid="{1F233889-5C3A-45D2-8E99-A898CC06CDA1}"/>
    <cellStyle name="_Hojas de Trabajo_Relación 23" xfId="23785" xr:uid="{F9455ED9-1E20-42E8-BF44-2154C5F34FAE}"/>
    <cellStyle name="_Hojas de Trabajo_Relación 24" xfId="23786" xr:uid="{7AF3B9E2-5733-4E8D-BC81-6241595CD8F1}"/>
    <cellStyle name="_Hojas de Trabajo_Relación 3" xfId="23787" xr:uid="{9AEC9E77-C40F-4CE2-9686-E8B2BF1C60FF}"/>
    <cellStyle name="_Hojas de Trabajo_Relación 3 10" xfId="23788" xr:uid="{F6DB54C4-86D7-43D4-B345-0B7EC7DD17A1}"/>
    <cellStyle name="_Hojas de Trabajo_Relación 3 10 2" xfId="23789" xr:uid="{CBCF8AE9-3164-43A1-AA36-21C7EA2FE2EE}"/>
    <cellStyle name="_Hojas de Trabajo_Relación 3 11" xfId="23790" xr:uid="{A3B37D45-FB1E-4B70-A63F-55022B674113}"/>
    <cellStyle name="_Hojas de Trabajo_Relación 3 11 2" xfId="23791" xr:uid="{3547C13C-EA98-49DE-ACCD-EFFB9556E889}"/>
    <cellStyle name="_Hojas de Trabajo_Relación 3 12" xfId="23792" xr:uid="{65ECC094-7D72-4E17-B1BB-5735F786B96A}"/>
    <cellStyle name="_Hojas de Trabajo_Relación 3 12 2" xfId="23793" xr:uid="{A39AA502-E9A2-433D-87A6-B978BD442244}"/>
    <cellStyle name="_Hojas de Trabajo_Relación 3 13" xfId="23794" xr:uid="{471DD1B3-5268-4A3B-A4B2-105531B24878}"/>
    <cellStyle name="_Hojas de Trabajo_Relación 3 13 2" xfId="23795" xr:uid="{31764061-9EFC-4A42-831C-FDD52D4ADA0B}"/>
    <cellStyle name="_Hojas de Trabajo_Relación 3 14" xfId="23796" xr:uid="{7E6991F2-1811-457B-A96A-91B168D5C7C0}"/>
    <cellStyle name="_Hojas de Trabajo_Relación 3 15" xfId="23797" xr:uid="{B11FE23A-F137-415D-AC5C-5FB2861C1B71}"/>
    <cellStyle name="_Hojas de Trabajo_Relación 3 16" xfId="23798" xr:uid="{143FCD6B-2FA2-4672-BC83-B615ED24975D}"/>
    <cellStyle name="_Hojas de Trabajo_Relación 3 17" xfId="23799" xr:uid="{880D6F8F-8DFC-4B49-B115-ECB9DC6E8A04}"/>
    <cellStyle name="_Hojas de Trabajo_Relación 3 2" xfId="23800" xr:uid="{E0668AE0-43B4-4205-AA53-0F6C4947E70B}"/>
    <cellStyle name="_Hojas de Trabajo_Relación 3 2 2" xfId="23801" xr:uid="{B4C42B60-A7A8-45AD-80EC-396E34D70FDE}"/>
    <cellStyle name="_Hojas de Trabajo_Relación 3 3" xfId="23802" xr:uid="{4477E055-FFA4-45F1-B4CC-9D5150ABBB38}"/>
    <cellStyle name="_Hojas de Trabajo_Relación 3 3 2" xfId="23803" xr:uid="{A1632332-735E-4C2F-B9EC-32056CAD08C7}"/>
    <cellStyle name="_Hojas de Trabajo_Relación 3 4" xfId="23804" xr:uid="{FF81C060-74F3-44FF-9964-0E9363258D76}"/>
    <cellStyle name="_Hojas de Trabajo_Relación 3 4 2" xfId="23805" xr:uid="{A44FAD83-EC66-4002-8100-C1446F42EC0E}"/>
    <cellStyle name="_Hojas de Trabajo_Relación 3 5" xfId="23806" xr:uid="{3E44BC84-2483-4199-96BE-C91255BC1C15}"/>
    <cellStyle name="_Hojas de Trabajo_Relación 3 5 2" xfId="23807" xr:uid="{46FDB297-7D2F-4005-8B52-5C27969780AC}"/>
    <cellStyle name="_Hojas de Trabajo_Relación 3 6" xfId="23808" xr:uid="{D9348C28-3602-4A9D-9566-F6B5601AEFCB}"/>
    <cellStyle name="_Hojas de Trabajo_Relación 3 6 2" xfId="23809" xr:uid="{B7D61894-4396-4A08-BE6B-57850CF11577}"/>
    <cellStyle name="_Hojas de Trabajo_Relación 3 7" xfId="23810" xr:uid="{C4766915-4EA4-4594-AD87-03838462548F}"/>
    <cellStyle name="_Hojas de Trabajo_Relación 3 7 2" xfId="23811" xr:uid="{8106D523-989A-4232-A691-358C179ECA43}"/>
    <cellStyle name="_Hojas de Trabajo_Relación 3 8" xfId="23812" xr:uid="{21139407-62BB-4FEC-8FAB-27E353031118}"/>
    <cellStyle name="_Hojas de Trabajo_Relación 3 8 2" xfId="23813" xr:uid="{3BEC7F00-E54F-454F-A85D-D6A5ED78D868}"/>
    <cellStyle name="_Hojas de Trabajo_Relación 3 9" xfId="23814" xr:uid="{5C3139ED-5063-4200-AF61-E30A0620E632}"/>
    <cellStyle name="_Hojas de Trabajo_Relación 3 9 2" xfId="23815" xr:uid="{3A83022C-BE2D-47BB-9054-F47693D8A40F}"/>
    <cellStyle name="_Hojas de Trabajo_Relación 4" xfId="23816" xr:uid="{379FC007-16F2-40A7-9898-2DEC43E7C6D9}"/>
    <cellStyle name="_Hojas de Trabajo_Relación 4 10" xfId="23817" xr:uid="{18CFC8C9-9285-4B8B-B07C-EACC036C37B1}"/>
    <cellStyle name="_Hojas de Trabajo_Relación 4 10 2" xfId="23818" xr:uid="{D9732BA8-51D0-43CB-BDC0-01731527A5FD}"/>
    <cellStyle name="_Hojas de Trabajo_Relación 4 11" xfId="23819" xr:uid="{A18F619C-AB6D-4180-BD27-EC5E9162151B}"/>
    <cellStyle name="_Hojas de Trabajo_Relación 4 11 2" xfId="23820" xr:uid="{DB6B23EF-8DF2-48E5-B39D-09C4170BC3BD}"/>
    <cellStyle name="_Hojas de Trabajo_Relación 4 12" xfId="23821" xr:uid="{74080D14-75D4-42E6-BD44-56F413D1EEBB}"/>
    <cellStyle name="_Hojas de Trabajo_Relación 4 12 2" xfId="23822" xr:uid="{74FDC822-0546-447B-8FB9-0949C0DDA118}"/>
    <cellStyle name="_Hojas de Trabajo_Relación 4 13" xfId="23823" xr:uid="{E86EEEDE-3F36-41AC-A805-26598AB2B939}"/>
    <cellStyle name="_Hojas de Trabajo_Relación 4 13 2" xfId="23824" xr:uid="{A0A4E413-9C01-4AB3-99E0-3B17241771E1}"/>
    <cellStyle name="_Hojas de Trabajo_Relación 4 14" xfId="23825" xr:uid="{06DDEA36-D0F4-4D84-B593-513605003298}"/>
    <cellStyle name="_Hojas de Trabajo_Relación 4 15" xfId="23826" xr:uid="{3FEF5532-CFEC-4F05-883F-83292063667F}"/>
    <cellStyle name="_Hojas de Trabajo_Relación 4 16" xfId="23827" xr:uid="{0139CF94-C2F6-4F10-83D5-498359EA5BDA}"/>
    <cellStyle name="_Hojas de Trabajo_Relación 4 17" xfId="23828" xr:uid="{A8A00F69-957E-4C07-AEDA-65FDADB90439}"/>
    <cellStyle name="_Hojas de Trabajo_Relación 4 18" xfId="23829" xr:uid="{F7EB8DAD-A5A6-4848-934D-9C85CE36139F}"/>
    <cellStyle name="_Hojas de Trabajo_Relación 4 19" xfId="23830" xr:uid="{48475236-D28E-49C0-AD6C-4A320DFA978D}"/>
    <cellStyle name="_Hojas de Trabajo_Relación 4 2" xfId="23831" xr:uid="{7411BA46-E9A6-4D29-95E5-BA6F861089DF}"/>
    <cellStyle name="_Hojas de Trabajo_Relación 4 2 2" xfId="23832" xr:uid="{0783144E-C7AF-4AFD-9973-5F5AC30FC740}"/>
    <cellStyle name="_Hojas de Trabajo_Relación 4 20" xfId="23833" xr:uid="{6229ED37-1890-41F5-8E1E-93164CDEF3B7}"/>
    <cellStyle name="_Hojas de Trabajo_Relación 4 21" xfId="23834" xr:uid="{D9433B60-5EC7-4C65-A138-CB596BB3E54A}"/>
    <cellStyle name="_Hojas de Trabajo_Relación 4 22" xfId="23835" xr:uid="{C4345D00-DDD7-4A8F-A232-AF91687AFEE4}"/>
    <cellStyle name="_Hojas de Trabajo_Relación 4 23" xfId="23836" xr:uid="{A8286992-1EDE-40D9-8579-0508B5A7FECC}"/>
    <cellStyle name="_Hojas de Trabajo_Relación 4 24" xfId="23837" xr:uid="{C0FBB299-B1DA-4535-8A90-2588118943A3}"/>
    <cellStyle name="_Hojas de Trabajo_Relación 4 25" xfId="23838" xr:uid="{1DEA7C91-13D9-4D9A-890E-89896324EFE7}"/>
    <cellStyle name="_Hojas de Trabajo_Relación 4 26" xfId="23839" xr:uid="{0413E5B3-51FD-4A4B-A44C-CC7EB26E8F65}"/>
    <cellStyle name="_Hojas de Trabajo_Relación 4 3" xfId="23840" xr:uid="{21E610E9-CB3E-4F0B-A5FB-2C4908AF2497}"/>
    <cellStyle name="_Hojas de Trabajo_Relación 4 3 2" xfId="23841" xr:uid="{6885DC8C-1813-406D-8CE5-C11047252A97}"/>
    <cellStyle name="_Hojas de Trabajo_Relación 4 4" xfId="23842" xr:uid="{6C04E3F2-9B74-444B-A9AE-3EE391F51CB8}"/>
    <cellStyle name="_Hojas de Trabajo_Relación 4 4 2" xfId="23843" xr:uid="{450E0175-96AC-4F77-9309-4138B461E742}"/>
    <cellStyle name="_Hojas de Trabajo_Relación 4 5" xfId="23844" xr:uid="{AFF9011D-E81A-4495-8F04-2A1625B771DF}"/>
    <cellStyle name="_Hojas de Trabajo_Relación 4 5 2" xfId="23845" xr:uid="{D7E120A2-3B42-4CD5-AB83-737A0E24CA9E}"/>
    <cellStyle name="_Hojas de Trabajo_Relación 4 6" xfId="23846" xr:uid="{7BACB160-C8B3-40E4-A358-2E5B36E0FFC6}"/>
    <cellStyle name="_Hojas de Trabajo_Relación 4 6 2" xfId="23847" xr:uid="{5CF6E246-A72D-41C8-9A20-1F956B5D185C}"/>
    <cellStyle name="_Hojas de Trabajo_Relación 4 7" xfId="23848" xr:uid="{3420FB0E-05AD-470D-B7E9-ED4C1738BA88}"/>
    <cellStyle name="_Hojas de Trabajo_Relación 4 7 2" xfId="23849" xr:uid="{D81A47DF-094C-492D-9C84-C2AE7325BED9}"/>
    <cellStyle name="_Hojas de Trabajo_Relación 4 8" xfId="23850" xr:uid="{180126A1-C0D5-4FB0-ADD2-48872C73B7E8}"/>
    <cellStyle name="_Hojas de Trabajo_Relación 4 8 2" xfId="23851" xr:uid="{BEDB002C-47AB-4091-ADC2-FB8EDB9203D9}"/>
    <cellStyle name="_Hojas de Trabajo_Relación 4 9" xfId="23852" xr:uid="{9ECE9141-87B6-4B14-B456-7CA219248132}"/>
    <cellStyle name="_Hojas de Trabajo_Relación 4 9 2" xfId="23853" xr:uid="{D4FB9EBB-5ECA-404E-8225-764F14EC0C1E}"/>
    <cellStyle name="_Hojas de Trabajo_Relación 5" xfId="23854" xr:uid="{E46660AD-A151-4F4A-9AEB-47DC78400995}"/>
    <cellStyle name="_Hojas de Trabajo_Relación 5 10" xfId="23855" xr:uid="{87BEC752-324B-428E-9C20-9CBD7DF0DCE8}"/>
    <cellStyle name="_Hojas de Trabajo_Relación 5 10 2" xfId="23856" xr:uid="{DD125B13-9A62-469C-BCCC-6907F8E2BFD4}"/>
    <cellStyle name="_Hojas de Trabajo_Relación 5 11" xfId="23857" xr:uid="{6035C459-D4C2-407F-ACDF-104854F23988}"/>
    <cellStyle name="_Hojas de Trabajo_Relación 5 11 2" xfId="23858" xr:uid="{56CD0BA7-14AF-4D10-866C-9909E59EC258}"/>
    <cellStyle name="_Hojas de Trabajo_Relación 5 12" xfId="23859" xr:uid="{A40FF985-1D34-4B95-916F-D1ACC2411354}"/>
    <cellStyle name="_Hojas de Trabajo_Relación 5 12 2" xfId="23860" xr:uid="{9CD5722A-2CFC-4279-82F7-8DC8FF3FE6DA}"/>
    <cellStyle name="_Hojas de Trabajo_Relación 5 13" xfId="23861" xr:uid="{BC521766-CB6E-44E1-AAB9-ACAA349DA862}"/>
    <cellStyle name="_Hojas de Trabajo_Relación 5 13 2" xfId="23862" xr:uid="{0DED2006-E306-4B58-954A-EDF898BBC5BA}"/>
    <cellStyle name="_Hojas de Trabajo_Relación 5 14" xfId="23863" xr:uid="{85CF2ABC-BD8E-463C-AECC-75190A2774E5}"/>
    <cellStyle name="_Hojas de Trabajo_Relación 5 15" xfId="23864" xr:uid="{19EC788F-7C0A-457C-B21C-E9EF73377160}"/>
    <cellStyle name="_Hojas de Trabajo_Relación 5 16" xfId="23865" xr:uid="{5A16E068-5919-4977-AE68-BA032FF9E11E}"/>
    <cellStyle name="_Hojas de Trabajo_Relación 5 2" xfId="23866" xr:uid="{2A63DBD9-2EFE-480F-BD3B-A0A2781A39CF}"/>
    <cellStyle name="_Hojas de Trabajo_Relación 5 2 2" xfId="23867" xr:uid="{BF810B87-8F42-4EBD-BD12-1E5EFA0B062A}"/>
    <cellStyle name="_Hojas de Trabajo_Relación 5 3" xfId="23868" xr:uid="{D182A285-25C7-489E-A9FC-6F6FC2954ECD}"/>
    <cellStyle name="_Hojas de Trabajo_Relación 5 3 2" xfId="23869" xr:uid="{D8625F4F-BF02-44F9-A15D-3656AA9CEEB8}"/>
    <cellStyle name="_Hojas de Trabajo_Relación 5 4" xfId="23870" xr:uid="{5D7930C1-14F3-41A8-B26B-7EF2D2F3C5CC}"/>
    <cellStyle name="_Hojas de Trabajo_Relación 5 4 2" xfId="23871" xr:uid="{41075277-8C78-4E93-B0B0-9A3349240AE9}"/>
    <cellStyle name="_Hojas de Trabajo_Relación 5 5" xfId="23872" xr:uid="{B438B0C5-8F5C-4EC6-B058-C2C8EB44FF36}"/>
    <cellStyle name="_Hojas de Trabajo_Relación 5 5 2" xfId="23873" xr:uid="{72453E06-970B-4CE7-8C74-9DA7FECA2A84}"/>
    <cellStyle name="_Hojas de Trabajo_Relación 5 6" xfId="23874" xr:uid="{3DF80F28-F750-40FA-8F1C-55199F8C87A9}"/>
    <cellStyle name="_Hojas de Trabajo_Relación 5 6 2" xfId="23875" xr:uid="{76E77499-1631-47D4-BE84-FFFB5BF0674B}"/>
    <cellStyle name="_Hojas de Trabajo_Relación 5 7" xfId="23876" xr:uid="{E83F7AE0-E8E8-4433-968E-61773BB7176E}"/>
    <cellStyle name="_Hojas de Trabajo_Relación 5 7 2" xfId="23877" xr:uid="{19B0F66A-AD64-4606-A204-0967BF4BF34C}"/>
    <cellStyle name="_Hojas de Trabajo_Relación 5 8" xfId="23878" xr:uid="{AAFEB21E-0939-463F-BB9D-C192673AF75C}"/>
    <cellStyle name="_Hojas de Trabajo_Relación 5 8 2" xfId="23879" xr:uid="{F45F5E61-B7D5-4245-A626-C31252D41DC6}"/>
    <cellStyle name="_Hojas de Trabajo_Relación 5 9" xfId="23880" xr:uid="{7F0A470C-1551-49AE-976C-3035872E80CC}"/>
    <cellStyle name="_Hojas de Trabajo_Relación 5 9 2" xfId="23881" xr:uid="{6CEF1F0C-C217-4180-940A-244A7395E325}"/>
    <cellStyle name="_Hojas de Trabajo_Relación 6" xfId="23882" xr:uid="{DFFAB557-5DF0-4843-BB20-FFDE3A2F6798}"/>
    <cellStyle name="_Hojas de Trabajo_Relación 6 10" xfId="23883" xr:uid="{EE5F2AB0-CE91-4BCE-9362-5D927A82ADF3}"/>
    <cellStyle name="_Hojas de Trabajo_Relación 6 10 2" xfId="23884" xr:uid="{19BFE67B-9A20-486E-9507-E6D593903E9A}"/>
    <cellStyle name="_Hojas de Trabajo_Relación 6 11" xfId="23885" xr:uid="{24A571D0-49DD-4D03-89DC-4B2B0423C565}"/>
    <cellStyle name="_Hojas de Trabajo_Relación 6 11 2" xfId="23886" xr:uid="{A414B769-0684-4253-B7A6-98D8BF248467}"/>
    <cellStyle name="_Hojas de Trabajo_Relación 6 12" xfId="23887" xr:uid="{FC4AD36F-FA69-4AE3-BB82-6F963F83356A}"/>
    <cellStyle name="_Hojas de Trabajo_Relación 6 12 2" xfId="23888" xr:uid="{040780FA-0374-40C9-AE0D-1A8F59ED6060}"/>
    <cellStyle name="_Hojas de Trabajo_Relación 6 13" xfId="23889" xr:uid="{1BC3E707-149A-4CC6-B8C3-22E3E799B3E4}"/>
    <cellStyle name="_Hojas de Trabajo_Relación 6 13 2" xfId="23890" xr:uid="{C2396851-C85E-4EDE-ABA9-162101F462B4}"/>
    <cellStyle name="_Hojas de Trabajo_Relación 6 14" xfId="23891" xr:uid="{4ACC5D40-606F-4D81-A62B-B1654FD2D0EB}"/>
    <cellStyle name="_Hojas de Trabajo_Relación 6 15" xfId="23892" xr:uid="{935D835D-1FD1-444A-9ACA-93702649738D}"/>
    <cellStyle name="_Hojas de Trabajo_Relación 6 16" xfId="23893" xr:uid="{4951DFD7-2135-4AFA-A35B-82963F4E84C7}"/>
    <cellStyle name="_Hojas de Trabajo_Relación 6 17" xfId="23894" xr:uid="{B60C09EC-BC71-4179-A235-D0C47C0C83D6}"/>
    <cellStyle name="_Hojas de Trabajo_Relación 6 18" xfId="23895" xr:uid="{F286FA34-5938-460C-B385-7C7FB8CD8259}"/>
    <cellStyle name="_Hojas de Trabajo_Relación 6 19" xfId="23896" xr:uid="{0296F755-826B-4515-AB66-B1019615EAD9}"/>
    <cellStyle name="_Hojas de Trabajo_Relación 6 2" xfId="23897" xr:uid="{293C937B-2C4F-4DAB-8094-F634632D769C}"/>
    <cellStyle name="_Hojas de Trabajo_Relación 6 2 10" xfId="23898" xr:uid="{E065619D-AAC3-4824-92E4-58CDAE7D9119}"/>
    <cellStyle name="_Hojas de Trabajo_Relación 6 2 11" xfId="23899" xr:uid="{56A5C8A7-0FBC-4C68-8DBA-192D1423748A}"/>
    <cellStyle name="_Hojas de Trabajo_Relación 6 2 12" xfId="23900" xr:uid="{C56E27BA-7949-4F73-8258-EAA94EE886E2}"/>
    <cellStyle name="_Hojas de Trabajo_Relación 6 2 2" xfId="23901" xr:uid="{C7F9178D-70E6-43D4-9668-D68419C789A5}"/>
    <cellStyle name="_Hojas de Trabajo_Relación 6 2 3" xfId="23902" xr:uid="{EBC0D443-3D1D-416C-99E6-650344DF4E68}"/>
    <cellStyle name="_Hojas de Trabajo_Relación 6 2 4" xfId="23903" xr:uid="{4EED5338-27D1-446D-B5DA-3486FE2092C4}"/>
    <cellStyle name="_Hojas de Trabajo_Relación 6 2 5" xfId="23904" xr:uid="{8A0FA5C7-CA0F-4D26-8B70-C42568778BCE}"/>
    <cellStyle name="_Hojas de Trabajo_Relación 6 2 6" xfId="23905" xr:uid="{709A009B-C7C1-4AE8-AA86-CA148D0FCE50}"/>
    <cellStyle name="_Hojas de Trabajo_Relación 6 2 7" xfId="23906" xr:uid="{45CFEF3B-13F8-4631-8555-028A154DF798}"/>
    <cellStyle name="_Hojas de Trabajo_Relación 6 2 8" xfId="23907" xr:uid="{FD26236C-AB96-4999-BFC3-447721870D3A}"/>
    <cellStyle name="_Hojas de Trabajo_Relación 6 2 9" xfId="23908" xr:uid="{10251B91-D86E-4480-9DEC-1B97E576D0F2}"/>
    <cellStyle name="_Hojas de Trabajo_Relación 6 20" xfId="23909" xr:uid="{74A65A46-0F2A-46FC-82D4-FBEBE57101FF}"/>
    <cellStyle name="_Hojas de Trabajo_Relación 6 21" xfId="23910" xr:uid="{59F90B48-F57C-4424-9818-B9B2A72257D4}"/>
    <cellStyle name="_Hojas de Trabajo_Relación 6 22" xfId="23911" xr:uid="{9DCA5398-CB9F-4F92-B099-1CD55D3B9922}"/>
    <cellStyle name="_Hojas de Trabajo_Relación 6 23" xfId="23912" xr:uid="{F38917FC-68B8-4E95-897A-E30E039E0461}"/>
    <cellStyle name="_Hojas de Trabajo_Relación 6 24" xfId="23913" xr:uid="{97181ED0-2D9A-4308-97FB-AC72D7877A2C}"/>
    <cellStyle name="_Hojas de Trabajo_Relación 6 25" xfId="23914" xr:uid="{3093AF75-9162-41C7-8B3F-6FEEE94931CB}"/>
    <cellStyle name="_Hojas de Trabajo_Relación 6 26" xfId="23915" xr:uid="{BC65C16D-16F5-4353-B66D-89183BDED4D0}"/>
    <cellStyle name="_Hojas de Trabajo_Relación 6 3" xfId="23916" xr:uid="{DBB992F4-CF2D-407C-947A-9D9A52108A1A}"/>
    <cellStyle name="_Hojas de Trabajo_Relación 6 3 2" xfId="23917" xr:uid="{D36461CE-1FC4-4441-8970-A0C61EC00D86}"/>
    <cellStyle name="_Hojas de Trabajo_Relación 6 4" xfId="23918" xr:uid="{6D0F5DCC-6C8D-4FFC-A7A1-BAC4D960485D}"/>
    <cellStyle name="_Hojas de Trabajo_Relación 6 4 2" xfId="23919" xr:uid="{4641B189-EC82-43F6-A410-30200588A482}"/>
    <cellStyle name="_Hojas de Trabajo_Relación 6 5" xfId="23920" xr:uid="{C2367BF1-5CA5-4349-9A68-B3863C0D59DA}"/>
    <cellStyle name="_Hojas de Trabajo_Relación 6 5 2" xfId="23921" xr:uid="{B0821276-5298-45E3-9DEF-0AA959A4E791}"/>
    <cellStyle name="_Hojas de Trabajo_Relación 6 6" xfId="23922" xr:uid="{E9586F75-6BF1-4112-9071-AE8613C33DBA}"/>
    <cellStyle name="_Hojas de Trabajo_Relación 6 6 2" xfId="23923" xr:uid="{B6582BFD-BC35-4515-9A38-C3C6DA6966CF}"/>
    <cellStyle name="_Hojas de Trabajo_Relación 6 7" xfId="23924" xr:uid="{04A26A61-31E5-4DC4-B6EE-C41851E82311}"/>
    <cellStyle name="_Hojas de Trabajo_Relación 6 7 2" xfId="23925" xr:uid="{E7E94305-DA12-4E26-80A1-8A208A991C6D}"/>
    <cellStyle name="_Hojas de Trabajo_Relación 6 8" xfId="23926" xr:uid="{14BD5458-B22F-4331-B936-4F24A42F03A1}"/>
    <cellStyle name="_Hojas de Trabajo_Relación 6 8 2" xfId="23927" xr:uid="{3C038D26-2D7C-4D26-A81D-0FE245693390}"/>
    <cellStyle name="_Hojas de Trabajo_Relación 6 9" xfId="23928" xr:uid="{BA79AD37-F578-41B8-A46E-B7F33CA9B14A}"/>
    <cellStyle name="_Hojas de Trabajo_Relación 6 9 2" xfId="23929" xr:uid="{8AEE06C6-ED47-4E15-BC08-83D0056FC81E}"/>
    <cellStyle name="_Hojas de Trabajo_Relación 7" xfId="23930" xr:uid="{8F39A461-0499-412B-AA96-27CA100462D9}"/>
    <cellStyle name="_Hojas de Trabajo_Relación 7 10" xfId="23931" xr:uid="{08E16094-38E4-4F65-8362-A75A189CCF4D}"/>
    <cellStyle name="_Hojas de Trabajo_Relación 7 10 2" xfId="23932" xr:uid="{6FE11DAB-F42E-44B8-919E-8F08A237B193}"/>
    <cellStyle name="_Hojas de Trabajo_Relación 7 11" xfId="23933" xr:uid="{8BCBEADD-6B7B-4412-9BCD-4833C321A905}"/>
    <cellStyle name="_Hojas de Trabajo_Relación 7 11 2" xfId="23934" xr:uid="{C4176BA5-D678-4A2E-BD93-904842DB07BB}"/>
    <cellStyle name="_Hojas de Trabajo_Relación 7 12" xfId="23935" xr:uid="{5749AB0F-AE3B-4A7D-A756-254366A620DB}"/>
    <cellStyle name="_Hojas de Trabajo_Relación 7 12 2" xfId="23936" xr:uid="{65AC13A4-1C76-49F0-B1DF-AC891D85437C}"/>
    <cellStyle name="_Hojas de Trabajo_Relación 7 13" xfId="23937" xr:uid="{6649DA0C-EF5F-41DF-80BF-57200B68D962}"/>
    <cellStyle name="_Hojas de Trabajo_Relación 7 13 2" xfId="23938" xr:uid="{663F480B-4DDE-489E-9D2F-F6BC16B6D7F9}"/>
    <cellStyle name="_Hojas de Trabajo_Relación 7 14" xfId="23939" xr:uid="{48F0A546-4DFB-413D-A1CD-F999D3355ED9}"/>
    <cellStyle name="_Hojas de Trabajo_Relación 7 15" xfId="23940" xr:uid="{C7539A0E-0716-422B-A6A6-9BD11CFD19A4}"/>
    <cellStyle name="_Hojas de Trabajo_Relación 7 16" xfId="23941" xr:uid="{DC1F1CFA-A995-4F9F-BEB9-0428999D95D8}"/>
    <cellStyle name="_Hojas de Trabajo_Relación 7 2" xfId="23942" xr:uid="{0E208B10-CAF2-441E-A2D2-CCAAF5123CF9}"/>
    <cellStyle name="_Hojas de Trabajo_Relación 7 2 2" xfId="23943" xr:uid="{45ED1E38-1768-4B17-8F16-B05008AA35C1}"/>
    <cellStyle name="_Hojas de Trabajo_Relación 7 3" xfId="23944" xr:uid="{3A0F16B9-C0EA-4F02-B0DD-0E21E35B3C60}"/>
    <cellStyle name="_Hojas de Trabajo_Relación 7 3 2" xfId="23945" xr:uid="{D1E1F073-1CB4-47A9-B789-BDAABE2F2074}"/>
    <cellStyle name="_Hojas de Trabajo_Relación 7 4" xfId="23946" xr:uid="{66632A3C-29E8-47F1-8583-282F71C96109}"/>
    <cellStyle name="_Hojas de Trabajo_Relación 7 4 2" xfId="23947" xr:uid="{0B525C61-BF1F-414F-93B5-460AB9CA6B9B}"/>
    <cellStyle name="_Hojas de Trabajo_Relación 7 5" xfId="23948" xr:uid="{CE8F579D-AD2E-4878-8617-918E0F7BBD43}"/>
    <cellStyle name="_Hojas de Trabajo_Relación 7 5 2" xfId="23949" xr:uid="{3307C6D5-0238-4FE5-BF5A-D60840B750F1}"/>
    <cellStyle name="_Hojas de Trabajo_Relación 7 6" xfId="23950" xr:uid="{C9CF3683-EC29-48AB-8EF0-2F4C7A1C1397}"/>
    <cellStyle name="_Hojas de Trabajo_Relación 7 6 2" xfId="23951" xr:uid="{1F4AFC11-6FE7-488E-B50A-4D0770733C37}"/>
    <cellStyle name="_Hojas de Trabajo_Relación 7 7" xfId="23952" xr:uid="{B087BEB2-B4B7-4D17-BC7B-E7893A934CAF}"/>
    <cellStyle name="_Hojas de Trabajo_Relación 7 7 2" xfId="23953" xr:uid="{B3597009-26DF-4DC8-922D-54AA11A2819F}"/>
    <cellStyle name="_Hojas de Trabajo_Relación 7 8" xfId="23954" xr:uid="{2ED6E61C-5C4D-49A7-AFFF-D0378A7377ED}"/>
    <cellStyle name="_Hojas de Trabajo_Relación 7 8 2" xfId="23955" xr:uid="{12FA3E52-342C-4763-B14E-80ABF205B520}"/>
    <cellStyle name="_Hojas de Trabajo_Relación 7 9" xfId="23956" xr:uid="{71109656-CDD9-418C-A3E5-9EE1A052E2C2}"/>
    <cellStyle name="_Hojas de Trabajo_Relación 7 9 2" xfId="23957" xr:uid="{A96056BF-7FC6-4E58-8A6C-15F261DD3BD2}"/>
    <cellStyle name="_Hojas de Trabajo_Relación 8" xfId="23958" xr:uid="{9DED54E8-59D2-4646-B2D8-D9FC8E3B979D}"/>
    <cellStyle name="_Hojas de Trabajo_Relación 8 10" xfId="23959" xr:uid="{EF3BCE92-297C-4A83-99C3-4416AB462042}"/>
    <cellStyle name="_Hojas de Trabajo_Relación 8 11" xfId="23960" xr:uid="{B4F2CA92-EAC5-4253-8874-31381D2EA3A5}"/>
    <cellStyle name="_Hojas de Trabajo_Relación 8 12" xfId="23961" xr:uid="{B75DBF09-D99F-424D-AD34-2242CC2617A7}"/>
    <cellStyle name="_Hojas de Trabajo_Relación 8 2" xfId="23962" xr:uid="{8FD45601-BA46-4004-9D13-06EEE81E61E0}"/>
    <cellStyle name="_Hojas de Trabajo_Relación 8 2 2" xfId="23963" xr:uid="{396D255F-846E-41B4-8321-FD3645E87671}"/>
    <cellStyle name="_Hojas de Trabajo_Relación 8 3" xfId="23964" xr:uid="{D6434577-7835-4BCB-AFBC-D8722C58BFD0}"/>
    <cellStyle name="_Hojas de Trabajo_Relación 8 3 2" xfId="23965" xr:uid="{FBE09E0B-D248-4101-8300-E1371DA30FBD}"/>
    <cellStyle name="_Hojas de Trabajo_Relación 8 4" xfId="23966" xr:uid="{B789849E-F873-4E31-A8A3-28048BBBA2D2}"/>
    <cellStyle name="_Hojas de Trabajo_Relación 8 4 2" xfId="23967" xr:uid="{583B4835-F9C8-4EC3-8669-F8B9E0BB1FE8}"/>
    <cellStyle name="_Hojas de Trabajo_Relación 8 5" xfId="23968" xr:uid="{6E5474AF-04CF-4C1E-9BB5-BCB740589257}"/>
    <cellStyle name="_Hojas de Trabajo_Relación 8 5 2" xfId="23969" xr:uid="{85A3689E-83A4-4C60-B23D-EF1136697D68}"/>
    <cellStyle name="_Hojas de Trabajo_Relación 8 6" xfId="23970" xr:uid="{AFE31452-095B-4861-B0CF-C402AAE764AA}"/>
    <cellStyle name="_Hojas de Trabajo_Relación 8 6 2" xfId="23971" xr:uid="{6B6C94C4-30E4-44E1-B296-0121009273DB}"/>
    <cellStyle name="_Hojas de Trabajo_Relación 8 7" xfId="23972" xr:uid="{3AE61219-E324-44C8-BBBB-85307A1E41EB}"/>
    <cellStyle name="_Hojas de Trabajo_Relación 8 7 2" xfId="23973" xr:uid="{1E3B51AD-98F0-4CA9-9C50-E69138E8D4C4}"/>
    <cellStyle name="_Hojas de Trabajo_Relación 8 8" xfId="23974" xr:uid="{2DDB4A00-BF83-4DE5-8C23-18A3D3296EDE}"/>
    <cellStyle name="_Hojas de Trabajo_Relación 8 8 2" xfId="23975" xr:uid="{B918BFB6-6767-42C5-8A4A-8F901EA6D142}"/>
    <cellStyle name="_Hojas de Trabajo_Relación 8 9" xfId="23976" xr:uid="{2263F9B0-D294-4474-BAE4-4DD40C42BF60}"/>
    <cellStyle name="_Hojas de Trabajo_Relación 8 9 2" xfId="23977" xr:uid="{CA5F244A-AB18-4699-B492-23F07F2818F0}"/>
    <cellStyle name="_Hojas de Trabajo_Relación 9" xfId="23978" xr:uid="{BDF9FF75-6EC6-4856-B22B-132CF6853C4B}"/>
    <cellStyle name="_Hojas de Trabajo_Relación 9 10" xfId="23979" xr:uid="{7EAD7BCA-79E6-431F-BA6E-855D68006903}"/>
    <cellStyle name="_Hojas de Trabajo_Relación 9 11" xfId="23980" xr:uid="{BE2A022B-26FF-4E72-A147-CC434BEB1419}"/>
    <cellStyle name="_Hojas de Trabajo_Relación 9 2" xfId="23981" xr:uid="{C1F80730-532C-459A-94C3-06B31CF1BE4F}"/>
    <cellStyle name="_Hojas de Trabajo_Relación 9 2 2" xfId="23982" xr:uid="{AF6C6211-9404-4AC6-AA5C-29AD911A15B9}"/>
    <cellStyle name="_Hojas de Trabajo_Relación 9 3" xfId="23983" xr:uid="{94C4D557-DF05-4D3F-8A9D-EC219AA795C0}"/>
    <cellStyle name="_Hojas de Trabajo_Relación 9 3 2" xfId="23984" xr:uid="{97583871-CD6D-4E3E-B834-75911084BB99}"/>
    <cellStyle name="_Hojas de Trabajo_Relación 9 4" xfId="23985" xr:uid="{E6217F98-72C7-4B8F-A7DD-C617ED172BDD}"/>
    <cellStyle name="_Hojas de Trabajo_Relación 9 4 2" xfId="23986" xr:uid="{0D8FD51E-57C6-4CC1-967C-08ACC98DDC52}"/>
    <cellStyle name="_Hojas de Trabajo_Relación 9 5" xfId="23987" xr:uid="{A52230D7-A2AF-43CA-9650-6A0B48254611}"/>
    <cellStyle name="_Hojas de Trabajo_Relación 9 5 2" xfId="23988" xr:uid="{01514A4A-D25D-40D1-BACC-A2E0DD5344F5}"/>
    <cellStyle name="_Hojas de Trabajo_Relación 9 6" xfId="23989" xr:uid="{6FE6F8B0-F6AB-4515-A7C0-1B9E4430CFC7}"/>
    <cellStyle name="_Hojas de Trabajo_Relación 9 6 2" xfId="23990" xr:uid="{7AEAFAF4-5437-4E1B-B17A-64C36A5AC08B}"/>
    <cellStyle name="_Hojas de Trabajo_Relación 9 7" xfId="23991" xr:uid="{6C599D15-8096-48C6-AB90-984C517E2252}"/>
    <cellStyle name="_Hojas de Trabajo_Relación 9 7 2" xfId="23992" xr:uid="{E719E93A-9DE9-4A5A-9758-99A3EB4B30D7}"/>
    <cellStyle name="_Hojas de Trabajo_Relación 9 8" xfId="23993" xr:uid="{B8EBF14D-9425-4327-86C7-593B033B1F37}"/>
    <cellStyle name="_Hojas de Trabajo_Relación 9 8 2" xfId="23994" xr:uid="{7FEEC226-905A-47B3-9967-712992642B3F}"/>
    <cellStyle name="_Hojas de Trabajo_Relación 9 9" xfId="23995" xr:uid="{359B893A-FDF9-49CD-9590-C3375A05BB13}"/>
    <cellStyle name="_Hojas de Trabajo_Relación_1" xfId="23996" xr:uid="{CD2BC989-DC62-4C5B-9508-AF994103A345}"/>
    <cellStyle name="_Hojas de Trabajo_Relación_1 10" xfId="23997" xr:uid="{76164E75-621E-4D53-B90A-5E3AE3890179}"/>
    <cellStyle name="_Hojas de Trabajo_Relación_1 10 10" xfId="23998" xr:uid="{5128CB1C-8BFB-4ED3-A68B-BD6D340B3C84}"/>
    <cellStyle name="_Hojas de Trabajo_Relación_1 10 11" xfId="23999" xr:uid="{76BDEBD5-E685-498D-99B6-BC92388A4651}"/>
    <cellStyle name="_Hojas de Trabajo_Relación_1 10 2" xfId="24000" xr:uid="{1A215159-FECF-457B-897B-439FABB42A1E}"/>
    <cellStyle name="_Hojas de Trabajo_Relación_1 10 2 2" xfId="24001" xr:uid="{57EEE255-9849-4DF9-9498-CCD031ED349B}"/>
    <cellStyle name="_Hojas de Trabajo_Relación_1 10 3" xfId="24002" xr:uid="{08135422-CDB3-43DB-B6B8-AB1357ADADBF}"/>
    <cellStyle name="_Hojas de Trabajo_Relación_1 10 3 2" xfId="24003" xr:uid="{80D4548D-61B7-4274-85A0-F0D34C8B82EE}"/>
    <cellStyle name="_Hojas de Trabajo_Relación_1 10 4" xfId="24004" xr:uid="{5210C364-3BAC-4CE9-BCB4-A732CA917861}"/>
    <cellStyle name="_Hojas de Trabajo_Relación_1 10 4 2" xfId="24005" xr:uid="{95279749-C57D-49AD-8710-CCD74FBD0A15}"/>
    <cellStyle name="_Hojas de Trabajo_Relación_1 10 5" xfId="24006" xr:uid="{29C4CCBB-7718-4CE4-BE42-FE2854CF1135}"/>
    <cellStyle name="_Hojas de Trabajo_Relación_1 10 5 2" xfId="24007" xr:uid="{8A2392E1-F738-4AE0-AAA9-2CF1FF6F350C}"/>
    <cellStyle name="_Hojas de Trabajo_Relación_1 10 6" xfId="24008" xr:uid="{D31BF9A1-893B-41F8-857A-671B64051E7E}"/>
    <cellStyle name="_Hojas de Trabajo_Relación_1 10 6 2" xfId="24009" xr:uid="{76744F0A-01DA-4ABB-92B9-ADF69E6F2ED7}"/>
    <cellStyle name="_Hojas de Trabajo_Relación_1 10 7" xfId="24010" xr:uid="{F0298000-D145-42BC-A8C9-840E9263F246}"/>
    <cellStyle name="_Hojas de Trabajo_Relación_1 10 7 2" xfId="24011" xr:uid="{83519B3A-C63A-497D-BA5A-363F9D259758}"/>
    <cellStyle name="_Hojas de Trabajo_Relación_1 10 8" xfId="24012" xr:uid="{9198E4E6-A70D-4D7E-B049-32D1A05A8A60}"/>
    <cellStyle name="_Hojas de Trabajo_Relación_1 10 8 2" xfId="24013" xr:uid="{6F68007A-FF71-4E02-AB61-BE1307BDDBB9}"/>
    <cellStyle name="_Hojas de Trabajo_Relación_1 10 9" xfId="24014" xr:uid="{874B7BC6-A52E-4537-A8B0-EB5977395C83}"/>
    <cellStyle name="_Hojas de Trabajo_Relación_1 11" xfId="24015" xr:uid="{8AAF5A69-272E-4189-B86A-2BA8EA1FEA11}"/>
    <cellStyle name="_Hojas de Trabajo_Relación_1 11 10" xfId="24016" xr:uid="{ACF2E038-F5E4-49F6-ADE0-9558C42A6060}"/>
    <cellStyle name="_Hojas de Trabajo_Relación_1 11 11" xfId="24017" xr:uid="{1C93FF67-F46B-4212-883F-088A248CB4F0}"/>
    <cellStyle name="_Hojas de Trabajo_Relación_1 11 2" xfId="24018" xr:uid="{716995D8-ACC3-432B-AC43-AA9B66841FB6}"/>
    <cellStyle name="_Hojas de Trabajo_Relación_1 11 2 2" xfId="24019" xr:uid="{BC146BCA-FDAF-4542-B7AA-A8D726128715}"/>
    <cellStyle name="_Hojas de Trabajo_Relación_1 11 3" xfId="24020" xr:uid="{E40F911A-0E37-460D-8907-303CC7841580}"/>
    <cellStyle name="_Hojas de Trabajo_Relación_1 11 3 2" xfId="24021" xr:uid="{03AD8489-9BB6-4951-B113-28FF97171FB6}"/>
    <cellStyle name="_Hojas de Trabajo_Relación_1 11 4" xfId="24022" xr:uid="{7545982A-D1E7-4B8D-85F5-204FA358B527}"/>
    <cellStyle name="_Hojas de Trabajo_Relación_1 11 4 2" xfId="24023" xr:uid="{5D6A04D5-4DF8-406B-8716-1247D14BF285}"/>
    <cellStyle name="_Hojas de Trabajo_Relación_1 11 5" xfId="24024" xr:uid="{90A7840E-10CF-4A3F-9674-9E7132382FDA}"/>
    <cellStyle name="_Hojas de Trabajo_Relación_1 11 5 2" xfId="24025" xr:uid="{C6348838-2D06-405F-9169-7560D440CBE4}"/>
    <cellStyle name="_Hojas de Trabajo_Relación_1 11 6" xfId="24026" xr:uid="{382E7429-92C6-4513-A35A-1CBCA4D3D81E}"/>
    <cellStyle name="_Hojas de Trabajo_Relación_1 11 6 2" xfId="24027" xr:uid="{A035DEC0-09C4-423E-8D7A-D239D13588FB}"/>
    <cellStyle name="_Hojas de Trabajo_Relación_1 11 7" xfId="24028" xr:uid="{0590B896-249F-4853-9E5E-F1FC162BF859}"/>
    <cellStyle name="_Hojas de Trabajo_Relación_1 11 7 2" xfId="24029" xr:uid="{13A8F48D-0EDB-49EF-9EE0-1BBE2CBA5D8A}"/>
    <cellStyle name="_Hojas de Trabajo_Relación_1 11 8" xfId="24030" xr:uid="{945679E9-23F2-448F-B7A1-7894052BCC8E}"/>
    <cellStyle name="_Hojas de Trabajo_Relación_1 11 8 2" xfId="24031" xr:uid="{7F77FA9D-0553-4D90-BCEA-8280519175C7}"/>
    <cellStyle name="_Hojas de Trabajo_Relación_1 11 9" xfId="24032" xr:uid="{595CD315-2D37-4395-B29D-2E044C65513B}"/>
    <cellStyle name="_Hojas de Trabajo_Relación_1 12" xfId="24033" xr:uid="{C2AE5389-4656-4E1D-9AFF-048DC9E110A0}"/>
    <cellStyle name="_Hojas de Trabajo_Relación_1 12 10" xfId="24034" xr:uid="{3D885C32-3EFC-43E9-B79F-5C03A212A676}"/>
    <cellStyle name="_Hojas de Trabajo_Relación_1 12 11" xfId="24035" xr:uid="{85B44C27-0585-4605-9A51-255E8D329A2B}"/>
    <cellStyle name="_Hojas de Trabajo_Relación_1 12 2" xfId="24036" xr:uid="{98723C14-4298-4173-8101-F538163EA1C3}"/>
    <cellStyle name="_Hojas de Trabajo_Relación_1 12 2 2" xfId="24037" xr:uid="{13DC948C-E5E3-4CD0-A917-E04EA4B185D3}"/>
    <cellStyle name="_Hojas de Trabajo_Relación_1 12 3" xfId="24038" xr:uid="{C081005C-F6C4-4A51-84F8-AFEE71E0AF7B}"/>
    <cellStyle name="_Hojas de Trabajo_Relación_1 12 3 2" xfId="24039" xr:uid="{779AB951-A2F8-4514-AC7B-841BB7DEEF2B}"/>
    <cellStyle name="_Hojas de Trabajo_Relación_1 12 4" xfId="24040" xr:uid="{456C19BA-DDD9-4192-9384-A5F35CA77671}"/>
    <cellStyle name="_Hojas de Trabajo_Relación_1 12 4 2" xfId="24041" xr:uid="{11EADA09-D2F5-4B9F-B138-49616BFDA63B}"/>
    <cellStyle name="_Hojas de Trabajo_Relación_1 12 5" xfId="24042" xr:uid="{A80E2586-9AB9-4403-AC23-12D288F6F4B8}"/>
    <cellStyle name="_Hojas de Trabajo_Relación_1 12 5 2" xfId="24043" xr:uid="{BC88A3F0-B05D-467A-8C78-837AB10DB626}"/>
    <cellStyle name="_Hojas de Trabajo_Relación_1 12 6" xfId="24044" xr:uid="{617DFD3A-7105-47C7-AAD2-E764CF8AE244}"/>
    <cellStyle name="_Hojas de Trabajo_Relación_1 12 6 2" xfId="24045" xr:uid="{957AF892-C815-455D-9B48-80103446E479}"/>
    <cellStyle name="_Hojas de Trabajo_Relación_1 12 7" xfId="24046" xr:uid="{C3887CA7-FD41-41DA-A9B0-F0621370D43F}"/>
    <cellStyle name="_Hojas de Trabajo_Relación_1 12 7 2" xfId="24047" xr:uid="{28A30EBA-F769-495A-8CE4-5CB696A8AC37}"/>
    <cellStyle name="_Hojas de Trabajo_Relación_1 12 8" xfId="24048" xr:uid="{6C45B57A-C0D5-4AF9-9C2D-C847A05C7C4C}"/>
    <cellStyle name="_Hojas de Trabajo_Relación_1 12 8 2" xfId="24049" xr:uid="{481FEA6B-F80E-407D-A7F5-D723E687C4BC}"/>
    <cellStyle name="_Hojas de Trabajo_Relación_1 12 9" xfId="24050" xr:uid="{10E0B5FA-CA49-447D-80C1-CC57B4F6A3E6}"/>
    <cellStyle name="_Hojas de Trabajo_Relación_1 13" xfId="24051" xr:uid="{9364DFB2-E8C5-41DE-A451-4CC7451E3357}"/>
    <cellStyle name="_Hojas de Trabajo_Relación_1 13 10" xfId="24052" xr:uid="{2820B5D2-0C20-4ECE-B69E-AC102F2D28B4}"/>
    <cellStyle name="_Hojas de Trabajo_Relación_1 13 11" xfId="24053" xr:uid="{37645B28-A45E-4E11-A7D1-52D03F69ABE8}"/>
    <cellStyle name="_Hojas de Trabajo_Relación_1 13 2" xfId="24054" xr:uid="{C916DEA4-0CCE-4C05-B16D-D77ECDC5D340}"/>
    <cellStyle name="_Hojas de Trabajo_Relación_1 13 2 2" xfId="24055" xr:uid="{6E6CBE81-44E7-4A77-A35E-43F13A91CB38}"/>
    <cellStyle name="_Hojas de Trabajo_Relación_1 13 3" xfId="24056" xr:uid="{843DD6C7-873F-4A91-91FC-2E2FE7D778E8}"/>
    <cellStyle name="_Hojas de Trabajo_Relación_1 13 3 2" xfId="24057" xr:uid="{909D2597-1C43-4498-9D72-EF5649957C89}"/>
    <cellStyle name="_Hojas de Trabajo_Relación_1 13 4" xfId="24058" xr:uid="{49AE80B3-82D6-471D-8380-5A7E658B312F}"/>
    <cellStyle name="_Hojas de Trabajo_Relación_1 13 4 2" xfId="24059" xr:uid="{C4E925C7-8BD7-4F16-B83D-2444D52E0886}"/>
    <cellStyle name="_Hojas de Trabajo_Relación_1 13 5" xfId="24060" xr:uid="{CBF88D9E-D239-4C7C-B06B-C66DF4D023A7}"/>
    <cellStyle name="_Hojas de Trabajo_Relación_1 13 5 2" xfId="24061" xr:uid="{E60A0F98-7A97-422D-B8C5-F2BD5774963D}"/>
    <cellStyle name="_Hojas de Trabajo_Relación_1 13 6" xfId="24062" xr:uid="{358F30CB-2051-4B07-823E-2886D0390771}"/>
    <cellStyle name="_Hojas de Trabajo_Relación_1 13 6 2" xfId="24063" xr:uid="{8DD33480-8BDB-43BF-9A7B-3BA896978153}"/>
    <cellStyle name="_Hojas de Trabajo_Relación_1 13 7" xfId="24064" xr:uid="{9409ADA9-0CA3-4E4B-8A26-5922E17AC3FD}"/>
    <cellStyle name="_Hojas de Trabajo_Relación_1 13 7 2" xfId="24065" xr:uid="{420BD5B7-122D-4E47-9FE0-0C5889095CDE}"/>
    <cellStyle name="_Hojas de Trabajo_Relación_1 13 8" xfId="24066" xr:uid="{44F47E88-84AC-4C2B-9710-2F76770E6B85}"/>
    <cellStyle name="_Hojas de Trabajo_Relación_1 13 8 2" xfId="24067" xr:uid="{0D3D2930-A4B2-479F-803A-0347C43A2BDC}"/>
    <cellStyle name="_Hojas de Trabajo_Relación_1 13 9" xfId="24068" xr:uid="{CAEE7296-12FA-414D-873A-13964CE985E4}"/>
    <cellStyle name="_Hojas de Trabajo_Relación_1 14" xfId="24069" xr:uid="{A7AF6A15-8D69-4E70-9336-91E636621F0B}"/>
    <cellStyle name="_Hojas de Trabajo_Relación_1 15" xfId="24070" xr:uid="{72975C63-2BAA-40E9-A1B9-0D500785357A}"/>
    <cellStyle name="_Hojas de Trabajo_Relación_1 16" xfId="24071" xr:uid="{07673A20-C879-4A3F-A0CB-EFBF3F055D7F}"/>
    <cellStyle name="_Hojas de Trabajo_Relación_1 17" xfId="24072" xr:uid="{09114E00-91C9-4EAC-A00B-594899AD5171}"/>
    <cellStyle name="_Hojas de Trabajo_Relación_1 18" xfId="24073" xr:uid="{B6553C60-13F7-44DD-9562-7B32CE7EE08C}"/>
    <cellStyle name="_Hojas de Trabajo_Relación_1 19" xfId="24074" xr:uid="{7854D1D1-23D9-42C4-BCF6-51369A16DD95}"/>
    <cellStyle name="_Hojas de Trabajo_Relación_1 2" xfId="24075" xr:uid="{F1FBC62D-2F17-41B4-8590-3EBC9A3FE67E}"/>
    <cellStyle name="_Hojas de Trabajo_Relación_1 2 10" xfId="24076" xr:uid="{4CDCCAB8-1BD5-4A6C-BB3A-DB0081565352}"/>
    <cellStyle name="_Hojas de Trabajo_Relación_1 2 10 2" xfId="24077" xr:uid="{52D321F6-F9DD-4A40-B91C-9B6567C42119}"/>
    <cellStyle name="_Hojas de Trabajo_Relación_1 2 11" xfId="24078" xr:uid="{CC654DDA-22A4-40C2-8C80-AB0C34AF6610}"/>
    <cellStyle name="_Hojas de Trabajo_Relación_1 2 11 2" xfId="24079" xr:uid="{EA274C97-CE33-452B-A7BF-0AA45A2A3EBF}"/>
    <cellStyle name="_Hojas de Trabajo_Relación_1 2 12" xfId="24080" xr:uid="{CF176B55-FB09-4077-B215-859FF3A10388}"/>
    <cellStyle name="_Hojas de Trabajo_Relación_1 2 12 2" xfId="24081" xr:uid="{94CA46FF-36AB-475C-9657-B6C5C68E1974}"/>
    <cellStyle name="_Hojas de Trabajo_Relación_1 2 13" xfId="24082" xr:uid="{741AF933-4D59-4861-843C-A78F3A4732B2}"/>
    <cellStyle name="_Hojas de Trabajo_Relación_1 2 13 2" xfId="24083" xr:uid="{A4FD615E-D536-4DF1-BEE9-4F52DF42BCEC}"/>
    <cellStyle name="_Hojas de Trabajo_Relación_1 2 14" xfId="24084" xr:uid="{8C4B4E0B-EF2E-4FE8-916F-CD49ECCDF17A}"/>
    <cellStyle name="_Hojas de Trabajo_Relación_1 2 15" xfId="24085" xr:uid="{CCA6C25E-8504-4B87-98E5-EAA8FCDE565E}"/>
    <cellStyle name="_Hojas de Trabajo_Relación_1 2 16" xfId="24086" xr:uid="{7BFE9B26-8B5D-4456-87D0-5D1562F5214E}"/>
    <cellStyle name="_Hojas de Trabajo_Relación_1 2 2" xfId="24087" xr:uid="{6B893F73-CECF-4681-8CA3-81C29D5C2806}"/>
    <cellStyle name="_Hojas de Trabajo_Relación_1 2 2 2" xfId="24088" xr:uid="{BF6B6E26-C4BE-4153-A281-564E83A63C8D}"/>
    <cellStyle name="_Hojas de Trabajo_Relación_1 2 3" xfId="24089" xr:uid="{9B88F85F-6EF4-4F36-86C8-230B3C3DC9F8}"/>
    <cellStyle name="_Hojas de Trabajo_Relación_1 2 3 2" xfId="24090" xr:uid="{74F10032-AE1F-4C9A-93EB-848235E32796}"/>
    <cellStyle name="_Hojas de Trabajo_Relación_1 2 4" xfId="24091" xr:uid="{80074355-424B-4E0E-BBA7-BE2BC643C55E}"/>
    <cellStyle name="_Hojas de Trabajo_Relación_1 2 4 2" xfId="24092" xr:uid="{CC315748-8D0D-4FA5-85DB-A0B79F36E9FA}"/>
    <cellStyle name="_Hojas de Trabajo_Relación_1 2 5" xfId="24093" xr:uid="{6961A6CE-32FF-45B6-B61E-CFBB189DB93C}"/>
    <cellStyle name="_Hojas de Trabajo_Relación_1 2 5 2" xfId="24094" xr:uid="{E50B3067-A614-450D-8A4E-070855A215FA}"/>
    <cellStyle name="_Hojas de Trabajo_Relación_1 2 6" xfId="24095" xr:uid="{39D91096-4999-4272-B0C2-A26A53EA9F83}"/>
    <cellStyle name="_Hojas de Trabajo_Relación_1 2 6 2" xfId="24096" xr:uid="{351D71DA-B85A-40CB-A5EA-8F2634005315}"/>
    <cellStyle name="_Hojas de Trabajo_Relación_1 2 7" xfId="24097" xr:uid="{B2E89211-FD8E-4EDD-97D0-BCE870A3E694}"/>
    <cellStyle name="_Hojas de Trabajo_Relación_1 2 7 2" xfId="24098" xr:uid="{E49E4535-EC3F-4F8D-99C8-F33A92920E04}"/>
    <cellStyle name="_Hojas de Trabajo_Relación_1 2 8" xfId="24099" xr:uid="{D63B4AE0-E92A-475D-8AC5-8FE1D876DA3A}"/>
    <cellStyle name="_Hojas de Trabajo_Relación_1 2 8 2" xfId="24100" xr:uid="{AA67EE9B-C2B4-466C-ACAA-58BEAE065A4A}"/>
    <cellStyle name="_Hojas de Trabajo_Relación_1 2 9" xfId="24101" xr:uid="{8C845CD1-3135-4F0C-8CA6-B5FF28403912}"/>
    <cellStyle name="_Hojas de Trabajo_Relación_1 2 9 2" xfId="24102" xr:uid="{B3EED531-6132-45D0-BB9C-40DE8D081152}"/>
    <cellStyle name="_Hojas de Trabajo_Relación_1 20" xfId="24103" xr:uid="{9577BF61-4B37-4DF6-A2FB-F3C65B6E95AA}"/>
    <cellStyle name="_Hojas de Trabajo_Relación_1 21" xfId="24104" xr:uid="{9AA27C30-ABEF-4388-AE6D-FCB582B68E3E}"/>
    <cellStyle name="_Hojas de Trabajo_Relación_1 22" xfId="24105" xr:uid="{BBEC105A-56BA-45AF-9648-5C155D9D057E}"/>
    <cellStyle name="_Hojas de Trabajo_Relación_1 23" xfId="24106" xr:uid="{A4EEB1BF-6E5B-47DC-943A-7C1B28F570C6}"/>
    <cellStyle name="_Hojas de Trabajo_Relación_1 24" xfId="24107" xr:uid="{F175BF87-466E-45EA-BC2F-35FD77548A49}"/>
    <cellStyle name="_Hojas de Trabajo_Relación_1 3" xfId="24108" xr:uid="{CE6ADDD9-3116-4004-B5BB-4ADEEB47AF66}"/>
    <cellStyle name="_Hojas de Trabajo_Relación_1 3 10" xfId="24109" xr:uid="{4B9FCED8-11DA-4051-9BC2-C138B409850F}"/>
    <cellStyle name="_Hojas de Trabajo_Relación_1 3 10 2" xfId="24110" xr:uid="{0936C463-A2B4-4C97-B10F-910AE51E3DD0}"/>
    <cellStyle name="_Hojas de Trabajo_Relación_1 3 11" xfId="24111" xr:uid="{E90B2FA9-34A9-48A7-AC02-4AD08CFD5051}"/>
    <cellStyle name="_Hojas de Trabajo_Relación_1 3 11 2" xfId="24112" xr:uid="{90B65D97-9D44-4622-ADCE-8F6CEA532386}"/>
    <cellStyle name="_Hojas de Trabajo_Relación_1 3 12" xfId="24113" xr:uid="{7839EE01-A942-4366-8D89-118BF1C45060}"/>
    <cellStyle name="_Hojas de Trabajo_Relación_1 3 12 2" xfId="24114" xr:uid="{270802C1-DBDA-4B04-958E-2B18BC40562A}"/>
    <cellStyle name="_Hojas de Trabajo_Relación_1 3 13" xfId="24115" xr:uid="{2BCC5DD7-6984-4040-A36D-BA46EC24636F}"/>
    <cellStyle name="_Hojas de Trabajo_Relación_1 3 13 2" xfId="24116" xr:uid="{A3369077-511E-41C7-927A-920318A777DE}"/>
    <cellStyle name="_Hojas de Trabajo_Relación_1 3 14" xfId="24117" xr:uid="{05244FF4-C33E-4C95-B83D-C39CF56124D0}"/>
    <cellStyle name="_Hojas de Trabajo_Relación_1 3 15" xfId="24118" xr:uid="{9C8A174E-E30B-4A45-ACD8-544A3456112E}"/>
    <cellStyle name="_Hojas de Trabajo_Relación_1 3 16" xfId="24119" xr:uid="{E9B9FA66-52DF-47D0-AA05-A5EDE87CDCD9}"/>
    <cellStyle name="_Hojas de Trabajo_Relación_1 3 17" xfId="24120" xr:uid="{0D05B0BE-F2EB-41DC-8E84-916BBB491D3A}"/>
    <cellStyle name="_Hojas de Trabajo_Relación_1 3 18" xfId="24121" xr:uid="{C6239E5D-51A5-4DB6-8EE9-509175B43722}"/>
    <cellStyle name="_Hojas de Trabajo_Relación_1 3 19" xfId="24122" xr:uid="{9E062E64-2AED-4091-B8D8-C447A14E2AF8}"/>
    <cellStyle name="_Hojas de Trabajo_Relación_1 3 2" xfId="24123" xr:uid="{B33A0E28-3B17-45AE-A9A2-319654D69B7C}"/>
    <cellStyle name="_Hojas de Trabajo_Relación_1 3 2 10" xfId="24124" xr:uid="{EC3FCB9A-EF44-4E42-87E7-DC0F722A2AD5}"/>
    <cellStyle name="_Hojas de Trabajo_Relación_1 3 2 11" xfId="24125" xr:uid="{65B0A34C-0B86-488D-AAC2-DC09D3E38267}"/>
    <cellStyle name="_Hojas de Trabajo_Relación_1 3 2 12" xfId="24126" xr:uid="{3C64F3CB-43BC-452D-A65E-21C71B9D9760}"/>
    <cellStyle name="_Hojas de Trabajo_Relación_1 3 2 2" xfId="24127" xr:uid="{4DA631C2-6000-47A8-967C-DDE8668BEAD0}"/>
    <cellStyle name="_Hojas de Trabajo_Relación_1 3 2 3" xfId="24128" xr:uid="{F32A508D-2376-4F09-91FF-8E412EEE367A}"/>
    <cellStyle name="_Hojas de Trabajo_Relación_1 3 2 4" xfId="24129" xr:uid="{ECDDB6BD-74E5-44F3-B458-78EE38EE2D04}"/>
    <cellStyle name="_Hojas de Trabajo_Relación_1 3 2 5" xfId="24130" xr:uid="{86519891-C7F5-40E0-ABCB-D4B73EA4A8E0}"/>
    <cellStyle name="_Hojas de Trabajo_Relación_1 3 2 6" xfId="24131" xr:uid="{BE328C11-8645-4DB4-9F1B-3CC7F1E33849}"/>
    <cellStyle name="_Hojas de Trabajo_Relación_1 3 2 7" xfId="24132" xr:uid="{2A4FB36F-A47F-43AE-BC4B-6D55A602F7AE}"/>
    <cellStyle name="_Hojas de Trabajo_Relación_1 3 2 8" xfId="24133" xr:uid="{FD22F2E2-0C4B-48BC-947C-9CF885867932}"/>
    <cellStyle name="_Hojas de Trabajo_Relación_1 3 2 9" xfId="24134" xr:uid="{9096506C-BC66-4994-8A80-FC358304E389}"/>
    <cellStyle name="_Hojas de Trabajo_Relación_1 3 20" xfId="24135" xr:uid="{180F6C14-D411-431A-90FD-C78027860F84}"/>
    <cellStyle name="_Hojas de Trabajo_Relación_1 3 21" xfId="24136" xr:uid="{5BA58C9D-0474-44FC-A109-064357332E34}"/>
    <cellStyle name="_Hojas de Trabajo_Relación_1 3 22" xfId="24137" xr:uid="{1CE6B0FE-8CE2-4A8E-B8A5-169E69FE8FB9}"/>
    <cellStyle name="_Hojas de Trabajo_Relación_1 3 23" xfId="24138" xr:uid="{5C9AC271-806A-4806-9582-8FBBFB3A49BD}"/>
    <cellStyle name="_Hojas de Trabajo_Relación_1 3 24" xfId="24139" xr:uid="{32E03696-E4A6-457A-A7B4-EBCF9AE37300}"/>
    <cellStyle name="_Hojas de Trabajo_Relación_1 3 25" xfId="24140" xr:uid="{4542767C-C0DF-44BB-8C87-C24C98E072A9}"/>
    <cellStyle name="_Hojas de Trabajo_Relación_1 3 26" xfId="24141" xr:uid="{60C81601-B7C3-486C-9081-DB9A078B3752}"/>
    <cellStyle name="_Hojas de Trabajo_Relación_1 3 3" xfId="24142" xr:uid="{84CC03E0-C915-4DEF-A13D-016FF29780AB}"/>
    <cellStyle name="_Hojas de Trabajo_Relación_1 3 3 2" xfId="24143" xr:uid="{E2AE2850-E0DC-46E7-A0F3-6AE295AE9715}"/>
    <cellStyle name="_Hojas de Trabajo_Relación_1 3 4" xfId="24144" xr:uid="{AF9C0EA8-0655-46B8-80B3-C9843EF82655}"/>
    <cellStyle name="_Hojas de Trabajo_Relación_1 3 4 2" xfId="24145" xr:uid="{42F26CEB-5F25-4D38-AAED-09EDE25C3471}"/>
    <cellStyle name="_Hojas de Trabajo_Relación_1 3 5" xfId="24146" xr:uid="{1B8103E4-AEBF-4B9E-8DE6-7259A74ED643}"/>
    <cellStyle name="_Hojas de Trabajo_Relación_1 3 5 2" xfId="24147" xr:uid="{9DEAC7DF-1657-4D7C-A32C-2EA13CF0A3FD}"/>
    <cellStyle name="_Hojas de Trabajo_Relación_1 3 6" xfId="24148" xr:uid="{08DB6C34-A290-4BF0-8801-DFED2F8DE41C}"/>
    <cellStyle name="_Hojas de Trabajo_Relación_1 3 6 2" xfId="24149" xr:uid="{1060CC29-2134-44A5-AD88-367E09BE28AB}"/>
    <cellStyle name="_Hojas de Trabajo_Relación_1 3 7" xfId="24150" xr:uid="{95002F06-5227-4BA5-B4DE-4266A648EEE4}"/>
    <cellStyle name="_Hojas de Trabajo_Relación_1 3 7 2" xfId="24151" xr:uid="{B234559C-F4EB-4A2E-BF7C-AD24B507D4B8}"/>
    <cellStyle name="_Hojas de Trabajo_Relación_1 3 8" xfId="24152" xr:uid="{EC1AD4DB-1DC8-46FC-A508-16D816DB9873}"/>
    <cellStyle name="_Hojas de Trabajo_Relación_1 3 8 2" xfId="24153" xr:uid="{A0F7F602-B296-4013-A3F0-4AD5831BE0A2}"/>
    <cellStyle name="_Hojas de Trabajo_Relación_1 3 9" xfId="24154" xr:uid="{F73540BF-2CB1-4263-BB17-2FD491F4D3CE}"/>
    <cellStyle name="_Hojas de Trabajo_Relación_1 3 9 2" xfId="24155" xr:uid="{CA31BCAD-E630-499A-AF8A-8554F24931FD}"/>
    <cellStyle name="_Hojas de Trabajo_Relación_1 4" xfId="24156" xr:uid="{EEDC0C5B-3362-4326-B7F8-FFC9D5A23AEF}"/>
    <cellStyle name="_Hojas de Trabajo_Relación_1 4 10" xfId="24157" xr:uid="{3F878611-4956-463F-B5C3-75553F715354}"/>
    <cellStyle name="_Hojas de Trabajo_Relación_1 4 10 2" xfId="24158" xr:uid="{CDC18E95-36CB-43C2-A8ED-A439FBC85243}"/>
    <cellStyle name="_Hojas de Trabajo_Relación_1 4 11" xfId="24159" xr:uid="{1D5424C3-FA85-404F-A9E4-66BCCC7E4139}"/>
    <cellStyle name="_Hojas de Trabajo_Relación_1 4 11 2" xfId="24160" xr:uid="{4E672605-8556-474C-906E-7CE2F012BED9}"/>
    <cellStyle name="_Hojas de Trabajo_Relación_1 4 12" xfId="24161" xr:uid="{90E63B0A-A87B-4617-91DA-A7FD364EA78D}"/>
    <cellStyle name="_Hojas de Trabajo_Relación_1 4 12 2" xfId="24162" xr:uid="{1DE6F7F3-AA23-4FA6-9D14-AD452255B4A0}"/>
    <cellStyle name="_Hojas de Trabajo_Relación_1 4 13" xfId="24163" xr:uid="{34C7A96B-5B00-4A85-8095-91CB06A8955B}"/>
    <cellStyle name="_Hojas de Trabajo_Relación_1 4 13 2" xfId="24164" xr:uid="{83EE6AF6-20BE-47D9-A4F3-85DE50AA48DB}"/>
    <cellStyle name="_Hojas de Trabajo_Relación_1 4 14" xfId="24165" xr:uid="{A1AB4274-0E6B-4F83-9C57-54D3F0039C2A}"/>
    <cellStyle name="_Hojas de Trabajo_Relación_1 4 15" xfId="24166" xr:uid="{2ADF9B2B-FC08-4BB4-8D03-842BD9B58033}"/>
    <cellStyle name="_Hojas de Trabajo_Relación_1 4 16" xfId="24167" xr:uid="{57459F14-9F95-4E22-B6E6-51416C7F7DB4}"/>
    <cellStyle name="_Hojas de Trabajo_Relación_1 4 2" xfId="24168" xr:uid="{12ABAB71-48CA-4223-9D2C-C468EE8AD81B}"/>
    <cellStyle name="_Hojas de Trabajo_Relación_1 4 2 2" xfId="24169" xr:uid="{FAC8035E-7434-48BE-9ADB-3B6461781C04}"/>
    <cellStyle name="_Hojas de Trabajo_Relación_1 4 3" xfId="24170" xr:uid="{FF5795A9-FBC3-458D-BED2-1B99969ED009}"/>
    <cellStyle name="_Hojas de Trabajo_Relación_1 4 3 2" xfId="24171" xr:uid="{AACCF9E9-7289-4A49-BEE5-ECD853C3C046}"/>
    <cellStyle name="_Hojas de Trabajo_Relación_1 4 4" xfId="24172" xr:uid="{5B153D0E-6102-49E3-9CCD-5F54F2D4215C}"/>
    <cellStyle name="_Hojas de Trabajo_Relación_1 4 4 2" xfId="24173" xr:uid="{7B5C4CB2-83B5-490B-B18F-32CCD02BAC2C}"/>
    <cellStyle name="_Hojas de Trabajo_Relación_1 4 5" xfId="24174" xr:uid="{5263C3B0-9FCD-4560-AE66-66A41CCD457B}"/>
    <cellStyle name="_Hojas de Trabajo_Relación_1 4 5 2" xfId="24175" xr:uid="{CE812F21-51EB-4550-862B-202EDD779B39}"/>
    <cellStyle name="_Hojas de Trabajo_Relación_1 4 6" xfId="24176" xr:uid="{A533D88B-EEC2-4F7E-8A93-7D3D1A7D39E7}"/>
    <cellStyle name="_Hojas de Trabajo_Relación_1 4 6 2" xfId="24177" xr:uid="{3708995C-863B-4816-9C91-B41B6057E735}"/>
    <cellStyle name="_Hojas de Trabajo_Relación_1 4 7" xfId="24178" xr:uid="{5F36C453-D803-4BB8-9692-73DA38A20EEA}"/>
    <cellStyle name="_Hojas de Trabajo_Relación_1 4 7 2" xfId="24179" xr:uid="{87A7B1CB-D36D-4A6B-98A9-58B1B6DE3CF2}"/>
    <cellStyle name="_Hojas de Trabajo_Relación_1 4 8" xfId="24180" xr:uid="{81D45252-6B20-4037-A8ED-51CB0E44F31F}"/>
    <cellStyle name="_Hojas de Trabajo_Relación_1 4 8 2" xfId="24181" xr:uid="{9AFE98AB-D81E-4E1B-8162-DEF3EF74F0A7}"/>
    <cellStyle name="_Hojas de Trabajo_Relación_1 4 9" xfId="24182" xr:uid="{E05E5239-5BEE-47BA-B619-3AE9BF54FBEF}"/>
    <cellStyle name="_Hojas de Trabajo_Relación_1 4 9 2" xfId="24183" xr:uid="{B8B76BBD-0921-4713-9A1B-FC682AA8D86C}"/>
    <cellStyle name="_Hojas de Trabajo_Relación_1 5" xfId="24184" xr:uid="{126F01C2-F414-4566-90DE-956B97934864}"/>
    <cellStyle name="_Hojas de Trabajo_Relación_1 5 10" xfId="24185" xr:uid="{25809B71-DD87-4E16-BDDB-984846D30A8E}"/>
    <cellStyle name="_Hojas de Trabajo_Relación_1 5 10 2" xfId="24186" xr:uid="{F313A75C-1769-43AB-9F7B-27D639901AA4}"/>
    <cellStyle name="_Hojas de Trabajo_Relación_1 5 11" xfId="24187" xr:uid="{A866D17C-D87E-4D2D-B5B1-D899728EEB5D}"/>
    <cellStyle name="_Hojas de Trabajo_Relación_1 5 11 2" xfId="24188" xr:uid="{751388DB-3F61-4A4E-88CB-48792FAA2E3E}"/>
    <cellStyle name="_Hojas de Trabajo_Relación_1 5 12" xfId="24189" xr:uid="{3496F529-FC66-476A-9936-27D7A840DC80}"/>
    <cellStyle name="_Hojas de Trabajo_Relación_1 5 12 2" xfId="24190" xr:uid="{B7A51D9C-BC5D-441E-9853-054DF4658099}"/>
    <cellStyle name="_Hojas de Trabajo_Relación_1 5 13" xfId="24191" xr:uid="{4D2268C6-51D5-45AF-B742-4BC5431407CE}"/>
    <cellStyle name="_Hojas de Trabajo_Relación_1 5 13 2" xfId="24192" xr:uid="{823B300B-C110-4A6C-A7BE-C0855BF8DE3F}"/>
    <cellStyle name="_Hojas de Trabajo_Relación_1 5 14" xfId="24193" xr:uid="{57183D05-CDB8-42F2-ADE3-0E8A2C3C39A9}"/>
    <cellStyle name="_Hojas de Trabajo_Relación_1 5 15" xfId="24194" xr:uid="{C68DC689-FA9C-4F4A-A6F4-72F1BA5F5CA5}"/>
    <cellStyle name="_Hojas de Trabajo_Relación_1 5 16" xfId="24195" xr:uid="{D217FBA0-1C9A-4A9C-83E0-874DD13086A7}"/>
    <cellStyle name="_Hojas de Trabajo_Relación_1 5 17" xfId="24196" xr:uid="{0A08DFAF-A9FB-483B-A1AD-24ACEC4310A3}"/>
    <cellStyle name="_Hojas de Trabajo_Relación_1 5 18" xfId="24197" xr:uid="{9AF1E5FD-92C9-4CAC-BF9E-AC389090C727}"/>
    <cellStyle name="_Hojas de Trabajo_Relación_1 5 19" xfId="24198" xr:uid="{1637E1C4-0368-44D1-A5DC-AD1FF155864C}"/>
    <cellStyle name="_Hojas de Trabajo_Relación_1 5 2" xfId="24199" xr:uid="{1DBEB12B-3252-4E20-BF32-3CE250E6CD25}"/>
    <cellStyle name="_Hojas de Trabajo_Relación_1 5 2 2" xfId="24200" xr:uid="{5D020009-EB25-48A2-A2A7-33DCFE289458}"/>
    <cellStyle name="_Hojas de Trabajo_Relación_1 5 20" xfId="24201" xr:uid="{80AA37E0-9D5C-46A4-A42B-C29469A008FE}"/>
    <cellStyle name="_Hojas de Trabajo_Relación_1 5 21" xfId="24202" xr:uid="{BB5A699D-D7B6-48BA-8F4B-0FFBCACC0F21}"/>
    <cellStyle name="_Hojas de Trabajo_Relación_1 5 22" xfId="24203" xr:uid="{3EEA3E4D-4D03-4C6D-84DE-427C4BCC2C1A}"/>
    <cellStyle name="_Hojas de Trabajo_Relación_1 5 23" xfId="24204" xr:uid="{BF64E18C-103C-4BFB-B6E1-E77FC4B1E40F}"/>
    <cellStyle name="_Hojas de Trabajo_Relación_1 5 24" xfId="24205" xr:uid="{C56706E1-426E-43C3-9FEF-5020E5893126}"/>
    <cellStyle name="_Hojas de Trabajo_Relación_1 5 25" xfId="24206" xr:uid="{2B44E6F4-8649-48C5-B59C-741E2182EDAD}"/>
    <cellStyle name="_Hojas de Trabajo_Relación_1 5 26" xfId="24207" xr:uid="{33DF506E-A46E-4A38-947D-D3DD5353B0A7}"/>
    <cellStyle name="_Hojas de Trabajo_Relación_1 5 3" xfId="24208" xr:uid="{FE9BD9B2-EF52-48E1-81B9-9A49237637FE}"/>
    <cellStyle name="_Hojas de Trabajo_Relación_1 5 3 2" xfId="24209" xr:uid="{72428E08-0480-454D-B7EE-55B79C6D3AE2}"/>
    <cellStyle name="_Hojas de Trabajo_Relación_1 5 4" xfId="24210" xr:uid="{FF038DBC-8954-4298-9516-1CD3FF60D097}"/>
    <cellStyle name="_Hojas de Trabajo_Relación_1 5 4 2" xfId="24211" xr:uid="{8741BEC9-26D8-4E50-9717-0F613D5F68E4}"/>
    <cellStyle name="_Hojas de Trabajo_Relación_1 5 5" xfId="24212" xr:uid="{D1B39217-79D0-4755-B22A-D74398570A3F}"/>
    <cellStyle name="_Hojas de Trabajo_Relación_1 5 5 2" xfId="24213" xr:uid="{F336D585-F5D5-4E03-A50E-B8D515E44D19}"/>
    <cellStyle name="_Hojas de Trabajo_Relación_1 5 6" xfId="24214" xr:uid="{48EB4111-0981-41D1-827C-C39A533E152C}"/>
    <cellStyle name="_Hojas de Trabajo_Relación_1 5 6 2" xfId="24215" xr:uid="{292F7ECA-5D39-4E00-A43D-33425B0AEA75}"/>
    <cellStyle name="_Hojas de Trabajo_Relación_1 5 7" xfId="24216" xr:uid="{DDFC7F8A-C8E6-481D-AAEF-FBB23448635C}"/>
    <cellStyle name="_Hojas de Trabajo_Relación_1 5 7 2" xfId="24217" xr:uid="{C67FCB80-105E-415F-9417-94CD894B55E2}"/>
    <cellStyle name="_Hojas de Trabajo_Relación_1 5 8" xfId="24218" xr:uid="{32624577-3288-413F-B4E2-31B4DDCF4756}"/>
    <cellStyle name="_Hojas de Trabajo_Relación_1 5 8 2" xfId="24219" xr:uid="{7291381E-9676-47F6-B532-EAED94897325}"/>
    <cellStyle name="_Hojas de Trabajo_Relación_1 5 9" xfId="24220" xr:uid="{C6D21FF9-F18F-465E-8840-87425FC48D11}"/>
    <cellStyle name="_Hojas de Trabajo_Relación_1 5 9 2" xfId="24221" xr:uid="{61C35A60-196B-4569-B70D-9194F668BA7C}"/>
    <cellStyle name="_Hojas de Trabajo_Relación_1 6" xfId="24222" xr:uid="{BE04EAE5-32EB-441C-B603-76CFC73FCD9B}"/>
    <cellStyle name="_Hojas de Trabajo_Relación_1 6 10" xfId="24223" xr:uid="{47776552-C425-48AA-AFD8-6988A53A075F}"/>
    <cellStyle name="_Hojas de Trabajo_Relación_1 6 10 2" xfId="24224" xr:uid="{E8786129-FD1F-49E7-A7E9-8A5C32B9B7B1}"/>
    <cellStyle name="_Hojas de Trabajo_Relación_1 6 11" xfId="24225" xr:uid="{162B4348-BAAF-4A2A-93F2-4223DFA1C87A}"/>
    <cellStyle name="_Hojas de Trabajo_Relación_1 6 11 2" xfId="24226" xr:uid="{5B720D66-2750-4E96-9932-DEFC26746CED}"/>
    <cellStyle name="_Hojas de Trabajo_Relación_1 6 12" xfId="24227" xr:uid="{BD933135-23AB-4D41-BC6F-E31364AA41EB}"/>
    <cellStyle name="_Hojas de Trabajo_Relación_1 6 12 2" xfId="24228" xr:uid="{59AE5A03-EDDA-498C-ACC5-9D8183F0DAC3}"/>
    <cellStyle name="_Hojas de Trabajo_Relación_1 6 13" xfId="24229" xr:uid="{7226B415-04C6-4F92-88D2-41CF5679A95B}"/>
    <cellStyle name="_Hojas de Trabajo_Relación_1 6 13 2" xfId="24230" xr:uid="{324D7416-4DDE-4C1A-B0E9-BB9D9C62FAA2}"/>
    <cellStyle name="_Hojas de Trabajo_Relación_1 6 14" xfId="24231" xr:uid="{C1892D92-E1B0-4C9E-8F7E-ED20D4A066BA}"/>
    <cellStyle name="_Hojas de Trabajo_Relación_1 6 15" xfId="24232" xr:uid="{250C0EA1-F30E-4C5F-B10D-58AF75E45F32}"/>
    <cellStyle name="_Hojas de Trabajo_Relación_1 6 16" xfId="24233" xr:uid="{693B1C4D-618C-480F-86E6-AD9DAD448181}"/>
    <cellStyle name="_Hojas de Trabajo_Relación_1 6 2" xfId="24234" xr:uid="{EBC7DBE3-4B4B-40F3-8FD8-F8633BE54A87}"/>
    <cellStyle name="_Hojas de Trabajo_Relación_1 6 2 10" xfId="24235" xr:uid="{C4E45574-6511-4F25-BC40-78584B05DC09}"/>
    <cellStyle name="_Hojas de Trabajo_Relación_1 6 2 11" xfId="24236" xr:uid="{82DAAD00-8E3C-44E5-A0EE-178D096C8042}"/>
    <cellStyle name="_Hojas de Trabajo_Relación_1 6 2 12" xfId="24237" xr:uid="{ECD7093A-7F24-4572-8F41-0FB1AEBF8094}"/>
    <cellStyle name="_Hojas de Trabajo_Relación_1 6 2 2" xfId="24238" xr:uid="{D9BAD500-0100-4953-A343-D019BD7FC130}"/>
    <cellStyle name="_Hojas de Trabajo_Relación_1 6 2 3" xfId="24239" xr:uid="{5F183119-0B16-4FB4-9ADC-AF546FF7D79E}"/>
    <cellStyle name="_Hojas de Trabajo_Relación_1 6 2 4" xfId="24240" xr:uid="{8BCD87F0-7EAE-4BCC-8E3A-CF3F53C5D8D5}"/>
    <cellStyle name="_Hojas de Trabajo_Relación_1 6 2 5" xfId="24241" xr:uid="{B0FDBBF9-8905-4631-B3B5-6C5509C81618}"/>
    <cellStyle name="_Hojas de Trabajo_Relación_1 6 2 6" xfId="24242" xr:uid="{E74F049D-F99C-474C-B40F-B2DD336C1F01}"/>
    <cellStyle name="_Hojas de Trabajo_Relación_1 6 2 7" xfId="24243" xr:uid="{9AA46FD4-EAF9-4973-9AEE-EC8356098FC0}"/>
    <cellStyle name="_Hojas de Trabajo_Relación_1 6 2 8" xfId="24244" xr:uid="{47DA4AD8-70B3-4E60-AC53-857A881CE608}"/>
    <cellStyle name="_Hojas de Trabajo_Relación_1 6 2 9" xfId="24245" xr:uid="{4AC15048-EE5B-45AE-93C6-1B7D9C131917}"/>
    <cellStyle name="_Hojas de Trabajo_Relación_1 6 3" xfId="24246" xr:uid="{E9DF9FC7-FDCC-4BCD-9502-2204F49257AD}"/>
    <cellStyle name="_Hojas de Trabajo_Relación_1 6 3 2" xfId="24247" xr:uid="{373D663A-CAD6-4C6E-A125-367E26143A31}"/>
    <cellStyle name="_Hojas de Trabajo_Relación_1 6 4" xfId="24248" xr:uid="{28F97DE6-9B7F-4764-AA27-83FDAD456B94}"/>
    <cellStyle name="_Hojas de Trabajo_Relación_1 6 4 2" xfId="24249" xr:uid="{1DB71558-7746-4216-964B-8E0E1764F7E9}"/>
    <cellStyle name="_Hojas de Trabajo_Relación_1 6 5" xfId="24250" xr:uid="{3B6B901D-6FCA-47E8-A322-DA10DE523FF7}"/>
    <cellStyle name="_Hojas de Trabajo_Relación_1 6 5 2" xfId="24251" xr:uid="{79C5FB7E-68CE-4D3B-9A54-F72FE349607D}"/>
    <cellStyle name="_Hojas de Trabajo_Relación_1 6 6" xfId="24252" xr:uid="{CF5F3AE2-0705-427D-A1F4-0B02D2211F8E}"/>
    <cellStyle name="_Hojas de Trabajo_Relación_1 6 6 2" xfId="24253" xr:uid="{356D9889-903A-4DFE-9A6C-39AC369550E9}"/>
    <cellStyle name="_Hojas de Trabajo_Relación_1 6 7" xfId="24254" xr:uid="{BBC062A3-81F3-47FC-8A21-51CE7604642F}"/>
    <cellStyle name="_Hojas de Trabajo_Relación_1 6 7 2" xfId="24255" xr:uid="{2FAB169A-EC37-4096-B048-C448564CE5F7}"/>
    <cellStyle name="_Hojas de Trabajo_Relación_1 6 8" xfId="24256" xr:uid="{50EAA83A-DD07-4FD6-947B-5EDA5D61DE67}"/>
    <cellStyle name="_Hojas de Trabajo_Relación_1 6 8 2" xfId="24257" xr:uid="{C2B8A6B5-F05C-4C82-911F-E565D37B7E96}"/>
    <cellStyle name="_Hojas de Trabajo_Relación_1 6 9" xfId="24258" xr:uid="{C0E850BB-46EE-4176-9107-EE272D62214D}"/>
    <cellStyle name="_Hojas de Trabajo_Relación_1 6 9 2" xfId="24259" xr:uid="{B948D4DA-7786-437D-9155-4406A8307FF1}"/>
    <cellStyle name="_Hojas de Trabajo_Relación_1 7" xfId="24260" xr:uid="{6718536C-937D-493E-99D7-EE4AFBC3B097}"/>
    <cellStyle name="_Hojas de Trabajo_Relación_1 7 10" xfId="24261" xr:uid="{D68C259B-A998-4F7F-98A5-89FAFB3F08A1}"/>
    <cellStyle name="_Hojas de Trabajo_Relación_1 7 10 2" xfId="24262" xr:uid="{6A303423-2EEE-410C-97B0-4CA3C1F969C7}"/>
    <cellStyle name="_Hojas de Trabajo_Relación_1 7 11" xfId="24263" xr:uid="{5B673901-270D-4069-92A5-B2D9983FA138}"/>
    <cellStyle name="_Hojas de Trabajo_Relación_1 7 11 2" xfId="24264" xr:uid="{52E140B2-62BE-426B-A696-AC648202B2EB}"/>
    <cellStyle name="_Hojas de Trabajo_Relación_1 7 12" xfId="24265" xr:uid="{F64E57AF-20CA-405A-8CE8-10A4C1FE603A}"/>
    <cellStyle name="_Hojas de Trabajo_Relación_1 7 12 2" xfId="24266" xr:uid="{F80FA86D-2C5F-420B-A355-CD40AF4BCE5B}"/>
    <cellStyle name="_Hojas de Trabajo_Relación_1 7 13" xfId="24267" xr:uid="{2699B58C-1039-4A3E-AE2F-34D9227870A0}"/>
    <cellStyle name="_Hojas de Trabajo_Relación_1 7 13 2" xfId="24268" xr:uid="{27EA95FE-C176-4CDC-92F6-F7A3373EB57D}"/>
    <cellStyle name="_Hojas de Trabajo_Relación_1 7 14" xfId="24269" xr:uid="{81B2D2C8-A853-4D88-858E-42C3EC3D6D89}"/>
    <cellStyle name="_Hojas de Trabajo_Relación_1 7 15" xfId="24270" xr:uid="{F50222B3-BBB9-4A0B-965B-90EBC25A2935}"/>
    <cellStyle name="_Hojas de Trabajo_Relación_1 7 16" xfId="24271" xr:uid="{0F2A71B1-B86D-4AFA-B7AA-15090E922478}"/>
    <cellStyle name="_Hojas de Trabajo_Relación_1 7 17" xfId="24272" xr:uid="{503B6C2E-F574-4D46-9001-324A083FF733}"/>
    <cellStyle name="_Hojas de Trabajo_Relación_1 7 18" xfId="24273" xr:uid="{A41B4DBF-1910-49D7-B678-4BA6AC39A08C}"/>
    <cellStyle name="_Hojas de Trabajo_Relación_1 7 19" xfId="24274" xr:uid="{0408FB91-499F-44BC-94F8-8B2F3A10562C}"/>
    <cellStyle name="_Hojas de Trabajo_Relación_1 7 2" xfId="24275" xr:uid="{CD0D4082-BD73-40C5-80DF-59ECF4139264}"/>
    <cellStyle name="_Hojas de Trabajo_Relación_1 7 2 2" xfId="24276" xr:uid="{0FC3432F-5682-4E88-8AD6-A073BB2072D9}"/>
    <cellStyle name="_Hojas de Trabajo_Relación_1 7 20" xfId="24277" xr:uid="{8F9CCA34-505A-469A-9AA7-95686B75EAAD}"/>
    <cellStyle name="_Hojas de Trabajo_Relación_1 7 21" xfId="24278" xr:uid="{7A94D859-3D66-440A-BA13-E6C7FBB8E89D}"/>
    <cellStyle name="_Hojas de Trabajo_Relación_1 7 22" xfId="24279" xr:uid="{F49F38DE-46BE-49F9-BEAF-6EB3BD898E2A}"/>
    <cellStyle name="_Hojas de Trabajo_Relación_1 7 23" xfId="24280" xr:uid="{FFCE5DC9-6168-4EEE-AE3A-8A673E803047}"/>
    <cellStyle name="_Hojas de Trabajo_Relación_1 7 24" xfId="24281" xr:uid="{BF765584-5704-4464-A2A2-7D5ACA7EBD46}"/>
    <cellStyle name="_Hojas de Trabajo_Relación_1 7 25" xfId="24282" xr:uid="{2C09D89F-2D38-471A-92D8-DA03E70A0F0C}"/>
    <cellStyle name="_Hojas de Trabajo_Relación_1 7 26" xfId="24283" xr:uid="{95A1ABD9-9AE2-4AB8-92B4-16D795A9046D}"/>
    <cellStyle name="_Hojas de Trabajo_Relación_1 7 3" xfId="24284" xr:uid="{DCF70AF8-EFB9-477F-B299-303B593821FF}"/>
    <cellStyle name="_Hojas de Trabajo_Relación_1 7 3 2" xfId="24285" xr:uid="{AB247D2A-5416-461D-A027-147E83094443}"/>
    <cellStyle name="_Hojas de Trabajo_Relación_1 7 4" xfId="24286" xr:uid="{049EA725-8924-405E-A4E5-88EC68DA7AF6}"/>
    <cellStyle name="_Hojas de Trabajo_Relación_1 7 4 2" xfId="24287" xr:uid="{BC58419B-2392-47F4-A148-D4E3B51F51CA}"/>
    <cellStyle name="_Hojas de Trabajo_Relación_1 7 5" xfId="24288" xr:uid="{156CA55D-B781-45F2-B9FE-D125188AB6FC}"/>
    <cellStyle name="_Hojas de Trabajo_Relación_1 7 5 2" xfId="24289" xr:uid="{8C79FE47-73D6-4D9F-A32C-F42F8D37B797}"/>
    <cellStyle name="_Hojas de Trabajo_Relación_1 7 6" xfId="24290" xr:uid="{5F677731-2D88-459C-8B84-F2C9060C0289}"/>
    <cellStyle name="_Hojas de Trabajo_Relación_1 7 6 2" xfId="24291" xr:uid="{138EAF3C-147B-4340-BA94-8B99395CF4A7}"/>
    <cellStyle name="_Hojas de Trabajo_Relación_1 7 7" xfId="24292" xr:uid="{1C313323-BEC4-4FA6-9CFB-B707FDFC172F}"/>
    <cellStyle name="_Hojas de Trabajo_Relación_1 7 7 2" xfId="24293" xr:uid="{C296DEB5-B496-487C-B1A5-948935D053FD}"/>
    <cellStyle name="_Hojas de Trabajo_Relación_1 7 8" xfId="24294" xr:uid="{01C2D85A-649B-43EA-B15D-87CF78BB4F26}"/>
    <cellStyle name="_Hojas de Trabajo_Relación_1 7 8 2" xfId="24295" xr:uid="{97A52CF8-1DC8-4604-8C80-44D2AF1480B0}"/>
    <cellStyle name="_Hojas de Trabajo_Relación_1 7 9" xfId="24296" xr:uid="{54745256-5804-48BA-9542-9454E20FEED3}"/>
    <cellStyle name="_Hojas de Trabajo_Relación_1 7 9 2" xfId="24297" xr:uid="{42D77C36-ACE1-47B5-ACED-71CF755BC527}"/>
    <cellStyle name="_Hojas de Trabajo_Relación_1 8" xfId="24298" xr:uid="{C5477D7C-A602-493F-B8D7-EB6D9383E3C4}"/>
    <cellStyle name="_Hojas de Trabajo_Relación_1 8 10" xfId="24299" xr:uid="{87AB2A96-413F-49DB-827B-A1BC938190D8}"/>
    <cellStyle name="_Hojas de Trabajo_Relación_1 8 11" xfId="24300" xr:uid="{030AA128-4913-481D-8859-EDC44FA4899A}"/>
    <cellStyle name="_Hojas de Trabajo_Relación_1 8 12" xfId="24301" xr:uid="{FAC73CB5-D419-4D23-9F29-807C6DF0A44A}"/>
    <cellStyle name="_Hojas de Trabajo_Relación_1 8 2" xfId="24302" xr:uid="{94F7F05A-9ABA-4787-8CC9-E33114309740}"/>
    <cellStyle name="_Hojas de Trabajo_Relación_1 8 2 2" xfId="24303" xr:uid="{7AA3B259-7634-4583-B816-69120622815A}"/>
    <cellStyle name="_Hojas de Trabajo_Relación_1 8 3" xfId="24304" xr:uid="{99F6654F-8995-418A-AAEE-0F377EB35612}"/>
    <cellStyle name="_Hojas de Trabajo_Relación_1 8 3 2" xfId="24305" xr:uid="{FAF5C5D5-2E96-4286-905E-C9047D430065}"/>
    <cellStyle name="_Hojas de Trabajo_Relación_1 8 4" xfId="24306" xr:uid="{27BBCA9D-C0B0-4BC8-89C8-F3EC7806EB14}"/>
    <cellStyle name="_Hojas de Trabajo_Relación_1 8 4 2" xfId="24307" xr:uid="{6F065E2D-DB4E-414C-A028-C2F0C60B37DC}"/>
    <cellStyle name="_Hojas de Trabajo_Relación_1 8 5" xfId="24308" xr:uid="{F17D8A95-8407-4097-8455-E2559AED3C2A}"/>
    <cellStyle name="_Hojas de Trabajo_Relación_1 8 5 2" xfId="24309" xr:uid="{93588832-9C89-46CE-B144-A538DDA2E704}"/>
    <cellStyle name="_Hojas de Trabajo_Relación_1 8 6" xfId="24310" xr:uid="{EBD7AB6B-E856-4539-8495-0BB46FCA2EAD}"/>
    <cellStyle name="_Hojas de Trabajo_Relación_1 8 6 2" xfId="24311" xr:uid="{49BE89AA-A96B-4415-BC54-A0754E95562E}"/>
    <cellStyle name="_Hojas de Trabajo_Relación_1 8 7" xfId="24312" xr:uid="{0C1D4CF4-8593-4C06-AE3D-435748A9191C}"/>
    <cellStyle name="_Hojas de Trabajo_Relación_1 8 7 2" xfId="24313" xr:uid="{0866B946-BCDA-4B9D-995E-E04C24357D60}"/>
    <cellStyle name="_Hojas de Trabajo_Relación_1 8 8" xfId="24314" xr:uid="{508F86E4-DEB2-4759-9E7C-482AAF49BF9D}"/>
    <cellStyle name="_Hojas de Trabajo_Relación_1 8 8 2" xfId="24315" xr:uid="{1E0719E3-D4DD-4197-A889-3CE042D9CCF3}"/>
    <cellStyle name="_Hojas de Trabajo_Relación_1 8 9" xfId="24316" xr:uid="{EC18307A-0C43-4162-A494-125DD69535A5}"/>
    <cellStyle name="_Hojas de Trabajo_Relación_1 8 9 2" xfId="24317" xr:uid="{874FF00E-24A8-4304-81B5-903BB2A74571}"/>
    <cellStyle name="_Hojas de Trabajo_Relación_1 9" xfId="24318" xr:uid="{D05D386A-A473-47B9-BB18-03D5229699CD}"/>
    <cellStyle name="_Hojas de Trabajo_Relación_1 9 10" xfId="24319" xr:uid="{1C1ABDF1-6635-4863-B964-BE872D927AD0}"/>
    <cellStyle name="_Hojas de Trabajo_Relación_1 9 11" xfId="24320" xr:uid="{CB5B51D3-D889-49D9-8068-1242FFDB48D5}"/>
    <cellStyle name="_Hojas de Trabajo_Relación_1 9 2" xfId="24321" xr:uid="{3782A6CC-A574-4583-B084-C0A664F3F07D}"/>
    <cellStyle name="_Hojas de Trabajo_Relación_1 9 2 2" xfId="24322" xr:uid="{DBB6BAED-4C5F-4F0E-B137-60647DC81B71}"/>
    <cellStyle name="_Hojas de Trabajo_Relación_1 9 3" xfId="24323" xr:uid="{34DCD897-D375-4AE9-820B-DF72C5DEF5D6}"/>
    <cellStyle name="_Hojas de Trabajo_Relación_1 9 3 2" xfId="24324" xr:uid="{DEEA3EE6-ED5E-447F-839B-DFEFE5D51E0C}"/>
    <cellStyle name="_Hojas de Trabajo_Relación_1 9 4" xfId="24325" xr:uid="{E5DEB4F7-125A-46ED-9CE9-AD281F5F339E}"/>
    <cellStyle name="_Hojas de Trabajo_Relación_1 9 4 2" xfId="24326" xr:uid="{E03ADA76-4763-41CF-AF8F-03D2DCD237B2}"/>
    <cellStyle name="_Hojas de Trabajo_Relación_1 9 5" xfId="24327" xr:uid="{B9307467-7C05-471A-A660-971ED8B876E0}"/>
    <cellStyle name="_Hojas de Trabajo_Relación_1 9 5 2" xfId="24328" xr:uid="{5A7C77C4-9C7F-410B-8656-C70715ECA69F}"/>
    <cellStyle name="_Hojas de Trabajo_Relación_1 9 6" xfId="24329" xr:uid="{3F77D970-E68B-4FB7-9319-41C2F50F0CDB}"/>
    <cellStyle name="_Hojas de Trabajo_Relación_1 9 6 2" xfId="24330" xr:uid="{6259F9DA-DEF6-4067-BE48-F9685D92A481}"/>
    <cellStyle name="_Hojas de Trabajo_Relación_1 9 7" xfId="24331" xr:uid="{1CB550C3-B175-4407-B335-DA11E1ACE5AA}"/>
    <cellStyle name="_Hojas de Trabajo_Relación_1 9 7 2" xfId="24332" xr:uid="{0C8C2EC0-D592-4F9F-B159-AD7D8E35805C}"/>
    <cellStyle name="_Hojas de Trabajo_Relación_1 9 8" xfId="24333" xr:uid="{0ED418D5-8539-4519-863C-2CA532306C35}"/>
    <cellStyle name="_Hojas de Trabajo_Relación_1 9 8 2" xfId="24334" xr:uid="{15CF669A-C8AA-4231-9222-70A90D104C7D}"/>
    <cellStyle name="_Hojas de Trabajo_Relación_1 9 9" xfId="24335" xr:uid="{A0EF9BBD-760F-4343-B177-47458D9FC3FA}"/>
    <cellStyle name="_Hojas de Trabajo_Relación_1_Abr 09" xfId="24336" xr:uid="{7DB7318A-234C-41F2-9D8C-67D5E438E5D6}"/>
    <cellStyle name="_Hojas de Trabajo_Relación_1_Abr 09 2" xfId="24337" xr:uid="{7976502A-C1BE-4257-B947-47046B86DFC4}"/>
    <cellStyle name="_Hojas de Trabajo_Relación_1_Feb 09" xfId="24338" xr:uid="{46FA5CEA-CB80-4308-B711-DF7F53AEB9B2}"/>
    <cellStyle name="_Hojas de Trabajo_Relación_1_Feb 09 10" xfId="24339" xr:uid="{21623348-A75A-40C3-8C6C-333358EB6808}"/>
    <cellStyle name="_Hojas de Trabajo_Relación_1_Feb 09 10 2" xfId="24340" xr:uid="{460DFE78-FFAB-45CC-9A44-F0DB8949E42E}"/>
    <cellStyle name="_Hojas de Trabajo_Relación_1_Feb 09 11" xfId="24341" xr:uid="{33B74F6B-0282-457A-BC0D-76B4F6947FA7}"/>
    <cellStyle name="_Hojas de Trabajo_Relación_1_Feb 09 11 2" xfId="24342" xr:uid="{AAB86E64-4DCA-4997-8685-DB79D07DAC56}"/>
    <cellStyle name="_Hojas de Trabajo_Relación_1_Feb 09 12" xfId="24343" xr:uid="{17EF6856-A6D2-483C-9F5E-F33195FF630F}"/>
    <cellStyle name="_Hojas de Trabajo_Relación_1_Feb 09 12 2" xfId="24344" xr:uid="{9F3DF2F0-5AF4-4966-8BA5-C228B7794A15}"/>
    <cellStyle name="_Hojas de Trabajo_Relación_1_Feb 09 13" xfId="24345" xr:uid="{91277CB4-8C46-4382-9492-B28FB81DA3E3}"/>
    <cellStyle name="_Hojas de Trabajo_Relación_1_Feb 09 13 2" xfId="24346" xr:uid="{2B8EC916-6055-40C4-BEE4-D304A3FA4925}"/>
    <cellStyle name="_Hojas de Trabajo_Relación_1_Feb 09 14" xfId="24347" xr:uid="{AD8E118F-67A8-4EB4-84F2-F43127A49BC7}"/>
    <cellStyle name="_Hojas de Trabajo_Relación_1_Feb 09 15" xfId="24348" xr:uid="{97C73D84-2247-412A-9D21-ECE504E07181}"/>
    <cellStyle name="_Hojas de Trabajo_Relación_1_Feb 09 16" xfId="24349" xr:uid="{81F691CE-E5C5-401E-A66C-7598AD8CC3A4}"/>
    <cellStyle name="_Hojas de Trabajo_Relación_1_Feb 09 2" xfId="24350" xr:uid="{5ACAE335-3AC4-4F88-9218-8228B39D5DA3}"/>
    <cellStyle name="_Hojas de Trabajo_Relación_1_Feb 09 2 2" xfId="24351" xr:uid="{35EF1FC8-862D-46F8-8F68-429005D97A9E}"/>
    <cellStyle name="_Hojas de Trabajo_Relación_1_Feb 09 3" xfId="24352" xr:uid="{6EAC3EE8-0DAA-4556-AFEB-8B98A1682B55}"/>
    <cellStyle name="_Hojas de Trabajo_Relación_1_Feb 09 3 2" xfId="24353" xr:uid="{2BBAC564-E35D-4584-A5AB-BC20619B0EDB}"/>
    <cellStyle name="_Hojas de Trabajo_Relación_1_Feb 09 4" xfId="24354" xr:uid="{4A5B7CB4-7B5D-4DAD-8C05-170E586946C1}"/>
    <cellStyle name="_Hojas de Trabajo_Relación_1_Feb 09 4 2" xfId="24355" xr:uid="{B51E24A8-D2BF-4FF7-9271-020412E929D5}"/>
    <cellStyle name="_Hojas de Trabajo_Relación_1_Feb 09 5" xfId="24356" xr:uid="{3C49F35E-F479-4B57-9C41-8180387013D6}"/>
    <cellStyle name="_Hojas de Trabajo_Relación_1_Feb 09 5 2" xfId="24357" xr:uid="{CD1092ED-097E-415D-AF49-E722C5C57C82}"/>
    <cellStyle name="_Hojas de Trabajo_Relación_1_Feb 09 6" xfId="24358" xr:uid="{F747BEA8-EA3D-4987-A4FF-1EAF45014F98}"/>
    <cellStyle name="_Hojas de Trabajo_Relación_1_Feb 09 6 2" xfId="24359" xr:uid="{D4A482C4-54E4-4AF6-9541-15940BD83E05}"/>
    <cellStyle name="_Hojas de Trabajo_Relación_1_Feb 09 7" xfId="24360" xr:uid="{E5C4976D-7A87-4546-AA9A-201D0ED6FC2F}"/>
    <cellStyle name="_Hojas de Trabajo_Relación_1_Feb 09 7 2" xfId="24361" xr:uid="{20D42B5C-FCE3-4BCF-B651-21E70E14EB1B}"/>
    <cellStyle name="_Hojas de Trabajo_Relación_1_Feb 09 8" xfId="24362" xr:uid="{4EE77A3B-6E01-4EBF-B6BB-7EF1EEF4D183}"/>
    <cellStyle name="_Hojas de Trabajo_Relación_1_Feb 09 8 2" xfId="24363" xr:uid="{2BC4008A-05A9-4B70-9C63-67EA027CA010}"/>
    <cellStyle name="_Hojas de Trabajo_Relación_1_Feb 09 9" xfId="24364" xr:uid="{9D6EFC58-AAED-41F3-A781-2FCB3907B76D}"/>
    <cellStyle name="_Hojas de Trabajo_Relación_1_Feb 09 9 2" xfId="24365" xr:uid="{536BD1F8-2ED2-48A7-BD8D-25B749A8841A}"/>
    <cellStyle name="_Hojas de Trabajo_Relación_1_Feb 09_Abr 09" xfId="24366" xr:uid="{47DCABE7-49C1-444F-8B38-B7D7A5F26076}"/>
    <cellStyle name="_Hojas de Trabajo_Relación_1_Feb 09_Abr 09 10" xfId="24367" xr:uid="{7D583D94-20AD-4DBC-B561-C8353D94C951}"/>
    <cellStyle name="_Hojas de Trabajo_Relación_1_Feb 09_Abr 09 10 2" xfId="24368" xr:uid="{4D8EA175-A33D-4454-A8C7-E43888AC3C52}"/>
    <cellStyle name="_Hojas de Trabajo_Relación_1_Feb 09_Abr 09 11" xfId="24369" xr:uid="{6E49EF92-95BB-4933-A05E-F1D41F4B4DE6}"/>
    <cellStyle name="_Hojas de Trabajo_Relación_1_Feb 09_Abr 09 11 2" xfId="24370" xr:uid="{A3D226D9-5B18-4467-8AF3-C78681E9DC68}"/>
    <cellStyle name="_Hojas de Trabajo_Relación_1_Feb 09_Abr 09 12" xfId="24371" xr:uid="{40255189-4C2E-44BE-9EB3-16F0ED7F6AEB}"/>
    <cellStyle name="_Hojas de Trabajo_Relación_1_Feb 09_Abr 09 13" xfId="24372" xr:uid="{D86FEEB2-8B36-42E9-A003-F2BC126C1AA7}"/>
    <cellStyle name="_Hojas de Trabajo_Relación_1_Feb 09_Abr 09 14" xfId="24373" xr:uid="{533438AA-41C7-4F23-A1AE-95F8B14FF56F}"/>
    <cellStyle name="_Hojas de Trabajo_Relación_1_Feb 09_Abr 09 2" xfId="24374" xr:uid="{B3B2A0AE-528F-4589-A251-F8234E87323C}"/>
    <cellStyle name="_Hojas de Trabajo_Relación_1_Feb 09_Abr 09 2 2" xfId="24375" xr:uid="{D9FC8045-7EA8-4649-93DC-3D7206747D15}"/>
    <cellStyle name="_Hojas de Trabajo_Relación_1_Feb 09_Abr 09 3" xfId="24376" xr:uid="{7B976D12-78B5-4406-8726-812C7D84826E}"/>
    <cellStyle name="_Hojas de Trabajo_Relación_1_Feb 09_Abr 09 3 2" xfId="24377" xr:uid="{F12A9C7C-6C57-41EB-A0FC-00F8E8902315}"/>
    <cellStyle name="_Hojas de Trabajo_Relación_1_Feb 09_Abr 09 4" xfId="24378" xr:uid="{E56FE5C3-08E0-46C9-B98C-981470DCD5AD}"/>
    <cellStyle name="_Hojas de Trabajo_Relación_1_Feb 09_Abr 09 4 2" xfId="24379" xr:uid="{76DFBA49-4527-4D7F-9BFD-CFD214091470}"/>
    <cellStyle name="_Hojas de Trabajo_Relación_1_Feb 09_Abr 09 5" xfId="24380" xr:uid="{54EE3588-24E8-48D7-BD77-13E4169CE6D5}"/>
    <cellStyle name="_Hojas de Trabajo_Relación_1_Feb 09_Abr 09 5 2" xfId="24381" xr:uid="{5DB07D43-5088-4031-B806-FD11D6327FCF}"/>
    <cellStyle name="_Hojas de Trabajo_Relación_1_Feb 09_Abr 09 6" xfId="24382" xr:uid="{A71D34E0-0659-478A-8FA0-CC5138B2432E}"/>
    <cellStyle name="_Hojas de Trabajo_Relación_1_Feb 09_Abr 09 6 2" xfId="24383" xr:uid="{9F103606-435D-49B5-B36C-3D482B861175}"/>
    <cellStyle name="_Hojas de Trabajo_Relación_1_Feb 09_Abr 09 7" xfId="24384" xr:uid="{58B2DC34-7306-4522-AC36-1998724240B4}"/>
    <cellStyle name="_Hojas de Trabajo_Relación_1_Feb 09_Abr 09 7 2" xfId="24385" xr:uid="{0B83D9FA-950C-4666-B987-70E46059E270}"/>
    <cellStyle name="_Hojas de Trabajo_Relación_1_Feb 09_Abr 09 8" xfId="24386" xr:uid="{22A859C6-E999-4B11-AE7C-508057CAC8EE}"/>
    <cellStyle name="_Hojas de Trabajo_Relación_1_Feb 09_Abr 09 8 2" xfId="24387" xr:uid="{39409F69-D54E-40D5-9279-171192E0B18C}"/>
    <cellStyle name="_Hojas de Trabajo_Relación_1_Feb 09_Abr 09 9" xfId="24388" xr:uid="{BE071D16-1026-4F82-A877-95E52617FA1D}"/>
    <cellStyle name="_Hojas de Trabajo_Relación_1_Feb 09_Abr 09 9 2" xfId="24389" xr:uid="{6CAD115E-241D-4703-AAC4-DA85B476AE86}"/>
    <cellStyle name="_Hojas de Trabajo_Relación_1_Feb 09_ER previo 09" xfId="24390" xr:uid="{262DE244-A1F9-4510-AA97-C353891B2416}"/>
    <cellStyle name="_Hojas de Trabajo_Relación_1_Feb 09_ER previo 09 10" xfId="24391" xr:uid="{E4A10DAC-77CC-460E-9A0E-DD70948E32F3}"/>
    <cellStyle name="_Hojas de Trabajo_Relación_1_Feb 09_ER previo 09 10 2" xfId="24392" xr:uid="{EDB9AF34-8178-4D74-86D0-BE5ECF266C4C}"/>
    <cellStyle name="_Hojas de Trabajo_Relación_1_Feb 09_ER previo 09 11" xfId="24393" xr:uid="{267D0BF1-5EA4-43EB-840E-836413CC343E}"/>
    <cellStyle name="_Hojas de Trabajo_Relación_1_Feb 09_ER previo 09 11 2" xfId="24394" xr:uid="{8593E2D5-B053-4F22-A342-CEC9B4BF39E8}"/>
    <cellStyle name="_Hojas de Trabajo_Relación_1_Feb 09_ER previo 09 12" xfId="24395" xr:uid="{9522990F-D28F-45B4-B0B2-C6E17CDB5A22}"/>
    <cellStyle name="_Hojas de Trabajo_Relación_1_Feb 09_ER previo 09 13" xfId="24396" xr:uid="{B8A33215-9B74-45CE-A3D4-0A2008E315D1}"/>
    <cellStyle name="_Hojas de Trabajo_Relación_1_Feb 09_ER previo 09 14" xfId="24397" xr:uid="{61BB7CD1-E8DC-4E42-AA3B-539C76D4A817}"/>
    <cellStyle name="_Hojas de Trabajo_Relación_1_Feb 09_ER previo 09 2" xfId="24398" xr:uid="{FE851DB1-DBC0-40CA-8584-AD3A70F1F75C}"/>
    <cellStyle name="_Hojas de Trabajo_Relación_1_Feb 09_ER previo 09 2 2" xfId="24399" xr:uid="{3668C36E-F23E-459E-A4C2-545F8F300861}"/>
    <cellStyle name="_Hojas de Trabajo_Relación_1_Feb 09_ER previo 09 3" xfId="24400" xr:uid="{F5BEED4C-C528-4CB9-85CC-9A921356555B}"/>
    <cellStyle name="_Hojas de Trabajo_Relación_1_Feb 09_ER previo 09 3 2" xfId="24401" xr:uid="{2AFC587F-E44A-4383-BEA6-CBD9B932C975}"/>
    <cellStyle name="_Hojas de Trabajo_Relación_1_Feb 09_ER previo 09 4" xfId="24402" xr:uid="{3436E35E-CC98-401C-9E8F-21AEFB04BEF9}"/>
    <cellStyle name="_Hojas de Trabajo_Relación_1_Feb 09_ER previo 09 4 2" xfId="24403" xr:uid="{A8AA11CC-8548-4803-A77F-ADE3BC30088A}"/>
    <cellStyle name="_Hojas de Trabajo_Relación_1_Feb 09_ER previo 09 5" xfId="24404" xr:uid="{4999F596-79A7-4932-8465-206ABB387B56}"/>
    <cellStyle name="_Hojas de Trabajo_Relación_1_Feb 09_ER previo 09 5 2" xfId="24405" xr:uid="{6C055FA0-D780-4EFF-89DE-C13809B8319D}"/>
    <cellStyle name="_Hojas de Trabajo_Relación_1_Feb 09_ER previo 09 6" xfId="24406" xr:uid="{71F09E76-C799-45BC-B247-0B092469354B}"/>
    <cellStyle name="_Hojas de Trabajo_Relación_1_Feb 09_ER previo 09 6 2" xfId="24407" xr:uid="{E0C66619-27B0-4CD7-B126-ADBE04D38607}"/>
    <cellStyle name="_Hojas de Trabajo_Relación_1_Feb 09_ER previo 09 7" xfId="24408" xr:uid="{ED3337B2-6C13-454F-BC82-6DD937D449B9}"/>
    <cellStyle name="_Hojas de Trabajo_Relación_1_Feb 09_ER previo 09 7 2" xfId="24409" xr:uid="{64B4EB4F-96A7-4A01-9584-A68AAFAA69D1}"/>
    <cellStyle name="_Hojas de Trabajo_Relación_1_Feb 09_ER previo 09 8" xfId="24410" xr:uid="{85E799D0-3DF3-4D27-A4CA-7D8D41CFDA37}"/>
    <cellStyle name="_Hojas de Trabajo_Relación_1_Feb 09_ER previo 09 8 2" xfId="24411" xr:uid="{5475BBBD-5411-45EA-B2DD-D17D00D5258C}"/>
    <cellStyle name="_Hojas de Trabajo_Relación_1_Feb 09_ER previo 09 9" xfId="24412" xr:uid="{3B076E60-6FB0-4FF9-8ABA-145A66EC4C1C}"/>
    <cellStyle name="_Hojas de Trabajo_Relación_1_Feb 09_ER previo 09 9 2" xfId="24413" xr:uid="{C1DBF2A0-C36D-4788-A916-AEADBAE72ACF}"/>
    <cellStyle name="_Hojas de Trabajo_Relación_1_Feb 09_Jun 09" xfId="24414" xr:uid="{F5AA4C2E-3B66-4360-A10B-3698B0B59510}"/>
    <cellStyle name="_Hojas de Trabajo_Relación_1_Feb 09_Jun 09 2" xfId="24415" xr:uid="{85AA34F6-7DAB-4773-860E-F108ED90143B}"/>
    <cellStyle name="_Hojas de Trabajo_Relación_1_Hoja2" xfId="24416" xr:uid="{CAB33178-3C72-4A6F-90AF-09F8FFF5DE9B}"/>
    <cellStyle name="_Hojas de Trabajo_Relación_1_Hoja2 10" xfId="24417" xr:uid="{B0755109-1FDE-4C7F-A84F-0C8866FE3F56}"/>
    <cellStyle name="_Hojas de Trabajo_Relación_1_Hoja2 10 2" xfId="24418" xr:uid="{ED102E6B-5AA0-46DB-8051-D033B09B0F3E}"/>
    <cellStyle name="_Hojas de Trabajo_Relación_1_Hoja2 11" xfId="24419" xr:uid="{2A46C8D2-4812-4FD9-9747-FD74F56247B0}"/>
    <cellStyle name="_Hojas de Trabajo_Relación_1_Hoja2 11 2" xfId="24420" xr:uid="{158E2E72-D5C7-4677-A2AA-DF939BB19463}"/>
    <cellStyle name="_Hojas de Trabajo_Relación_1_Hoja2 12" xfId="24421" xr:uid="{640519EE-A56C-4138-8347-F73B5C1EE0D5}"/>
    <cellStyle name="_Hojas de Trabajo_Relación_1_Hoja2 12 2" xfId="24422" xr:uid="{6BD64132-53A7-4D36-91C5-C4FB4AB7A455}"/>
    <cellStyle name="_Hojas de Trabajo_Relación_1_Hoja2 13" xfId="24423" xr:uid="{61333765-582E-43AC-A129-4780EADE8023}"/>
    <cellStyle name="_Hojas de Trabajo_Relación_1_Hoja2 13 2" xfId="24424" xr:uid="{6666AE1F-02F9-46C4-9B86-079ED3E8386E}"/>
    <cellStyle name="_Hojas de Trabajo_Relación_1_Hoja2 14" xfId="24425" xr:uid="{B3CF4C6D-70DD-46A5-9CB1-4873B990DA07}"/>
    <cellStyle name="_Hojas de Trabajo_Relación_1_Hoja2 15" xfId="24426" xr:uid="{A70D0CF1-127F-4D85-9817-E33A10C38A47}"/>
    <cellStyle name="_Hojas de Trabajo_Relación_1_Hoja2 16" xfId="24427" xr:uid="{AA099A62-1703-46E7-951F-49EB21EBE2CB}"/>
    <cellStyle name="_Hojas de Trabajo_Relación_1_Hoja2 17" xfId="24428" xr:uid="{FFBC8FA2-6067-43C1-8366-3E3596EBC6AC}"/>
    <cellStyle name="_Hojas de Trabajo_Relación_1_Hoja2 18" xfId="24429" xr:uid="{F8B4237B-7334-4053-8065-DE628B31AADB}"/>
    <cellStyle name="_Hojas de Trabajo_Relación_1_Hoja2 19" xfId="24430" xr:uid="{23B1A554-CFB0-4101-A34B-D92097F537E4}"/>
    <cellStyle name="_Hojas de Trabajo_Relación_1_Hoja2 2" xfId="24431" xr:uid="{06E61D60-44ED-4B7F-BE82-D4B4F8391B08}"/>
    <cellStyle name="_Hojas de Trabajo_Relación_1_Hoja2 2 2" xfId="24432" xr:uid="{CAE094B2-F750-4531-9D52-58C24C7AE82B}"/>
    <cellStyle name="_Hojas de Trabajo_Relación_1_Hoja2 20" xfId="24433" xr:uid="{679E442E-94FA-4C79-82B0-A6920EBC53C6}"/>
    <cellStyle name="_Hojas de Trabajo_Relación_1_Hoja2 21" xfId="24434" xr:uid="{F05827B9-FA1F-4C8C-8805-4F510337939F}"/>
    <cellStyle name="_Hojas de Trabajo_Relación_1_Hoja2 22" xfId="24435" xr:uid="{1BC70C3A-5D72-4198-9B91-5188B4DFF4A8}"/>
    <cellStyle name="_Hojas de Trabajo_Relación_1_Hoja2 23" xfId="24436" xr:uid="{6600F8D9-303C-4693-BBE9-59ADD70C8F46}"/>
    <cellStyle name="_Hojas de Trabajo_Relación_1_Hoja2 24" xfId="24437" xr:uid="{DF078533-0DBA-4C90-9CD8-CBEB4FBFCD47}"/>
    <cellStyle name="_Hojas de Trabajo_Relación_1_Hoja2 25" xfId="24438" xr:uid="{2F87B242-AF08-4955-B972-8A6E7D6ECD34}"/>
    <cellStyle name="_Hojas de Trabajo_Relación_1_Hoja2 26" xfId="24439" xr:uid="{5D574BE4-11B7-4314-AB49-CD1EA67F5B25}"/>
    <cellStyle name="_Hojas de Trabajo_Relación_1_Hoja2 3" xfId="24440" xr:uid="{D717EB09-1E77-4621-A877-CB30DA1576CA}"/>
    <cellStyle name="_Hojas de Trabajo_Relación_1_Hoja2 3 2" xfId="24441" xr:uid="{66BE5A31-9379-4B86-BEB6-1320576FBE30}"/>
    <cellStyle name="_Hojas de Trabajo_Relación_1_Hoja2 4" xfId="24442" xr:uid="{71924DF3-2D7B-4901-85D6-F4D1B6F6EA5A}"/>
    <cellStyle name="_Hojas de Trabajo_Relación_1_Hoja2 4 2" xfId="24443" xr:uid="{34A8ABA3-D8C6-41F8-95D7-D588D46A03D7}"/>
    <cellStyle name="_Hojas de Trabajo_Relación_1_Hoja2 5" xfId="24444" xr:uid="{CD6361CA-348A-4627-B612-737CBB8A33E7}"/>
    <cellStyle name="_Hojas de Trabajo_Relación_1_Hoja2 5 2" xfId="24445" xr:uid="{C2F8A9B1-675C-4A82-BD10-4DC3CEA236CC}"/>
    <cellStyle name="_Hojas de Trabajo_Relación_1_Hoja2 6" xfId="24446" xr:uid="{94981AB5-49E8-4335-940A-F2FCF978B2C0}"/>
    <cellStyle name="_Hojas de Trabajo_Relación_1_Hoja2 6 2" xfId="24447" xr:uid="{006E63E1-E423-4A25-9F74-88663ECB70BD}"/>
    <cellStyle name="_Hojas de Trabajo_Relación_1_Hoja2 7" xfId="24448" xr:uid="{2507FFE5-3248-4DBB-8CA0-3C0328B74AD7}"/>
    <cellStyle name="_Hojas de Trabajo_Relación_1_Hoja2 7 2" xfId="24449" xr:uid="{B322540D-85CA-41E1-AF18-00EA9732C76F}"/>
    <cellStyle name="_Hojas de Trabajo_Relación_1_Hoja2 8" xfId="24450" xr:uid="{9C50E539-A6DB-4D6D-A3FE-4F5CBA5A5A6A}"/>
    <cellStyle name="_Hojas de Trabajo_Relación_1_Hoja2 8 2" xfId="24451" xr:uid="{FC26D338-BC38-49A7-B228-75D277C67815}"/>
    <cellStyle name="_Hojas de Trabajo_Relación_1_Hoja2 9" xfId="24452" xr:uid="{4F4DE46E-77D1-42E5-AA39-3212F8E16F53}"/>
    <cellStyle name="_Hojas de Trabajo_Relación_1_Hoja2 9 2" xfId="24453" xr:uid="{9C9DE7AB-887B-40C9-A33F-93A47CF8C915}"/>
    <cellStyle name="_Hojas de Trabajo_Relación_1_Relación" xfId="24454" xr:uid="{86236A01-753D-497C-A76A-F0D7188284FD}"/>
    <cellStyle name="_Hojas de Trabajo_Relación_1_Relación 10" xfId="24455" xr:uid="{78570E10-09D9-4640-BA6E-17107199EE47}"/>
    <cellStyle name="_Hojas de Trabajo_Relación_1_Relación 10 2" xfId="24456" xr:uid="{EFB0894A-7A69-4CDD-B769-64717E333385}"/>
    <cellStyle name="_Hojas de Trabajo_Relación_1_Relación 11" xfId="24457" xr:uid="{00804C77-F758-4435-98AF-D8F97809E7C3}"/>
    <cellStyle name="_Hojas de Trabajo_Relación_1_Relación 11 2" xfId="24458" xr:uid="{EE1E8486-E7D6-4BE0-A594-2D4C2C228784}"/>
    <cellStyle name="_Hojas de Trabajo_Relación_1_Relación 12" xfId="24459" xr:uid="{5C560A4D-6063-48B9-B3A2-30C88774FC25}"/>
    <cellStyle name="_Hojas de Trabajo_Relación_1_Relación 12 2" xfId="24460" xr:uid="{7CCBCC7D-D52E-4623-A4C3-87BC617F086B}"/>
    <cellStyle name="_Hojas de Trabajo_Relación_1_Relación 13" xfId="24461" xr:uid="{28281200-0D2F-43BE-B30D-3EBE0EDF016C}"/>
    <cellStyle name="_Hojas de Trabajo_Relación_1_Relación 13 2" xfId="24462" xr:uid="{DB435E52-1672-41F5-8C5F-D7551C15B797}"/>
    <cellStyle name="_Hojas de Trabajo_Relación_1_Relación 14" xfId="24463" xr:uid="{A81B2612-6C31-4A65-9B6C-C3AB38446276}"/>
    <cellStyle name="_Hojas de Trabajo_Relación_1_Relación 14 2" xfId="24464" xr:uid="{F123F3FA-CF0C-4D0B-AF68-93CD8EA68E76}"/>
    <cellStyle name="_Hojas de Trabajo_Relación_1_Relación 15" xfId="24465" xr:uid="{7A27D5D3-482D-4FE5-985E-D08CC84E9A99}"/>
    <cellStyle name="_Hojas de Trabajo_Relación_1_Relación 2" xfId="24466" xr:uid="{DB38E532-B72F-4F68-8D11-80F5E57775F0}"/>
    <cellStyle name="_Hojas de Trabajo_Relación_1_Relación 2 2" xfId="24467" xr:uid="{2D88F8A1-BC2D-4C87-A339-35B2A0339730}"/>
    <cellStyle name="_Hojas de Trabajo_Relación_1_Relación 3" xfId="24468" xr:uid="{929C63B8-1D3A-4174-958B-053B6CB57692}"/>
    <cellStyle name="_Hojas de Trabajo_Relación_1_Relación 3 2" xfId="24469" xr:uid="{C504260D-A06F-4DF1-B714-DB0B225F1B77}"/>
    <cellStyle name="_Hojas de Trabajo_Relación_1_Relación 4" xfId="24470" xr:uid="{C813160D-454B-48D4-805F-4913BA5765B1}"/>
    <cellStyle name="_Hojas de Trabajo_Relación_1_Relación 4 2" xfId="24471" xr:uid="{F6DF0FFB-87EA-4F22-ABF7-EB262FFBA539}"/>
    <cellStyle name="_Hojas de Trabajo_Relación_1_Relación 5" xfId="24472" xr:uid="{14253A15-D582-48B4-B15B-BD2B87DC1FD8}"/>
    <cellStyle name="_Hojas de Trabajo_Relación_1_Relación 5 2" xfId="24473" xr:uid="{CCB547EC-E9E3-4890-A432-DF7667C8DF21}"/>
    <cellStyle name="_Hojas de Trabajo_Relación_1_Relación 6" xfId="24474" xr:uid="{7A927DC1-C4C6-4644-8D5B-B384D9D9F603}"/>
    <cellStyle name="_Hojas de Trabajo_Relación_1_Relación 6 2" xfId="24475" xr:uid="{FB47A47A-1CAE-42DD-877C-DA53990ABDED}"/>
    <cellStyle name="_Hojas de Trabajo_Relación_1_Relación 7" xfId="24476" xr:uid="{96F264B8-1C52-4AC5-998B-7C568A9D1321}"/>
    <cellStyle name="_Hojas de Trabajo_Relación_1_Relación 7 2" xfId="24477" xr:uid="{43EB54F0-0A42-453A-8F5A-4302899062B5}"/>
    <cellStyle name="_Hojas de Trabajo_Relación_1_Relación 8" xfId="24478" xr:uid="{3C0171D2-770D-4B25-8F69-819CB33ADE7D}"/>
    <cellStyle name="_Hojas de Trabajo_Relación_1_Relación 8 2" xfId="24479" xr:uid="{1AA66E5D-5A92-495E-ABE2-4EF5866F5859}"/>
    <cellStyle name="_Hojas de Trabajo_Relación_1_Relación 9" xfId="24480" xr:uid="{8FA83D25-DD2D-4DC2-8331-3D4A16D5DB49}"/>
    <cellStyle name="_Hojas de Trabajo_Relación_1_Relación 9 2" xfId="24481" xr:uid="{E570E561-A455-45E6-AE8C-173A618839B8}"/>
    <cellStyle name="_Hojas de Trabajo_Relación_1_Relación_1" xfId="24482" xr:uid="{48FD4688-E158-4EFB-96B4-D6E69FE13FE7}"/>
    <cellStyle name="_Hojas de Trabajo_Relación_1_Relación_1 10" xfId="24483" xr:uid="{A1F30203-18F1-4D4F-8FE8-96AF497B7153}"/>
    <cellStyle name="_Hojas de Trabajo_Relación_1_Relación_1 10 2" xfId="24484" xr:uid="{1AE6E42E-E631-41C9-B4E1-2738AC95AAD0}"/>
    <cellStyle name="_Hojas de Trabajo_Relación_1_Relación_1 11" xfId="24485" xr:uid="{1182F9D5-30C5-4763-A2F4-C27A471D78C0}"/>
    <cellStyle name="_Hojas de Trabajo_Relación_1_Relación_1 11 2" xfId="24486" xr:uid="{4FF189CE-7D92-46D8-A937-BD49061C2B94}"/>
    <cellStyle name="_Hojas de Trabajo_Relación_1_Relación_1 12" xfId="24487" xr:uid="{37C9527F-F496-4028-BC06-76D4021B1697}"/>
    <cellStyle name="_Hojas de Trabajo_Relación_1_Relación_1 12 2" xfId="24488" xr:uid="{DC253016-64B4-4C36-8FAD-C68736D4B35D}"/>
    <cellStyle name="_Hojas de Trabajo_Relación_1_Relación_1 13" xfId="24489" xr:uid="{A34014A2-146F-4627-90B9-D6B672F6E8D9}"/>
    <cellStyle name="_Hojas de Trabajo_Relación_1_Relación_1 13 2" xfId="24490" xr:uid="{53A4A605-08CC-408A-922B-9F06C5C61C53}"/>
    <cellStyle name="_Hojas de Trabajo_Relación_1_Relación_1 14" xfId="24491" xr:uid="{B95555FF-6430-4ABF-87AB-75876ACA7BE0}"/>
    <cellStyle name="_Hojas de Trabajo_Relación_1_Relación_1 15" xfId="24492" xr:uid="{14F1A17B-40D6-4CDF-A5CF-7C049E0A38F8}"/>
    <cellStyle name="_Hojas de Trabajo_Relación_1_Relación_1 16" xfId="24493" xr:uid="{32D499DB-53E9-436A-B2A4-9817698837D1}"/>
    <cellStyle name="_Hojas de Trabajo_Relación_1_Relación_1 17" xfId="24494" xr:uid="{DAB9D3B4-935B-415C-B153-DCCAC234966D}"/>
    <cellStyle name="_Hojas de Trabajo_Relación_1_Relación_1 18" xfId="24495" xr:uid="{660ECC2C-F141-4839-A691-D8A731ADE7C0}"/>
    <cellStyle name="_Hojas de Trabajo_Relación_1_Relación_1 19" xfId="24496" xr:uid="{F25CE11F-9310-45DB-BBC9-A7048D7E21C2}"/>
    <cellStyle name="_Hojas de Trabajo_Relación_1_Relación_1 2" xfId="24497" xr:uid="{9D4299BF-7175-4E65-9632-9FA86A8F27E3}"/>
    <cellStyle name="_Hojas de Trabajo_Relación_1_Relación_1 2 2" xfId="24498" xr:uid="{34C0C98E-3F2F-4F06-81BF-E4D896F151DF}"/>
    <cellStyle name="_Hojas de Trabajo_Relación_1_Relación_1 20" xfId="24499" xr:uid="{4F68C41B-4522-40CA-B74D-CED95ED18B12}"/>
    <cellStyle name="_Hojas de Trabajo_Relación_1_Relación_1 21" xfId="24500" xr:uid="{6418DCB6-73B7-4507-919B-D83781D80A61}"/>
    <cellStyle name="_Hojas de Trabajo_Relación_1_Relación_1 22" xfId="24501" xr:uid="{046771CC-0BD2-45F1-9A92-65543CEEC17E}"/>
    <cellStyle name="_Hojas de Trabajo_Relación_1_Relación_1 23" xfId="24502" xr:uid="{3E2A780E-0754-4958-AC21-C8C6FDD0C730}"/>
    <cellStyle name="_Hojas de Trabajo_Relación_1_Relación_1 24" xfId="24503" xr:uid="{27E26B02-4B12-45C1-AEA8-138625C4E8E4}"/>
    <cellStyle name="_Hojas de Trabajo_Relación_1_Relación_1 3" xfId="24504" xr:uid="{DDBFA63F-EC19-4CB0-8BD4-99FBC462E98F}"/>
    <cellStyle name="_Hojas de Trabajo_Relación_1_Relación_1 3 2" xfId="24505" xr:uid="{360A6086-66CE-4F65-A477-9AB8C496D651}"/>
    <cellStyle name="_Hojas de Trabajo_Relación_1_Relación_1 4" xfId="24506" xr:uid="{049A3502-20F0-4877-AF10-295ED47D7F5F}"/>
    <cellStyle name="_Hojas de Trabajo_Relación_1_Relación_1 4 2" xfId="24507" xr:uid="{E0B248C3-E32B-4A5E-9031-8BE6D13DF122}"/>
    <cellStyle name="_Hojas de Trabajo_Relación_1_Relación_1 5" xfId="24508" xr:uid="{F8B302B7-61B3-419B-8F1D-360DDAE9C4D1}"/>
    <cellStyle name="_Hojas de Trabajo_Relación_1_Relación_1 5 2" xfId="24509" xr:uid="{F708BC82-B7B4-4A4F-949B-1BD1596E3C88}"/>
    <cellStyle name="_Hojas de Trabajo_Relación_1_Relación_1 6" xfId="24510" xr:uid="{BC01BE1B-F9DA-491C-9A82-8F15B781EE10}"/>
    <cellStyle name="_Hojas de Trabajo_Relación_1_Relación_1 6 2" xfId="24511" xr:uid="{49D74438-CD8C-45F0-BC57-4C3CDFCF9CCA}"/>
    <cellStyle name="_Hojas de Trabajo_Relación_1_Relación_1 7" xfId="24512" xr:uid="{084EEA46-4E6D-453E-BE7A-437220EABFAC}"/>
    <cellStyle name="_Hojas de Trabajo_Relación_1_Relación_1 7 2" xfId="24513" xr:uid="{6E99FAD1-B88A-4CF8-B32A-DCAACF4D1377}"/>
    <cellStyle name="_Hojas de Trabajo_Relación_1_Relación_1 8" xfId="24514" xr:uid="{8F8E2B70-5DE3-493C-80E9-4DA171EA0C12}"/>
    <cellStyle name="_Hojas de Trabajo_Relación_1_Relación_1 8 2" xfId="24515" xr:uid="{4309DF2B-A530-4776-9EC0-12B273505F53}"/>
    <cellStyle name="_Hojas de Trabajo_Relación_1_Relación_1 9" xfId="24516" xr:uid="{B570FCF6-E386-40C4-AC55-5ADA45609E56}"/>
    <cellStyle name="_Hojas de Trabajo_Relación_1_Relación_1 9 2" xfId="24517" xr:uid="{0990DFC4-42F1-4AF5-B342-AF40D202D16D}"/>
    <cellStyle name="_Hojas de Trabajo_Relación_1_Relación_1_ESF. Hist." xfId="24518" xr:uid="{278FC314-96EC-4343-A727-CE80EA645042}"/>
    <cellStyle name="_Hojas de Trabajo_Relación_1_Relación_1_ESF. Hist. 2" xfId="24519" xr:uid="{963127B8-5161-47CB-BBA3-50E6600DC80D}"/>
    <cellStyle name="_Hojas de Trabajo_Relación_1_Relación_1_ESF. Hist. 2 2" xfId="24520" xr:uid="{C63C3367-C4D9-418B-B97C-D6445222996D}"/>
    <cellStyle name="_Hojas de Trabajo_Relación_1_Relación_1_ESF. Hist. 3" xfId="24521" xr:uid="{9764FD86-BA3C-4415-8B44-B93C44CB2C9A}"/>
    <cellStyle name="_Hojas de Trabajo_Relación_1_Relación_1_ESF. Hist. 3 2" xfId="24522" xr:uid="{E9AA3898-B385-4F80-9B96-698EA85B3E47}"/>
    <cellStyle name="_Hojas de Trabajo_Relación_1_Relación_1_ESF. Hist. 4" xfId="24523" xr:uid="{DCD6901F-3F2D-4B21-85A8-DEC7AA356B13}"/>
    <cellStyle name="_Hojas de Trabajo_Relación_1_Relación_1_ESF. Hist. 4 2" xfId="24524" xr:uid="{BB416FA0-F9E4-4CDD-9FB0-5D253CE6A737}"/>
    <cellStyle name="_Hojas de Trabajo_Relación_1_Relación_1_ESF. Hist. 5" xfId="24525" xr:uid="{DE529920-5A37-4834-AD06-F9FE127319D6}"/>
    <cellStyle name="_Hojas de Trabajo_Relación_1_Relación_1_ESF. Hist. 6" xfId="24526" xr:uid="{4D9779FB-DDDA-4122-AC7C-21B07AF9B0E3}"/>
    <cellStyle name="_Hojas de Trabajo_Relación_1_Relación_1_ESF. Hist. 7" xfId="24527" xr:uid="{F8055E0F-A4CC-488A-8194-2270866B2B57}"/>
    <cellStyle name="_Hojas de Trabajo_Relación_1_Relación_ESF. Hist." xfId="24528" xr:uid="{C7F7E389-CB96-470B-857A-21ED93C2E00E}"/>
    <cellStyle name="_Hojas de Trabajo_Relación_1_Relación_ESF. Hist. 10" xfId="24529" xr:uid="{F116FE44-A4AA-49DB-87F2-F0F11FC216FB}"/>
    <cellStyle name="_Hojas de Trabajo_Relación_1_Relación_ESF. Hist. 11" xfId="24530" xr:uid="{393C2550-66C4-45B9-B997-2E2F5D2D5D70}"/>
    <cellStyle name="_Hojas de Trabajo_Relación_1_Relación_ESF. Hist. 12" xfId="24531" xr:uid="{A2CEC560-857B-4749-98A8-64F41C7EA67D}"/>
    <cellStyle name="_Hojas de Trabajo_Relación_1_Relación_ESF. Hist. 13" xfId="24532" xr:uid="{2F0DB8F4-D13D-4B15-8578-7E976CD2BD09}"/>
    <cellStyle name="_Hojas de Trabajo_Relación_1_Relación_ESF. Hist. 14" xfId="24533" xr:uid="{A9DA7B78-F945-453F-AA58-23104D228895}"/>
    <cellStyle name="_Hojas de Trabajo_Relación_1_Relación_ESF. Hist. 15" xfId="24534" xr:uid="{B2BAEA92-D23B-40B5-8787-DB5CBEADFD49}"/>
    <cellStyle name="_Hojas de Trabajo_Relación_1_Relación_ESF. Hist. 16" xfId="24535" xr:uid="{DD08708E-4CAB-4C10-B2F9-59C9C79356EA}"/>
    <cellStyle name="_Hojas de Trabajo_Relación_1_Relación_ESF. Hist. 17" xfId="24536" xr:uid="{FA7B12FD-8CBB-4CDA-B5BA-AFA4871EF060}"/>
    <cellStyle name="_Hojas de Trabajo_Relación_1_Relación_ESF. Hist. 2" xfId="24537" xr:uid="{6E10909C-31BA-42F8-BAD8-C3C966059C64}"/>
    <cellStyle name="_Hojas de Trabajo_Relación_1_Relación_ESF. Hist. 2 2" xfId="24538" xr:uid="{6B2A7633-E8E9-4C4E-A784-84EB9FD41E90}"/>
    <cellStyle name="_Hojas de Trabajo_Relación_1_Relación_ESF. Hist. 3" xfId="24539" xr:uid="{3318BF85-DAA1-46C3-BFD1-76E74E0256A8}"/>
    <cellStyle name="_Hojas de Trabajo_Relación_1_Relación_ESF. Hist. 3 2" xfId="24540" xr:uid="{957E5DB9-BF7C-46E2-A3CA-DCA94CFBBA80}"/>
    <cellStyle name="_Hojas de Trabajo_Relación_1_Relación_ESF. Hist. 4" xfId="24541" xr:uid="{D7ABEAFD-3D12-4C77-8761-12E9D8B72593}"/>
    <cellStyle name="_Hojas de Trabajo_Relación_1_Relación_ESF. Hist. 4 2" xfId="24542" xr:uid="{4E3D5256-9F17-4E26-A6ED-5355F3373EBD}"/>
    <cellStyle name="_Hojas de Trabajo_Relación_1_Relación_ESF. Hist. 5" xfId="24543" xr:uid="{174C8059-EA3E-4941-A009-836D825C848A}"/>
    <cellStyle name="_Hojas de Trabajo_Relación_1_Relación_ESF. Hist. 6" xfId="24544" xr:uid="{9BBCF684-C177-47E2-9275-0E9DD06FD2B9}"/>
    <cellStyle name="_Hojas de Trabajo_Relación_1_Relación_ESF. Hist. 7" xfId="24545" xr:uid="{07612CFA-C200-4862-ADE2-429AC81F0CFF}"/>
    <cellStyle name="_Hojas de Trabajo_Relación_1_Relación_ESF. Hist. 8" xfId="24546" xr:uid="{F954804E-4B7D-4E44-90E8-B9751815D87C}"/>
    <cellStyle name="_Hojas de Trabajo_Relación_1_Relación_ESF. Hist. 9" xfId="24547" xr:uid="{FDCD554B-FDFD-4DB7-88E9-BD2ED5DCB7E4}"/>
    <cellStyle name="_Hojas de Trabajo_Relación_1_Relación_Saldos Obj" xfId="24548" xr:uid="{85D7A728-A09C-46CF-AFB3-DF884F1FC5D6}"/>
    <cellStyle name="_Hojas de Trabajo_Relación_1_Relación_Saldos Obj 10" xfId="24549" xr:uid="{1783A807-2B99-43C0-9F38-FEB093C0E07B}"/>
    <cellStyle name="_Hojas de Trabajo_Relación_1_Relación_Saldos Obj 10 2" xfId="24550" xr:uid="{3BB92DFD-001B-45CB-8911-C4B2368A0E73}"/>
    <cellStyle name="_Hojas de Trabajo_Relación_1_Relación_Saldos Obj 11" xfId="24551" xr:uid="{CE318667-02EB-460D-9359-BDF4322F6040}"/>
    <cellStyle name="_Hojas de Trabajo_Relación_1_Relación_Saldos Obj 11 2" xfId="24552" xr:uid="{72B946A9-1CD7-41C0-94A3-B060AD868FD2}"/>
    <cellStyle name="_Hojas de Trabajo_Relación_1_Relación_Saldos Obj 12" xfId="24553" xr:uid="{B179613E-B69A-4B7D-B302-10F457F1A950}"/>
    <cellStyle name="_Hojas de Trabajo_Relación_1_Relación_Saldos Obj 12 2" xfId="24554" xr:uid="{69AF633B-BB37-43CF-BAAE-56E546EB21A4}"/>
    <cellStyle name="_Hojas de Trabajo_Relación_1_Relación_Saldos Obj 13" xfId="24555" xr:uid="{1918B98F-1D3C-4DE5-B8B5-CE1C8728437D}"/>
    <cellStyle name="_Hojas de Trabajo_Relación_1_Relación_Saldos Obj 13 2" xfId="24556" xr:uid="{98BC6EF5-23C6-4CE2-9AB6-2A3BDACE027C}"/>
    <cellStyle name="_Hojas de Trabajo_Relación_1_Relación_Saldos Obj 14" xfId="24557" xr:uid="{FC1CEFD6-BBE3-421C-AF82-ACFF62DE20AF}"/>
    <cellStyle name="_Hojas de Trabajo_Relación_1_Relación_Saldos Obj 15" xfId="24558" xr:uid="{1B1C8B15-BE45-4D6F-A3C1-9A2F4245D439}"/>
    <cellStyle name="_Hojas de Trabajo_Relación_1_Relación_Saldos Obj 16" xfId="24559" xr:uid="{E356BF83-9D6D-4BAB-BB41-57B6C50A4191}"/>
    <cellStyle name="_Hojas de Trabajo_Relación_1_Relación_Saldos Obj 2" xfId="24560" xr:uid="{869C848E-9C78-4C8D-9CD8-339E151DDDAD}"/>
    <cellStyle name="_Hojas de Trabajo_Relación_1_Relación_Saldos Obj 2 2" xfId="24561" xr:uid="{224506E5-AE47-4D11-A05E-4AA103D9236C}"/>
    <cellStyle name="_Hojas de Trabajo_Relación_1_Relación_Saldos Obj 3" xfId="24562" xr:uid="{9C9BBB73-A8DE-4492-A9E2-5C5545867603}"/>
    <cellStyle name="_Hojas de Trabajo_Relación_1_Relación_Saldos Obj 3 2" xfId="24563" xr:uid="{EB3474BF-B4D0-40C3-82CE-59B41227271C}"/>
    <cellStyle name="_Hojas de Trabajo_Relación_1_Relación_Saldos Obj 4" xfId="24564" xr:uid="{59037034-6E3C-47EE-A9E3-567931F32B8E}"/>
    <cellStyle name="_Hojas de Trabajo_Relación_1_Relación_Saldos Obj 4 2" xfId="24565" xr:uid="{C483A495-C830-4A6D-955A-516EDC93A025}"/>
    <cellStyle name="_Hojas de Trabajo_Relación_1_Relación_Saldos Obj 5" xfId="24566" xr:uid="{C06A99FF-23A1-4E07-9C61-019DDBB27BA8}"/>
    <cellStyle name="_Hojas de Trabajo_Relación_1_Relación_Saldos Obj 5 2" xfId="24567" xr:uid="{C8CFCE55-76A9-4FE5-AEB9-CC47697DC62D}"/>
    <cellStyle name="_Hojas de Trabajo_Relación_1_Relación_Saldos Obj 6" xfId="24568" xr:uid="{1F14EE6E-6F87-4B0E-9F29-CCEC30D1ADDB}"/>
    <cellStyle name="_Hojas de Trabajo_Relación_1_Relación_Saldos Obj 6 2" xfId="24569" xr:uid="{44F583E2-AABD-4923-97C4-330E8846D269}"/>
    <cellStyle name="_Hojas de Trabajo_Relación_1_Relación_Saldos Obj 7" xfId="24570" xr:uid="{8236C393-8F7C-4F27-A2CD-449A10A3D051}"/>
    <cellStyle name="_Hojas de Trabajo_Relación_1_Relación_Saldos Obj 7 2" xfId="24571" xr:uid="{A404BAE2-2A58-4315-BAFF-8349A43F27E5}"/>
    <cellStyle name="_Hojas de Trabajo_Relación_1_Relación_Saldos Obj 8" xfId="24572" xr:uid="{07EA1D88-3352-4AE1-9EE4-FEB0372EEA85}"/>
    <cellStyle name="_Hojas de Trabajo_Relación_1_Relación_Saldos Obj 8 2" xfId="24573" xr:uid="{848D87D8-8588-48ED-88A3-EA898B41435C}"/>
    <cellStyle name="_Hojas de Trabajo_Relación_1_Relación_Saldos Obj 9" xfId="24574" xr:uid="{DF2F2139-9307-4823-942C-094A2DE5A7D8}"/>
    <cellStyle name="_Hojas de Trabajo_Relación_1_Relación_Saldos Obj 9 2" xfId="24575" xr:uid="{6DF05FD8-6B74-4A96-A64A-0DEE4840339F}"/>
    <cellStyle name="_Hojas de Trabajo_Relación_1_Saldos Obj" xfId="24576" xr:uid="{1D3AF55A-F7A8-4A0F-9DCD-186C315A4C07}"/>
    <cellStyle name="_Hojas de Trabajo_Relación_1_Saldos Obj 10" xfId="24577" xr:uid="{200144D0-6A8F-4B8F-BCB7-EE0FD0C68FEF}"/>
    <cellStyle name="_Hojas de Trabajo_Relación_1_Saldos Obj 10 2" xfId="24578" xr:uid="{0D3B3AD0-B7DC-4EA2-99FA-E1A301BD7C48}"/>
    <cellStyle name="_Hojas de Trabajo_Relación_1_Saldos Obj 11" xfId="24579" xr:uid="{13085278-ACAF-44F2-B98E-0B7C6BEA30D3}"/>
    <cellStyle name="_Hojas de Trabajo_Relación_1_Saldos Obj 11 2" xfId="24580" xr:uid="{F9F16C06-017B-4EA0-816F-39ED93435EEA}"/>
    <cellStyle name="_Hojas de Trabajo_Relación_1_Saldos Obj 12" xfId="24581" xr:uid="{2336CC1A-E612-4306-A16E-C3AA7DD62DAF}"/>
    <cellStyle name="_Hojas de Trabajo_Relación_1_Saldos Obj 12 2" xfId="24582" xr:uid="{73CA8AA4-F5F6-4B97-B40C-0B67D96F2CAC}"/>
    <cellStyle name="_Hojas de Trabajo_Relación_1_Saldos Obj 13" xfId="24583" xr:uid="{DF6A6ED7-52B6-4FFF-8F16-2FB3F81C19A3}"/>
    <cellStyle name="_Hojas de Trabajo_Relación_1_Saldos Obj 13 2" xfId="24584" xr:uid="{E44471AD-5D07-4D55-BC38-72AE931EFEE3}"/>
    <cellStyle name="_Hojas de Trabajo_Relación_1_Saldos Obj 14" xfId="24585" xr:uid="{5636FE0D-2CB7-46C5-A28A-E5F47590813B}"/>
    <cellStyle name="_Hojas de Trabajo_Relación_1_Saldos Obj 15" xfId="24586" xr:uid="{75999B55-20CC-43F0-8810-817DB791D964}"/>
    <cellStyle name="_Hojas de Trabajo_Relación_1_Saldos Obj 16" xfId="24587" xr:uid="{F9C882CD-079A-4B36-B4DF-90FDC5C421C3}"/>
    <cellStyle name="_Hojas de Trabajo_Relación_1_Saldos Obj 2" xfId="24588" xr:uid="{77DAE65A-8C83-4F90-8EB0-6D8CD9B62449}"/>
    <cellStyle name="_Hojas de Trabajo_Relación_1_Saldos Obj 2 2" xfId="24589" xr:uid="{5EAF6E06-4DF7-48C0-9D27-4868B5897739}"/>
    <cellStyle name="_Hojas de Trabajo_Relación_1_Saldos Obj 3" xfId="24590" xr:uid="{2010B979-A93E-4D6C-B935-80D3EFDAB7C2}"/>
    <cellStyle name="_Hojas de Trabajo_Relación_1_Saldos Obj 3 2" xfId="24591" xr:uid="{6669D570-7800-4D3E-9D33-29715CAF9DB5}"/>
    <cellStyle name="_Hojas de Trabajo_Relación_1_Saldos Obj 4" xfId="24592" xr:uid="{D9AF277F-883E-4B54-BD5C-0E4A3852C2E8}"/>
    <cellStyle name="_Hojas de Trabajo_Relación_1_Saldos Obj 4 2" xfId="24593" xr:uid="{1C98676A-C54C-4C9E-B416-B3C9550B2717}"/>
    <cellStyle name="_Hojas de Trabajo_Relación_1_Saldos Obj 5" xfId="24594" xr:uid="{52B05DC5-0D69-4436-9639-1AA354F2D8C1}"/>
    <cellStyle name="_Hojas de Trabajo_Relación_1_Saldos Obj 5 2" xfId="24595" xr:uid="{2D6C4D59-4D3D-443A-94F4-EFBB00A7B8C0}"/>
    <cellStyle name="_Hojas de Trabajo_Relación_1_Saldos Obj 6" xfId="24596" xr:uid="{53C96D7D-B9BF-4FAC-BF29-8FD3CF1CEA1D}"/>
    <cellStyle name="_Hojas de Trabajo_Relación_1_Saldos Obj 6 2" xfId="24597" xr:uid="{27CE490C-7262-46A5-AEA9-3B57975517E5}"/>
    <cellStyle name="_Hojas de Trabajo_Relación_1_Saldos Obj 7" xfId="24598" xr:uid="{DDBFC5D1-232D-4DDA-B130-1A1E48D5753C}"/>
    <cellStyle name="_Hojas de Trabajo_Relación_1_Saldos Obj 7 2" xfId="24599" xr:uid="{09822E03-2B30-4043-B1BB-36176AA40A77}"/>
    <cellStyle name="_Hojas de Trabajo_Relación_1_Saldos Obj 8" xfId="24600" xr:uid="{3BAFF792-CEA6-4FCB-843A-FA69D284BC94}"/>
    <cellStyle name="_Hojas de Trabajo_Relación_1_Saldos Obj 8 2" xfId="24601" xr:uid="{52CB8FA9-38DE-4B5D-8097-19B73B5F1025}"/>
    <cellStyle name="_Hojas de Trabajo_Relación_1_Saldos Obj 9" xfId="24602" xr:uid="{50C9D85F-C493-42AB-8FF7-915EE1A46AA7}"/>
    <cellStyle name="_Hojas de Trabajo_Relación_1_Saldos Obj 9 2" xfId="24603" xr:uid="{A9562705-84A6-4E4E-B901-D0B87BB40E3B}"/>
    <cellStyle name="_Hojas de Trabajo_Relación_1_Saldos Obj_Abr 09" xfId="24604" xr:uid="{9D2237D2-90CC-49C2-BA17-A919F3573FE7}"/>
    <cellStyle name="_Hojas de Trabajo_Relación_1_Saldos Obj_Abr 09 10" xfId="24605" xr:uid="{97C38D54-89F4-42AE-AB08-82DAC8B73120}"/>
    <cellStyle name="_Hojas de Trabajo_Relación_1_Saldos Obj_Abr 09 10 2" xfId="24606" xr:uid="{96588298-F5FC-47D3-B455-0C695603DE16}"/>
    <cellStyle name="_Hojas de Trabajo_Relación_1_Saldos Obj_Abr 09 11" xfId="24607" xr:uid="{5BC75616-C075-4F76-B841-20D963596C0E}"/>
    <cellStyle name="_Hojas de Trabajo_Relación_1_Saldos Obj_Abr 09 11 2" xfId="24608" xr:uid="{6332B4E2-2D8D-433E-92F4-9BBABFEDA848}"/>
    <cellStyle name="_Hojas de Trabajo_Relación_1_Saldos Obj_Abr 09 12" xfId="24609" xr:uid="{4007AB80-69F8-445C-A986-E9BF6FC8CAE8}"/>
    <cellStyle name="_Hojas de Trabajo_Relación_1_Saldos Obj_Abr 09 13" xfId="24610" xr:uid="{ACCBA94E-B973-4CF7-AACC-04A8AAE88B74}"/>
    <cellStyle name="_Hojas de Trabajo_Relación_1_Saldos Obj_Abr 09 14" xfId="24611" xr:uid="{3681F65F-37E1-4230-B7C4-568C40E3DF70}"/>
    <cellStyle name="_Hojas de Trabajo_Relación_1_Saldos Obj_Abr 09 2" xfId="24612" xr:uid="{7365D9E6-0858-454B-B781-EE47CFEAE248}"/>
    <cellStyle name="_Hojas de Trabajo_Relación_1_Saldos Obj_Abr 09 2 2" xfId="24613" xr:uid="{506DF4F3-FF0E-4F43-9002-AFD01A571112}"/>
    <cellStyle name="_Hojas de Trabajo_Relación_1_Saldos Obj_Abr 09 3" xfId="24614" xr:uid="{D86FA0D2-602F-41EE-B9FE-8B900D85F5C2}"/>
    <cellStyle name="_Hojas de Trabajo_Relación_1_Saldos Obj_Abr 09 3 2" xfId="24615" xr:uid="{B320BB47-CE34-45DB-9EE3-FDED0F4F81B5}"/>
    <cellStyle name="_Hojas de Trabajo_Relación_1_Saldos Obj_Abr 09 4" xfId="24616" xr:uid="{2119BB6A-D8EC-44E5-946E-013A553B0B53}"/>
    <cellStyle name="_Hojas de Trabajo_Relación_1_Saldos Obj_Abr 09 4 2" xfId="24617" xr:uid="{BE1CAB1D-C9DE-467C-80C6-F2C4B3B728C8}"/>
    <cellStyle name="_Hojas de Trabajo_Relación_1_Saldos Obj_Abr 09 5" xfId="24618" xr:uid="{1BAFC74E-B239-4025-A1B6-EFE41F316D83}"/>
    <cellStyle name="_Hojas de Trabajo_Relación_1_Saldos Obj_Abr 09 5 2" xfId="24619" xr:uid="{E7C54426-5AB7-484D-9D2E-EBE92E2D0C78}"/>
    <cellStyle name="_Hojas de Trabajo_Relación_1_Saldos Obj_Abr 09 6" xfId="24620" xr:uid="{630A6A14-34C9-4FFA-B0A1-BFA9DBA0EFDE}"/>
    <cellStyle name="_Hojas de Trabajo_Relación_1_Saldos Obj_Abr 09 6 2" xfId="24621" xr:uid="{65AE6719-6631-4923-AB00-3235DF8AB6B1}"/>
    <cellStyle name="_Hojas de Trabajo_Relación_1_Saldos Obj_Abr 09 7" xfId="24622" xr:uid="{B0AF75C7-6FE7-448C-B7E6-74D372B36922}"/>
    <cellStyle name="_Hojas de Trabajo_Relación_1_Saldos Obj_Abr 09 7 2" xfId="24623" xr:uid="{D5034493-8D71-4CD6-B44A-4D2F790C071E}"/>
    <cellStyle name="_Hojas de Trabajo_Relación_1_Saldos Obj_Abr 09 8" xfId="24624" xr:uid="{33BC9DE6-D502-4E56-9262-07243D4875BD}"/>
    <cellStyle name="_Hojas de Trabajo_Relación_1_Saldos Obj_Abr 09 8 2" xfId="24625" xr:uid="{E2D6D5FA-D9E6-43CA-BB2E-793CE47FAFCD}"/>
    <cellStyle name="_Hojas de Trabajo_Relación_1_Saldos Obj_Abr 09 9" xfId="24626" xr:uid="{B5193A79-0795-44C5-BA04-83C92D3F6307}"/>
    <cellStyle name="_Hojas de Trabajo_Relación_1_Saldos Obj_Abr 09 9 2" xfId="24627" xr:uid="{6DB530F8-CCC8-4E18-9671-65A0125D0BD8}"/>
    <cellStyle name="_Hojas de Trabajo_Relación_1_Saldos Obj_ER previo 09" xfId="24628" xr:uid="{C23F65CA-E32A-4FED-BFE6-A94BB5266F40}"/>
    <cellStyle name="_Hojas de Trabajo_Relación_1_Saldos Obj_ER previo 09 10" xfId="24629" xr:uid="{853E1327-B18A-44A9-AD30-88074B05C90D}"/>
    <cellStyle name="_Hojas de Trabajo_Relación_1_Saldos Obj_ER previo 09 10 2" xfId="24630" xr:uid="{CC6D315B-2ECC-4323-8D31-DDEADCA2BA27}"/>
    <cellStyle name="_Hojas de Trabajo_Relación_1_Saldos Obj_ER previo 09 11" xfId="24631" xr:uid="{7FE098F3-89D7-4B8A-B45B-5A9F6C9983DD}"/>
    <cellStyle name="_Hojas de Trabajo_Relación_1_Saldos Obj_ER previo 09 11 2" xfId="24632" xr:uid="{030F8CF2-E725-4B9B-966B-EA93E4801159}"/>
    <cellStyle name="_Hojas de Trabajo_Relación_1_Saldos Obj_ER previo 09 12" xfId="24633" xr:uid="{C58660E6-60FC-4629-887C-50C1A4F0A6BE}"/>
    <cellStyle name="_Hojas de Trabajo_Relación_1_Saldos Obj_ER previo 09 13" xfId="24634" xr:uid="{9F66C7D6-DFBD-4BB4-A029-F868CBF83BBD}"/>
    <cellStyle name="_Hojas de Trabajo_Relación_1_Saldos Obj_ER previo 09 14" xfId="24635" xr:uid="{240EC042-54D1-45D8-9B44-D6BCB589FFAB}"/>
    <cellStyle name="_Hojas de Trabajo_Relación_1_Saldos Obj_ER previo 09 2" xfId="24636" xr:uid="{C0143419-D339-4708-9B41-4DE2A7CAB017}"/>
    <cellStyle name="_Hojas de Trabajo_Relación_1_Saldos Obj_ER previo 09 2 2" xfId="24637" xr:uid="{DBAE794F-A1F3-44C9-B1A5-76339216D7A6}"/>
    <cellStyle name="_Hojas de Trabajo_Relación_1_Saldos Obj_ER previo 09 3" xfId="24638" xr:uid="{89B05442-8965-4F41-87CD-01FDD61FD2EC}"/>
    <cellStyle name="_Hojas de Trabajo_Relación_1_Saldos Obj_ER previo 09 3 2" xfId="24639" xr:uid="{E88553F9-CACB-4756-91E3-443187540065}"/>
    <cellStyle name="_Hojas de Trabajo_Relación_1_Saldos Obj_ER previo 09 4" xfId="24640" xr:uid="{69341971-5A7C-4C06-A529-2EC322BC618C}"/>
    <cellStyle name="_Hojas de Trabajo_Relación_1_Saldos Obj_ER previo 09 4 2" xfId="24641" xr:uid="{80DD8A6F-40E6-4338-99A6-2C072858371A}"/>
    <cellStyle name="_Hojas de Trabajo_Relación_1_Saldos Obj_ER previo 09 5" xfId="24642" xr:uid="{17C4AC33-7124-4ADA-9196-6C22446C8228}"/>
    <cellStyle name="_Hojas de Trabajo_Relación_1_Saldos Obj_ER previo 09 5 2" xfId="24643" xr:uid="{CD7BF039-805E-42EF-B05D-0F131897A6CB}"/>
    <cellStyle name="_Hojas de Trabajo_Relación_1_Saldos Obj_ER previo 09 6" xfId="24644" xr:uid="{BD757DCE-769A-4AD9-A591-EF53B5442CA3}"/>
    <cellStyle name="_Hojas de Trabajo_Relación_1_Saldos Obj_ER previo 09 6 2" xfId="24645" xr:uid="{73EC0969-B1FA-402A-A7B8-FDF90295CA24}"/>
    <cellStyle name="_Hojas de Trabajo_Relación_1_Saldos Obj_ER previo 09 7" xfId="24646" xr:uid="{FC37625F-7F6B-4BBD-AFDE-B9B00AE30977}"/>
    <cellStyle name="_Hojas de Trabajo_Relación_1_Saldos Obj_ER previo 09 7 2" xfId="24647" xr:uid="{E7CD7AF0-3D2B-4960-BFB8-C588971A92A5}"/>
    <cellStyle name="_Hojas de Trabajo_Relación_1_Saldos Obj_ER previo 09 8" xfId="24648" xr:uid="{3517540C-A60A-4E7C-A40A-43A88934C550}"/>
    <cellStyle name="_Hojas de Trabajo_Relación_1_Saldos Obj_ER previo 09 8 2" xfId="24649" xr:uid="{F43E1958-6419-48A5-93B5-165D8690E9A6}"/>
    <cellStyle name="_Hojas de Trabajo_Relación_1_Saldos Obj_ER previo 09 9" xfId="24650" xr:uid="{A090634F-125E-414B-8CFD-818A01A47537}"/>
    <cellStyle name="_Hojas de Trabajo_Relación_1_Saldos Obj_ER previo 09 9 2" xfId="24651" xr:uid="{76DF84EE-1EB3-4C11-B3A2-850CB9B30482}"/>
    <cellStyle name="_Hojas de Trabajo_Relación_1_Saldos Obj_Jun 09" xfId="24652" xr:uid="{96A0F3B2-9DEE-453E-B11B-90E70FEDCA25}"/>
    <cellStyle name="_Hojas de Trabajo_Relación_1_Saldos Obj_Jun 09 2" xfId="24653" xr:uid="{7A2F89DC-5843-465B-80C7-1FB9970539D0}"/>
    <cellStyle name="_Hojas de Trabajo_Relación_1_TablaD" xfId="24654" xr:uid="{46A5F847-EAB7-4B54-AD4C-8AD67958ABB5}"/>
    <cellStyle name="_Hojas de Trabajo_Relación_1_TablaD 10" xfId="24655" xr:uid="{2BFB5512-0611-4DC6-A485-D6CAE152FFE5}"/>
    <cellStyle name="_Hojas de Trabajo_Relación_1_TablaD 10 2" xfId="24656" xr:uid="{0FD7A873-35C5-437A-BAD6-27CC7655BEE3}"/>
    <cellStyle name="_Hojas de Trabajo_Relación_1_TablaD 11" xfId="24657" xr:uid="{9D467424-5578-41EF-B52D-ECEAE8A32FAE}"/>
    <cellStyle name="_Hojas de Trabajo_Relación_1_TablaD 11 2" xfId="24658" xr:uid="{11942F2D-43DB-46F0-BAAF-0A38A4B4AB82}"/>
    <cellStyle name="_Hojas de Trabajo_Relación_1_TablaD 12" xfId="24659" xr:uid="{C2A88D0E-0AC0-4CFF-9362-89A6EA630A7B}"/>
    <cellStyle name="_Hojas de Trabajo_Relación_1_TablaD 12 2" xfId="24660" xr:uid="{6AA3716D-BDC7-4747-BA1C-146AB8273092}"/>
    <cellStyle name="_Hojas de Trabajo_Relación_1_TablaD 13" xfId="24661" xr:uid="{9C8BE2D4-7EAA-4F66-BD74-0158D53C7F0D}"/>
    <cellStyle name="_Hojas de Trabajo_Relación_1_TablaD 13 2" xfId="24662" xr:uid="{F91CCE81-B54F-449F-B3ED-FB756256E0CE}"/>
    <cellStyle name="_Hojas de Trabajo_Relación_1_TablaD 14" xfId="24663" xr:uid="{6D01902A-99B1-469F-9D6E-94015C2276EF}"/>
    <cellStyle name="_Hojas de Trabajo_Relación_1_TablaD 2" xfId="24664" xr:uid="{F2A8CD8D-E312-49FD-9CCA-FB3AF458C770}"/>
    <cellStyle name="_Hojas de Trabajo_Relación_1_TablaD 2 2" xfId="24665" xr:uid="{52514D92-D0E8-437D-9755-48F4246082B8}"/>
    <cellStyle name="_Hojas de Trabajo_Relación_1_TablaD 3" xfId="24666" xr:uid="{9D5596B3-0D55-491C-83E6-DB71FD421446}"/>
    <cellStyle name="_Hojas de Trabajo_Relación_1_TablaD 3 2" xfId="24667" xr:uid="{6F35B2A9-54F7-45A9-BD12-E01CB548208C}"/>
    <cellStyle name="_Hojas de Trabajo_Relación_1_TablaD 4" xfId="24668" xr:uid="{614A39FB-A6EB-4F46-9BC9-9979B99B12FA}"/>
    <cellStyle name="_Hojas de Trabajo_Relación_1_TablaD 4 2" xfId="24669" xr:uid="{6F840B5A-7C14-4CCD-B5B7-04ECB16B9603}"/>
    <cellStyle name="_Hojas de Trabajo_Relación_1_TablaD 5" xfId="24670" xr:uid="{ADF73E33-EBBB-42E2-80B4-41496CAAC4AD}"/>
    <cellStyle name="_Hojas de Trabajo_Relación_1_TablaD 5 2" xfId="24671" xr:uid="{58AA8F91-92D2-494F-ADB0-B6231F02A7A0}"/>
    <cellStyle name="_Hojas de Trabajo_Relación_1_TablaD 6" xfId="24672" xr:uid="{2E48BECC-4B84-4AF0-9FC9-68E002C8199E}"/>
    <cellStyle name="_Hojas de Trabajo_Relación_1_TablaD 6 2" xfId="24673" xr:uid="{6F7D6455-2CD8-4701-9091-138881293600}"/>
    <cellStyle name="_Hojas de Trabajo_Relación_1_TablaD 7" xfId="24674" xr:uid="{03C10BB2-780A-4092-9393-EE7F5C1B4F69}"/>
    <cellStyle name="_Hojas de Trabajo_Relación_1_TablaD 7 2" xfId="24675" xr:uid="{D451C75D-2EEE-4155-8E75-D0843BC5810F}"/>
    <cellStyle name="_Hojas de Trabajo_Relación_1_TablaD 8" xfId="24676" xr:uid="{69F0094D-50D8-45CC-9763-1BD0E694C2F6}"/>
    <cellStyle name="_Hojas de Trabajo_Relación_1_TablaD 8 2" xfId="24677" xr:uid="{C1513135-FE1C-4C1D-9FB8-CF9E4FDB6E23}"/>
    <cellStyle name="_Hojas de Trabajo_Relación_1_TablaD 9" xfId="24678" xr:uid="{B54302D6-8F22-4339-A9AB-27F520EBDB5D}"/>
    <cellStyle name="_Hojas de Trabajo_Relación_1_TablaD 9 2" xfId="24679" xr:uid="{8D00E685-7657-46E5-9EE6-047BCB1A5BB2}"/>
    <cellStyle name="_Hojas de Trabajo_Relación_1_TablaD_ESF. Hist." xfId="24680" xr:uid="{279BC01F-B105-4B75-8A11-9DFBD54E720E}"/>
    <cellStyle name="_Hojas de Trabajo_Relación_1_TablaD_ESF. Hist. 2" xfId="24681" xr:uid="{82734534-135E-4711-B33F-5BE186E123CF}"/>
    <cellStyle name="_Hojas de Trabajo_Relación_1_TablaD_ESF. Hist. 2 2" xfId="24682" xr:uid="{AA07779D-E5E4-4D7A-86BF-6BA691121966}"/>
    <cellStyle name="_Hojas de Trabajo_Relación_1_TablaD_ESF. Hist. 3" xfId="24683" xr:uid="{03DA0C60-F9ED-4E13-8A3E-A958A203FBE3}"/>
    <cellStyle name="_Hojas de Trabajo_Relación_1_TablaD_ESF. Hist. 3 2" xfId="24684" xr:uid="{A37EF4E7-712F-413C-A0F7-A23D5C1DEC22}"/>
    <cellStyle name="_Hojas de Trabajo_Relación_1_TablaD_ESF. Hist. 4" xfId="24685" xr:uid="{78009120-D344-4CCF-931B-0756C7FF9CA9}"/>
    <cellStyle name="_Hojas de Trabajo_Relación_1_TablaD_ESF. Hist. 4 2" xfId="24686" xr:uid="{A545C0AF-CF7F-4A52-A41A-F87CBBC70992}"/>
    <cellStyle name="_Hojas de Trabajo_Relación_1_TablaD_ESF. Hist. 5" xfId="24687" xr:uid="{1C1D2E67-0BFE-429A-A0C6-BC19EE04C606}"/>
    <cellStyle name="_Hojas de Trabajo_Relación_1_TablaD_ESF. Hist. 6" xfId="24688" xr:uid="{F38AE933-A25E-4450-9DA7-5285DDFD8324}"/>
    <cellStyle name="_Hojas de Trabajo_Relación_1_TablaD_ESF. Hist. 7" xfId="24689" xr:uid="{FAABABC0-056A-4A52-9EDF-045419815A22}"/>
    <cellStyle name="_Hojas de Trabajo_Relación_1_TD" xfId="24690" xr:uid="{B76D7BF7-046A-49DD-8CCF-DDFD079B6E6F}"/>
    <cellStyle name="_Hojas de Trabajo_Relación_1_TD 10" xfId="24691" xr:uid="{7F26F61F-0627-4F92-9FA5-4E5B26642AD0}"/>
    <cellStyle name="_Hojas de Trabajo_Relación_1_TD 10 2" xfId="24692" xr:uid="{D4FBC54A-14CB-4886-9F0D-F7B1547C5752}"/>
    <cellStyle name="_Hojas de Trabajo_Relación_1_TD 11" xfId="24693" xr:uid="{F02AF14D-8E85-4B85-B2D3-DD95A7586349}"/>
    <cellStyle name="_Hojas de Trabajo_Relación_1_TD 11 2" xfId="24694" xr:uid="{8C08E944-2018-4B2C-818D-A525C83EBC5E}"/>
    <cellStyle name="_Hojas de Trabajo_Relación_1_TD 12" xfId="24695" xr:uid="{345CF732-E1D5-4DCE-A35E-3130394499E5}"/>
    <cellStyle name="_Hojas de Trabajo_Relación_1_TD 12 2" xfId="24696" xr:uid="{29AB04A2-2BA4-4C0E-BB1E-77F0FA78A1AA}"/>
    <cellStyle name="_Hojas de Trabajo_Relación_1_TD 13" xfId="24697" xr:uid="{9CCC7B60-A490-40F0-BA52-4B5C25B4CAF8}"/>
    <cellStyle name="_Hojas de Trabajo_Relación_1_TD 13 2" xfId="24698" xr:uid="{889C4F13-E4A0-4ECF-BADE-BED2980B77D6}"/>
    <cellStyle name="_Hojas de Trabajo_Relación_1_TD 14" xfId="24699" xr:uid="{90C02C0A-74DD-4118-8FF5-4636EEF35C14}"/>
    <cellStyle name="_Hojas de Trabajo_Relación_1_TD 15" xfId="24700" xr:uid="{B41F1C91-BC6C-4C1E-827F-3FF58E9B7F47}"/>
    <cellStyle name="_Hojas de Trabajo_Relación_1_TD 16" xfId="24701" xr:uid="{2C07CA0F-4DA6-41C9-935F-EF85391C5895}"/>
    <cellStyle name="_Hojas de Trabajo_Relación_1_TD 2" xfId="24702" xr:uid="{417E88EA-72E4-4328-BC2F-E14492D9D43D}"/>
    <cellStyle name="_Hojas de Trabajo_Relación_1_TD 2 2" xfId="24703" xr:uid="{F16D0D2A-EE16-4CBF-BD4F-89D0E466E7D1}"/>
    <cellStyle name="_Hojas de Trabajo_Relación_1_TD 3" xfId="24704" xr:uid="{8D6266A8-178D-496A-BA8C-279862CE5CFA}"/>
    <cellStyle name="_Hojas de Trabajo_Relación_1_TD 3 2" xfId="24705" xr:uid="{D768012E-5835-43B3-8F0F-7B8506DE060B}"/>
    <cellStyle name="_Hojas de Trabajo_Relación_1_TD 4" xfId="24706" xr:uid="{8A9F4416-4679-4024-A5E5-24AFB91F64AF}"/>
    <cellStyle name="_Hojas de Trabajo_Relación_1_TD 4 2" xfId="24707" xr:uid="{B918E155-2F66-4F87-82E4-F7ADED5C20A6}"/>
    <cellStyle name="_Hojas de Trabajo_Relación_1_TD 5" xfId="24708" xr:uid="{E3EF45B8-8941-44C2-9A41-114C1A21E501}"/>
    <cellStyle name="_Hojas de Trabajo_Relación_1_TD 5 2" xfId="24709" xr:uid="{AE8C6E38-7DE8-4E7B-8A18-DAE57B5AF7F6}"/>
    <cellStyle name="_Hojas de Trabajo_Relación_1_TD 6" xfId="24710" xr:uid="{F74A7A75-9F2C-40B9-AA9B-6FB3A833C3CB}"/>
    <cellStyle name="_Hojas de Trabajo_Relación_1_TD 6 2" xfId="24711" xr:uid="{85F72C24-AE8F-4F62-9728-793DA09522E4}"/>
    <cellStyle name="_Hojas de Trabajo_Relación_1_TD 7" xfId="24712" xr:uid="{45A3DC51-977C-436D-8A93-ADD035F626D1}"/>
    <cellStyle name="_Hojas de Trabajo_Relación_1_TD 7 2" xfId="24713" xr:uid="{A33DFC28-AF82-4835-8A26-4864AF118FFD}"/>
    <cellStyle name="_Hojas de Trabajo_Relación_1_TD 8" xfId="24714" xr:uid="{C91AE3C4-7221-4D46-B227-13FD75DBC829}"/>
    <cellStyle name="_Hojas de Trabajo_Relación_1_TD 8 2" xfId="24715" xr:uid="{DD41452C-8C9C-4820-9B68-79A1ABBBC2CE}"/>
    <cellStyle name="_Hojas de Trabajo_Relación_1_TD 9" xfId="24716" xr:uid="{0CA1AAEE-B890-4C52-80A6-851CC2C07A47}"/>
    <cellStyle name="_Hojas de Trabajo_Relación_1_TD 9 2" xfId="24717" xr:uid="{D09090EB-70EA-4FA2-9D09-5F9B16A50BCA}"/>
    <cellStyle name="_Hojas de Trabajo_Relación_2" xfId="24718" xr:uid="{074FDA1C-5C43-4897-AC0D-07C9669934F4}"/>
    <cellStyle name="_Hojas de Trabajo_Relación_2 10" xfId="24719" xr:uid="{03B5D7D0-E3D0-4FB2-B964-A0C5AF1F63F5}"/>
    <cellStyle name="_Hojas de Trabajo_Relación_2 10 2" xfId="24720" xr:uid="{B5B1BE0E-D80E-4C71-8B5E-9C91B13B3799}"/>
    <cellStyle name="_Hojas de Trabajo_Relación_2 11" xfId="24721" xr:uid="{80898915-1AD2-43F8-BC16-5067BFFC7F97}"/>
    <cellStyle name="_Hojas de Trabajo_Relación_2 11 2" xfId="24722" xr:uid="{002B3D26-6304-4EC5-B582-E7BE6295126D}"/>
    <cellStyle name="_Hojas de Trabajo_Relación_2 12" xfId="24723" xr:uid="{A4BCCAB8-8D23-458A-8B4A-4642A2CC6170}"/>
    <cellStyle name="_Hojas de Trabajo_Relación_2 12 2" xfId="24724" xr:uid="{8E502B10-6E60-4901-A228-1BBEC0D19311}"/>
    <cellStyle name="_Hojas de Trabajo_Relación_2 13" xfId="24725" xr:uid="{CE43324B-BD47-4B7F-9F81-4908538DFC92}"/>
    <cellStyle name="_Hojas de Trabajo_Relación_2 13 2" xfId="24726" xr:uid="{BE49C183-F303-4391-8B43-348718DCA7AC}"/>
    <cellStyle name="_Hojas de Trabajo_Relación_2 14" xfId="24727" xr:uid="{C6D8718C-519D-42C1-9C15-A8BF0AC56AF7}"/>
    <cellStyle name="_Hojas de Trabajo_Relación_2 14 2" xfId="24728" xr:uid="{C6625DCC-5C1B-4D8D-90C7-41A985F9CDE7}"/>
    <cellStyle name="_Hojas de Trabajo_Relación_2 15" xfId="24729" xr:uid="{5279D79D-0DB3-47CC-ACD2-19F761BE62B7}"/>
    <cellStyle name="_Hojas de Trabajo_Relación_2 2" xfId="24730" xr:uid="{E31F5EDC-A806-469B-B6D8-D2E2B58DE5A6}"/>
    <cellStyle name="_Hojas de Trabajo_Relación_2 2 2" xfId="24731" xr:uid="{D9326740-2EA2-45CC-8F1D-4B34D9CEC43E}"/>
    <cellStyle name="_Hojas de Trabajo_Relación_2 3" xfId="24732" xr:uid="{7AC7E88B-5558-49A4-90F8-22E9C5169686}"/>
    <cellStyle name="_Hojas de Trabajo_Relación_2 3 2" xfId="24733" xr:uid="{0EAC8BC0-DE0E-424C-9FFF-960C05A63B74}"/>
    <cellStyle name="_Hojas de Trabajo_Relación_2 4" xfId="24734" xr:uid="{8B1E6191-AB54-4035-8007-DA4BFED819C2}"/>
    <cellStyle name="_Hojas de Trabajo_Relación_2 4 2" xfId="24735" xr:uid="{0C084426-7961-49DF-BD0F-6785B6ADA92F}"/>
    <cellStyle name="_Hojas de Trabajo_Relación_2 5" xfId="24736" xr:uid="{17876DD1-6F8C-4DE7-864A-91631E747C01}"/>
    <cellStyle name="_Hojas de Trabajo_Relación_2 5 2" xfId="24737" xr:uid="{E5EAE8C7-E46B-4E8C-814F-A886E9257E98}"/>
    <cellStyle name="_Hojas de Trabajo_Relación_2 6" xfId="24738" xr:uid="{1A600AF8-9E58-40EF-BAEA-2841A14AF8D7}"/>
    <cellStyle name="_Hojas de Trabajo_Relación_2 6 2" xfId="24739" xr:uid="{4BBFD4BD-5895-470F-A7D3-F034AACCB9E4}"/>
    <cellStyle name="_Hojas de Trabajo_Relación_2 7" xfId="24740" xr:uid="{FA0DD96F-C010-4AF9-AB6E-58E9A137004E}"/>
    <cellStyle name="_Hojas de Trabajo_Relación_2 7 2" xfId="24741" xr:uid="{78B0EC58-A638-400D-99FC-326D56B15531}"/>
    <cellStyle name="_Hojas de Trabajo_Relación_2 8" xfId="24742" xr:uid="{83D2F273-580A-4990-BFA4-B9606124C939}"/>
    <cellStyle name="_Hojas de Trabajo_Relación_2 8 2" xfId="24743" xr:uid="{89048541-C864-4833-B8F4-09361152374A}"/>
    <cellStyle name="_Hojas de Trabajo_Relación_2 9" xfId="24744" xr:uid="{0CF304ED-089F-4A93-9AC3-D6A31F89F46A}"/>
    <cellStyle name="_Hojas de Trabajo_Relación_2 9 2" xfId="24745" xr:uid="{2FC9DAFB-014D-473C-BA27-B20BBD41BA0B}"/>
    <cellStyle name="_Hojas de Trabajo_Relación_2_ESF. Hist." xfId="24746" xr:uid="{349EE5E1-E5F8-4B40-AB1A-5E046CD5704F}"/>
    <cellStyle name="_Hojas de Trabajo_Relación_2_ESF. Hist. 10" xfId="24747" xr:uid="{A1B6EC9F-B474-47B5-AD36-5181F1536641}"/>
    <cellStyle name="_Hojas de Trabajo_Relación_2_ESF. Hist. 11" xfId="24748" xr:uid="{F5D1AD83-F8D3-40B1-A8E2-42B7736AB07D}"/>
    <cellStyle name="_Hojas de Trabajo_Relación_2_ESF. Hist. 12" xfId="24749" xr:uid="{E1640F37-20C2-4E0F-A1E4-3936F27FC130}"/>
    <cellStyle name="_Hojas de Trabajo_Relación_2_ESF. Hist. 13" xfId="24750" xr:uid="{D553E746-03E9-41F8-9D09-3450AC7FB6E5}"/>
    <cellStyle name="_Hojas de Trabajo_Relación_2_ESF. Hist. 14" xfId="24751" xr:uid="{B0A31DB3-8213-4165-8028-64DF821B5299}"/>
    <cellStyle name="_Hojas de Trabajo_Relación_2_ESF. Hist. 15" xfId="24752" xr:uid="{9BB8FDEC-8B45-46AB-BA3E-2D3E638E6842}"/>
    <cellStyle name="_Hojas de Trabajo_Relación_2_ESF. Hist. 16" xfId="24753" xr:uid="{D2042B60-160B-47E2-B147-0C9116BE39FE}"/>
    <cellStyle name="_Hojas de Trabajo_Relación_2_ESF. Hist. 17" xfId="24754" xr:uid="{F02A7BF5-1721-4E5F-B125-5AEBB09604EB}"/>
    <cellStyle name="_Hojas de Trabajo_Relación_2_ESF. Hist. 2" xfId="24755" xr:uid="{4CD9C82A-11CA-47C0-BC09-D9F5D7E70023}"/>
    <cellStyle name="_Hojas de Trabajo_Relación_2_ESF. Hist. 2 2" xfId="24756" xr:uid="{2DF9EFF5-E749-4F7A-987D-4014BBA41D76}"/>
    <cellStyle name="_Hojas de Trabajo_Relación_2_ESF. Hist. 3" xfId="24757" xr:uid="{3CA15F42-D811-447D-A1D5-79A76EA38E73}"/>
    <cellStyle name="_Hojas de Trabajo_Relación_2_ESF. Hist. 3 2" xfId="24758" xr:uid="{530C4977-E862-413F-B934-D39BC6B49947}"/>
    <cellStyle name="_Hojas de Trabajo_Relación_2_ESF. Hist. 4" xfId="24759" xr:uid="{0E48E464-D8B6-4E9B-B83F-D9ED2328A2A3}"/>
    <cellStyle name="_Hojas de Trabajo_Relación_2_ESF. Hist. 4 2" xfId="24760" xr:uid="{28E93CBA-BBD9-4A51-861D-E3FFBBAAEAA4}"/>
    <cellStyle name="_Hojas de Trabajo_Relación_2_ESF. Hist. 5" xfId="24761" xr:uid="{9088F655-75AD-461B-9F03-E609C84A3D09}"/>
    <cellStyle name="_Hojas de Trabajo_Relación_2_ESF. Hist. 6" xfId="24762" xr:uid="{8ABBC537-E93C-4201-9665-F01EBCB66D6E}"/>
    <cellStyle name="_Hojas de Trabajo_Relación_2_ESF. Hist. 7" xfId="24763" xr:uid="{79C6DB2F-070E-4192-B8DF-B04B51CB68D7}"/>
    <cellStyle name="_Hojas de Trabajo_Relación_2_ESF. Hist. 8" xfId="24764" xr:uid="{C40ECE03-2C17-4EC3-9EA5-C58D337A2643}"/>
    <cellStyle name="_Hojas de Trabajo_Relación_2_ESF. Hist. 9" xfId="24765" xr:uid="{0D69C1C9-6749-4536-A296-9A6E03F22044}"/>
    <cellStyle name="_Hojas de Trabajo_Relación_2_Saldos Obj" xfId="24766" xr:uid="{63FDDB5F-C585-41CC-B942-D6F1E8797645}"/>
    <cellStyle name="_Hojas de Trabajo_Relación_2_Saldos Obj 10" xfId="24767" xr:uid="{DB2D60C4-2BC0-4C5A-86E9-B51E57E3719F}"/>
    <cellStyle name="_Hojas de Trabajo_Relación_2_Saldos Obj 10 2" xfId="24768" xr:uid="{5D1391C2-237C-4078-9AE3-8C81836E017C}"/>
    <cellStyle name="_Hojas de Trabajo_Relación_2_Saldos Obj 11" xfId="24769" xr:uid="{65DD25D6-A807-4CC2-96E5-48FA2B8AF86D}"/>
    <cellStyle name="_Hojas de Trabajo_Relación_2_Saldos Obj 11 2" xfId="24770" xr:uid="{C1FCD025-200D-4ED2-80F7-57FCA6F98128}"/>
    <cellStyle name="_Hojas de Trabajo_Relación_2_Saldos Obj 12" xfId="24771" xr:uid="{FD482C81-5008-45FD-A60D-A3B0BD2B1FCF}"/>
    <cellStyle name="_Hojas de Trabajo_Relación_2_Saldos Obj 12 2" xfId="24772" xr:uid="{FC7DC279-0EB5-4FF7-A5AC-70FFA654F9ED}"/>
    <cellStyle name="_Hojas de Trabajo_Relación_2_Saldos Obj 13" xfId="24773" xr:uid="{1A067015-1A52-4D48-8720-8F12CF32D968}"/>
    <cellStyle name="_Hojas de Trabajo_Relación_2_Saldos Obj 13 2" xfId="24774" xr:uid="{DEC9918A-A0AC-4E90-84E2-9AB06DEC69AD}"/>
    <cellStyle name="_Hojas de Trabajo_Relación_2_Saldos Obj 14" xfId="24775" xr:uid="{5B1D9ABD-6A23-41CD-9023-C64D1113FAE3}"/>
    <cellStyle name="_Hojas de Trabajo_Relación_2_Saldos Obj 15" xfId="24776" xr:uid="{D8884C37-D646-4036-B42A-8F151F2410A6}"/>
    <cellStyle name="_Hojas de Trabajo_Relación_2_Saldos Obj 16" xfId="24777" xr:uid="{0D19CB8F-9B97-4A35-8FCB-589CBE621BB0}"/>
    <cellStyle name="_Hojas de Trabajo_Relación_2_Saldos Obj 2" xfId="24778" xr:uid="{9E78418A-BD11-48E2-851F-1A478CB51163}"/>
    <cellStyle name="_Hojas de Trabajo_Relación_2_Saldos Obj 2 2" xfId="24779" xr:uid="{7D3AD447-C3D0-44CE-AC14-0AA36915CE58}"/>
    <cellStyle name="_Hojas de Trabajo_Relación_2_Saldos Obj 3" xfId="24780" xr:uid="{FBA1F0E6-E977-4984-B279-FCE019A382CA}"/>
    <cellStyle name="_Hojas de Trabajo_Relación_2_Saldos Obj 3 10" xfId="24781" xr:uid="{26FF531B-1D0A-4204-9D0C-5846F7557825}"/>
    <cellStyle name="_Hojas de Trabajo_Relación_2_Saldos Obj 3 11" xfId="24782" xr:uid="{E6EBABD5-1723-4F39-A7D3-F31166BF66FB}"/>
    <cellStyle name="_Hojas de Trabajo_Relación_2_Saldos Obj 3 12" xfId="24783" xr:uid="{1E72E4BC-DD1B-49EF-86C2-79CF64B85299}"/>
    <cellStyle name="_Hojas de Trabajo_Relación_2_Saldos Obj 3 2" xfId="24784" xr:uid="{8B8AAC0A-460C-452A-BB32-CDD2C980E301}"/>
    <cellStyle name="_Hojas de Trabajo_Relación_2_Saldos Obj 3 3" xfId="24785" xr:uid="{EEE6F1F6-ACBE-4D19-B1F2-6FF3927E1D0F}"/>
    <cellStyle name="_Hojas de Trabajo_Relación_2_Saldos Obj 3 4" xfId="24786" xr:uid="{DC2FBF83-3910-48AA-94F6-0A1F15906E47}"/>
    <cellStyle name="_Hojas de Trabajo_Relación_2_Saldos Obj 3 5" xfId="24787" xr:uid="{03EEC841-4639-4527-A303-B331E5561728}"/>
    <cellStyle name="_Hojas de Trabajo_Relación_2_Saldos Obj 3 6" xfId="24788" xr:uid="{8126A304-5A2A-4EA8-9BAC-4C56F1ACA1BD}"/>
    <cellStyle name="_Hojas de Trabajo_Relación_2_Saldos Obj 3 7" xfId="24789" xr:uid="{BDB76A2D-2B29-4062-8A40-6C6A24DBE92B}"/>
    <cellStyle name="_Hojas de Trabajo_Relación_2_Saldos Obj 3 8" xfId="24790" xr:uid="{C0CFFBE8-0836-4492-B4AD-1F02FE1DE55E}"/>
    <cellStyle name="_Hojas de Trabajo_Relación_2_Saldos Obj 3 9" xfId="24791" xr:uid="{9F320B73-D54D-4332-96BD-82060F4D1C6A}"/>
    <cellStyle name="_Hojas de Trabajo_Relación_2_Saldos Obj 4" xfId="24792" xr:uid="{EDA76C74-24C9-436A-B4F5-61FCA8940046}"/>
    <cellStyle name="_Hojas de Trabajo_Relación_2_Saldos Obj 4 2" xfId="24793" xr:uid="{0BF067A7-5E3D-44E4-BC4C-F3609B64382B}"/>
    <cellStyle name="_Hojas de Trabajo_Relación_2_Saldos Obj 5" xfId="24794" xr:uid="{2505C283-7152-4CB8-AD2E-85A35EE4C49A}"/>
    <cellStyle name="_Hojas de Trabajo_Relación_2_Saldos Obj 5 2" xfId="24795" xr:uid="{53329979-C704-4630-B552-2EF068CC11D9}"/>
    <cellStyle name="_Hojas de Trabajo_Relación_2_Saldos Obj 6" xfId="24796" xr:uid="{69ACBBB4-CB05-43DB-A0B5-7545522A022E}"/>
    <cellStyle name="_Hojas de Trabajo_Relación_2_Saldos Obj 6 2" xfId="24797" xr:uid="{63551828-6B42-4F30-8779-080DB34281EB}"/>
    <cellStyle name="_Hojas de Trabajo_Relación_2_Saldos Obj 7" xfId="24798" xr:uid="{72B16025-3D2D-4756-8962-34C13E487543}"/>
    <cellStyle name="_Hojas de Trabajo_Relación_2_Saldos Obj 7 2" xfId="24799" xr:uid="{D1577082-1560-4CF3-B336-5ED825E3F483}"/>
    <cellStyle name="_Hojas de Trabajo_Relación_2_Saldos Obj 8" xfId="24800" xr:uid="{83618AF1-0E06-4CB1-9071-727797BAD2FE}"/>
    <cellStyle name="_Hojas de Trabajo_Relación_2_Saldos Obj 8 2" xfId="24801" xr:uid="{1738BEEF-5B1C-41FA-875C-471747232942}"/>
    <cellStyle name="_Hojas de Trabajo_Relación_2_Saldos Obj 9" xfId="24802" xr:uid="{77E954C3-4D03-4543-BDCC-4D10B274E144}"/>
    <cellStyle name="_Hojas de Trabajo_Relación_2_Saldos Obj 9 2" xfId="24803" xr:uid="{24C68757-8D9D-4C10-93C3-4E20B3656DF4}"/>
    <cellStyle name="_Hojas de Trabajo_Relación_3" xfId="24804" xr:uid="{D7BA8704-4D70-4662-A636-8AA7EF2A0983}"/>
    <cellStyle name="_Hojas de Trabajo_Relación_3 10" xfId="24805" xr:uid="{482E0513-E121-49F4-BAA2-A4E55B44AB1E}"/>
    <cellStyle name="_Hojas de Trabajo_Relación_3 10 2" xfId="24806" xr:uid="{4C1DD11F-93C7-494A-A3D3-028389F01614}"/>
    <cellStyle name="_Hojas de Trabajo_Relación_3 11" xfId="24807" xr:uid="{332B9943-DB43-491F-848E-C62E5991C78B}"/>
    <cellStyle name="_Hojas de Trabajo_Relación_3 11 2" xfId="24808" xr:uid="{F315EAC1-DFA6-4FCD-857F-500C46031404}"/>
    <cellStyle name="_Hojas de Trabajo_Relación_3 12" xfId="24809" xr:uid="{82C8CDD3-839F-4967-B25F-FF7C83D8D364}"/>
    <cellStyle name="_Hojas de Trabajo_Relación_3 12 2" xfId="24810" xr:uid="{C1140206-3B5C-45F1-BE79-2B3ED778FEF4}"/>
    <cellStyle name="_Hojas de Trabajo_Relación_3 13" xfId="24811" xr:uid="{14D44E10-F74A-407E-9AB4-DB1E76A1782C}"/>
    <cellStyle name="_Hojas de Trabajo_Relación_3 13 2" xfId="24812" xr:uid="{4FC7C99F-5A90-4348-A27F-7F17BA4F1965}"/>
    <cellStyle name="_Hojas de Trabajo_Relación_3 14" xfId="24813" xr:uid="{9035374F-284A-4FAC-8B10-3C91B27371CB}"/>
    <cellStyle name="_Hojas de Trabajo_Relación_3 15" xfId="24814" xr:uid="{5F3D3793-D300-4EC5-A44C-BC5FB9763F03}"/>
    <cellStyle name="_Hojas de Trabajo_Relación_3 16" xfId="24815" xr:uid="{6A011CA2-8808-479F-B722-D569779F6AE8}"/>
    <cellStyle name="_Hojas de Trabajo_Relación_3 17" xfId="24816" xr:uid="{BE93EBCC-BF3D-4F0B-9AF7-B5DF27D0EE1E}"/>
    <cellStyle name="_Hojas de Trabajo_Relación_3 18" xfId="24817" xr:uid="{BE8BDA03-F477-4383-93E0-6FF7B4BA697C}"/>
    <cellStyle name="_Hojas de Trabajo_Relación_3 19" xfId="24818" xr:uid="{0D5106D9-F3A2-4B69-BB90-33263DA5EFA2}"/>
    <cellStyle name="_Hojas de Trabajo_Relación_3 2" xfId="24819" xr:uid="{0806991F-12B4-416E-91C6-12EF54D91B95}"/>
    <cellStyle name="_Hojas de Trabajo_Relación_3 2 2" xfId="24820" xr:uid="{EF93E6E7-B5D2-4D3C-87E9-8B638E9FFD42}"/>
    <cellStyle name="_Hojas de Trabajo_Relación_3 20" xfId="24821" xr:uid="{88878A8C-B5FC-42A1-9496-4097297CEB30}"/>
    <cellStyle name="_Hojas de Trabajo_Relación_3 21" xfId="24822" xr:uid="{372E53CD-3922-4369-9AF2-28865CE88DA9}"/>
    <cellStyle name="_Hojas de Trabajo_Relación_3 22" xfId="24823" xr:uid="{6104225C-BCD2-4308-A51B-0F93694263A0}"/>
    <cellStyle name="_Hojas de Trabajo_Relación_3 23" xfId="24824" xr:uid="{CCBF7426-97FF-4693-8354-2668CA6E3598}"/>
    <cellStyle name="_Hojas de Trabajo_Relación_3 24" xfId="24825" xr:uid="{7D231B7E-AF38-4158-BC0E-15BB5CDC3BCF}"/>
    <cellStyle name="_Hojas de Trabajo_Relación_3 3" xfId="24826" xr:uid="{D31605EB-E561-4F2B-A64C-3C253ADC4A3E}"/>
    <cellStyle name="_Hojas de Trabajo_Relación_3 3 2" xfId="24827" xr:uid="{BBFA1AD7-BF5C-486E-955C-C0D0F14E59D6}"/>
    <cellStyle name="_Hojas de Trabajo_Relación_3 4" xfId="24828" xr:uid="{38159077-60C8-4E0A-9EC8-98CF04B7E3B6}"/>
    <cellStyle name="_Hojas de Trabajo_Relación_3 4 2" xfId="24829" xr:uid="{4EF0ADA5-CD47-43BC-A8E6-420A453C28B6}"/>
    <cellStyle name="_Hojas de Trabajo_Relación_3 5" xfId="24830" xr:uid="{92F7F9CF-7FB1-45D4-9590-5143C5AB3C3B}"/>
    <cellStyle name="_Hojas de Trabajo_Relación_3 5 2" xfId="24831" xr:uid="{9675BA7C-2E30-479E-82DE-77ED246D62BC}"/>
    <cellStyle name="_Hojas de Trabajo_Relación_3 6" xfId="24832" xr:uid="{3C97882B-2826-40C9-A859-3591DEBAAD7F}"/>
    <cellStyle name="_Hojas de Trabajo_Relación_3 6 2" xfId="24833" xr:uid="{B2951625-3A9D-4CFB-933C-0A93CFF48368}"/>
    <cellStyle name="_Hojas de Trabajo_Relación_3 7" xfId="24834" xr:uid="{F51A00FD-1BDD-4EA0-9CEB-A23928E1D540}"/>
    <cellStyle name="_Hojas de Trabajo_Relación_3 7 2" xfId="24835" xr:uid="{80A52257-619B-4A76-8AE1-D930CD3BD2AE}"/>
    <cellStyle name="_Hojas de Trabajo_Relación_3 8" xfId="24836" xr:uid="{ECA61360-DE5E-4FB8-88E3-831396ADC7F8}"/>
    <cellStyle name="_Hojas de Trabajo_Relación_3 8 2" xfId="24837" xr:uid="{0476B5BA-DCE3-46D0-A20C-F72715DE2FF3}"/>
    <cellStyle name="_Hojas de Trabajo_Relación_3 9" xfId="24838" xr:uid="{3F3332FF-EB2F-48CE-9CF7-697C2D556E35}"/>
    <cellStyle name="_Hojas de Trabajo_Relación_3 9 2" xfId="24839" xr:uid="{D2F3E901-2397-48A2-8C8E-82C60B0CF7FF}"/>
    <cellStyle name="_Hojas de Trabajo_Relación_3_ESF. Hist." xfId="24840" xr:uid="{3519002F-2C9E-4A63-B503-7EF8D2B5E4F7}"/>
    <cellStyle name="_Hojas de Trabajo_Relación_3_ESF. Hist. 2" xfId="24841" xr:uid="{579FBD2E-E055-436F-BAE1-118BC1F99E11}"/>
    <cellStyle name="_Hojas de Trabajo_Relación_3_ESF. Hist. 2 2" xfId="24842" xr:uid="{7C60993D-744F-4367-ABAA-F30AE188DC2E}"/>
    <cellStyle name="_Hojas de Trabajo_Relación_3_ESF. Hist. 3" xfId="24843" xr:uid="{2E775371-9373-4139-9185-E04CA15417EF}"/>
    <cellStyle name="_Hojas de Trabajo_Relación_3_ESF. Hist. 3 2" xfId="24844" xr:uid="{D381D743-0275-4B39-8207-E413D3420493}"/>
    <cellStyle name="_Hojas de Trabajo_Relación_3_ESF. Hist. 4" xfId="24845" xr:uid="{733F87C1-9277-4F9D-9867-8B02ADA40CA4}"/>
    <cellStyle name="_Hojas de Trabajo_Relación_3_ESF. Hist. 4 2" xfId="24846" xr:uid="{FB78BE92-5456-4826-9A2A-D181E3F5020E}"/>
    <cellStyle name="_Hojas de Trabajo_Relación_3_ESF. Hist. 5" xfId="24847" xr:uid="{0EA3BE6B-5963-45E2-B051-8C8D62C2983A}"/>
    <cellStyle name="_Hojas de Trabajo_Relación_3_ESF. Hist. 6" xfId="24848" xr:uid="{34B213F1-B4C6-44E6-9341-6996140ED3A2}"/>
    <cellStyle name="_Hojas de Trabajo_Relación_3_ESF. Hist. 7" xfId="24849" xr:uid="{C31AFDB6-ABB6-41A7-A47B-061AE3CAB200}"/>
    <cellStyle name="_Hojas de Trabajo_Relación_Abr 09" xfId="24850" xr:uid="{E8E94D02-F9A4-41DD-A70D-8A7ADA353D05}"/>
    <cellStyle name="_Hojas de Trabajo_Relación_Abr 09 2" xfId="24851" xr:uid="{6CEA8C3B-E605-446D-9CBA-E6A594F2A297}"/>
    <cellStyle name="_Hojas de Trabajo_Relación_Feb 09" xfId="24852" xr:uid="{495C5C49-204E-4846-BAD3-08C331FC83C0}"/>
    <cellStyle name="_Hojas de Trabajo_Relación_Feb 09 10" xfId="24853" xr:uid="{5FB38BB4-84F1-44D4-9341-411154EFA80F}"/>
    <cellStyle name="_Hojas de Trabajo_Relación_Feb 09 10 2" xfId="24854" xr:uid="{B84FDB35-7D04-4B85-84B3-52996652A523}"/>
    <cellStyle name="_Hojas de Trabajo_Relación_Feb 09 11" xfId="24855" xr:uid="{680A266E-8238-4489-8418-523F747C7369}"/>
    <cellStyle name="_Hojas de Trabajo_Relación_Feb 09 11 2" xfId="24856" xr:uid="{5F8963E7-5314-40D0-A83A-21046E7FB025}"/>
    <cellStyle name="_Hojas de Trabajo_Relación_Feb 09 12" xfId="24857" xr:uid="{9E2DCAB5-690F-46B4-8AE0-ACBAA3D4D22A}"/>
    <cellStyle name="_Hojas de Trabajo_Relación_Feb 09 12 2" xfId="24858" xr:uid="{B85B7D2F-5D5E-418D-9F4F-D2DC44CB28A1}"/>
    <cellStyle name="_Hojas de Trabajo_Relación_Feb 09 13" xfId="24859" xr:uid="{91FFE16E-D824-4334-8AB2-E8E50232E379}"/>
    <cellStyle name="_Hojas de Trabajo_Relación_Feb 09 13 2" xfId="24860" xr:uid="{68696BFA-8901-42F6-BE5D-9379E0A43D90}"/>
    <cellStyle name="_Hojas de Trabajo_Relación_Feb 09 14" xfId="24861" xr:uid="{A6675C8E-B3AA-49DC-878A-F758F359D3B4}"/>
    <cellStyle name="_Hojas de Trabajo_Relación_Feb 09 15" xfId="24862" xr:uid="{CB92E5BE-5582-47A5-927D-9E2E7F82898F}"/>
    <cellStyle name="_Hojas de Trabajo_Relación_Feb 09 16" xfId="24863" xr:uid="{81D0C2A8-8A63-4A53-8778-B87EA623DFCF}"/>
    <cellStyle name="_Hojas de Trabajo_Relación_Feb 09 2" xfId="24864" xr:uid="{CD124D81-3DB7-47AA-A911-65FC8C3695BA}"/>
    <cellStyle name="_Hojas de Trabajo_Relación_Feb 09 2 2" xfId="24865" xr:uid="{563CD2C6-379F-4D46-A1B2-CE8A69FE709A}"/>
    <cellStyle name="_Hojas de Trabajo_Relación_Feb 09 3" xfId="24866" xr:uid="{7A66E408-14DC-4E17-A70C-55D3E57369DC}"/>
    <cellStyle name="_Hojas de Trabajo_Relación_Feb 09 3 2" xfId="24867" xr:uid="{524EBD54-ACB4-4073-8FE7-99A38EA4AABE}"/>
    <cellStyle name="_Hojas de Trabajo_Relación_Feb 09 4" xfId="24868" xr:uid="{998807F4-B7CF-4A77-97E8-E9B8427CD493}"/>
    <cellStyle name="_Hojas de Trabajo_Relación_Feb 09 4 2" xfId="24869" xr:uid="{F0C6E26A-2E0C-4CAF-A442-AA635AA390A9}"/>
    <cellStyle name="_Hojas de Trabajo_Relación_Feb 09 5" xfId="24870" xr:uid="{FDADCA14-5BFE-4194-A5EB-9EA66AB07BC1}"/>
    <cellStyle name="_Hojas de Trabajo_Relación_Feb 09 5 2" xfId="24871" xr:uid="{55934B94-B1B6-478F-8F88-B6CB134FE835}"/>
    <cellStyle name="_Hojas de Trabajo_Relación_Feb 09 6" xfId="24872" xr:uid="{CA2377BD-8586-45E6-8AA0-8B713643ED16}"/>
    <cellStyle name="_Hojas de Trabajo_Relación_Feb 09 6 2" xfId="24873" xr:uid="{A5843F50-665B-4446-9A5E-8F3A77783D0B}"/>
    <cellStyle name="_Hojas de Trabajo_Relación_Feb 09 7" xfId="24874" xr:uid="{DD2E9E94-0391-4481-BC13-9042005F71C9}"/>
    <cellStyle name="_Hojas de Trabajo_Relación_Feb 09 7 2" xfId="24875" xr:uid="{14ED8F84-90D6-4C13-AA3D-EF76EE53BF92}"/>
    <cellStyle name="_Hojas de Trabajo_Relación_Feb 09 8" xfId="24876" xr:uid="{9AB382CA-AA0B-419C-B0CE-3093FF330189}"/>
    <cellStyle name="_Hojas de Trabajo_Relación_Feb 09 8 2" xfId="24877" xr:uid="{F02710B8-0BDB-4F65-B01D-283115FAAE8C}"/>
    <cellStyle name="_Hojas de Trabajo_Relación_Feb 09 9" xfId="24878" xr:uid="{F2FD8C27-1BCE-4B90-B591-D54C2904491F}"/>
    <cellStyle name="_Hojas de Trabajo_Relación_Feb 09 9 2" xfId="24879" xr:uid="{9DECED48-40EF-4BD9-8F0B-C541171FE485}"/>
    <cellStyle name="_Hojas de Trabajo_Relación_Feb 09_Abr 09" xfId="24880" xr:uid="{63BC6428-EA11-4569-8EEB-4940B8761741}"/>
    <cellStyle name="_Hojas de Trabajo_Relación_Feb 09_Abr 09 10" xfId="24881" xr:uid="{207A8265-6A09-493A-9B01-611884275DD4}"/>
    <cellStyle name="_Hojas de Trabajo_Relación_Feb 09_Abr 09 10 2" xfId="24882" xr:uid="{6FC741CC-0EA3-496D-B4A8-F1529DFD0177}"/>
    <cellStyle name="_Hojas de Trabajo_Relación_Feb 09_Abr 09 11" xfId="24883" xr:uid="{9BE666BF-C851-4B22-8B1A-ECEBC63BA688}"/>
    <cellStyle name="_Hojas de Trabajo_Relación_Feb 09_Abr 09 11 2" xfId="24884" xr:uid="{35568B92-C930-4D9B-9331-337F28E300D8}"/>
    <cellStyle name="_Hojas de Trabajo_Relación_Feb 09_Abr 09 12" xfId="24885" xr:uid="{4777D468-2283-4195-A2DD-68AEC80A38A9}"/>
    <cellStyle name="_Hojas de Trabajo_Relación_Feb 09_Abr 09 13" xfId="24886" xr:uid="{406BC173-47D0-4D63-A22E-9ED801524914}"/>
    <cellStyle name="_Hojas de Trabajo_Relación_Feb 09_Abr 09 14" xfId="24887" xr:uid="{7E48CE26-E015-458E-8678-1F0D40C355E9}"/>
    <cellStyle name="_Hojas de Trabajo_Relación_Feb 09_Abr 09 2" xfId="24888" xr:uid="{082C5A5C-E2D8-4186-9CEC-3D4B3BF7F848}"/>
    <cellStyle name="_Hojas de Trabajo_Relación_Feb 09_Abr 09 2 2" xfId="24889" xr:uid="{8F51124E-471E-496F-A77D-F002768F79A4}"/>
    <cellStyle name="_Hojas de Trabajo_Relación_Feb 09_Abr 09 3" xfId="24890" xr:uid="{0A4CB96A-8B45-4856-B5C8-43F479B6AF22}"/>
    <cellStyle name="_Hojas de Trabajo_Relación_Feb 09_Abr 09 3 2" xfId="24891" xr:uid="{33565B84-83DE-4691-914C-622A4696E36A}"/>
    <cellStyle name="_Hojas de Trabajo_Relación_Feb 09_Abr 09 4" xfId="24892" xr:uid="{51C753D1-8640-442A-B177-5DA1A6C0FB4E}"/>
    <cellStyle name="_Hojas de Trabajo_Relación_Feb 09_Abr 09 4 2" xfId="24893" xr:uid="{59D70A75-7B3A-4AFE-86C6-B7C5F7055363}"/>
    <cellStyle name="_Hojas de Trabajo_Relación_Feb 09_Abr 09 5" xfId="24894" xr:uid="{A836DEEF-17FB-45C2-BB8B-24E078B69952}"/>
    <cellStyle name="_Hojas de Trabajo_Relación_Feb 09_Abr 09 5 2" xfId="24895" xr:uid="{FD148A6F-6655-423A-9C5A-059238B13508}"/>
    <cellStyle name="_Hojas de Trabajo_Relación_Feb 09_Abr 09 6" xfId="24896" xr:uid="{3CE17BD4-458D-4FD1-9B53-05CCD2CB56A1}"/>
    <cellStyle name="_Hojas de Trabajo_Relación_Feb 09_Abr 09 6 2" xfId="24897" xr:uid="{3D6544C7-D937-4B88-A78A-8340F8DA6BF6}"/>
    <cellStyle name="_Hojas de Trabajo_Relación_Feb 09_Abr 09 7" xfId="24898" xr:uid="{D320924E-3430-43B2-9217-5F205071FD8D}"/>
    <cellStyle name="_Hojas de Trabajo_Relación_Feb 09_Abr 09 7 2" xfId="24899" xr:uid="{21311C2C-9CF5-4D25-9644-2DC369762D78}"/>
    <cellStyle name="_Hojas de Trabajo_Relación_Feb 09_Abr 09 8" xfId="24900" xr:uid="{489909FC-F1CC-4EF5-BCA9-A6E83D660982}"/>
    <cellStyle name="_Hojas de Trabajo_Relación_Feb 09_Abr 09 8 2" xfId="24901" xr:uid="{E5AAC727-CC23-494D-B524-5C1C047B2020}"/>
    <cellStyle name="_Hojas de Trabajo_Relación_Feb 09_Abr 09 9" xfId="24902" xr:uid="{40AE9C91-39E9-4ABA-BB83-3BA451E99AC9}"/>
    <cellStyle name="_Hojas de Trabajo_Relación_Feb 09_Abr 09 9 2" xfId="24903" xr:uid="{814F440A-BBC5-469C-BF8F-855FFF247DEE}"/>
    <cellStyle name="_Hojas de Trabajo_Relación_Feb 09_ER previo 09" xfId="24904" xr:uid="{2714A13F-4830-454E-BF10-095E2F46479E}"/>
    <cellStyle name="_Hojas de Trabajo_Relación_Feb 09_ER previo 09 10" xfId="24905" xr:uid="{1928D1EC-DCAA-45D7-ACB1-0C4FEF51205D}"/>
    <cellStyle name="_Hojas de Trabajo_Relación_Feb 09_ER previo 09 10 2" xfId="24906" xr:uid="{085791FB-5EB3-433A-8295-D06649D2D5D4}"/>
    <cellStyle name="_Hojas de Trabajo_Relación_Feb 09_ER previo 09 11" xfId="24907" xr:uid="{1B183835-72AE-41D3-91FC-1D06CFE61B6C}"/>
    <cellStyle name="_Hojas de Trabajo_Relación_Feb 09_ER previo 09 11 2" xfId="24908" xr:uid="{15F8A2FA-90D5-4ACF-BC36-98DD044ED6A5}"/>
    <cellStyle name="_Hojas de Trabajo_Relación_Feb 09_ER previo 09 12" xfId="24909" xr:uid="{15A93ADE-7712-4DFD-8F55-AD7F0993EBA1}"/>
    <cellStyle name="_Hojas de Trabajo_Relación_Feb 09_ER previo 09 13" xfId="24910" xr:uid="{D4F570A0-22CF-48B8-A2F3-C83B8F93D9E9}"/>
    <cellStyle name="_Hojas de Trabajo_Relación_Feb 09_ER previo 09 14" xfId="24911" xr:uid="{F02A8CA9-46D8-4FD9-964B-BFE32AD6D6CC}"/>
    <cellStyle name="_Hojas de Trabajo_Relación_Feb 09_ER previo 09 2" xfId="24912" xr:uid="{6D417048-8AD0-4783-BA3E-6DFE2890C26B}"/>
    <cellStyle name="_Hojas de Trabajo_Relación_Feb 09_ER previo 09 2 2" xfId="24913" xr:uid="{4DC54242-E49D-46EE-B2AF-53BCC97F8B78}"/>
    <cellStyle name="_Hojas de Trabajo_Relación_Feb 09_ER previo 09 3" xfId="24914" xr:uid="{06D046AC-6914-41CA-B72B-A150DDC4121C}"/>
    <cellStyle name="_Hojas de Trabajo_Relación_Feb 09_ER previo 09 3 2" xfId="24915" xr:uid="{E8AC040B-96F4-427A-998F-02B8669AAD23}"/>
    <cellStyle name="_Hojas de Trabajo_Relación_Feb 09_ER previo 09 4" xfId="24916" xr:uid="{03B8AB0F-02EE-4E4D-8103-6BD8A9A7CBD8}"/>
    <cellStyle name="_Hojas de Trabajo_Relación_Feb 09_ER previo 09 4 2" xfId="24917" xr:uid="{62591346-0A41-4C44-BABF-B7DA7FA91A3B}"/>
    <cellStyle name="_Hojas de Trabajo_Relación_Feb 09_ER previo 09 5" xfId="24918" xr:uid="{72B5EB4A-9A97-475C-ACC6-A37FFFC37ADB}"/>
    <cellStyle name="_Hojas de Trabajo_Relación_Feb 09_ER previo 09 5 2" xfId="24919" xr:uid="{16C9C51C-2B11-4C23-ABE7-642E5DDF72B7}"/>
    <cellStyle name="_Hojas de Trabajo_Relación_Feb 09_ER previo 09 6" xfId="24920" xr:uid="{129C2B47-32DB-4907-8C74-578194E021B2}"/>
    <cellStyle name="_Hojas de Trabajo_Relación_Feb 09_ER previo 09 6 2" xfId="24921" xr:uid="{B8120153-8277-4FFA-B068-2D562CF0EFDD}"/>
    <cellStyle name="_Hojas de Trabajo_Relación_Feb 09_ER previo 09 7" xfId="24922" xr:uid="{51CE0618-D7EF-42A8-9D2A-F4BFF5A69955}"/>
    <cellStyle name="_Hojas de Trabajo_Relación_Feb 09_ER previo 09 7 2" xfId="24923" xr:uid="{3E1DA4F1-A05D-4B92-9A57-62C65D621489}"/>
    <cellStyle name="_Hojas de Trabajo_Relación_Feb 09_ER previo 09 8" xfId="24924" xr:uid="{70BB4E42-7ABB-45B5-A338-CEE1B48AE87D}"/>
    <cellStyle name="_Hojas de Trabajo_Relación_Feb 09_ER previo 09 8 2" xfId="24925" xr:uid="{E92FEC88-9F55-4584-B877-7422837AC7BE}"/>
    <cellStyle name="_Hojas de Trabajo_Relación_Feb 09_ER previo 09 9" xfId="24926" xr:uid="{C0101C17-0815-4E82-8976-A0124DC4471F}"/>
    <cellStyle name="_Hojas de Trabajo_Relación_Feb 09_ER previo 09 9 2" xfId="24927" xr:uid="{BDB7417C-C5EF-4C7B-8360-FFA27DD5E938}"/>
    <cellStyle name="_Hojas de Trabajo_Relación_Feb 09_Jun 09" xfId="24928" xr:uid="{3617D0AD-0A7B-4F3E-AEFA-C7C360BB44F0}"/>
    <cellStyle name="_Hojas de Trabajo_Relación_Feb 09_Jun 09 2" xfId="24929" xr:uid="{9638A1BB-EDCB-46FA-8E9D-F46D72D883E1}"/>
    <cellStyle name="_Hojas de Trabajo_Relación_Hoja2" xfId="24930" xr:uid="{D2D66184-C910-4D64-844D-6CAAF156159E}"/>
    <cellStyle name="_Hojas de Trabajo_Relación_Hoja2 10" xfId="24931" xr:uid="{9C67D027-C450-478F-8071-AB0569C72346}"/>
    <cellStyle name="_Hojas de Trabajo_Relación_Hoja2 10 2" xfId="24932" xr:uid="{10280C7A-E505-4EFA-8042-593515572D09}"/>
    <cellStyle name="_Hojas de Trabajo_Relación_Hoja2 11" xfId="24933" xr:uid="{9CF4FE76-6297-4F96-98FB-C354168961BE}"/>
    <cellStyle name="_Hojas de Trabajo_Relación_Hoja2 11 2" xfId="24934" xr:uid="{A038E183-4863-44A8-8FCB-07076855B0B0}"/>
    <cellStyle name="_Hojas de Trabajo_Relación_Hoja2 12" xfId="24935" xr:uid="{87E939D7-B1F1-435C-BB65-B311DC6C6EF3}"/>
    <cellStyle name="_Hojas de Trabajo_Relación_Hoja2 12 2" xfId="24936" xr:uid="{7F9BFD64-B828-441F-9D93-EC3389BAF6F4}"/>
    <cellStyle name="_Hojas de Trabajo_Relación_Hoja2 13" xfId="24937" xr:uid="{137444C8-F350-487B-9659-4FBEDD1D7053}"/>
    <cellStyle name="_Hojas de Trabajo_Relación_Hoja2 13 2" xfId="24938" xr:uid="{BDE9845A-8CFD-4D44-99A1-75A18E0DC1F9}"/>
    <cellStyle name="_Hojas de Trabajo_Relación_Hoja2 14" xfId="24939" xr:uid="{FABE72E2-4BCC-40EF-9342-3436983D7837}"/>
    <cellStyle name="_Hojas de Trabajo_Relación_Hoja2 15" xfId="24940" xr:uid="{1CB617B8-0893-4C4B-83CA-BE6743BCBECA}"/>
    <cellStyle name="_Hojas de Trabajo_Relación_Hoja2 16" xfId="24941" xr:uid="{D898F69F-4AD4-4E14-9827-7A6E4E8D3742}"/>
    <cellStyle name="_Hojas de Trabajo_Relación_Hoja2 2" xfId="24942" xr:uid="{2842DDCA-2668-40B1-817F-EB23367055F5}"/>
    <cellStyle name="_Hojas de Trabajo_Relación_Hoja2 2 2" xfId="24943" xr:uid="{E4A284AD-D6DF-4C2A-90CE-734C000B5407}"/>
    <cellStyle name="_Hojas de Trabajo_Relación_Hoja2 3" xfId="24944" xr:uid="{989C18D7-7DBB-404A-9FFE-6EA49C2AB5D4}"/>
    <cellStyle name="_Hojas de Trabajo_Relación_Hoja2 3 2" xfId="24945" xr:uid="{D46B53CA-D886-4148-B7B7-9D97C8D1A42B}"/>
    <cellStyle name="_Hojas de Trabajo_Relación_Hoja2 4" xfId="24946" xr:uid="{8D483EC4-D443-4280-A4A3-22F553BA210D}"/>
    <cellStyle name="_Hojas de Trabajo_Relación_Hoja2 4 2" xfId="24947" xr:uid="{EFB85F16-5865-4791-B687-FC50FC6821C0}"/>
    <cellStyle name="_Hojas de Trabajo_Relación_Hoja2 5" xfId="24948" xr:uid="{C021F92C-E261-43C5-8496-FE79F0132977}"/>
    <cellStyle name="_Hojas de Trabajo_Relación_Hoja2 5 2" xfId="24949" xr:uid="{3EDC2788-8F1D-40EA-8FE7-CA6E1CCDDF24}"/>
    <cellStyle name="_Hojas de Trabajo_Relación_Hoja2 6" xfId="24950" xr:uid="{587AFFAE-89D6-4B08-9242-74277C6C2C26}"/>
    <cellStyle name="_Hojas de Trabajo_Relación_Hoja2 6 2" xfId="24951" xr:uid="{A49CBF7F-AD32-4134-ABEF-0F95F78D9112}"/>
    <cellStyle name="_Hojas de Trabajo_Relación_Hoja2 7" xfId="24952" xr:uid="{89959F5C-74CF-4422-803B-83DFCB3AA031}"/>
    <cellStyle name="_Hojas de Trabajo_Relación_Hoja2 7 2" xfId="24953" xr:uid="{410A71F8-A9C6-46CC-99BF-58B10186BDA9}"/>
    <cellStyle name="_Hojas de Trabajo_Relación_Hoja2 8" xfId="24954" xr:uid="{B3EB3696-E835-4552-8613-5D234341A9F2}"/>
    <cellStyle name="_Hojas de Trabajo_Relación_Hoja2 8 2" xfId="24955" xr:uid="{F2F0308B-DF07-457C-97BB-7AA2B00B69E8}"/>
    <cellStyle name="_Hojas de Trabajo_Relación_Hoja2 9" xfId="24956" xr:uid="{426282C9-33CD-4061-A684-A36C81C82601}"/>
    <cellStyle name="_Hojas de Trabajo_Relación_Hoja2 9 2" xfId="24957" xr:uid="{4F2DF8DF-2864-4010-983F-787772FE949C}"/>
    <cellStyle name="_Hojas de Trabajo_Relación_Relación" xfId="24958" xr:uid="{7DDB89A8-B242-4C57-9072-95954B0AC350}"/>
    <cellStyle name="_Hojas de Trabajo_Relación_Relación 10" xfId="24959" xr:uid="{FF89A1FC-FEF0-457B-A66F-DB250132CA6D}"/>
    <cellStyle name="_Hojas de Trabajo_Relación_Relación 10 10" xfId="24960" xr:uid="{E4E140BD-4F91-4662-8B9B-8FC13BC19CAB}"/>
    <cellStyle name="_Hojas de Trabajo_Relación_Relación 10 11" xfId="24961" xr:uid="{C3F29B6D-0960-49D1-9CA1-675E0A555C70}"/>
    <cellStyle name="_Hojas de Trabajo_Relación_Relación 10 12" xfId="24962" xr:uid="{F73D8E7A-0012-4D75-B723-3642F11D258C}"/>
    <cellStyle name="_Hojas de Trabajo_Relación_Relación 10 13" xfId="24963" xr:uid="{3B2D15A1-0022-4AA5-94B7-CB0D0B46207D}"/>
    <cellStyle name="_Hojas de Trabajo_Relación_Relación 10 14" xfId="24964" xr:uid="{C69AEE2D-B874-4262-8D00-3B3C22465E62}"/>
    <cellStyle name="_Hojas de Trabajo_Relación_Relación 10 15" xfId="24965" xr:uid="{C1566681-1C4D-4B95-BD72-65BED06EBC36}"/>
    <cellStyle name="_Hojas de Trabajo_Relación_Relación 10 16" xfId="24966" xr:uid="{028A69FD-6338-49AC-A757-7088E187C8F6}"/>
    <cellStyle name="_Hojas de Trabajo_Relación_Relación 10 17" xfId="24967" xr:uid="{47F69F16-2430-4DF9-8C3E-F8E9A119585C}"/>
    <cellStyle name="_Hojas de Trabajo_Relación_Relación 10 18" xfId="24968" xr:uid="{46725E7B-43C9-4419-9D4A-B2A49F69C33B}"/>
    <cellStyle name="_Hojas de Trabajo_Relación_Relación 10 19" xfId="24969" xr:uid="{F6EF6902-388F-4B6F-BF75-EBDF77183033}"/>
    <cellStyle name="_Hojas de Trabajo_Relación_Relación 10 2" xfId="24970" xr:uid="{C20BBED6-024F-4E0B-AB83-9834C7FD97F4}"/>
    <cellStyle name="_Hojas de Trabajo_Relación_Relación 10 2 2" xfId="24971" xr:uid="{C82F1949-5252-488B-95B2-89F1E076AEE2}"/>
    <cellStyle name="_Hojas de Trabajo_Relación_Relación 10 20" xfId="24972" xr:uid="{ECEBB9F8-65A1-43AF-BC5C-556CFEB54F82}"/>
    <cellStyle name="_Hojas de Trabajo_Relación_Relación 10 21" xfId="24973" xr:uid="{DF5978E9-4242-4D25-9D51-9F997F267C60}"/>
    <cellStyle name="_Hojas de Trabajo_Relación_Relación 10 3" xfId="24974" xr:uid="{66BA6663-3D1F-4B47-9AFF-7458B94B5789}"/>
    <cellStyle name="_Hojas de Trabajo_Relación_Relación 10 3 2" xfId="24975" xr:uid="{442F0986-347B-4EE4-9E5E-143CDCA2FED3}"/>
    <cellStyle name="_Hojas de Trabajo_Relación_Relación 10 4" xfId="24976" xr:uid="{75DAF434-50D4-471E-99E0-291C88E2F087}"/>
    <cellStyle name="_Hojas de Trabajo_Relación_Relación 10 4 2" xfId="24977" xr:uid="{5E7A8A02-55E1-43AB-847C-98520D18401F}"/>
    <cellStyle name="_Hojas de Trabajo_Relación_Relación 10 5" xfId="24978" xr:uid="{35D922E6-239F-4DA2-B213-90E39D274D74}"/>
    <cellStyle name="_Hojas de Trabajo_Relación_Relación 10 5 2" xfId="24979" xr:uid="{E540511E-58BE-4731-93AD-4CC3A91BA632}"/>
    <cellStyle name="_Hojas de Trabajo_Relación_Relación 10 6" xfId="24980" xr:uid="{71E0D011-7B5C-4DB7-A575-3BE108FF5443}"/>
    <cellStyle name="_Hojas de Trabajo_Relación_Relación 10 6 2" xfId="24981" xr:uid="{CDF4EC9C-4685-498B-B273-9C9A258A67DB}"/>
    <cellStyle name="_Hojas de Trabajo_Relación_Relación 10 7" xfId="24982" xr:uid="{2E44E71C-E8DB-446C-BB96-5A500264805D}"/>
    <cellStyle name="_Hojas de Trabajo_Relación_Relación 10 7 2" xfId="24983" xr:uid="{B1362915-091B-4C54-B177-DE2105943F49}"/>
    <cellStyle name="_Hojas de Trabajo_Relación_Relación 10 8" xfId="24984" xr:uid="{400E2821-5BE6-4BBF-B772-81946B898EE9}"/>
    <cellStyle name="_Hojas de Trabajo_Relación_Relación 10 8 2" xfId="24985" xr:uid="{5D2E4DF1-CB46-4E21-A97F-92B1D35380F3}"/>
    <cellStyle name="_Hojas de Trabajo_Relación_Relación 10 9" xfId="24986" xr:uid="{92E7E73A-EFA1-4EAE-8352-AC64CBB97942}"/>
    <cellStyle name="_Hojas de Trabajo_Relación_Relación 11" xfId="24987" xr:uid="{3926B958-EAAE-41AF-9D80-7F011B31DCF2}"/>
    <cellStyle name="_Hojas de Trabajo_Relación_Relación 11 10" xfId="24988" xr:uid="{B97B4826-9FF5-40EE-A171-E5190BCA355B}"/>
    <cellStyle name="_Hojas de Trabajo_Relación_Relación 11 11" xfId="24989" xr:uid="{6AA5A19E-7960-49C0-96F8-41E93FD71B59}"/>
    <cellStyle name="_Hojas de Trabajo_Relación_Relación 11 2" xfId="24990" xr:uid="{7B86461D-F025-49A3-866C-17938F07C42C}"/>
    <cellStyle name="_Hojas de Trabajo_Relación_Relación 11 2 2" xfId="24991" xr:uid="{F5765E47-7086-441E-8815-15EF9C8D1FF4}"/>
    <cellStyle name="_Hojas de Trabajo_Relación_Relación 11 3" xfId="24992" xr:uid="{08F1C43C-AD4A-4CA9-91D9-143817185384}"/>
    <cellStyle name="_Hojas de Trabajo_Relación_Relación 11 3 2" xfId="24993" xr:uid="{4F03DCA9-E167-4D8B-B5BD-F6CA0A76824B}"/>
    <cellStyle name="_Hojas de Trabajo_Relación_Relación 11 4" xfId="24994" xr:uid="{1DB94768-15EF-40F3-83FC-6F13DDB66F8C}"/>
    <cellStyle name="_Hojas de Trabajo_Relación_Relación 11 4 2" xfId="24995" xr:uid="{D301B5AA-F44A-450E-B406-ECACDCE94451}"/>
    <cellStyle name="_Hojas de Trabajo_Relación_Relación 11 5" xfId="24996" xr:uid="{CA95A564-E291-48C3-AF12-295C4D3CFBF9}"/>
    <cellStyle name="_Hojas de Trabajo_Relación_Relación 11 5 2" xfId="24997" xr:uid="{8F3A40ED-208B-4811-AA02-363F07DC191E}"/>
    <cellStyle name="_Hojas de Trabajo_Relación_Relación 11 6" xfId="24998" xr:uid="{16640DCD-64F6-4A94-BB30-831998F71BD6}"/>
    <cellStyle name="_Hojas de Trabajo_Relación_Relación 11 6 2" xfId="24999" xr:uid="{45A44E47-5A6E-4215-99A0-6291D708B1BD}"/>
    <cellStyle name="_Hojas de Trabajo_Relación_Relación 11 7" xfId="25000" xr:uid="{39910530-9588-4029-8D20-0F7087613A53}"/>
    <cellStyle name="_Hojas de Trabajo_Relación_Relación 11 7 2" xfId="25001" xr:uid="{8EF3CB91-5355-4149-AC6D-A74F8A17A64B}"/>
    <cellStyle name="_Hojas de Trabajo_Relación_Relación 11 8" xfId="25002" xr:uid="{463E1CFE-EBF8-48DC-85F4-571DFC7A8B92}"/>
    <cellStyle name="_Hojas de Trabajo_Relación_Relación 11 8 2" xfId="25003" xr:uid="{8C8C404F-E4D7-4592-8189-BE8EE7480CDC}"/>
    <cellStyle name="_Hojas de Trabajo_Relación_Relación 11 9" xfId="25004" xr:uid="{0E971EFF-89E8-4749-813A-C48B3706420A}"/>
    <cellStyle name="_Hojas de Trabajo_Relación_Relación 12" xfId="25005" xr:uid="{50ADEB85-327A-456A-A56D-23F9FC516412}"/>
    <cellStyle name="_Hojas de Trabajo_Relación_Relación 12 10" xfId="25006" xr:uid="{7A27768A-1B80-4916-9946-5D1E85D01408}"/>
    <cellStyle name="_Hojas de Trabajo_Relación_Relación 12 11" xfId="25007" xr:uid="{A4491A58-206F-4FA4-9A5D-ECC719E4F3FD}"/>
    <cellStyle name="_Hojas de Trabajo_Relación_Relación 12 2" xfId="25008" xr:uid="{9B070AA8-7385-4494-ABE0-BFBD69AF13AA}"/>
    <cellStyle name="_Hojas de Trabajo_Relación_Relación 12 2 2" xfId="25009" xr:uid="{3C48E305-3EB4-4215-9052-34CE504938A7}"/>
    <cellStyle name="_Hojas de Trabajo_Relación_Relación 12 3" xfId="25010" xr:uid="{1C808704-39B2-45B1-8B9F-E3B0EAB65CF7}"/>
    <cellStyle name="_Hojas de Trabajo_Relación_Relación 12 3 2" xfId="25011" xr:uid="{00E17DF3-DBBE-4CFC-BF31-A883FC411D80}"/>
    <cellStyle name="_Hojas de Trabajo_Relación_Relación 12 4" xfId="25012" xr:uid="{E375AAF3-FAE8-42C8-9E4B-F60CCA07B936}"/>
    <cellStyle name="_Hojas de Trabajo_Relación_Relación 12 4 2" xfId="25013" xr:uid="{4E52F1BB-B30E-46AD-96D0-040CDCB70E75}"/>
    <cellStyle name="_Hojas de Trabajo_Relación_Relación 12 5" xfId="25014" xr:uid="{D28D9F6C-6171-4E47-AE19-44076D5C781D}"/>
    <cellStyle name="_Hojas de Trabajo_Relación_Relación 12 5 2" xfId="25015" xr:uid="{E1512FE7-0568-42FC-ACCF-DC15F7597C6A}"/>
    <cellStyle name="_Hojas de Trabajo_Relación_Relación 12 6" xfId="25016" xr:uid="{91F92775-3998-49BE-B9FB-2900FCAA3782}"/>
    <cellStyle name="_Hojas de Trabajo_Relación_Relación 12 6 2" xfId="25017" xr:uid="{892ED358-1CF6-4BA3-A1F0-064F4BBAA985}"/>
    <cellStyle name="_Hojas de Trabajo_Relación_Relación 12 7" xfId="25018" xr:uid="{047DC709-DD29-46F3-AD83-3FD1DFBD91CE}"/>
    <cellStyle name="_Hojas de Trabajo_Relación_Relación 12 7 2" xfId="25019" xr:uid="{7FA09AAD-42AC-49FF-8280-73D4E7F640A4}"/>
    <cellStyle name="_Hojas de Trabajo_Relación_Relación 12 8" xfId="25020" xr:uid="{2AF2F585-60A2-4B36-87A3-4523750265CB}"/>
    <cellStyle name="_Hojas de Trabajo_Relación_Relación 12 8 2" xfId="25021" xr:uid="{0DBB7632-602D-45FF-95A1-6A104E61A60C}"/>
    <cellStyle name="_Hojas de Trabajo_Relación_Relación 12 9" xfId="25022" xr:uid="{98C17388-AFFB-467F-BCBD-24C033C65400}"/>
    <cellStyle name="_Hojas de Trabajo_Relación_Relación 13" xfId="25023" xr:uid="{9A36C183-4455-45AC-B41F-B56828F23CE6}"/>
    <cellStyle name="_Hojas de Trabajo_Relación_Relación 13 10" xfId="25024" xr:uid="{F904C910-8A0A-4381-AA32-9C1956002B70}"/>
    <cellStyle name="_Hojas de Trabajo_Relación_Relación 13 11" xfId="25025" xr:uid="{E073D6F4-31E6-4A40-97EF-2D49D45AC10B}"/>
    <cellStyle name="_Hojas de Trabajo_Relación_Relación 13 2" xfId="25026" xr:uid="{F4A2CFB2-B898-454B-8FF3-27A2D3B1C1C9}"/>
    <cellStyle name="_Hojas de Trabajo_Relación_Relación 13 2 2" xfId="25027" xr:uid="{C7A417CE-2565-4190-9066-9EB83E74A084}"/>
    <cellStyle name="_Hojas de Trabajo_Relación_Relación 13 3" xfId="25028" xr:uid="{BAAA2BFB-6CC1-41DE-8E21-DBFD605ACD17}"/>
    <cellStyle name="_Hojas de Trabajo_Relación_Relación 13 3 2" xfId="25029" xr:uid="{A7843299-056C-43DC-B896-6933BB94F5DD}"/>
    <cellStyle name="_Hojas de Trabajo_Relación_Relación 13 4" xfId="25030" xr:uid="{9BFA6F32-4E61-4424-98E1-0BA7B042CDC5}"/>
    <cellStyle name="_Hojas de Trabajo_Relación_Relación 13 4 2" xfId="25031" xr:uid="{679CECEB-A3F9-4D87-B03E-D257B0E3193A}"/>
    <cellStyle name="_Hojas de Trabajo_Relación_Relación 13 5" xfId="25032" xr:uid="{3250A2E4-D7F7-495D-8AD1-E7D3F5050EDC}"/>
    <cellStyle name="_Hojas de Trabajo_Relación_Relación 13 5 2" xfId="25033" xr:uid="{691A6EE6-A0A3-47B1-93F6-CC9B100F578F}"/>
    <cellStyle name="_Hojas de Trabajo_Relación_Relación 13 6" xfId="25034" xr:uid="{D35CE568-925B-43D0-9AA3-EB42E67965B2}"/>
    <cellStyle name="_Hojas de Trabajo_Relación_Relación 13 6 2" xfId="25035" xr:uid="{87C8D823-1BE7-4071-A6E9-757B4D9286DB}"/>
    <cellStyle name="_Hojas de Trabajo_Relación_Relación 13 7" xfId="25036" xr:uid="{6BA895B8-D285-4D78-92A4-6CCFACBAAD3D}"/>
    <cellStyle name="_Hojas de Trabajo_Relación_Relación 13 7 2" xfId="25037" xr:uid="{79CE616E-920B-40F4-9837-2312720C5BD6}"/>
    <cellStyle name="_Hojas de Trabajo_Relación_Relación 13 8" xfId="25038" xr:uid="{4E7722EA-6BBE-4527-A1F8-52B0C76D5D95}"/>
    <cellStyle name="_Hojas de Trabajo_Relación_Relación 13 8 2" xfId="25039" xr:uid="{D1692A5E-23E6-40B1-909D-941CF8FB0EC2}"/>
    <cellStyle name="_Hojas de Trabajo_Relación_Relación 13 9" xfId="25040" xr:uid="{DBA54108-B8AB-4FA2-B459-F507A108CEE6}"/>
    <cellStyle name="_Hojas de Trabajo_Relación_Relación 14" xfId="25041" xr:uid="{A41D5692-6CC6-4A27-8766-6E97DF08C841}"/>
    <cellStyle name="_Hojas de Trabajo_Relación_Relación 2" xfId="25042" xr:uid="{9CCD47A1-B988-4E83-975F-6A77D189810D}"/>
    <cellStyle name="_Hojas de Trabajo_Relación_Relación 2 10" xfId="25043" xr:uid="{7D6244AA-8EBA-49BD-B735-6784EF10CE30}"/>
    <cellStyle name="_Hojas de Trabajo_Relación_Relación 2 10 2" xfId="25044" xr:uid="{E2FCCC43-86D6-410D-AA1D-2AAA2BEEE2E8}"/>
    <cellStyle name="_Hojas de Trabajo_Relación_Relación 2 11" xfId="25045" xr:uid="{F7BF689F-D11C-4A1B-ABD9-4B33ED565234}"/>
    <cellStyle name="_Hojas de Trabajo_Relación_Relación 2 11 2" xfId="25046" xr:uid="{475FEDBC-F9EA-449D-996E-263F7E82CA3B}"/>
    <cellStyle name="_Hojas de Trabajo_Relación_Relación 2 12" xfId="25047" xr:uid="{CD524026-B3EE-4201-929F-BF722F6EC661}"/>
    <cellStyle name="_Hojas de Trabajo_Relación_Relación 2 12 2" xfId="25048" xr:uid="{C9D351F5-E44D-4300-A1ED-F59E3A259510}"/>
    <cellStyle name="_Hojas de Trabajo_Relación_Relación 2 13" xfId="25049" xr:uid="{9D9538B2-EC4E-49D5-B167-88F002E38B4A}"/>
    <cellStyle name="_Hojas de Trabajo_Relación_Relación 2 13 2" xfId="25050" xr:uid="{D7264977-2234-4176-B62E-A8714936A6FE}"/>
    <cellStyle name="_Hojas de Trabajo_Relación_Relación 2 14" xfId="25051" xr:uid="{24AB9CAD-BE3D-4CA9-9CCD-523F68E51351}"/>
    <cellStyle name="_Hojas de Trabajo_Relación_Relación 2 15" xfId="25052" xr:uid="{620D92D6-E934-4E32-B78D-497C5D7BFDF6}"/>
    <cellStyle name="_Hojas de Trabajo_Relación_Relación 2 16" xfId="25053" xr:uid="{400331CF-FA64-4167-A30C-1CC5114ADDC9}"/>
    <cellStyle name="_Hojas de Trabajo_Relación_Relación 2 2" xfId="25054" xr:uid="{CBB370D1-2B64-4946-8591-CF373350BFF3}"/>
    <cellStyle name="_Hojas de Trabajo_Relación_Relación 2 2 2" xfId="25055" xr:uid="{6D78C70D-07DA-4DB2-B7EC-7B7C14F9CE35}"/>
    <cellStyle name="_Hojas de Trabajo_Relación_Relación 2 3" xfId="25056" xr:uid="{9F746882-D532-437B-81F5-257AE3518DF1}"/>
    <cellStyle name="_Hojas de Trabajo_Relación_Relación 2 3 2" xfId="25057" xr:uid="{9D17634C-0FE9-4DC1-ADB8-FABB2FC55025}"/>
    <cellStyle name="_Hojas de Trabajo_Relación_Relación 2 4" xfId="25058" xr:uid="{FAF38716-4315-49E5-B2DF-386205DD9B65}"/>
    <cellStyle name="_Hojas de Trabajo_Relación_Relación 2 4 2" xfId="25059" xr:uid="{2A418E43-B162-4FC4-88B5-B9AF216D036C}"/>
    <cellStyle name="_Hojas de Trabajo_Relación_Relación 2 5" xfId="25060" xr:uid="{7EBF9D7F-163F-4A28-B01A-2220419BCF9A}"/>
    <cellStyle name="_Hojas de Trabajo_Relación_Relación 2 5 2" xfId="25061" xr:uid="{A757956F-4F62-4A84-A48F-B834F0DDA7B7}"/>
    <cellStyle name="_Hojas de Trabajo_Relación_Relación 2 6" xfId="25062" xr:uid="{A64ACC5C-8428-420D-9B9D-4DF49B143722}"/>
    <cellStyle name="_Hojas de Trabajo_Relación_Relación 2 6 2" xfId="25063" xr:uid="{06CB2AC5-155F-4C09-A3EC-9A4773825E5E}"/>
    <cellStyle name="_Hojas de Trabajo_Relación_Relación 2 7" xfId="25064" xr:uid="{CAAFF4D2-C1B0-477D-834F-E18093C760AB}"/>
    <cellStyle name="_Hojas de Trabajo_Relación_Relación 2 7 2" xfId="25065" xr:uid="{1DECAE89-191E-4311-9AEE-4F13CDE5DCE3}"/>
    <cellStyle name="_Hojas de Trabajo_Relación_Relación 2 8" xfId="25066" xr:uid="{510E823E-329A-42C5-926A-FD3814D95C6B}"/>
    <cellStyle name="_Hojas de Trabajo_Relación_Relación 2 8 2" xfId="25067" xr:uid="{560DF246-3E6C-4CD8-B5F2-EC631513E746}"/>
    <cellStyle name="_Hojas de Trabajo_Relación_Relación 2 9" xfId="25068" xr:uid="{ED3E4E73-8F2E-457C-8D7E-118FB693BB32}"/>
    <cellStyle name="_Hojas de Trabajo_Relación_Relación 2 9 2" xfId="25069" xr:uid="{9E0D6C8A-AF93-4407-8CCB-A39E0B7797EC}"/>
    <cellStyle name="_Hojas de Trabajo_Relación_Relación 3" xfId="25070" xr:uid="{E4DD0C9A-32A9-4677-BB17-CA53C7410575}"/>
    <cellStyle name="_Hojas de Trabajo_Relación_Relación 3 10" xfId="25071" xr:uid="{0E38F042-E8C8-4CB9-AC7E-5300850E3EDC}"/>
    <cellStyle name="_Hojas de Trabajo_Relación_Relación 3 10 2" xfId="25072" xr:uid="{8B7A6ECD-EBF2-4FEE-9A59-D6DE31EEF13D}"/>
    <cellStyle name="_Hojas de Trabajo_Relación_Relación 3 11" xfId="25073" xr:uid="{209B981F-43DB-49C3-8FF4-0FE0B3B368EC}"/>
    <cellStyle name="_Hojas de Trabajo_Relación_Relación 3 11 2" xfId="25074" xr:uid="{43012147-6DAC-4787-93E0-260ADDC8215C}"/>
    <cellStyle name="_Hojas de Trabajo_Relación_Relación 3 12" xfId="25075" xr:uid="{52F34DF3-3081-48D1-A296-E6FC5D1C47D6}"/>
    <cellStyle name="_Hojas de Trabajo_Relación_Relación 3 12 2" xfId="25076" xr:uid="{C9324096-F064-41B3-9ECF-50E15F1FECC4}"/>
    <cellStyle name="_Hojas de Trabajo_Relación_Relación 3 13" xfId="25077" xr:uid="{34E0097D-9581-4FA9-82F8-3932AE5B7AC0}"/>
    <cellStyle name="_Hojas de Trabajo_Relación_Relación 3 13 2" xfId="25078" xr:uid="{36C56A43-F8F2-4639-8CA5-E208723E8E32}"/>
    <cellStyle name="_Hojas de Trabajo_Relación_Relación 3 14" xfId="25079" xr:uid="{33D4C084-41B7-483D-A884-AC9065B85CA8}"/>
    <cellStyle name="_Hojas de Trabajo_Relación_Relación 3 15" xfId="25080" xr:uid="{02770158-CA70-4886-A884-5243FF487787}"/>
    <cellStyle name="_Hojas de Trabajo_Relación_Relación 3 16" xfId="25081" xr:uid="{B7667938-9FC1-4B11-8BF7-2A9ECBCE0C7F}"/>
    <cellStyle name="_Hojas de Trabajo_Relación_Relación 3 2" xfId="25082" xr:uid="{518D961F-F345-4D7E-BAD0-99F86BB063B6}"/>
    <cellStyle name="_Hojas de Trabajo_Relación_Relación 3 2 2" xfId="25083" xr:uid="{28D1A3E8-58E8-49EF-B36C-204F2B341FCB}"/>
    <cellStyle name="_Hojas de Trabajo_Relación_Relación 3 3" xfId="25084" xr:uid="{B1FE5E46-47CE-4546-BD8D-43E2E51C0AB7}"/>
    <cellStyle name="_Hojas de Trabajo_Relación_Relación 3 3 2" xfId="25085" xr:uid="{40DA0D02-BA04-45AD-9AEC-DB6120A66D18}"/>
    <cellStyle name="_Hojas de Trabajo_Relación_Relación 3 4" xfId="25086" xr:uid="{8D19E891-AE67-43A9-916B-4CD952EE41AD}"/>
    <cellStyle name="_Hojas de Trabajo_Relación_Relación 3 4 2" xfId="25087" xr:uid="{D82C7A26-A6A1-42F1-9AAB-C5009A28F40F}"/>
    <cellStyle name="_Hojas de Trabajo_Relación_Relación 3 5" xfId="25088" xr:uid="{4134C432-69A9-4470-8A24-7F5D10219D96}"/>
    <cellStyle name="_Hojas de Trabajo_Relación_Relación 3 5 2" xfId="25089" xr:uid="{8CBFFC0E-A6DA-4A7D-B8C3-BA8AB98EABE6}"/>
    <cellStyle name="_Hojas de Trabajo_Relación_Relación 3 6" xfId="25090" xr:uid="{25E7757A-1FB4-4FEF-B81D-77CD4DC2251C}"/>
    <cellStyle name="_Hojas de Trabajo_Relación_Relación 3 6 2" xfId="25091" xr:uid="{FBA1205F-B0AF-4439-A9CB-64499193A80E}"/>
    <cellStyle name="_Hojas de Trabajo_Relación_Relación 3 7" xfId="25092" xr:uid="{9140A074-1E6B-48CF-9B64-B6C3252AD76D}"/>
    <cellStyle name="_Hojas de Trabajo_Relación_Relación 3 7 2" xfId="25093" xr:uid="{58E08246-746E-4B10-841A-C740D9F8C7FC}"/>
    <cellStyle name="_Hojas de Trabajo_Relación_Relación 3 8" xfId="25094" xr:uid="{F1A6E2B8-C239-44AA-BC15-B306486F7884}"/>
    <cellStyle name="_Hojas de Trabajo_Relación_Relación 3 8 2" xfId="25095" xr:uid="{AC9290F8-C88B-4E90-BC8E-8FA2A76703B1}"/>
    <cellStyle name="_Hojas de Trabajo_Relación_Relación 3 9" xfId="25096" xr:uid="{A35AFDFD-3015-4A90-BEF2-076D8B99C218}"/>
    <cellStyle name="_Hojas de Trabajo_Relación_Relación 3 9 2" xfId="25097" xr:uid="{79DACBCE-CB9E-46C5-8A54-7B7D2FCE8AEC}"/>
    <cellStyle name="_Hojas de Trabajo_Relación_Relación 4" xfId="25098" xr:uid="{088B7FB1-B2E5-4297-ADED-87543B521B2C}"/>
    <cellStyle name="_Hojas de Trabajo_Relación_Relación 4 10" xfId="25099" xr:uid="{B2FB2498-69EF-4BA8-A77C-6C213120B690}"/>
    <cellStyle name="_Hojas de Trabajo_Relación_Relación 4 10 2" xfId="25100" xr:uid="{F3793772-5735-4FCD-A9D5-C6FF512A9C6C}"/>
    <cellStyle name="_Hojas de Trabajo_Relación_Relación 4 11" xfId="25101" xr:uid="{32758150-BC9B-497D-98F1-8F6390890644}"/>
    <cellStyle name="_Hojas de Trabajo_Relación_Relación 4 11 2" xfId="25102" xr:uid="{583A9CCE-1B0E-40A5-8BF6-C375BACB8E27}"/>
    <cellStyle name="_Hojas de Trabajo_Relación_Relación 4 12" xfId="25103" xr:uid="{F28E6B12-67E1-42FD-9A73-1083F1833780}"/>
    <cellStyle name="_Hojas de Trabajo_Relación_Relación 4 12 2" xfId="25104" xr:uid="{12C4DBCE-7A82-46E3-92BC-F2C323274530}"/>
    <cellStyle name="_Hojas de Trabajo_Relación_Relación 4 13" xfId="25105" xr:uid="{13BA20E9-C8E7-445B-B7EB-BACB820D049D}"/>
    <cellStyle name="_Hojas de Trabajo_Relación_Relación 4 13 2" xfId="25106" xr:uid="{5D2B0D80-EBDB-4DEC-AE52-DF5CDDEBE33A}"/>
    <cellStyle name="_Hojas de Trabajo_Relación_Relación 4 14" xfId="25107" xr:uid="{722E1BCE-5203-4035-A7DB-1900CD101103}"/>
    <cellStyle name="_Hojas de Trabajo_Relación_Relación 4 15" xfId="25108" xr:uid="{436D9697-46E4-4803-B198-053AFEE840E8}"/>
    <cellStyle name="_Hojas de Trabajo_Relación_Relación 4 16" xfId="25109" xr:uid="{63D61E0A-BE2B-4BBC-8DF1-F22F60D17D8C}"/>
    <cellStyle name="_Hojas de Trabajo_Relación_Relación 4 2" xfId="25110" xr:uid="{81642B6E-A0D7-40F4-BF08-0346D3A7E0D6}"/>
    <cellStyle name="_Hojas de Trabajo_Relación_Relación 4 2 2" xfId="25111" xr:uid="{814A0F85-CF62-4B48-9E87-219DF780C728}"/>
    <cellStyle name="_Hojas de Trabajo_Relación_Relación 4 3" xfId="25112" xr:uid="{191EB408-8E91-46DE-9772-DCBD78743161}"/>
    <cellStyle name="_Hojas de Trabajo_Relación_Relación 4 3 2" xfId="25113" xr:uid="{1C93CFC9-4E61-42FB-B337-D37114D4CFC1}"/>
    <cellStyle name="_Hojas de Trabajo_Relación_Relación 4 4" xfId="25114" xr:uid="{D71EE92E-5FD0-4F9D-A2ED-780D18424647}"/>
    <cellStyle name="_Hojas de Trabajo_Relación_Relación 4 4 2" xfId="25115" xr:uid="{750AA048-54B1-4FEE-B4B6-695D07E7EC54}"/>
    <cellStyle name="_Hojas de Trabajo_Relación_Relación 4 5" xfId="25116" xr:uid="{B3B24058-59B8-48D6-B1D5-EC44E3A9AD15}"/>
    <cellStyle name="_Hojas de Trabajo_Relación_Relación 4 5 2" xfId="25117" xr:uid="{787FA84A-F28E-4E7B-90CE-980871263589}"/>
    <cellStyle name="_Hojas de Trabajo_Relación_Relación 4 6" xfId="25118" xr:uid="{6FAC9B45-8652-41A4-AB64-368D8F12C0CE}"/>
    <cellStyle name="_Hojas de Trabajo_Relación_Relación 4 6 2" xfId="25119" xr:uid="{6EE9F58D-6834-469A-B271-8D5E74B4D0F0}"/>
    <cellStyle name="_Hojas de Trabajo_Relación_Relación 4 7" xfId="25120" xr:uid="{5E8DAF66-D4D1-400C-82A3-A991670CD1DD}"/>
    <cellStyle name="_Hojas de Trabajo_Relación_Relación 4 7 2" xfId="25121" xr:uid="{DFA5622A-70F8-48C7-B047-AE02FDB60B16}"/>
    <cellStyle name="_Hojas de Trabajo_Relación_Relación 4 8" xfId="25122" xr:uid="{F19902EF-115A-4468-9D7D-BC5C7A6005FE}"/>
    <cellStyle name="_Hojas de Trabajo_Relación_Relación 4 8 2" xfId="25123" xr:uid="{C7D0BA52-7C21-4B58-820F-F8286F2DF8E2}"/>
    <cellStyle name="_Hojas de Trabajo_Relación_Relación 4 9" xfId="25124" xr:uid="{078D5230-20B4-436D-90ED-0A90048D0960}"/>
    <cellStyle name="_Hojas de Trabajo_Relación_Relación 4 9 2" xfId="25125" xr:uid="{63F106ED-61A9-422D-9B56-9316776706AC}"/>
    <cellStyle name="_Hojas de Trabajo_Relación_Relación 5" xfId="25126" xr:uid="{3F4A187A-A73F-46FB-8471-B152ED42463E}"/>
    <cellStyle name="_Hojas de Trabajo_Relación_Relación 5 10" xfId="25127" xr:uid="{EB6F780D-C2F2-4D08-AD7A-4D7DC1A7721B}"/>
    <cellStyle name="_Hojas de Trabajo_Relación_Relación 5 10 2" xfId="25128" xr:uid="{247FDCCB-46B5-4E70-BCCD-7697B335E76B}"/>
    <cellStyle name="_Hojas de Trabajo_Relación_Relación 5 11" xfId="25129" xr:uid="{425A73DD-EE6B-4464-B8DE-6967DD94435E}"/>
    <cellStyle name="_Hojas de Trabajo_Relación_Relación 5 11 2" xfId="25130" xr:uid="{015D2696-720E-4FE9-A1C6-D9EAD1C3B62B}"/>
    <cellStyle name="_Hojas de Trabajo_Relación_Relación 5 12" xfId="25131" xr:uid="{17328466-B77C-471A-B201-F0917081F449}"/>
    <cellStyle name="_Hojas de Trabajo_Relación_Relación 5 12 2" xfId="25132" xr:uid="{620D80B0-C597-417C-A2A2-8F17E5E3BDC2}"/>
    <cellStyle name="_Hojas de Trabajo_Relación_Relación 5 13" xfId="25133" xr:uid="{56696040-65D2-43AA-8E6C-D57C2B35BF91}"/>
    <cellStyle name="_Hojas de Trabajo_Relación_Relación 5 13 2" xfId="25134" xr:uid="{76A096AF-3C85-46B9-B96E-29A93BD40AAD}"/>
    <cellStyle name="_Hojas de Trabajo_Relación_Relación 5 14" xfId="25135" xr:uid="{4EBDEA02-EE04-446A-9658-5E163B7A96EC}"/>
    <cellStyle name="_Hojas de Trabajo_Relación_Relación 5 15" xfId="25136" xr:uid="{D636D8B5-D4C9-412B-B5FA-65E1AE66630A}"/>
    <cellStyle name="_Hojas de Trabajo_Relación_Relación 5 16" xfId="25137" xr:uid="{905C75B5-C925-4FEE-B83F-8A17A589B9A8}"/>
    <cellStyle name="_Hojas de Trabajo_Relación_Relación 5 17" xfId="25138" xr:uid="{14AB929A-9D1E-4E10-8874-5A467FB5C7A0}"/>
    <cellStyle name="_Hojas de Trabajo_Relación_Relación 5 18" xfId="25139" xr:uid="{9953D91B-393F-4E28-B630-A04080F69F19}"/>
    <cellStyle name="_Hojas de Trabajo_Relación_Relación 5 19" xfId="25140" xr:uid="{731EBC1A-36FE-4046-98FF-7CBD1594AD2C}"/>
    <cellStyle name="_Hojas de Trabajo_Relación_Relación 5 2" xfId="25141" xr:uid="{0EB2E0FF-008F-4B61-81AB-822D1C5E1816}"/>
    <cellStyle name="_Hojas de Trabajo_Relación_Relación 5 2 2" xfId="25142" xr:uid="{28DBB52F-37D8-4FC6-A44B-ABCC81F49A57}"/>
    <cellStyle name="_Hojas de Trabajo_Relación_Relación 5 20" xfId="25143" xr:uid="{7CE95F88-A8C5-4835-84C8-8BBA609C0ECB}"/>
    <cellStyle name="_Hojas de Trabajo_Relación_Relación 5 21" xfId="25144" xr:uid="{3E40F89F-58E0-4489-B12B-3E7F24A9EE83}"/>
    <cellStyle name="_Hojas de Trabajo_Relación_Relación 5 22" xfId="25145" xr:uid="{1A322723-E6AB-48A0-BD9A-B82B8AEACFA2}"/>
    <cellStyle name="_Hojas de Trabajo_Relación_Relación 5 23" xfId="25146" xr:uid="{DF07F267-733D-4D53-A1FB-03195B636759}"/>
    <cellStyle name="_Hojas de Trabajo_Relación_Relación 5 24" xfId="25147" xr:uid="{2322224E-137F-410A-BA8A-B156B3590E0C}"/>
    <cellStyle name="_Hojas de Trabajo_Relación_Relación 5 25" xfId="25148" xr:uid="{14657849-5108-40D6-A149-EAEA1D7DC976}"/>
    <cellStyle name="_Hojas de Trabajo_Relación_Relación 5 26" xfId="25149" xr:uid="{5E7BE580-9E5E-4662-AA80-C1D5FAFFE48D}"/>
    <cellStyle name="_Hojas de Trabajo_Relación_Relación 5 3" xfId="25150" xr:uid="{E52DA664-48C3-4CD5-B4A3-F062B3F13E7E}"/>
    <cellStyle name="_Hojas de Trabajo_Relación_Relación 5 3 2" xfId="25151" xr:uid="{B6AFD506-BCB4-4CD3-BFB5-9A458CA7504C}"/>
    <cellStyle name="_Hojas de Trabajo_Relación_Relación 5 4" xfId="25152" xr:uid="{A8489E01-B280-4527-BE50-B6BCDD3FCDB1}"/>
    <cellStyle name="_Hojas de Trabajo_Relación_Relación 5 4 2" xfId="25153" xr:uid="{6D6C5FD4-9A36-42D6-A021-E8A83204ED96}"/>
    <cellStyle name="_Hojas de Trabajo_Relación_Relación 5 5" xfId="25154" xr:uid="{A76E1D36-D859-484F-9E42-07896A09DB06}"/>
    <cellStyle name="_Hojas de Trabajo_Relación_Relación 5 5 2" xfId="25155" xr:uid="{1EA7B901-FC06-481A-A90D-535E02D3636E}"/>
    <cellStyle name="_Hojas de Trabajo_Relación_Relación 5 6" xfId="25156" xr:uid="{68A4ABDB-CA4C-4A23-B19F-B35F9501B4A9}"/>
    <cellStyle name="_Hojas de Trabajo_Relación_Relación 5 6 2" xfId="25157" xr:uid="{37F94A7C-4B94-40E8-BF59-CBEC5324C88E}"/>
    <cellStyle name="_Hojas de Trabajo_Relación_Relación 5 7" xfId="25158" xr:uid="{EE769B71-FA8F-474B-9498-CB4BA52313B1}"/>
    <cellStyle name="_Hojas de Trabajo_Relación_Relación 5 7 2" xfId="25159" xr:uid="{D06D46EA-352F-437B-9BD9-E324DC190927}"/>
    <cellStyle name="_Hojas de Trabajo_Relación_Relación 5 8" xfId="25160" xr:uid="{0E7CEF31-DA61-4A8A-902D-14A44E20333C}"/>
    <cellStyle name="_Hojas de Trabajo_Relación_Relación 5 8 2" xfId="25161" xr:uid="{460AD4DB-B02E-466D-9116-58BFCDCF7603}"/>
    <cellStyle name="_Hojas de Trabajo_Relación_Relación 5 9" xfId="25162" xr:uid="{B7CD3758-321C-4CB2-A25F-1F0EF8773B18}"/>
    <cellStyle name="_Hojas de Trabajo_Relación_Relación 5 9 2" xfId="25163" xr:uid="{49A705DA-6215-4602-9DC5-8B7107F1BAAB}"/>
    <cellStyle name="_Hojas de Trabajo_Relación_Relación 6" xfId="25164" xr:uid="{D414453C-86F6-4182-B55C-1E2A56345920}"/>
    <cellStyle name="_Hojas de Trabajo_Relación_Relación 6 10" xfId="25165" xr:uid="{81EE4589-C412-4296-8D5D-F4213ECB4F59}"/>
    <cellStyle name="_Hojas de Trabajo_Relación_Relación 6 10 2" xfId="25166" xr:uid="{5FFE4B56-6BAA-40E9-9F58-935981804B4E}"/>
    <cellStyle name="_Hojas de Trabajo_Relación_Relación 6 11" xfId="25167" xr:uid="{1A432A13-4048-472C-BCE1-AAA8AB79386D}"/>
    <cellStyle name="_Hojas de Trabajo_Relación_Relación 6 11 2" xfId="25168" xr:uid="{E7CF4C19-D209-4FA5-BC63-186F7CEA6643}"/>
    <cellStyle name="_Hojas de Trabajo_Relación_Relación 6 12" xfId="25169" xr:uid="{7509EC6C-17E1-49E4-9175-21733BF450A6}"/>
    <cellStyle name="_Hojas de Trabajo_Relación_Relación 6 12 2" xfId="25170" xr:uid="{333D2B87-21D1-4320-8053-22D3E298239E}"/>
    <cellStyle name="_Hojas de Trabajo_Relación_Relación 6 13" xfId="25171" xr:uid="{9BB130BD-114B-4425-8E3B-2FBAAC42F9EC}"/>
    <cellStyle name="_Hojas de Trabajo_Relación_Relación 6 13 2" xfId="25172" xr:uid="{541E43D2-E800-40EB-9ACF-DF2432DB9DCF}"/>
    <cellStyle name="_Hojas de Trabajo_Relación_Relación 6 14" xfId="25173" xr:uid="{3909185A-DD9A-4AA4-8CD1-48099E4B15BD}"/>
    <cellStyle name="_Hojas de Trabajo_Relación_Relación 6 15" xfId="25174" xr:uid="{F04BD86F-76A2-4564-8EB1-0A5D455944D7}"/>
    <cellStyle name="_Hojas de Trabajo_Relación_Relación 6 16" xfId="25175" xr:uid="{9A67863C-DE90-4585-8BDD-FEDDE5FD7B94}"/>
    <cellStyle name="_Hojas de Trabajo_Relación_Relación 6 2" xfId="25176" xr:uid="{8D9DCD63-8596-4F86-BD6E-ECA45B45FF86}"/>
    <cellStyle name="_Hojas de Trabajo_Relación_Relación 6 2 2" xfId="25177" xr:uid="{BC8A02EC-B552-4DFE-8AA3-03388C13AF28}"/>
    <cellStyle name="_Hojas de Trabajo_Relación_Relación 6 3" xfId="25178" xr:uid="{13C85656-8658-4962-96AD-8401F32C4E66}"/>
    <cellStyle name="_Hojas de Trabajo_Relación_Relación 6 3 2" xfId="25179" xr:uid="{749F0073-583B-4522-88DD-910F493FD1E1}"/>
    <cellStyle name="_Hojas de Trabajo_Relación_Relación 6 4" xfId="25180" xr:uid="{E243C8E5-E44F-47B8-B51D-D8F2F4475D8F}"/>
    <cellStyle name="_Hojas de Trabajo_Relación_Relación 6 4 2" xfId="25181" xr:uid="{739407BF-E761-4FF8-BE32-6648BCD8AC08}"/>
    <cellStyle name="_Hojas de Trabajo_Relación_Relación 6 5" xfId="25182" xr:uid="{6A89AC82-B95E-4B93-B2C7-C7ADC09D6BC0}"/>
    <cellStyle name="_Hojas de Trabajo_Relación_Relación 6 5 2" xfId="25183" xr:uid="{37A5208E-A9AE-4CE8-8773-9D90E4F8A532}"/>
    <cellStyle name="_Hojas de Trabajo_Relación_Relación 6 6" xfId="25184" xr:uid="{847005ED-F84E-431C-A59B-D79AA57C7EB6}"/>
    <cellStyle name="_Hojas de Trabajo_Relación_Relación 6 6 2" xfId="25185" xr:uid="{EB01BB76-4B94-43E2-84D0-CAD6307E3D9C}"/>
    <cellStyle name="_Hojas de Trabajo_Relación_Relación 6 7" xfId="25186" xr:uid="{3F30F940-E759-4FFE-932E-B0D5A1297CAC}"/>
    <cellStyle name="_Hojas de Trabajo_Relación_Relación 6 7 2" xfId="25187" xr:uid="{876C20B5-764B-4BC0-A2AD-A6CF4C094F69}"/>
    <cellStyle name="_Hojas de Trabajo_Relación_Relación 6 8" xfId="25188" xr:uid="{FF58379A-49E7-491D-ADF2-EEFAB05B2610}"/>
    <cellStyle name="_Hojas de Trabajo_Relación_Relación 6 8 2" xfId="25189" xr:uid="{8AAE3AD2-0A64-4FD4-9F5E-180BFC730073}"/>
    <cellStyle name="_Hojas de Trabajo_Relación_Relación 6 9" xfId="25190" xr:uid="{5C4892EE-BDDB-4780-8EA5-4F1041A32065}"/>
    <cellStyle name="_Hojas de Trabajo_Relación_Relación 6 9 2" xfId="25191" xr:uid="{2034EEA7-68C0-4F88-BF98-83AB79ABB203}"/>
    <cellStyle name="_Hojas de Trabajo_Relación_Relación 7" xfId="25192" xr:uid="{300BAB88-C38F-4C5C-B3BA-9E47534DA7FB}"/>
    <cellStyle name="_Hojas de Trabajo_Relación_Relación 7 10" xfId="25193" xr:uid="{40A6CD12-EB79-4219-B098-23168716CC13}"/>
    <cellStyle name="_Hojas de Trabajo_Relación_Relación 7 10 2" xfId="25194" xr:uid="{FF034131-F416-418A-9A2C-1D8B75DBE8A4}"/>
    <cellStyle name="_Hojas de Trabajo_Relación_Relación 7 11" xfId="25195" xr:uid="{FE791741-E07F-45C6-8D99-34089ACCB22C}"/>
    <cellStyle name="_Hojas de Trabajo_Relación_Relación 7 11 2" xfId="25196" xr:uid="{8F5341D4-F764-4F74-8F4C-CD3FEB452003}"/>
    <cellStyle name="_Hojas de Trabajo_Relación_Relación 7 12" xfId="25197" xr:uid="{184258EE-57AA-494C-ABFB-A83E88D705F4}"/>
    <cellStyle name="_Hojas de Trabajo_Relación_Relación 7 12 2" xfId="25198" xr:uid="{7CD6524E-DAB2-49F3-BA7B-0FB0BD57EA8E}"/>
    <cellStyle name="_Hojas de Trabajo_Relación_Relación 7 13" xfId="25199" xr:uid="{7D242B23-3DB2-4FE5-8BC9-578592BEA33D}"/>
    <cellStyle name="_Hojas de Trabajo_Relación_Relación 7 13 2" xfId="25200" xr:uid="{3F8922A3-4DD3-43B8-AFB5-1DC518C96653}"/>
    <cellStyle name="_Hojas de Trabajo_Relación_Relación 7 14" xfId="25201" xr:uid="{A25D0A54-EA37-4F93-B8C3-D16E083F334C}"/>
    <cellStyle name="_Hojas de Trabajo_Relación_Relación 7 15" xfId="25202" xr:uid="{6D9E125A-FBAB-4D0F-9B32-63370F37196A}"/>
    <cellStyle name="_Hojas de Trabajo_Relación_Relación 7 16" xfId="25203" xr:uid="{30525D0F-3992-42C7-982F-291A9A7D7F23}"/>
    <cellStyle name="_Hojas de Trabajo_Relación_Relación 7 2" xfId="25204" xr:uid="{7755D9D5-A1C9-4010-AF86-D24CD3AE46AB}"/>
    <cellStyle name="_Hojas de Trabajo_Relación_Relación 7 2 2" xfId="25205" xr:uid="{1D633373-DA80-4E88-89E8-3EE074D4BBD9}"/>
    <cellStyle name="_Hojas de Trabajo_Relación_Relación 7 3" xfId="25206" xr:uid="{71695E9E-C0F8-44D2-B03A-DA0AF16221A3}"/>
    <cellStyle name="_Hojas de Trabajo_Relación_Relación 7 3 2" xfId="25207" xr:uid="{512263BB-12B5-4F46-810A-61059C0A3790}"/>
    <cellStyle name="_Hojas de Trabajo_Relación_Relación 7 4" xfId="25208" xr:uid="{1DB6A202-CF4A-4609-80C8-2F115520C69B}"/>
    <cellStyle name="_Hojas de Trabajo_Relación_Relación 7 4 2" xfId="25209" xr:uid="{61AA5426-4EDB-48EA-98E9-150CA2C8804B}"/>
    <cellStyle name="_Hojas de Trabajo_Relación_Relación 7 5" xfId="25210" xr:uid="{10B19BA3-14EE-4CCC-B27B-EAC821601C92}"/>
    <cellStyle name="_Hojas de Trabajo_Relación_Relación 7 5 2" xfId="25211" xr:uid="{223723AA-7B2F-4342-9682-AB1BEBE16AEF}"/>
    <cellStyle name="_Hojas de Trabajo_Relación_Relación 7 6" xfId="25212" xr:uid="{DA72F062-BF6E-4481-BE0C-2C45BD3B67EF}"/>
    <cellStyle name="_Hojas de Trabajo_Relación_Relación 7 6 2" xfId="25213" xr:uid="{F75B47F7-B8AB-45FA-8EB4-A5F26E711459}"/>
    <cellStyle name="_Hojas de Trabajo_Relación_Relación 7 7" xfId="25214" xr:uid="{3924AD16-B304-499D-A302-B4B5BC2F69D2}"/>
    <cellStyle name="_Hojas de Trabajo_Relación_Relación 7 7 2" xfId="25215" xr:uid="{02F58C1F-853E-4FFC-8BB6-628630CF7546}"/>
    <cellStyle name="_Hojas de Trabajo_Relación_Relación 7 8" xfId="25216" xr:uid="{97033FE4-1DF5-47FB-9C9B-9DF426CEBDD0}"/>
    <cellStyle name="_Hojas de Trabajo_Relación_Relación 7 8 2" xfId="25217" xr:uid="{4E02F95D-F2A8-4EB5-ADD4-CCB963F1B746}"/>
    <cellStyle name="_Hojas de Trabajo_Relación_Relación 7 9" xfId="25218" xr:uid="{EC0396A7-511B-42D0-8AF5-21799271C525}"/>
    <cellStyle name="_Hojas de Trabajo_Relación_Relación 7 9 2" xfId="25219" xr:uid="{C36023AB-D00F-4FCF-8F3B-3D163486E8B5}"/>
    <cellStyle name="_Hojas de Trabajo_Relación_Relación 8" xfId="25220" xr:uid="{8E3DF09B-45B3-469F-B6D3-E7F4B15F0047}"/>
    <cellStyle name="_Hojas de Trabajo_Relación_Relación 8 10" xfId="25221" xr:uid="{E616C9BC-3B97-482D-A8B6-28A4485AA98F}"/>
    <cellStyle name="_Hojas de Trabajo_Relación_Relación 8 11" xfId="25222" xr:uid="{26084B5A-9C4B-4CA2-8C21-8F1162592079}"/>
    <cellStyle name="_Hojas de Trabajo_Relación_Relación 8 12" xfId="25223" xr:uid="{E26DDDFA-0D49-4D11-9846-C3509FF7754D}"/>
    <cellStyle name="_Hojas de Trabajo_Relación_Relación 8 2" xfId="25224" xr:uid="{0877112E-D67D-4F97-B5F7-D2816F23D9DA}"/>
    <cellStyle name="_Hojas de Trabajo_Relación_Relación 8 2 2" xfId="25225" xr:uid="{0F180F32-A2C2-4E24-BB55-BBBA9F410552}"/>
    <cellStyle name="_Hojas de Trabajo_Relación_Relación 8 3" xfId="25226" xr:uid="{B2F786D3-8E93-4C17-989B-41D35D9B6FBB}"/>
    <cellStyle name="_Hojas de Trabajo_Relación_Relación 8 3 2" xfId="25227" xr:uid="{EE5C1264-ED8B-4554-AC04-49FFF259C312}"/>
    <cellStyle name="_Hojas de Trabajo_Relación_Relación 8 4" xfId="25228" xr:uid="{FBC381F4-3078-4FD9-B176-CF0C871D97DF}"/>
    <cellStyle name="_Hojas de Trabajo_Relación_Relación 8 4 2" xfId="25229" xr:uid="{392CFC5A-4000-4813-9746-DA7C69B02AF4}"/>
    <cellStyle name="_Hojas de Trabajo_Relación_Relación 8 5" xfId="25230" xr:uid="{BF8E9A53-6F43-477C-A2A0-7DC1F741351D}"/>
    <cellStyle name="_Hojas de Trabajo_Relación_Relación 8 5 2" xfId="25231" xr:uid="{9ECB4A25-EC0C-4D17-ADE0-035C582FF416}"/>
    <cellStyle name="_Hojas de Trabajo_Relación_Relación 8 6" xfId="25232" xr:uid="{1898B974-C652-4C87-97A6-3B9227C39092}"/>
    <cellStyle name="_Hojas de Trabajo_Relación_Relación 8 6 2" xfId="25233" xr:uid="{6B2B7257-AC16-48D0-92D9-7CEA8FC74830}"/>
    <cellStyle name="_Hojas de Trabajo_Relación_Relación 8 7" xfId="25234" xr:uid="{4F3B6B01-32A2-43B9-BD11-32033CFF5799}"/>
    <cellStyle name="_Hojas de Trabajo_Relación_Relación 8 7 2" xfId="25235" xr:uid="{DB1B1724-4D7A-47DF-B401-345F694E736E}"/>
    <cellStyle name="_Hojas de Trabajo_Relación_Relación 8 8" xfId="25236" xr:uid="{D3C55FA6-3F6A-4C5C-9460-4C132555545A}"/>
    <cellStyle name="_Hojas de Trabajo_Relación_Relación 8 8 2" xfId="25237" xr:uid="{40261C8E-3F33-4B1B-8FEE-76551FEDEC17}"/>
    <cellStyle name="_Hojas de Trabajo_Relación_Relación 8 9" xfId="25238" xr:uid="{2A31BF1C-31D9-499D-A5BE-9723729F0395}"/>
    <cellStyle name="_Hojas de Trabajo_Relación_Relación 8 9 2" xfId="25239" xr:uid="{661E5B6C-D008-4A2C-B396-963E5E0477C8}"/>
    <cellStyle name="_Hojas de Trabajo_Relación_Relación 9" xfId="25240" xr:uid="{974663EB-DEF1-4403-85E7-47571BF9D436}"/>
    <cellStyle name="_Hojas de Trabajo_Relación_Relación 9 10" xfId="25241" xr:uid="{16A54105-970B-4C38-97E9-DA69CA914392}"/>
    <cellStyle name="_Hojas de Trabajo_Relación_Relación 9 11" xfId="25242" xr:uid="{38C6EB17-FE56-431D-951C-AE077D46C6C7}"/>
    <cellStyle name="_Hojas de Trabajo_Relación_Relación 9 2" xfId="25243" xr:uid="{16F76C4A-A9C5-4C4A-A4D1-DC41757C5447}"/>
    <cellStyle name="_Hojas de Trabajo_Relación_Relación 9 2 2" xfId="25244" xr:uid="{8C15C96A-9CA7-472D-92D6-AD308D8E3A63}"/>
    <cellStyle name="_Hojas de Trabajo_Relación_Relación 9 3" xfId="25245" xr:uid="{9B0E9971-BCE4-4985-A094-A45F09F96769}"/>
    <cellStyle name="_Hojas de Trabajo_Relación_Relación 9 3 2" xfId="25246" xr:uid="{89A08791-2118-4D30-A6C6-BD2E795579DC}"/>
    <cellStyle name="_Hojas de Trabajo_Relación_Relación 9 4" xfId="25247" xr:uid="{90D71749-249E-46A9-A082-495D9768B2EE}"/>
    <cellStyle name="_Hojas de Trabajo_Relación_Relación 9 4 2" xfId="25248" xr:uid="{8CE24090-90B7-4FB6-A6A0-40B5CB6E505E}"/>
    <cellStyle name="_Hojas de Trabajo_Relación_Relación 9 5" xfId="25249" xr:uid="{A9B467B3-2BEB-4538-AFEB-072BA8E28A8C}"/>
    <cellStyle name="_Hojas de Trabajo_Relación_Relación 9 5 2" xfId="25250" xr:uid="{CD7FFF40-2DA8-46B8-BA2F-0C4E6095DA58}"/>
    <cellStyle name="_Hojas de Trabajo_Relación_Relación 9 6" xfId="25251" xr:uid="{B248295C-C80C-41C1-A339-15D6D86C8AF1}"/>
    <cellStyle name="_Hojas de Trabajo_Relación_Relación 9 6 2" xfId="25252" xr:uid="{4BC9B45F-0807-41DB-849A-4026E799B7AC}"/>
    <cellStyle name="_Hojas de Trabajo_Relación_Relación 9 7" xfId="25253" xr:uid="{846D35B7-D2DF-4C87-BFC2-1F03075EAAA6}"/>
    <cellStyle name="_Hojas de Trabajo_Relación_Relación 9 7 2" xfId="25254" xr:uid="{C9D11A3E-8A6F-43CA-A5A0-23A239946D67}"/>
    <cellStyle name="_Hojas de Trabajo_Relación_Relación 9 8" xfId="25255" xr:uid="{64F1AB05-B5B0-4A28-960E-1BF2F01D287D}"/>
    <cellStyle name="_Hojas de Trabajo_Relación_Relación 9 8 2" xfId="25256" xr:uid="{87A25C2B-D1A7-44C6-BD7A-14D3FFBAF1FB}"/>
    <cellStyle name="_Hojas de Trabajo_Relación_Relación 9 9" xfId="25257" xr:uid="{CD6044B8-1265-43DF-8AEB-B1A9148E1655}"/>
    <cellStyle name="_Hojas de Trabajo_Relación_Relación_1" xfId="25258" xr:uid="{46963B5F-2489-4CEF-80FA-5D7D91E792CF}"/>
    <cellStyle name="_Hojas de Trabajo_Relación_Relación_1 10" xfId="25259" xr:uid="{9787B191-6E70-4B67-918D-C2B6FD2256AD}"/>
    <cellStyle name="_Hojas de Trabajo_Relación_Relación_1 10 2" xfId="25260" xr:uid="{C3E84864-A5A6-487A-AC6D-D27E7CDF8589}"/>
    <cellStyle name="_Hojas de Trabajo_Relación_Relación_1 11" xfId="25261" xr:uid="{251D5E16-FA51-4C6B-A7BF-6D33C9D266CA}"/>
    <cellStyle name="_Hojas de Trabajo_Relación_Relación_1 11 2" xfId="25262" xr:uid="{FE473AAA-47FD-41B6-88F3-C7A6765638A6}"/>
    <cellStyle name="_Hojas de Trabajo_Relación_Relación_1 12" xfId="25263" xr:uid="{9456BD63-5913-49DA-AB6C-84A746E4B15F}"/>
    <cellStyle name="_Hojas de Trabajo_Relación_Relación_1 12 2" xfId="25264" xr:uid="{C070FB27-92C6-4B00-8613-402E6805C960}"/>
    <cellStyle name="_Hojas de Trabajo_Relación_Relación_1 13" xfId="25265" xr:uid="{AB022391-2569-411C-B708-252A15A5E10B}"/>
    <cellStyle name="_Hojas de Trabajo_Relación_Relación_1 13 2" xfId="25266" xr:uid="{26BEC488-E349-4B7A-AC8A-FA922024CA87}"/>
    <cellStyle name="_Hojas de Trabajo_Relación_Relación_1 14" xfId="25267" xr:uid="{4E266068-12B5-4B21-A703-BD02497893B1}"/>
    <cellStyle name="_Hojas de Trabajo_Relación_Relación_1 14 2" xfId="25268" xr:uid="{9E1BF00E-9E87-407C-B839-F9D9D5FDFC30}"/>
    <cellStyle name="_Hojas de Trabajo_Relación_Relación_1 15" xfId="25269" xr:uid="{E45D2E9D-DEEB-409B-A647-F1F5B4A1F832}"/>
    <cellStyle name="_Hojas de Trabajo_Relación_Relación_1 2" xfId="25270" xr:uid="{E8FFA159-237B-4848-A23C-BA65BCC1BAE4}"/>
    <cellStyle name="_Hojas de Trabajo_Relación_Relación_1 2 2" xfId="25271" xr:uid="{CE14C472-BFE1-421D-977F-157A0369D24F}"/>
    <cellStyle name="_Hojas de Trabajo_Relación_Relación_1 3" xfId="25272" xr:uid="{82F335C2-3072-4923-9D19-5468AB22946E}"/>
    <cellStyle name="_Hojas de Trabajo_Relación_Relación_1 3 2" xfId="25273" xr:uid="{ADC486B4-0BE5-4FB5-9F5A-1EA2014B42AA}"/>
    <cellStyle name="_Hojas de Trabajo_Relación_Relación_1 4" xfId="25274" xr:uid="{AA86C299-68FC-432F-A90B-B400609CD352}"/>
    <cellStyle name="_Hojas de Trabajo_Relación_Relación_1 4 2" xfId="25275" xr:uid="{74BA391F-D292-4F0C-95BF-ED5105B48952}"/>
    <cellStyle name="_Hojas de Trabajo_Relación_Relación_1 5" xfId="25276" xr:uid="{4E51FB86-3EB9-4EDB-8BB9-A2DD158B0F68}"/>
    <cellStyle name="_Hojas de Trabajo_Relación_Relación_1 5 2" xfId="25277" xr:uid="{03B4CAAC-9276-4B06-AEEA-189A74308FD0}"/>
    <cellStyle name="_Hojas de Trabajo_Relación_Relación_1 6" xfId="25278" xr:uid="{9800F8E7-5404-4CDE-8125-BAC9990FB98C}"/>
    <cellStyle name="_Hojas de Trabajo_Relación_Relación_1 6 2" xfId="25279" xr:uid="{E15AF840-88B9-4DD9-8F70-6A46EFC58A64}"/>
    <cellStyle name="_Hojas de Trabajo_Relación_Relación_1 7" xfId="25280" xr:uid="{2F17B08A-2F51-42F7-9E19-F1FE5E2F1AF7}"/>
    <cellStyle name="_Hojas de Trabajo_Relación_Relación_1 7 2" xfId="25281" xr:uid="{93876468-D007-4F0E-A607-D71E9852CF59}"/>
    <cellStyle name="_Hojas de Trabajo_Relación_Relación_1 8" xfId="25282" xr:uid="{B76C9F8A-2E3C-4B58-9DAD-26E2EED27A4A}"/>
    <cellStyle name="_Hojas de Trabajo_Relación_Relación_1 8 2" xfId="25283" xr:uid="{496022AC-FE7C-4696-88E8-2C50AAFE7342}"/>
    <cellStyle name="_Hojas de Trabajo_Relación_Relación_1 9" xfId="25284" xr:uid="{21214175-9CD9-42B8-A2CE-D746C3BBF09A}"/>
    <cellStyle name="_Hojas de Trabajo_Relación_Relación_1 9 2" xfId="25285" xr:uid="{78D432C4-AB67-4F2F-8B3B-B532949C7263}"/>
    <cellStyle name="_Hojas de Trabajo_Relación_Relación_1_ESF. Hist." xfId="25286" xr:uid="{A5CEDD15-57B0-49F0-8BDC-CD7B9C5A1ADA}"/>
    <cellStyle name="_Hojas de Trabajo_Relación_Relación_1_ESF. Hist. 2" xfId="25287" xr:uid="{D20A34BB-1071-4D53-91F5-B04A0DCC2E7E}"/>
    <cellStyle name="_Hojas de Trabajo_Relación_Relación_1_ESF. Hist. 2 2" xfId="25288" xr:uid="{3AB7A18D-CCF7-41C3-BA55-AD6F090ACF04}"/>
    <cellStyle name="_Hojas de Trabajo_Relación_Relación_1_ESF. Hist. 3" xfId="25289" xr:uid="{79065F0E-1C78-4E7A-A38D-8136D3A0B4F1}"/>
    <cellStyle name="_Hojas de Trabajo_Relación_Relación_1_ESF. Hist. 3 2" xfId="25290" xr:uid="{671F60D0-2039-40D3-AD8C-3D859C1709DC}"/>
    <cellStyle name="_Hojas de Trabajo_Relación_Relación_1_ESF. Hist. 4" xfId="25291" xr:uid="{0F0E50E4-E19F-46E0-9F9A-A055C8B935BD}"/>
    <cellStyle name="_Hojas de Trabajo_Relación_Relación_1_ESF. Hist. 4 2" xfId="25292" xr:uid="{0D16FD11-A387-4791-A856-7319A99B59F6}"/>
    <cellStyle name="_Hojas de Trabajo_Relación_Relación_1_ESF. Hist. 5" xfId="25293" xr:uid="{F87C3A59-7666-4D6E-96E1-7BF305CD8BB7}"/>
    <cellStyle name="_Hojas de Trabajo_Relación_Relación_1_ESF. Hist. 6" xfId="25294" xr:uid="{9546316E-CF02-41B1-8FBD-E89DFDAE503A}"/>
    <cellStyle name="_Hojas de Trabajo_Relación_Relación_1_ESF. Hist. 7" xfId="25295" xr:uid="{1DCCCEDA-0AAC-4CB4-871E-1F6E018811B2}"/>
    <cellStyle name="_Hojas de Trabajo_Relación_Relación_1_Saldos Obj" xfId="25296" xr:uid="{1EA512F7-9284-4E03-81F4-74BECF087BCC}"/>
    <cellStyle name="_Hojas de Trabajo_Relación_Relación_1_Saldos Obj 10" xfId="25297" xr:uid="{E920D374-C9C4-4115-BBF7-B4D9BBA90915}"/>
    <cellStyle name="_Hojas de Trabajo_Relación_Relación_1_Saldos Obj 10 2" xfId="25298" xr:uid="{7BD03A29-8FA1-4FF0-A04E-8B1B90A5E823}"/>
    <cellStyle name="_Hojas de Trabajo_Relación_Relación_1_Saldos Obj 11" xfId="25299" xr:uid="{992CBD13-24A5-45ED-89D7-B98B2BD2D58E}"/>
    <cellStyle name="_Hojas de Trabajo_Relación_Relación_1_Saldos Obj 11 2" xfId="25300" xr:uid="{F9250B9C-AA27-4F26-AB57-A14857554490}"/>
    <cellStyle name="_Hojas de Trabajo_Relación_Relación_1_Saldos Obj 12" xfId="25301" xr:uid="{5A7B057D-2A5F-44EB-BAD4-727FE64BB18C}"/>
    <cellStyle name="_Hojas de Trabajo_Relación_Relación_1_Saldos Obj 12 2" xfId="25302" xr:uid="{A5A00D7B-5445-4235-A3C2-9ACA85A9E782}"/>
    <cellStyle name="_Hojas de Trabajo_Relación_Relación_1_Saldos Obj 13" xfId="25303" xr:uid="{98A92449-6733-4BF3-BD97-4065FA6FE235}"/>
    <cellStyle name="_Hojas de Trabajo_Relación_Relación_1_Saldos Obj 13 2" xfId="25304" xr:uid="{6CCC760E-BDF4-4419-8A18-FEE7CE44C001}"/>
    <cellStyle name="_Hojas de Trabajo_Relación_Relación_1_Saldos Obj 14" xfId="25305" xr:uid="{EE5DB006-52EB-46B1-AB90-F4FB70D4FA3A}"/>
    <cellStyle name="_Hojas de Trabajo_Relación_Relación_1_Saldos Obj 15" xfId="25306" xr:uid="{FE158738-D87F-47C6-89CD-AC0AE0B29F8D}"/>
    <cellStyle name="_Hojas de Trabajo_Relación_Relación_1_Saldos Obj 16" xfId="25307" xr:uid="{82697285-319F-44BD-8032-ED3DC6370646}"/>
    <cellStyle name="_Hojas de Trabajo_Relación_Relación_1_Saldos Obj 2" xfId="25308" xr:uid="{0A02D384-A45C-456F-BD2C-7262F11641BE}"/>
    <cellStyle name="_Hojas de Trabajo_Relación_Relación_1_Saldos Obj 2 2" xfId="25309" xr:uid="{6B51769A-AE47-4D40-9FE2-7F2410893C66}"/>
    <cellStyle name="_Hojas de Trabajo_Relación_Relación_1_Saldos Obj 3" xfId="25310" xr:uid="{BEE6ACFC-796E-45CE-A8A1-4A8C3E7A68D8}"/>
    <cellStyle name="_Hojas de Trabajo_Relación_Relación_1_Saldos Obj 3 2" xfId="25311" xr:uid="{3D5B14A7-4EA7-42FA-942C-DF3D020B3B47}"/>
    <cellStyle name="_Hojas de Trabajo_Relación_Relación_1_Saldos Obj 4" xfId="25312" xr:uid="{BEC79567-00CF-49BD-AA9F-E0CE4AFDD9ED}"/>
    <cellStyle name="_Hojas de Trabajo_Relación_Relación_1_Saldos Obj 4 2" xfId="25313" xr:uid="{96161193-4DDB-48A2-95F7-86D6A93F2B94}"/>
    <cellStyle name="_Hojas de Trabajo_Relación_Relación_1_Saldos Obj 5" xfId="25314" xr:uid="{8C03AD47-437F-4730-9EBE-31220BAB0E8E}"/>
    <cellStyle name="_Hojas de Trabajo_Relación_Relación_1_Saldos Obj 5 2" xfId="25315" xr:uid="{6E2D439F-0BC4-4432-881B-4A1A6C701805}"/>
    <cellStyle name="_Hojas de Trabajo_Relación_Relación_1_Saldos Obj 6" xfId="25316" xr:uid="{20F795F2-D4A2-4CCA-8D75-AB6B48A7BF40}"/>
    <cellStyle name="_Hojas de Trabajo_Relación_Relación_1_Saldos Obj 6 2" xfId="25317" xr:uid="{1C62C6C0-C202-4D58-BFD2-55325D644D94}"/>
    <cellStyle name="_Hojas de Trabajo_Relación_Relación_1_Saldos Obj 7" xfId="25318" xr:uid="{97896422-CF81-4B40-84B1-C9C904EAE708}"/>
    <cellStyle name="_Hojas de Trabajo_Relación_Relación_1_Saldos Obj 7 2" xfId="25319" xr:uid="{270C5531-F785-4DCE-84EE-0B682BAF30B7}"/>
    <cellStyle name="_Hojas de Trabajo_Relación_Relación_1_Saldos Obj 8" xfId="25320" xr:uid="{C2E05948-FE57-4734-AC20-8A8F007E139C}"/>
    <cellStyle name="_Hojas de Trabajo_Relación_Relación_1_Saldos Obj 8 2" xfId="25321" xr:uid="{095E426B-FE95-424F-A1DD-71DE8ADCACE5}"/>
    <cellStyle name="_Hojas de Trabajo_Relación_Relación_1_Saldos Obj 9" xfId="25322" xr:uid="{9F7A2B7B-CB6F-44CE-AD9F-F2E3F11E44A6}"/>
    <cellStyle name="_Hojas de Trabajo_Relación_Relación_1_Saldos Obj 9 2" xfId="25323" xr:uid="{6AB02778-DE50-4CBB-8687-51EB1CBD9066}"/>
    <cellStyle name="_Hojas de Trabajo_Relación_Relación_2" xfId="25324" xr:uid="{0184C9D0-E3B4-49F0-BEEC-7D879A1C615D}"/>
    <cellStyle name="_Hojas de Trabajo_Relación_Relación_2 10" xfId="25325" xr:uid="{4B56C01E-419D-41F9-A29E-4C26836CD648}"/>
    <cellStyle name="_Hojas de Trabajo_Relación_Relación_2 10 2" xfId="25326" xr:uid="{E5EC634E-9972-4E03-AC9F-F825915CE0DF}"/>
    <cellStyle name="_Hojas de Trabajo_Relación_Relación_2 11" xfId="25327" xr:uid="{E26549D4-1FFA-45CF-8669-38334FA70DFA}"/>
    <cellStyle name="_Hojas de Trabajo_Relación_Relación_2 11 2" xfId="25328" xr:uid="{F7D57879-7C76-4C8D-9906-8A23BDE4CE5B}"/>
    <cellStyle name="_Hojas de Trabajo_Relación_Relación_2 12" xfId="25329" xr:uid="{604936A8-3E8B-4AA1-ABA3-B22B4E382D47}"/>
    <cellStyle name="_Hojas de Trabajo_Relación_Relación_2 12 2" xfId="25330" xr:uid="{0230669B-B41C-4546-B282-5739E0E6AB85}"/>
    <cellStyle name="_Hojas de Trabajo_Relación_Relación_2 13" xfId="25331" xr:uid="{58AF626D-8146-4FF2-94AE-2D7340C39D58}"/>
    <cellStyle name="_Hojas de Trabajo_Relación_Relación_2 13 2" xfId="25332" xr:uid="{D350BDAE-F86C-4156-AD0C-E90D12C410F8}"/>
    <cellStyle name="_Hojas de Trabajo_Relación_Relación_2 14" xfId="25333" xr:uid="{8EB1FD68-DA18-4C71-8B04-46F4C21BDC34}"/>
    <cellStyle name="_Hojas de Trabajo_Relación_Relación_2 2" xfId="25334" xr:uid="{C35432AE-9169-4FA5-B23F-69A3071B453D}"/>
    <cellStyle name="_Hojas de Trabajo_Relación_Relación_2 2 2" xfId="25335" xr:uid="{06DAE51E-05C7-4860-BF5C-09C80B72E453}"/>
    <cellStyle name="_Hojas de Trabajo_Relación_Relación_2 3" xfId="25336" xr:uid="{5170B71B-37A6-43A3-AE39-E83C4C3779C3}"/>
    <cellStyle name="_Hojas de Trabajo_Relación_Relación_2 3 2" xfId="25337" xr:uid="{D54B149F-25D0-46B1-853D-545574F958D6}"/>
    <cellStyle name="_Hojas de Trabajo_Relación_Relación_2 4" xfId="25338" xr:uid="{2583D9C8-26A1-43AD-BD37-3153048F2D2E}"/>
    <cellStyle name="_Hojas de Trabajo_Relación_Relación_2 4 2" xfId="25339" xr:uid="{B8A15BEC-6F13-4717-AA1A-265EFA8E77C1}"/>
    <cellStyle name="_Hojas de Trabajo_Relación_Relación_2 5" xfId="25340" xr:uid="{0C62A466-7C75-4F23-BCAC-72CF1BF7D3E2}"/>
    <cellStyle name="_Hojas de Trabajo_Relación_Relación_2 5 2" xfId="25341" xr:uid="{69A9FB1B-C9BE-42D1-ACEC-FCB3FA7D4870}"/>
    <cellStyle name="_Hojas de Trabajo_Relación_Relación_2 6" xfId="25342" xr:uid="{E519A34D-D981-41E1-954A-9EBA0E827926}"/>
    <cellStyle name="_Hojas de Trabajo_Relación_Relación_2 6 2" xfId="25343" xr:uid="{1010D054-F594-423B-AE80-CF571A92B8A1}"/>
    <cellStyle name="_Hojas de Trabajo_Relación_Relación_2 7" xfId="25344" xr:uid="{D997A885-C887-49B0-AEB1-8925C439F57E}"/>
    <cellStyle name="_Hojas de Trabajo_Relación_Relación_2 7 2" xfId="25345" xr:uid="{9E57D26B-3D29-4082-9261-44FE180F2A2F}"/>
    <cellStyle name="_Hojas de Trabajo_Relación_Relación_2 8" xfId="25346" xr:uid="{14988BF9-B27F-49FF-B72B-C1E434226944}"/>
    <cellStyle name="_Hojas de Trabajo_Relación_Relación_2 8 2" xfId="25347" xr:uid="{B7AD0C40-0DA1-43AA-94A5-64D4473A8DA9}"/>
    <cellStyle name="_Hojas de Trabajo_Relación_Relación_2 9" xfId="25348" xr:uid="{9D5DABB0-E694-4AFF-BF9D-D81A7B91C6C0}"/>
    <cellStyle name="_Hojas de Trabajo_Relación_Relación_2 9 2" xfId="25349" xr:uid="{A88B8701-9094-4A8B-8715-1B7D45BA04C0}"/>
    <cellStyle name="_Hojas de Trabajo_Relación_Relación_2_ESF. Hist." xfId="25350" xr:uid="{D59F5DDE-04F0-4207-A63B-5274D9900176}"/>
    <cellStyle name="_Hojas de Trabajo_Relación_Relación_2_ESF. Hist. 2" xfId="25351" xr:uid="{ED5E2D80-4E6B-426B-90BA-68205A748BA4}"/>
    <cellStyle name="_Hojas de Trabajo_Relación_Relación_2_ESF. Hist. 2 2" xfId="25352" xr:uid="{F58803BD-8682-41E4-AC99-B411E50DF148}"/>
    <cellStyle name="_Hojas de Trabajo_Relación_Relación_2_ESF. Hist. 3" xfId="25353" xr:uid="{D844F805-8345-4ECF-875E-D7F6CF668094}"/>
    <cellStyle name="_Hojas de Trabajo_Relación_Relación_2_ESF. Hist. 3 2" xfId="25354" xr:uid="{D7F444E5-A207-478D-AAEB-3E84692E478B}"/>
    <cellStyle name="_Hojas de Trabajo_Relación_Relación_2_ESF. Hist. 4" xfId="25355" xr:uid="{C98047E8-1676-4B3A-9B2D-6E7E29789186}"/>
    <cellStyle name="_Hojas de Trabajo_Relación_Relación_2_ESF. Hist. 4 2" xfId="25356" xr:uid="{2AA4D89F-4919-4717-AF34-53BED9B0A0D9}"/>
    <cellStyle name="_Hojas de Trabajo_Relación_Relación_2_ESF. Hist. 5" xfId="25357" xr:uid="{110EBC66-2E36-4B34-B92D-7CD1C556C25F}"/>
    <cellStyle name="_Hojas de Trabajo_Relación_Relación_2_ESF. Hist. 6" xfId="25358" xr:uid="{B28D0C81-671C-420F-B2BD-A74C6074D07C}"/>
    <cellStyle name="_Hojas de Trabajo_Relación_Relación_2_ESF. Hist. 7" xfId="25359" xr:uid="{EA841B2F-30DD-4F1C-9F12-4CA93AE49871}"/>
    <cellStyle name="_Hojas de Trabajo_Relación_Relación_Abr 09" xfId="25360" xr:uid="{C3B53C64-CBE1-4179-A2BB-0BCB208CC507}"/>
    <cellStyle name="_Hojas de Trabajo_Relación_Relación_Abr 09 2" xfId="25361" xr:uid="{56EADD17-EF77-4A58-9C2C-6808621FDD9D}"/>
    <cellStyle name="_Hojas de Trabajo_Relación_Relación_Abr 09 4" xfId="59304" xr:uid="{1C3B6693-1CFD-49E1-9946-A688A34D4F93}"/>
    <cellStyle name="_Hojas de Trabajo_Relación_Relación_Abr 09 5" xfId="59305" xr:uid="{F88B2D64-F898-446A-810C-35154DDF74D8}"/>
    <cellStyle name="_Hojas de Trabajo_Relación_Relación_Abr 09 6" xfId="59306" xr:uid="{48982646-30EE-4865-81A9-08FE98A39CA3}"/>
    <cellStyle name="_Hojas de Trabajo_Relación_Relación_Abr 09 7" xfId="59307" xr:uid="{76041E64-352B-4D41-B409-43B75CCBAC43}"/>
    <cellStyle name="_Hojas de Trabajo_Relación_Relación_Feb 09" xfId="25362" xr:uid="{92FDAB38-F4A6-4F09-B5B1-8CBE085C3AFC}"/>
    <cellStyle name="_Hojas de Trabajo_Relación_Relación_Feb 09 10" xfId="25363" xr:uid="{8A64E23C-7D7A-4BC1-A686-3B22FAD33928}"/>
    <cellStyle name="_Hojas de Trabajo_Relación_Relación_Feb 09 10 2" xfId="25364" xr:uid="{DD576FE0-F157-431C-A137-8D80DE667A0C}"/>
    <cellStyle name="_Hojas de Trabajo_Relación_Relación_Feb 09 11" xfId="25365" xr:uid="{6E2E04DA-5D88-46BC-9436-D6B96A73754F}"/>
    <cellStyle name="_Hojas de Trabajo_Relación_Relación_Feb 09 11 2" xfId="25366" xr:uid="{6376AAF3-8D96-4F4F-9B95-29D1F78C167F}"/>
    <cellStyle name="_Hojas de Trabajo_Relación_Relación_Feb 09 12" xfId="25367" xr:uid="{E7115F23-F486-4254-8431-7F6A6C770EF9}"/>
    <cellStyle name="_Hojas de Trabajo_Relación_Relación_Feb 09 12 2" xfId="25368" xr:uid="{E46CE549-2606-43B0-84FC-48EB854DDCFE}"/>
    <cellStyle name="_Hojas de Trabajo_Relación_Relación_Feb 09 13" xfId="25369" xr:uid="{76CA2DC6-7048-4318-A2BC-F30175B08FA0}"/>
    <cellStyle name="_Hojas de Trabajo_Relación_Relación_Feb 09 13 2" xfId="25370" xr:uid="{D952EA49-E687-4F7B-9404-DA90FEF88380}"/>
    <cellStyle name="_Hojas de Trabajo_Relación_Relación_Feb 09 14" xfId="25371" xr:uid="{B79DA01B-62D1-4998-829F-A53295636CAE}"/>
    <cellStyle name="_Hojas de Trabajo_Relación_Relación_Feb 09 15" xfId="25372" xr:uid="{E21B04AF-80A1-4728-A2F0-641610A22B24}"/>
    <cellStyle name="_Hojas de Trabajo_Relación_Relación_Feb 09 16" xfId="25373" xr:uid="{3654F5AC-0172-45FD-ABDC-EE58CFDA7FF8}"/>
    <cellStyle name="_Hojas de Trabajo_Relación_Relación_Feb 09 2" xfId="25374" xr:uid="{D3F3DA9D-EC97-4433-A6E7-CA153E7706C7}"/>
    <cellStyle name="_Hojas de Trabajo_Relación_Relación_Feb 09 2 2" xfId="25375" xr:uid="{D439C0ED-8876-4002-8DB7-090AFE5E22E1}"/>
    <cellStyle name="_Hojas de Trabajo_Relación_Relación_Feb 09 3" xfId="25376" xr:uid="{F97DA75C-D78C-4FF4-890C-59A03BEB9111}"/>
    <cellStyle name="_Hojas de Trabajo_Relación_Relación_Feb 09 3 2" xfId="25377" xr:uid="{6E63A2CB-991B-49F0-977D-97E48D64EA2D}"/>
    <cellStyle name="_Hojas de Trabajo_Relación_Relación_Feb 09 4" xfId="25378" xr:uid="{B6E50209-3BE7-484B-9F2E-736A0BD89B62}"/>
    <cellStyle name="_Hojas de Trabajo_Relación_Relación_Feb 09 4 2" xfId="25379" xr:uid="{E6899B20-11DD-4A3F-88D7-DA8278927D07}"/>
    <cellStyle name="_Hojas de Trabajo_Relación_Relación_Feb 09 5" xfId="25380" xr:uid="{91E8CD8C-CB8F-40D6-9337-1D50EF35B135}"/>
    <cellStyle name="_Hojas de Trabajo_Relación_Relación_Feb 09 5 2" xfId="25381" xr:uid="{68F59445-2904-4D5C-B1CD-A4A9F3948864}"/>
    <cellStyle name="_Hojas de Trabajo_Relación_Relación_Feb 09 6" xfId="25382" xr:uid="{CAA5E6EE-50F7-468D-9BE2-527C619DFFFE}"/>
    <cellStyle name="_Hojas de Trabajo_Relación_Relación_Feb 09 6 2" xfId="25383" xr:uid="{91F50EEE-383C-472F-85CF-A9EC09ED4CBF}"/>
    <cellStyle name="_Hojas de Trabajo_Relación_Relación_Feb 09 7" xfId="25384" xr:uid="{4A55EF6E-9D8B-4EA2-9907-32B3FC08B7B4}"/>
    <cellStyle name="_Hojas de Trabajo_Relación_Relación_Feb 09 7 2" xfId="25385" xr:uid="{D7575769-29B5-4BFC-85E5-07AB7B744898}"/>
    <cellStyle name="_Hojas de Trabajo_Relación_Relación_Feb 09 8" xfId="25386" xr:uid="{9D1652E9-7AA2-46BE-B223-D1A2E9828854}"/>
    <cellStyle name="_Hojas de Trabajo_Relación_Relación_Feb 09 8 2" xfId="25387" xr:uid="{1CD8B90F-5B7A-486D-BB4D-9847EB925BC4}"/>
    <cellStyle name="_Hojas de Trabajo_Relación_Relación_Feb 09 9" xfId="25388" xr:uid="{7E412752-62FF-4DE0-83CE-5D338B18C941}"/>
    <cellStyle name="_Hojas de Trabajo_Relación_Relación_Feb 09 9 2" xfId="25389" xr:uid="{0126CEF8-6935-4390-BABE-0E3BB9B09D99}"/>
    <cellStyle name="_Hojas de Trabajo_Relación_Relación_Feb 09_Abr 09" xfId="25390" xr:uid="{C78AF1B8-6400-4978-AE9C-9E1FD90013F1}"/>
    <cellStyle name="_Hojas de Trabajo_Relación_Relación_Feb 09_Abr 09 10" xfId="25391" xr:uid="{CDAEBA73-8201-42E8-9230-E01FB4174CC2}"/>
    <cellStyle name="_Hojas de Trabajo_Relación_Relación_Feb 09_Abr 09 10 2" xfId="25392" xr:uid="{4A5A71BB-77D7-4BB1-A958-42983E38D79A}"/>
    <cellStyle name="_Hojas de Trabajo_Relación_Relación_Feb 09_Abr 09 11" xfId="25393" xr:uid="{906ED235-D367-49D7-822D-909273EDB7DF}"/>
    <cellStyle name="_Hojas de Trabajo_Relación_Relación_Feb 09_Abr 09 11 2" xfId="25394" xr:uid="{03F846E4-5048-4260-8A8C-596E627AE97C}"/>
    <cellStyle name="_Hojas de Trabajo_Relación_Relación_Feb 09_Abr 09 12" xfId="25395" xr:uid="{20D0F61F-396F-4200-8D04-280960D4E52E}"/>
    <cellStyle name="_Hojas de Trabajo_Relación_Relación_Feb 09_Abr 09 13" xfId="25396" xr:uid="{6D70E64B-E487-4AF7-9D51-1FEAE92AAEA9}"/>
    <cellStyle name="_Hojas de Trabajo_Relación_Relación_Feb 09_Abr 09 14" xfId="25397" xr:uid="{2A3B1F78-C060-46D2-A092-A7846E541E24}"/>
    <cellStyle name="_Hojas de Trabajo_Relación_Relación_Feb 09_Abr 09 15" xfId="25398" xr:uid="{821416FF-1410-45DA-A7D5-4F99AA1D4669}"/>
    <cellStyle name="_Hojas de Trabajo_Relación_Relación_Feb 09_Abr 09 16" xfId="25399" xr:uid="{E4511FBC-FF3F-445B-9C45-66E7F248C595}"/>
    <cellStyle name="_Hojas de Trabajo_Relación_Relación_Feb 09_Abr 09 17" xfId="25400" xr:uid="{FAC02AFC-E478-484A-85C7-5D73FC3F31AB}"/>
    <cellStyle name="_Hojas de Trabajo_Relación_Relación_Feb 09_Abr 09 18" xfId="25401" xr:uid="{EF5F07FB-CD25-4FC8-97CE-3B9C5CB2D37F}"/>
    <cellStyle name="_Hojas de Trabajo_Relación_Relación_Feb 09_Abr 09 19" xfId="25402" xr:uid="{51D524CF-2F2D-46C4-83DD-D0D98B8E10E5}"/>
    <cellStyle name="_Hojas de Trabajo_Relación_Relación_Feb 09_Abr 09 2" xfId="25403" xr:uid="{E6F2A004-9D2C-4032-A71C-7F5F4F767C37}"/>
    <cellStyle name="_Hojas de Trabajo_Relación_Relación_Feb 09_Abr 09 2 2" xfId="25404" xr:uid="{B8A28CCC-B0F7-40F8-9F35-2E5EBAA4E52C}"/>
    <cellStyle name="_Hojas de Trabajo_Relación_Relación_Feb 09_Abr 09 20" xfId="25405" xr:uid="{C30BD0A0-1504-468A-93C1-C00971DC8482}"/>
    <cellStyle name="_Hojas de Trabajo_Relación_Relación_Feb 09_Abr 09 21" xfId="25406" xr:uid="{1EDD6BAA-098A-4BE3-AFD9-8C523D8FB7D3}"/>
    <cellStyle name="_Hojas de Trabajo_Relación_Relación_Feb 09_Abr 09 22" xfId="25407" xr:uid="{83E43AC8-E9C9-4FED-813D-DBB9FB12A1B1}"/>
    <cellStyle name="_Hojas de Trabajo_Relación_Relación_Feb 09_Abr 09 23" xfId="25408" xr:uid="{B1E8A167-8F30-4EDC-822E-79432F254D94}"/>
    <cellStyle name="_Hojas de Trabajo_Relación_Relación_Feb 09_Abr 09 24" xfId="25409" xr:uid="{0D0A5145-A6D3-45E9-8CE5-756831D81649}"/>
    <cellStyle name="_Hojas de Trabajo_Relación_Relación_Feb 09_Abr 09 3" xfId="25410" xr:uid="{71EC0E13-A824-4F7C-93BE-002ED4AA348D}"/>
    <cellStyle name="_Hojas de Trabajo_Relación_Relación_Feb 09_Abr 09 3 2" xfId="25411" xr:uid="{93723BFE-7EA3-48C6-9880-B65DF07C2B3A}"/>
    <cellStyle name="_Hojas de Trabajo_Relación_Relación_Feb 09_Abr 09 4" xfId="25412" xr:uid="{DDC870D0-D965-427B-9C60-D6DC74F746B6}"/>
    <cellStyle name="_Hojas de Trabajo_Relación_Relación_Feb 09_Abr 09 4 2" xfId="25413" xr:uid="{0EBA04B3-E018-4C98-9C6C-0E7AD042F803}"/>
    <cellStyle name="_Hojas de Trabajo_Relación_Relación_Feb 09_Abr 09 5" xfId="25414" xr:uid="{0150DF70-0807-48E3-A823-E6A47E745A7D}"/>
    <cellStyle name="_Hojas de Trabajo_Relación_Relación_Feb 09_Abr 09 5 2" xfId="25415" xr:uid="{935F2CD3-353F-4CFB-979A-90BB9CD0F508}"/>
    <cellStyle name="_Hojas de Trabajo_Relación_Relación_Feb 09_Abr 09 6" xfId="25416" xr:uid="{3AFABC69-A011-42AC-83F8-E2376B10978C}"/>
    <cellStyle name="_Hojas de Trabajo_Relación_Relación_Feb 09_Abr 09 6 2" xfId="25417" xr:uid="{5369EA0F-3E23-48AE-B256-8BE12D71690C}"/>
    <cellStyle name="_Hojas de Trabajo_Relación_Relación_Feb 09_Abr 09 7" xfId="25418" xr:uid="{E4E8E580-AE68-4AAA-B617-4EABFB2A2AB6}"/>
    <cellStyle name="_Hojas de Trabajo_Relación_Relación_Feb 09_Abr 09 7 2" xfId="25419" xr:uid="{FA60B2DE-9FF7-4E91-A7AE-CA3CF65F5F83}"/>
    <cellStyle name="_Hojas de Trabajo_Relación_Relación_Feb 09_Abr 09 8" xfId="25420" xr:uid="{C18E542E-DCE4-4488-83EF-9D8C6B95D637}"/>
    <cellStyle name="_Hojas de Trabajo_Relación_Relación_Feb 09_Abr 09 8 2" xfId="25421" xr:uid="{1C271449-A573-410F-8BFB-154564938256}"/>
    <cellStyle name="_Hojas de Trabajo_Relación_Relación_Feb 09_Abr 09 9" xfId="25422" xr:uid="{4B29A6E4-522F-4D78-B821-CAB3B9D8EC97}"/>
    <cellStyle name="_Hojas de Trabajo_Relación_Relación_Feb 09_Abr 09 9 2" xfId="25423" xr:uid="{663BFD39-62CD-48AB-A3AD-1462E001BC3B}"/>
    <cellStyle name="_Hojas de Trabajo_Relación_Relación_Feb 09_ER previo 09" xfId="25424" xr:uid="{9D7D9C40-9C84-4DA7-BB3C-5D342D27848A}"/>
    <cellStyle name="_Hojas de Trabajo_Relación_Relación_Feb 09_ER previo 09 10" xfId="25425" xr:uid="{10C56929-4333-4654-AA3C-94CF7E689E1D}"/>
    <cellStyle name="_Hojas de Trabajo_Relación_Relación_Feb 09_ER previo 09 10 2" xfId="25426" xr:uid="{71382F30-BE54-4479-A5DC-DF00FF2A0A16}"/>
    <cellStyle name="_Hojas de Trabajo_Relación_Relación_Feb 09_ER previo 09 11" xfId="25427" xr:uid="{38935EE6-ADBE-46D1-B2D4-C66C253103B2}"/>
    <cellStyle name="_Hojas de Trabajo_Relación_Relación_Feb 09_ER previo 09 11 2" xfId="25428" xr:uid="{08A76B28-2D6B-4959-BE70-DFB3D580F34C}"/>
    <cellStyle name="_Hojas de Trabajo_Relación_Relación_Feb 09_ER previo 09 12" xfId="25429" xr:uid="{7F910B42-1C9A-4B95-B7E2-67934487C7E7}"/>
    <cellStyle name="_Hojas de Trabajo_Relación_Relación_Feb 09_ER previo 09 13" xfId="25430" xr:uid="{4C9D7093-62D3-4BDF-94B8-1D86C9606E62}"/>
    <cellStyle name="_Hojas de Trabajo_Relación_Relación_Feb 09_ER previo 09 14" xfId="25431" xr:uid="{C4265D18-A5E4-4C3C-9DC2-DC2B0E8E51DB}"/>
    <cellStyle name="_Hojas de Trabajo_Relación_Relación_Feb 09_ER previo 09 2" xfId="25432" xr:uid="{B9EBBA05-01C0-48B1-8889-8A4B07CEF970}"/>
    <cellStyle name="_Hojas de Trabajo_Relación_Relación_Feb 09_ER previo 09 2 2" xfId="25433" xr:uid="{E1DDB277-94DB-47D3-833E-9AE8837D5881}"/>
    <cellStyle name="_Hojas de Trabajo_Relación_Relación_Feb 09_ER previo 09 3" xfId="25434" xr:uid="{90A973C3-85C5-4FA2-A1F0-C533A6982FA5}"/>
    <cellStyle name="_Hojas de Trabajo_Relación_Relación_Feb 09_ER previo 09 3 2" xfId="25435" xr:uid="{35A3F1B2-E42A-4818-85B9-9B5AEB399B77}"/>
    <cellStyle name="_Hojas de Trabajo_Relación_Relación_Feb 09_ER previo 09 4" xfId="25436" xr:uid="{8313540B-F195-4AA9-8348-7F6D905657E7}"/>
    <cellStyle name="_Hojas de Trabajo_Relación_Relación_Feb 09_ER previo 09 4 2" xfId="25437" xr:uid="{F361A7C1-5744-455E-8DD7-8EB63F6641AF}"/>
    <cellStyle name="_Hojas de Trabajo_Relación_Relación_Feb 09_ER previo 09 5" xfId="25438" xr:uid="{4E36928E-B588-46F7-83AC-EDEC3EE8287A}"/>
    <cellStyle name="_Hojas de Trabajo_Relación_Relación_Feb 09_ER previo 09 5 2" xfId="25439" xr:uid="{443331D2-069C-4F24-9085-E20A04D1B796}"/>
    <cellStyle name="_Hojas de Trabajo_Relación_Relación_Feb 09_ER previo 09 6" xfId="25440" xr:uid="{FCA1B60C-D82E-477A-8F1B-922A03830D53}"/>
    <cellStyle name="_Hojas de Trabajo_Relación_Relación_Feb 09_ER previo 09 6 2" xfId="25441" xr:uid="{7E305F3A-FF95-4033-A6EC-801DBEE49F29}"/>
    <cellStyle name="_Hojas de Trabajo_Relación_Relación_Feb 09_ER previo 09 7" xfId="25442" xr:uid="{12FC0180-5A99-448D-BE66-FE27631C719C}"/>
    <cellStyle name="_Hojas de Trabajo_Relación_Relación_Feb 09_ER previo 09 7 2" xfId="25443" xr:uid="{1F07EFE9-DFA8-4A9D-A478-A2888FB901B7}"/>
    <cellStyle name="_Hojas de Trabajo_Relación_Relación_Feb 09_ER previo 09 8" xfId="25444" xr:uid="{059CE475-A81F-47AF-90B8-5A375796498C}"/>
    <cellStyle name="_Hojas de Trabajo_Relación_Relación_Feb 09_ER previo 09 8 2" xfId="25445" xr:uid="{041C3AF6-062F-4E47-B5B4-36B58A2D0629}"/>
    <cellStyle name="_Hojas de Trabajo_Relación_Relación_Feb 09_ER previo 09 9" xfId="25446" xr:uid="{A691C428-4755-411E-B704-F0B095F1BC9A}"/>
    <cellStyle name="_Hojas de Trabajo_Relación_Relación_Feb 09_ER previo 09 9 2" xfId="25447" xr:uid="{A450065A-5A8A-4999-A33D-004D94A347D1}"/>
    <cellStyle name="_Hojas de Trabajo_Relación_Relación_Feb 09_Jun 09" xfId="25448" xr:uid="{2CE7FD5E-9230-4746-A6F6-4E133D9C12D6}"/>
    <cellStyle name="_Hojas de Trabajo_Relación_Relación_Feb 09_Jun 09 2" xfId="25449" xr:uid="{42B603B3-1D91-4DF0-8ACD-BE1ED6B7E2FD}"/>
    <cellStyle name="_Hojas de Trabajo_Relación_Relación_Hoja2" xfId="25450" xr:uid="{55CC2939-380E-4980-B38E-FCF608069D3D}"/>
    <cellStyle name="_Hojas de Trabajo_Relación_Relación_Hoja2 10" xfId="25451" xr:uid="{735CCF26-713E-407E-8EEE-6F000727F2E2}"/>
    <cellStyle name="_Hojas de Trabajo_Relación_Relación_Hoja2 10 2" xfId="25452" xr:uid="{06332F72-E09E-4026-8D87-8D170B7E1C42}"/>
    <cellStyle name="_Hojas de Trabajo_Relación_Relación_Hoja2 11" xfId="25453" xr:uid="{195CBBE1-772C-40CB-9575-9FEC4F1A5B3E}"/>
    <cellStyle name="_Hojas de Trabajo_Relación_Relación_Hoja2 11 2" xfId="25454" xr:uid="{89EF50D1-D0B1-4C33-99B4-0D38ECBE27C0}"/>
    <cellStyle name="_Hojas de Trabajo_Relación_Relación_Hoja2 12" xfId="25455" xr:uid="{E3FDD665-5ABC-40DD-85B5-B88FEB4763D6}"/>
    <cellStyle name="_Hojas de Trabajo_Relación_Relación_Hoja2 12 2" xfId="25456" xr:uid="{1BFDEC48-1BAA-4A6A-93E1-56DD86EB1DE1}"/>
    <cellStyle name="_Hojas de Trabajo_Relación_Relación_Hoja2 13" xfId="25457" xr:uid="{79CD3E4D-544A-4F84-A359-030EE94A01FF}"/>
    <cellStyle name="_Hojas de Trabajo_Relación_Relación_Hoja2 13 2" xfId="25458" xr:uid="{F84965DD-B387-4850-BBF8-B574F29669F0}"/>
    <cellStyle name="_Hojas de Trabajo_Relación_Relación_Hoja2 14" xfId="25459" xr:uid="{ABBA0D1A-E7B1-497E-835B-FA038856FA31}"/>
    <cellStyle name="_Hojas de Trabajo_Relación_Relación_Hoja2 15" xfId="25460" xr:uid="{FC1BC732-F4CA-443E-9CF2-03E5A2DCC781}"/>
    <cellStyle name="_Hojas de Trabajo_Relación_Relación_Hoja2 16" xfId="25461" xr:uid="{EB9DBD64-73FD-4D7E-B75A-00E1B6E012B1}"/>
    <cellStyle name="_Hojas de Trabajo_Relación_Relación_Hoja2 2" xfId="25462" xr:uid="{AB14271B-61B2-4BC3-A8FF-C1C231D7E9FD}"/>
    <cellStyle name="_Hojas de Trabajo_Relación_Relación_Hoja2 2 10" xfId="25463" xr:uid="{ECB6134C-594E-4EBF-8043-DF1E2FBFEFEE}"/>
    <cellStyle name="_Hojas de Trabajo_Relación_Relación_Hoja2 2 11" xfId="25464" xr:uid="{6435C877-7BD2-48C4-BA28-F04F23C7013A}"/>
    <cellStyle name="_Hojas de Trabajo_Relación_Relación_Hoja2 2 12" xfId="25465" xr:uid="{21547F16-A602-4E03-B395-C1359F95A8CC}"/>
    <cellStyle name="_Hojas de Trabajo_Relación_Relación_Hoja2 2 2" xfId="25466" xr:uid="{83BEE0AD-009B-4F66-A887-7CA54F65D495}"/>
    <cellStyle name="_Hojas de Trabajo_Relación_Relación_Hoja2 2 3" xfId="25467" xr:uid="{9FBB8F30-5BDD-45C4-A390-FFEA31109298}"/>
    <cellStyle name="_Hojas de Trabajo_Relación_Relación_Hoja2 2 4" xfId="25468" xr:uid="{D0D1143E-51D6-4A2F-940C-3DE5367D0610}"/>
    <cellStyle name="_Hojas de Trabajo_Relación_Relación_Hoja2 2 5" xfId="25469" xr:uid="{4610F0B2-750C-4280-9C20-1DB3B454ABBD}"/>
    <cellStyle name="_Hojas de Trabajo_Relación_Relación_Hoja2 2 6" xfId="25470" xr:uid="{BBAD5C40-0AE1-4F6F-91E5-144150F303F3}"/>
    <cellStyle name="_Hojas de Trabajo_Relación_Relación_Hoja2 2 7" xfId="25471" xr:uid="{44395E8C-3378-4870-9F50-B827CC9BCB3C}"/>
    <cellStyle name="_Hojas de Trabajo_Relación_Relación_Hoja2 2 8" xfId="25472" xr:uid="{7F26D2D9-0C53-44ED-AFFD-83074CE684C7}"/>
    <cellStyle name="_Hojas de Trabajo_Relación_Relación_Hoja2 2 9" xfId="25473" xr:uid="{BD25DE66-1AE1-42A8-9D03-25FCE76E0CFB}"/>
    <cellStyle name="_Hojas de Trabajo_Relación_Relación_Hoja2 3" xfId="25474" xr:uid="{B0395132-992E-458E-B8E6-2FE0CE78E7A7}"/>
    <cellStyle name="_Hojas de Trabajo_Relación_Relación_Hoja2 3 2" xfId="25475" xr:uid="{16A2F75A-6728-42F2-997A-9502741F65C1}"/>
    <cellStyle name="_Hojas de Trabajo_Relación_Relación_Hoja2 4" xfId="25476" xr:uid="{6BEE93E2-7282-4D8F-A55A-A57E575018FE}"/>
    <cellStyle name="_Hojas de Trabajo_Relación_Relación_Hoja2 4 2" xfId="25477" xr:uid="{27704565-7DE2-4FDB-938E-DDD035DFBF95}"/>
    <cellStyle name="_Hojas de Trabajo_Relación_Relación_Hoja2 5" xfId="25478" xr:uid="{8D68370B-30E7-4C01-ABEA-A88A7C7305C8}"/>
    <cellStyle name="_Hojas de Trabajo_Relación_Relación_Hoja2 5 2" xfId="25479" xr:uid="{79EFF2D4-4E25-4225-AB03-8A8B0BB18BD1}"/>
    <cellStyle name="_Hojas de Trabajo_Relación_Relación_Hoja2 6" xfId="25480" xr:uid="{653C0FB2-0CEF-4B15-8EBD-9615252E73EE}"/>
    <cellStyle name="_Hojas de Trabajo_Relación_Relación_Hoja2 6 2" xfId="25481" xr:uid="{920C142A-98FD-42D3-9B67-3751BB7D30EF}"/>
    <cellStyle name="_Hojas de Trabajo_Relación_Relación_Hoja2 7" xfId="25482" xr:uid="{4F13674A-4181-432B-8B1D-F91D36CF8705}"/>
    <cellStyle name="_Hojas de Trabajo_Relación_Relación_Hoja2 7 2" xfId="25483" xr:uid="{A481CC03-2B94-43AE-9348-3F8739797597}"/>
    <cellStyle name="_Hojas de Trabajo_Relación_Relación_Hoja2 8" xfId="25484" xr:uid="{D25AFA6B-8C67-4F8E-80A5-6CC67423ED00}"/>
    <cellStyle name="_Hojas de Trabajo_Relación_Relación_Hoja2 8 2" xfId="25485" xr:uid="{1084E0C8-D0D1-452D-B81B-E71CD85FE6BD}"/>
    <cellStyle name="_Hojas de Trabajo_Relación_Relación_Hoja2 9" xfId="25486" xr:uid="{35AE3CB2-0A32-431A-869D-C6B34845A6D2}"/>
    <cellStyle name="_Hojas de Trabajo_Relación_Relación_Hoja2 9 2" xfId="25487" xr:uid="{ABEDCDD8-56B4-4563-92BE-4AA053AD54E6}"/>
    <cellStyle name="_Hojas de Trabajo_Relación_Relación_Relación" xfId="25488" xr:uid="{B7A885EE-AE73-4857-81DE-BF8066B89B97}"/>
    <cellStyle name="_Hojas de Trabajo_Relación_Relación_Relación 10" xfId="25489" xr:uid="{519D596F-4E4F-48D0-A4D4-40C13998F96E}"/>
    <cellStyle name="_Hojas de Trabajo_Relación_Relación_Relación 10 2" xfId="25490" xr:uid="{4C6D90BA-3484-4FC8-A52F-3D8FE55D4B85}"/>
    <cellStyle name="_Hojas de Trabajo_Relación_Relación_Relación 11" xfId="25491" xr:uid="{033A1811-4F5C-40FA-84D9-85C315CD0123}"/>
    <cellStyle name="_Hojas de Trabajo_Relación_Relación_Relación 11 2" xfId="25492" xr:uid="{9880092E-9199-446B-A435-1603739C9544}"/>
    <cellStyle name="_Hojas de Trabajo_Relación_Relación_Relación 12" xfId="25493" xr:uid="{97056C33-C92D-4F77-B960-86B629ABA25E}"/>
    <cellStyle name="_Hojas de Trabajo_Relación_Relación_Relación 12 2" xfId="25494" xr:uid="{5C81CE37-1946-4300-A7F7-6D9E0AAAEB31}"/>
    <cellStyle name="_Hojas de Trabajo_Relación_Relación_Relación 13" xfId="25495" xr:uid="{4F234E37-C889-4718-AABD-D0C073B9E4E7}"/>
    <cellStyle name="_Hojas de Trabajo_Relación_Relación_Relación 13 2" xfId="25496" xr:uid="{A9FF69C2-A682-4268-83E6-D57FA4D12242}"/>
    <cellStyle name="_Hojas de Trabajo_Relación_Relación_Relación 14" xfId="25497" xr:uid="{EC491092-5EB3-4AC2-9E61-6440E96D0D8A}"/>
    <cellStyle name="_Hojas de Trabajo_Relación_Relación_Relación 14 2" xfId="25498" xr:uid="{2B399AD0-DD7C-4216-84F5-2D218B16A12F}"/>
    <cellStyle name="_Hojas de Trabajo_Relación_Relación_Relación 15" xfId="25499" xr:uid="{B3D947CC-78C9-453B-BD3B-F1C84EB2C291}"/>
    <cellStyle name="_Hojas de Trabajo_Relación_Relación_Relación 2" xfId="25500" xr:uid="{20486AAD-FE52-465A-93FE-6D0464F8B087}"/>
    <cellStyle name="_Hojas de Trabajo_Relación_Relación_Relación 2 2" xfId="25501" xr:uid="{47E22547-E3D1-46F5-84A8-F52003712FFE}"/>
    <cellStyle name="_Hojas de Trabajo_Relación_Relación_Relación 3" xfId="25502" xr:uid="{855410D3-7B92-4988-8890-CE64D31BD7D7}"/>
    <cellStyle name="_Hojas de Trabajo_Relación_Relación_Relación 3 2" xfId="25503" xr:uid="{1F844B22-3407-43E9-B0CC-2D35D1A966DF}"/>
    <cellStyle name="_Hojas de Trabajo_Relación_Relación_Relación 4" xfId="25504" xr:uid="{8470E06A-F7CA-4222-9DA6-B0F465994844}"/>
    <cellStyle name="_Hojas de Trabajo_Relación_Relación_Relación 4 2" xfId="25505" xr:uid="{5F609C84-4177-4058-9EC9-89AB519B80AA}"/>
    <cellStyle name="_Hojas de Trabajo_Relación_Relación_Relación 5" xfId="25506" xr:uid="{FEE469A5-1BBA-45B0-B16F-ED86FE01DE5D}"/>
    <cellStyle name="_Hojas de Trabajo_Relación_Relación_Relación 5 2" xfId="25507" xr:uid="{93F85C00-2AD6-4939-A946-479CD62DA434}"/>
    <cellStyle name="_Hojas de Trabajo_Relación_Relación_Relación 6" xfId="25508" xr:uid="{829B243E-ECF6-4F58-8FBD-69F07C1C474B}"/>
    <cellStyle name="_Hojas de Trabajo_Relación_Relación_Relación 6 2" xfId="25509" xr:uid="{66A26941-3330-4128-A12C-DA2737EBC7B3}"/>
    <cellStyle name="_Hojas de Trabajo_Relación_Relación_Relación 7" xfId="25510" xr:uid="{95AC6609-3670-4808-9B21-D372C4A5D5F5}"/>
    <cellStyle name="_Hojas de Trabajo_Relación_Relación_Relación 7 2" xfId="25511" xr:uid="{F8FF6EDB-1C84-4207-9C21-4602F66CC442}"/>
    <cellStyle name="_Hojas de Trabajo_Relación_Relación_Relación 8" xfId="25512" xr:uid="{3E15FEA9-EA6C-452F-AB3A-B4635D1C9FD2}"/>
    <cellStyle name="_Hojas de Trabajo_Relación_Relación_Relación 8 2" xfId="25513" xr:uid="{6A1E3E9B-F055-45CF-8675-2840697D426A}"/>
    <cellStyle name="_Hojas de Trabajo_Relación_Relación_Relación 9" xfId="25514" xr:uid="{3C76579A-E046-49DA-B31C-BD346CB81799}"/>
    <cellStyle name="_Hojas de Trabajo_Relación_Relación_Relación 9 2" xfId="25515" xr:uid="{3381AB39-4EC5-4C59-B12B-3767B967D0EB}"/>
    <cellStyle name="_Hojas de Trabajo_Relación_Relación_Relación_1" xfId="25516" xr:uid="{FEABD39C-D593-49EF-BC68-2501C66A3908}"/>
    <cellStyle name="_Hojas de Trabajo_Relación_Relación_Relación_1 10" xfId="25517" xr:uid="{AD593EE2-42AC-4EB6-850F-6F57D0F0A185}"/>
    <cellStyle name="_Hojas de Trabajo_Relación_Relación_Relación_1 10 2" xfId="25518" xr:uid="{87A0750D-11BC-402E-B2C2-E0E700422A98}"/>
    <cellStyle name="_Hojas de Trabajo_Relación_Relación_Relación_1 11" xfId="25519" xr:uid="{F55AA35A-F0BB-4964-8692-06398E5ACB1E}"/>
    <cellStyle name="_Hojas de Trabajo_Relación_Relación_Relación_1 11 2" xfId="25520" xr:uid="{C24D5CB1-5C85-4EE6-84DF-399F1CE0379D}"/>
    <cellStyle name="_Hojas de Trabajo_Relación_Relación_Relación_1 12" xfId="25521" xr:uid="{F824CDED-FD62-47CB-89CD-2B0CAE31A223}"/>
    <cellStyle name="_Hojas de Trabajo_Relación_Relación_Relación_1 12 2" xfId="25522" xr:uid="{4B3CDFB0-AB52-450B-9AE3-184EB5F8C320}"/>
    <cellStyle name="_Hojas de Trabajo_Relación_Relación_Relación_1 13" xfId="25523" xr:uid="{0A8EB9DB-0D35-46EA-A657-B805FBC9EE69}"/>
    <cellStyle name="_Hojas de Trabajo_Relación_Relación_Relación_1 13 2" xfId="25524" xr:uid="{2387FB36-270E-4BF4-8BFA-2449FE71E92B}"/>
    <cellStyle name="_Hojas de Trabajo_Relación_Relación_Relación_1 14" xfId="25525" xr:uid="{9AA3B787-6877-4C95-AF3F-87C25478CE3C}"/>
    <cellStyle name="_Hojas de Trabajo_Relación_Relación_Relación_1 2" xfId="25526" xr:uid="{155B1164-8708-479C-95F2-B8E6C8D51ED9}"/>
    <cellStyle name="_Hojas de Trabajo_Relación_Relación_Relación_1 2 10" xfId="25527" xr:uid="{B19DE54E-C8E5-4735-8AB1-DB0676CC5CAD}"/>
    <cellStyle name="_Hojas de Trabajo_Relación_Relación_Relación_1 2 11" xfId="25528" xr:uid="{3BAE150F-37A5-404A-B239-1A81C2341591}"/>
    <cellStyle name="_Hojas de Trabajo_Relación_Relación_Relación_1 2 12" xfId="25529" xr:uid="{14159326-04C4-4CCD-A321-6B83D78D7FAC}"/>
    <cellStyle name="_Hojas de Trabajo_Relación_Relación_Relación_1 2 2" xfId="25530" xr:uid="{E32D4AF4-284B-4876-BF17-B889EFB2AD1B}"/>
    <cellStyle name="_Hojas de Trabajo_Relación_Relación_Relación_1 2 3" xfId="25531" xr:uid="{F43B0966-F9F7-405B-9DDD-915376FA2866}"/>
    <cellStyle name="_Hojas de Trabajo_Relación_Relación_Relación_1 2 4" xfId="25532" xr:uid="{3AEC0350-8C6B-46BE-B3C6-F2E00E7E8965}"/>
    <cellStyle name="_Hojas de Trabajo_Relación_Relación_Relación_1 2 5" xfId="25533" xr:uid="{78347D9B-5B40-467B-A6B3-CAD7AB6BE625}"/>
    <cellStyle name="_Hojas de Trabajo_Relación_Relación_Relación_1 2 6" xfId="25534" xr:uid="{16FA6B17-45BA-4096-AD17-ADA476ABA774}"/>
    <cellStyle name="_Hojas de Trabajo_Relación_Relación_Relación_1 2 7" xfId="25535" xr:uid="{AABF77B1-496F-4906-B8DB-B999A6B4B56A}"/>
    <cellStyle name="_Hojas de Trabajo_Relación_Relación_Relación_1 2 8" xfId="25536" xr:uid="{EC0ACAB2-6A51-47C8-8D84-1EBC135FA982}"/>
    <cellStyle name="_Hojas de Trabajo_Relación_Relación_Relación_1 2 9" xfId="25537" xr:uid="{BC28387F-A882-4B13-BF79-37826DE4743D}"/>
    <cellStyle name="_Hojas de Trabajo_Relación_Relación_Relación_1 3" xfId="25538" xr:uid="{3FFDB5F8-8E55-49DF-9BAE-9BBA875BD5FB}"/>
    <cellStyle name="_Hojas de Trabajo_Relación_Relación_Relación_1 3 2" xfId="25539" xr:uid="{75AC9309-DD34-4159-8F53-495F7FF0266E}"/>
    <cellStyle name="_Hojas de Trabajo_Relación_Relación_Relación_1 4" xfId="25540" xr:uid="{C07DEA70-1AB9-439C-85F4-04EFFD3306F6}"/>
    <cellStyle name="_Hojas de Trabajo_Relación_Relación_Relación_1 4 2" xfId="25541" xr:uid="{555B175B-B818-4A3C-82ED-FC1BFDEC719B}"/>
    <cellStyle name="_Hojas de Trabajo_Relación_Relación_Relación_1 5" xfId="25542" xr:uid="{60A1B9DF-E139-457E-BC1A-E6A6175F85D9}"/>
    <cellStyle name="_Hojas de Trabajo_Relación_Relación_Relación_1 5 2" xfId="25543" xr:uid="{EC19BB1E-0C00-4122-95EC-118F58BD650B}"/>
    <cellStyle name="_Hojas de Trabajo_Relación_Relación_Relación_1 6" xfId="25544" xr:uid="{AAB0FA79-D993-4665-91F4-60EE746D0A35}"/>
    <cellStyle name="_Hojas de Trabajo_Relación_Relación_Relación_1 6 2" xfId="25545" xr:uid="{E5E3AE7B-BE0F-4F12-98C9-2D2E0BAF52B0}"/>
    <cellStyle name="_Hojas de Trabajo_Relación_Relación_Relación_1 7" xfId="25546" xr:uid="{B2F00B7E-53B6-4FA1-ADDB-0E844774A8AD}"/>
    <cellStyle name="_Hojas de Trabajo_Relación_Relación_Relación_1 7 2" xfId="25547" xr:uid="{CC86D8D9-C14B-4AB9-9ADE-BE6E94F5744E}"/>
    <cellStyle name="_Hojas de Trabajo_Relación_Relación_Relación_1 8" xfId="25548" xr:uid="{E607A2EE-F584-4946-81D6-50FB83E3D79F}"/>
    <cellStyle name="_Hojas de Trabajo_Relación_Relación_Relación_1 8 2" xfId="25549" xr:uid="{3B73B30F-A8A1-4A0B-BCFC-906F2C28B357}"/>
    <cellStyle name="_Hojas de Trabajo_Relación_Relación_Relación_1 9" xfId="25550" xr:uid="{6E3009DD-FECE-4172-B9A5-2041DA0051CB}"/>
    <cellStyle name="_Hojas de Trabajo_Relación_Relación_Relación_1 9 2" xfId="25551" xr:uid="{7A41D3C5-5CCB-4442-A010-41E6C521DCE7}"/>
    <cellStyle name="_Hojas de Trabajo_Relación_Relación_Relación_1_ESF. Hist." xfId="25552" xr:uid="{EE2D62A0-502B-404C-B91F-20793C8A1975}"/>
    <cellStyle name="_Hojas de Trabajo_Relación_Relación_Relación_1_ESF. Hist. 2" xfId="25553" xr:uid="{91DE4C0E-C770-49EE-A363-910801A7CF47}"/>
    <cellStyle name="_Hojas de Trabajo_Relación_Relación_Relación_1_ESF. Hist. 2 2" xfId="25554" xr:uid="{C203DDD9-9CE1-411D-B5B4-5C74399C53F7}"/>
    <cellStyle name="_Hojas de Trabajo_Relación_Relación_Relación_1_ESF. Hist. 3" xfId="25555" xr:uid="{E6D111C2-917B-4B72-BA8A-A372ED4F815D}"/>
    <cellStyle name="_Hojas de Trabajo_Relación_Relación_Relación_1_ESF. Hist. 3 2" xfId="25556" xr:uid="{D6D951EF-9D5B-437A-A921-5D98C17709E6}"/>
    <cellStyle name="_Hojas de Trabajo_Relación_Relación_Relación_1_ESF. Hist. 4" xfId="25557" xr:uid="{4FA0C053-6D4A-4CE1-B735-032D60227509}"/>
    <cellStyle name="_Hojas de Trabajo_Relación_Relación_Relación_1_ESF. Hist. 4 2" xfId="25558" xr:uid="{05C53029-2486-4BEA-BDE8-D7999697D590}"/>
    <cellStyle name="_Hojas de Trabajo_Relación_Relación_Relación_1_ESF. Hist. 5" xfId="25559" xr:uid="{AEB17129-E9DA-4295-B94C-47CD6038CAFF}"/>
    <cellStyle name="_Hojas de Trabajo_Relación_Relación_Relación_1_ESF. Hist. 6" xfId="25560" xr:uid="{76A8BE3D-C81C-498C-BF15-F42B96966EB4}"/>
    <cellStyle name="_Hojas de Trabajo_Relación_Relación_Relación_1_ESF. Hist. 7" xfId="25561" xr:uid="{F4D14C88-E1BD-4FDC-988D-A2C65E845521}"/>
    <cellStyle name="_Hojas de Trabajo_Relación_Relación_Relación_ESF. Hist." xfId="25562" xr:uid="{F0DD4C22-F2C6-4E91-A73E-E73E9BAD7F01}"/>
    <cellStyle name="_Hojas de Trabajo_Relación_Relación_Relación_ESF. Hist. 2" xfId="25563" xr:uid="{98E4BA5F-83C7-4AE4-B348-02FD64BC0545}"/>
    <cellStyle name="_Hojas de Trabajo_Relación_Relación_Relación_ESF. Hist. 2 2" xfId="25564" xr:uid="{99E69C1F-6A80-4298-A457-2B364C813221}"/>
    <cellStyle name="_Hojas de Trabajo_Relación_Relación_Relación_ESF. Hist. 3" xfId="25565" xr:uid="{9A1F6C88-C711-4ADF-818E-1F39E00D90B8}"/>
    <cellStyle name="_Hojas de Trabajo_Relación_Relación_Relación_ESF. Hist. 3 2" xfId="25566" xr:uid="{5B163241-CC0F-4F8A-844B-C7D2575A059E}"/>
    <cellStyle name="_Hojas de Trabajo_Relación_Relación_Relación_ESF. Hist. 4" xfId="25567" xr:uid="{805B5298-58CA-4C1A-8451-7FA19474C925}"/>
    <cellStyle name="_Hojas de Trabajo_Relación_Relación_Relación_ESF. Hist. 4 2" xfId="25568" xr:uid="{4E78445D-3F02-43F6-BC38-BC00A8CDE42F}"/>
    <cellStyle name="_Hojas de Trabajo_Relación_Relación_Relación_ESF. Hist. 5" xfId="25569" xr:uid="{53910C25-CD50-4B2E-8317-2C603BA03EEE}"/>
    <cellStyle name="_Hojas de Trabajo_Relación_Relación_Relación_ESF. Hist. 6" xfId="25570" xr:uid="{D874A768-03CD-48D5-932E-921D191390CC}"/>
    <cellStyle name="_Hojas de Trabajo_Relación_Relación_Relación_ESF. Hist. 7" xfId="25571" xr:uid="{9137B8B8-14B9-4DC5-BF53-372F27082C49}"/>
    <cellStyle name="_Hojas de Trabajo_Relación_Relación_Relación_Saldos Obj" xfId="25572" xr:uid="{A9352559-2513-4FBC-A9FA-F98B2CCCBBD1}"/>
    <cellStyle name="_Hojas de Trabajo_Relación_Relación_Relación_Saldos Obj 10" xfId="25573" xr:uid="{21EC0B1E-CE40-466C-91FD-C8C0EB384C0F}"/>
    <cellStyle name="_Hojas de Trabajo_Relación_Relación_Relación_Saldos Obj 10 2" xfId="25574" xr:uid="{2E93A45E-4CAC-4F2C-81E2-61DF7222A075}"/>
    <cellStyle name="_Hojas de Trabajo_Relación_Relación_Relación_Saldos Obj 11" xfId="25575" xr:uid="{FB9EF53B-6E00-4C7F-A9A7-078A0B8C5FD7}"/>
    <cellStyle name="_Hojas de Trabajo_Relación_Relación_Relación_Saldos Obj 11 2" xfId="25576" xr:uid="{9DE9232B-D6CC-440D-9EAB-93DD3156A437}"/>
    <cellStyle name="_Hojas de Trabajo_Relación_Relación_Relación_Saldos Obj 12" xfId="25577" xr:uid="{248E776F-5CFB-4055-9AB3-48289074FEC0}"/>
    <cellStyle name="_Hojas de Trabajo_Relación_Relación_Relación_Saldos Obj 12 2" xfId="25578" xr:uid="{A0721E02-7F8A-45F6-A9F6-BD9CEFC8700B}"/>
    <cellStyle name="_Hojas de Trabajo_Relación_Relación_Relación_Saldos Obj 13" xfId="25579" xr:uid="{E48AEDDC-A755-4D0D-A958-3FD6E3E7E29A}"/>
    <cellStyle name="_Hojas de Trabajo_Relación_Relación_Relación_Saldos Obj 13 2" xfId="25580" xr:uid="{EF03ABCA-075E-425A-94F2-700FAFBF0109}"/>
    <cellStyle name="_Hojas de Trabajo_Relación_Relación_Relación_Saldos Obj 14" xfId="25581" xr:uid="{DDB6EA86-3FC0-426C-B367-280AB1AD71DB}"/>
    <cellStyle name="_Hojas de Trabajo_Relación_Relación_Relación_Saldos Obj 15" xfId="25582" xr:uid="{26088865-07DA-462D-80CB-3C1DFF009F78}"/>
    <cellStyle name="_Hojas de Trabajo_Relación_Relación_Relación_Saldos Obj 16" xfId="25583" xr:uid="{2478C5E7-E058-48C9-905F-3A65729B0C83}"/>
    <cellStyle name="_Hojas de Trabajo_Relación_Relación_Relación_Saldos Obj 17" xfId="25584" xr:uid="{4D6D875F-7A80-4A2F-B361-A063BFAAC0DF}"/>
    <cellStyle name="_Hojas de Trabajo_Relación_Relación_Relación_Saldos Obj 18" xfId="25585" xr:uid="{1E2F77A2-795B-4AA5-9970-A3B7D3D8D734}"/>
    <cellStyle name="_Hojas de Trabajo_Relación_Relación_Relación_Saldos Obj 19" xfId="25586" xr:uid="{434B28AC-1C80-4360-A2A6-DAD20E5EF8E5}"/>
    <cellStyle name="_Hojas de Trabajo_Relación_Relación_Relación_Saldos Obj 2" xfId="25587" xr:uid="{E367F34A-A593-43EA-9BEF-8E229F2160A3}"/>
    <cellStyle name="_Hojas de Trabajo_Relación_Relación_Relación_Saldos Obj 2 2" xfId="25588" xr:uid="{1C12EAED-E6A7-4CB5-9909-D5476C3896C3}"/>
    <cellStyle name="_Hojas de Trabajo_Relación_Relación_Relación_Saldos Obj 20" xfId="25589" xr:uid="{59B0D62B-A6CB-4393-B57C-985147BD2FE6}"/>
    <cellStyle name="_Hojas de Trabajo_Relación_Relación_Relación_Saldos Obj 21" xfId="25590" xr:uid="{2218E8FA-888B-4E66-A28D-95962E4BA25B}"/>
    <cellStyle name="_Hojas de Trabajo_Relación_Relación_Relación_Saldos Obj 22" xfId="25591" xr:uid="{C6D713E7-9A8C-42EC-901F-940C49401989}"/>
    <cellStyle name="_Hojas de Trabajo_Relación_Relación_Relación_Saldos Obj 23" xfId="25592" xr:uid="{DB6053BB-3871-4931-8AAA-E468272E7EFE}"/>
    <cellStyle name="_Hojas de Trabajo_Relación_Relación_Relación_Saldos Obj 24" xfId="25593" xr:uid="{CA71A979-7BAB-48BD-A2D0-A2A039CCE40F}"/>
    <cellStyle name="_Hojas de Trabajo_Relación_Relación_Relación_Saldos Obj 25" xfId="25594" xr:uid="{8B2B6D04-31B1-4DA2-916E-6CF4D43D90D6}"/>
    <cellStyle name="_Hojas de Trabajo_Relación_Relación_Relación_Saldos Obj 26" xfId="25595" xr:uid="{4BBF6B23-473A-4203-AD9B-A6FD3090B83C}"/>
    <cellStyle name="_Hojas de Trabajo_Relación_Relación_Relación_Saldos Obj 3" xfId="25596" xr:uid="{9ABD8F81-8CB4-4CEC-A265-2BB2DF229FD0}"/>
    <cellStyle name="_Hojas de Trabajo_Relación_Relación_Relación_Saldos Obj 3 2" xfId="25597" xr:uid="{58BCE438-158D-4A75-B59D-2AEA8800C14E}"/>
    <cellStyle name="_Hojas de Trabajo_Relación_Relación_Relación_Saldos Obj 4" xfId="25598" xr:uid="{7294C491-FCCB-4B77-A7F8-0849397E74BE}"/>
    <cellStyle name="_Hojas de Trabajo_Relación_Relación_Relación_Saldos Obj 4 2" xfId="25599" xr:uid="{05B2DEC2-9D40-421B-8598-83418332FC1F}"/>
    <cellStyle name="_Hojas de Trabajo_Relación_Relación_Relación_Saldos Obj 5" xfId="25600" xr:uid="{1DDFA8F9-EF6C-4BED-8B25-EA15E9F2486E}"/>
    <cellStyle name="_Hojas de Trabajo_Relación_Relación_Relación_Saldos Obj 5 2" xfId="25601" xr:uid="{C9F85BE1-8687-4A6B-8E72-9CBE23F7578E}"/>
    <cellStyle name="_Hojas de Trabajo_Relación_Relación_Relación_Saldos Obj 6" xfId="25602" xr:uid="{3A6B6DB8-7629-41E9-82D8-07AF35B80C4E}"/>
    <cellStyle name="_Hojas de Trabajo_Relación_Relación_Relación_Saldos Obj 6 2" xfId="25603" xr:uid="{6FF937A5-319C-4B3E-9EA3-B79FF3363F4C}"/>
    <cellStyle name="_Hojas de Trabajo_Relación_Relación_Relación_Saldos Obj 7" xfId="25604" xr:uid="{5FB02EB5-45DA-4438-BE1B-301FA26D8546}"/>
    <cellStyle name="_Hojas de Trabajo_Relación_Relación_Relación_Saldos Obj 7 2" xfId="25605" xr:uid="{9F69BE2D-EC54-4409-90C1-B3196E48698A}"/>
    <cellStyle name="_Hojas de Trabajo_Relación_Relación_Relación_Saldos Obj 8" xfId="25606" xr:uid="{1A6E60CF-0095-4448-998B-45BE7E77EC61}"/>
    <cellStyle name="_Hojas de Trabajo_Relación_Relación_Relación_Saldos Obj 8 2" xfId="25607" xr:uid="{3B84E955-AA85-4712-8A23-3D2D9A706BD5}"/>
    <cellStyle name="_Hojas de Trabajo_Relación_Relación_Relación_Saldos Obj 9" xfId="25608" xr:uid="{1C29733A-92CF-4483-A375-3FCC30CD41DA}"/>
    <cellStyle name="_Hojas de Trabajo_Relación_Relación_Relación_Saldos Obj 9 2" xfId="25609" xr:uid="{87F59FF6-9EEA-4303-B1FE-CA7067194F04}"/>
    <cellStyle name="_Hojas de Trabajo_Relación_Relación_Saldos Obj" xfId="25610" xr:uid="{23EBE633-41B3-4842-8A5C-C1996C4FD6B4}"/>
    <cellStyle name="_Hojas de Trabajo_Relación_Relación_Saldos Obj 10" xfId="25611" xr:uid="{0A8236F1-D960-4344-BE1F-4574158B69CB}"/>
    <cellStyle name="_Hojas de Trabajo_Relación_Relación_Saldos Obj 10 2" xfId="25612" xr:uid="{95CD564F-3133-4730-8877-3666A805439C}"/>
    <cellStyle name="_Hojas de Trabajo_Relación_Relación_Saldos Obj 11" xfId="25613" xr:uid="{8A9FBB74-464F-4902-9D28-5439EAA291BF}"/>
    <cellStyle name="_Hojas de Trabajo_Relación_Relación_Saldos Obj 11 2" xfId="25614" xr:uid="{BE49099B-5B03-489B-A888-40D1C58F3B6F}"/>
    <cellStyle name="_Hojas de Trabajo_Relación_Relación_Saldos Obj 12" xfId="25615" xr:uid="{B5B10F08-7D1D-41E1-9C8F-0EE560468450}"/>
    <cellStyle name="_Hojas de Trabajo_Relación_Relación_Saldos Obj 12 2" xfId="25616" xr:uid="{B2700847-1079-4417-8A0D-D4B5C9E0A5E9}"/>
    <cellStyle name="_Hojas de Trabajo_Relación_Relación_Saldos Obj 13" xfId="25617" xr:uid="{F621EB8C-5EC7-4273-BF72-6552BF76F523}"/>
    <cellStyle name="_Hojas de Trabajo_Relación_Relación_Saldos Obj 13 2" xfId="25618" xr:uid="{A3CD284F-C550-4D90-AE14-15F189EA0D51}"/>
    <cellStyle name="_Hojas de Trabajo_Relación_Relación_Saldos Obj 14" xfId="25619" xr:uid="{A9FB0F4F-D169-43CF-B9A2-48ECE17CEA7E}"/>
    <cellStyle name="_Hojas de Trabajo_Relación_Relación_Saldos Obj 15" xfId="25620" xr:uid="{D5EAE45F-3403-4103-AC17-D7587771B408}"/>
    <cellStyle name="_Hojas de Trabajo_Relación_Relación_Saldos Obj 16" xfId="25621" xr:uid="{46FAAE40-E145-47E1-97C2-F99B050BC6E0}"/>
    <cellStyle name="_Hojas de Trabajo_Relación_Relación_Saldos Obj 2" xfId="25622" xr:uid="{4E9DB5BF-27D7-47BC-A452-A9DDE74C067D}"/>
    <cellStyle name="_Hojas de Trabajo_Relación_Relación_Saldos Obj 2 10" xfId="25623" xr:uid="{A088D27B-4179-4C99-9889-F714EC3A02D6}"/>
    <cellStyle name="_Hojas de Trabajo_Relación_Relación_Saldos Obj 2 11" xfId="25624" xr:uid="{C412EE6D-B964-4F99-AFD1-B4444B7013DA}"/>
    <cellStyle name="_Hojas de Trabajo_Relación_Relación_Saldos Obj 2 12" xfId="25625" xr:uid="{A4B96288-D9C2-410C-A7DF-D52975374EAE}"/>
    <cellStyle name="_Hojas de Trabajo_Relación_Relación_Saldos Obj 2 2" xfId="25626" xr:uid="{33686124-0D85-4EDD-8A04-A49AFA52F8B1}"/>
    <cellStyle name="_Hojas de Trabajo_Relación_Relación_Saldos Obj 2 3" xfId="25627" xr:uid="{9788DFD7-CBFE-4F8E-BC8D-C5651A8CCB04}"/>
    <cellStyle name="_Hojas de Trabajo_Relación_Relación_Saldos Obj 2 4" xfId="25628" xr:uid="{54643235-6F02-40A0-BF0B-85EACE16ABF4}"/>
    <cellStyle name="_Hojas de Trabajo_Relación_Relación_Saldos Obj 2 5" xfId="25629" xr:uid="{1D798AE0-46A3-4AB1-A2B9-B48232AAE4BF}"/>
    <cellStyle name="_Hojas de Trabajo_Relación_Relación_Saldos Obj 2 6" xfId="25630" xr:uid="{915BDD58-00D2-40F5-B29D-291E47589220}"/>
    <cellStyle name="_Hojas de Trabajo_Relación_Relación_Saldos Obj 2 7" xfId="25631" xr:uid="{ACEFA809-011C-4C88-94AA-D71D9706CC7C}"/>
    <cellStyle name="_Hojas de Trabajo_Relación_Relación_Saldos Obj 2 8" xfId="25632" xr:uid="{956B3A49-4711-4F90-8963-16D66C9D12CD}"/>
    <cellStyle name="_Hojas de Trabajo_Relación_Relación_Saldos Obj 2 9" xfId="25633" xr:uid="{C3A54B9E-DB18-44D0-9106-E21B564328A0}"/>
    <cellStyle name="_Hojas de Trabajo_Relación_Relación_Saldos Obj 3" xfId="25634" xr:uid="{A973EBFF-9FA9-48DF-8CE5-637CAB5F7046}"/>
    <cellStyle name="_Hojas de Trabajo_Relación_Relación_Saldos Obj 3 2" xfId="25635" xr:uid="{956C3E6E-0846-4894-B9ED-D137870065DF}"/>
    <cellStyle name="_Hojas de Trabajo_Relación_Relación_Saldos Obj 4" xfId="25636" xr:uid="{E94700ED-82A2-4594-8FD8-7CDB3353F1FB}"/>
    <cellStyle name="_Hojas de Trabajo_Relación_Relación_Saldos Obj 4 2" xfId="25637" xr:uid="{EAAEDA47-C3E7-4A22-B6E2-1445C8A5A480}"/>
    <cellStyle name="_Hojas de Trabajo_Relación_Relación_Saldos Obj 5" xfId="25638" xr:uid="{DABC661C-3BD2-450C-9953-3057CB1057DF}"/>
    <cellStyle name="_Hojas de Trabajo_Relación_Relación_Saldos Obj 5 2" xfId="25639" xr:uid="{F9D28D4C-36F1-42F4-A1D6-8172CBD74F36}"/>
    <cellStyle name="_Hojas de Trabajo_Relación_Relación_Saldos Obj 6" xfId="25640" xr:uid="{ED02B880-0EE5-4CB2-A6AC-FC9FB66F3429}"/>
    <cellStyle name="_Hojas de Trabajo_Relación_Relación_Saldos Obj 6 2" xfId="25641" xr:uid="{E76B04EF-6B6D-4C8B-966B-27CB3EC391D2}"/>
    <cellStyle name="_Hojas de Trabajo_Relación_Relación_Saldos Obj 7" xfId="25642" xr:uid="{B2269893-7724-4228-8051-8F743A89C292}"/>
    <cellStyle name="_Hojas de Trabajo_Relación_Relación_Saldos Obj 7 2" xfId="25643" xr:uid="{33F7D559-E1C0-4E17-A8E3-8984D5FF0D29}"/>
    <cellStyle name="_Hojas de Trabajo_Relación_Relación_Saldos Obj 8" xfId="25644" xr:uid="{D26C3F54-3DED-4925-AA46-9F4A1637BFDF}"/>
    <cellStyle name="_Hojas de Trabajo_Relación_Relación_Saldos Obj 8 2" xfId="25645" xr:uid="{5BA53094-1A65-4244-BCDB-8CDA20AA7871}"/>
    <cellStyle name="_Hojas de Trabajo_Relación_Relación_Saldos Obj 9" xfId="25646" xr:uid="{23A48696-447B-449D-9D80-A6971CC9F601}"/>
    <cellStyle name="_Hojas de Trabajo_Relación_Relación_Saldos Obj 9 2" xfId="25647" xr:uid="{5B7B17CC-C0F2-4DC8-B3B0-89D8C5FD70F3}"/>
    <cellStyle name="_Hojas de Trabajo_Relación_Relación_Saldos Obj_Abr 09" xfId="25648" xr:uid="{E38D9640-E02A-47C0-A04B-1A4C29F4808B}"/>
    <cellStyle name="_Hojas de Trabajo_Relación_Relación_Saldos Obj_Abr 09 10" xfId="25649" xr:uid="{46649D0C-5997-4A45-925D-F2D5678E7DA4}"/>
    <cellStyle name="_Hojas de Trabajo_Relación_Relación_Saldos Obj_Abr 09 10 2" xfId="25650" xr:uid="{331E2593-C969-4B05-A3B9-404DE19EEA02}"/>
    <cellStyle name="_Hojas de Trabajo_Relación_Relación_Saldos Obj_Abr 09 11" xfId="25651" xr:uid="{80B048BF-E851-437B-82C6-85144AB3DEBD}"/>
    <cellStyle name="_Hojas de Trabajo_Relación_Relación_Saldos Obj_Abr 09 11 2" xfId="25652" xr:uid="{380F56BE-14F4-4B97-9110-2E26917E387A}"/>
    <cellStyle name="_Hojas de Trabajo_Relación_Relación_Saldos Obj_Abr 09 12" xfId="25653" xr:uid="{3939A031-BF0E-40D8-A9C8-DC50F8D1F46D}"/>
    <cellStyle name="_Hojas de Trabajo_Relación_Relación_Saldos Obj_Abr 09 13" xfId="25654" xr:uid="{834BED8B-5673-49C6-BDE8-D9801EBD0F0E}"/>
    <cellStyle name="_Hojas de Trabajo_Relación_Relación_Saldos Obj_Abr 09 14" xfId="25655" xr:uid="{9B69BD08-B183-4FD0-8CFB-43A85FC2C0F9}"/>
    <cellStyle name="_Hojas de Trabajo_Relación_Relación_Saldos Obj_Abr 09 2" xfId="25656" xr:uid="{854D4D28-C2A0-42BB-914F-475B609B24E6}"/>
    <cellStyle name="_Hojas de Trabajo_Relación_Relación_Saldos Obj_Abr 09 2 2" xfId="25657" xr:uid="{7F5839C9-139E-485F-8444-8B0CE8B02E2E}"/>
    <cellStyle name="_Hojas de Trabajo_Relación_Relación_Saldos Obj_Abr 09 3" xfId="25658" xr:uid="{E737BC39-E68B-46B8-A500-3F852B764EBA}"/>
    <cellStyle name="_Hojas de Trabajo_Relación_Relación_Saldos Obj_Abr 09 3 2" xfId="25659" xr:uid="{F8085DA0-2C19-4448-9857-DD022498AFE6}"/>
    <cellStyle name="_Hojas de Trabajo_Relación_Relación_Saldos Obj_Abr 09 4" xfId="25660" xr:uid="{565C7C6B-9445-47D1-9613-921C62524FED}"/>
    <cellStyle name="_Hojas de Trabajo_Relación_Relación_Saldos Obj_Abr 09 4 2" xfId="25661" xr:uid="{B31C54EE-DBEA-48BB-9AE2-AA4298B40874}"/>
    <cellStyle name="_Hojas de Trabajo_Relación_Relación_Saldos Obj_Abr 09 5" xfId="25662" xr:uid="{BB9EE210-F3AA-40D9-8013-A1994D1DE67B}"/>
    <cellStyle name="_Hojas de Trabajo_Relación_Relación_Saldos Obj_Abr 09 5 2" xfId="25663" xr:uid="{025F13D3-8577-402F-ABD4-0E7293A67D25}"/>
    <cellStyle name="_Hojas de Trabajo_Relación_Relación_Saldos Obj_Abr 09 6" xfId="25664" xr:uid="{333F5C1C-32B2-4069-A970-DFAC89019FFC}"/>
    <cellStyle name="_Hojas de Trabajo_Relación_Relación_Saldos Obj_Abr 09 6 2" xfId="25665" xr:uid="{8413CFF1-75CE-428D-A118-A201CC3F8B37}"/>
    <cellStyle name="_Hojas de Trabajo_Relación_Relación_Saldos Obj_Abr 09 7" xfId="25666" xr:uid="{A54AE74E-F07F-4734-9096-0001D796C2C0}"/>
    <cellStyle name="_Hojas de Trabajo_Relación_Relación_Saldos Obj_Abr 09 7 2" xfId="25667" xr:uid="{17891149-63DE-4C5C-ABA4-5733BBB739A4}"/>
    <cellStyle name="_Hojas de Trabajo_Relación_Relación_Saldos Obj_Abr 09 8" xfId="25668" xr:uid="{CE10D403-C475-4B05-AF85-45B5FA21A0FF}"/>
    <cellStyle name="_Hojas de Trabajo_Relación_Relación_Saldos Obj_Abr 09 8 2" xfId="25669" xr:uid="{BEB138F0-FA52-432D-AEC8-368A44527581}"/>
    <cellStyle name="_Hojas de Trabajo_Relación_Relación_Saldos Obj_Abr 09 9" xfId="25670" xr:uid="{A8F020A3-B005-4D7D-ADEC-C7FD2391D2C2}"/>
    <cellStyle name="_Hojas de Trabajo_Relación_Relación_Saldos Obj_Abr 09 9 2" xfId="25671" xr:uid="{C4FB8BEA-52BB-4BCF-A44B-F092FA6FD2DE}"/>
    <cellStyle name="_Hojas de Trabajo_Relación_Relación_Saldos Obj_ER previo 09" xfId="25672" xr:uid="{FFFD2341-1C36-4A4D-B07F-6C97150AA711}"/>
    <cellStyle name="_Hojas de Trabajo_Relación_Relación_Saldos Obj_ER previo 09 10" xfId="25673" xr:uid="{E348033C-AC4E-4817-B331-7FF30B64DA31}"/>
    <cellStyle name="_Hojas de Trabajo_Relación_Relación_Saldos Obj_ER previo 09 10 2" xfId="25674" xr:uid="{5E2BD7BB-63F3-4A57-8019-2A6F17BE9914}"/>
    <cellStyle name="_Hojas de Trabajo_Relación_Relación_Saldos Obj_ER previo 09 11" xfId="25675" xr:uid="{A1CBC775-0B5A-40AC-BE41-C03547A4323D}"/>
    <cellStyle name="_Hojas de Trabajo_Relación_Relación_Saldos Obj_ER previo 09 11 2" xfId="25676" xr:uid="{ADF5BE38-0550-4CA7-B888-9EB816A11E79}"/>
    <cellStyle name="_Hojas de Trabajo_Relación_Relación_Saldos Obj_ER previo 09 12" xfId="25677" xr:uid="{DE73F298-C4BD-4219-98E7-14CD569E91DF}"/>
    <cellStyle name="_Hojas de Trabajo_Relación_Relación_Saldos Obj_ER previo 09 13" xfId="25678" xr:uid="{D0AD39D6-63E1-4955-97F2-FDFB2481A608}"/>
    <cellStyle name="_Hojas de Trabajo_Relación_Relación_Saldos Obj_ER previo 09 14" xfId="25679" xr:uid="{6851BA8D-7013-4D35-BC10-4154CC8D7861}"/>
    <cellStyle name="_Hojas de Trabajo_Relación_Relación_Saldos Obj_ER previo 09 2" xfId="25680" xr:uid="{C94DA364-63D9-4B20-A39E-E1FF92AB42BA}"/>
    <cellStyle name="_Hojas de Trabajo_Relación_Relación_Saldos Obj_ER previo 09 2 2" xfId="25681" xr:uid="{17900333-ED38-415D-9103-FA9E8CD97C57}"/>
    <cellStyle name="_Hojas de Trabajo_Relación_Relación_Saldos Obj_ER previo 09 3" xfId="25682" xr:uid="{329F434C-2AB6-48EB-844D-8A628299DBEC}"/>
    <cellStyle name="_Hojas de Trabajo_Relación_Relación_Saldos Obj_ER previo 09 3 2" xfId="25683" xr:uid="{294E19E5-5B0E-46F8-A888-3DC2DB2A93DD}"/>
    <cellStyle name="_Hojas de Trabajo_Relación_Relación_Saldos Obj_ER previo 09 4" xfId="25684" xr:uid="{502E87E0-82D2-48BC-93DA-9D1B51B36C8D}"/>
    <cellStyle name="_Hojas de Trabajo_Relación_Relación_Saldos Obj_ER previo 09 4 2" xfId="25685" xr:uid="{E0B2A006-C503-4CD6-96C0-997E4DC07F02}"/>
    <cellStyle name="_Hojas de Trabajo_Relación_Relación_Saldos Obj_ER previo 09 5" xfId="25686" xr:uid="{C78402EB-DBB7-4E5B-A5C2-C13F2761A621}"/>
    <cellStyle name="_Hojas de Trabajo_Relación_Relación_Saldos Obj_ER previo 09 5 2" xfId="25687" xr:uid="{B3DE9328-9741-4A0A-BF86-28731568AAFC}"/>
    <cellStyle name="_Hojas de Trabajo_Relación_Relación_Saldos Obj_ER previo 09 6" xfId="25688" xr:uid="{E2D560E4-607A-4485-98CB-3BF275F44299}"/>
    <cellStyle name="_Hojas de Trabajo_Relación_Relación_Saldos Obj_ER previo 09 6 2" xfId="25689" xr:uid="{E75A3FA2-AFA3-4ED2-9A29-219FD39142FA}"/>
    <cellStyle name="_Hojas de Trabajo_Relación_Relación_Saldos Obj_ER previo 09 7" xfId="25690" xr:uid="{F4DAA4D0-A494-45EA-A5C8-D2F9FAAF422A}"/>
    <cellStyle name="_Hojas de Trabajo_Relación_Relación_Saldos Obj_ER previo 09 7 2" xfId="25691" xr:uid="{C65A782F-420E-4430-9F8A-7A89DEEC27AC}"/>
    <cellStyle name="_Hojas de Trabajo_Relación_Relación_Saldos Obj_ER previo 09 8" xfId="25692" xr:uid="{CE174479-F717-4144-B19F-025652AA5C8B}"/>
    <cellStyle name="_Hojas de Trabajo_Relación_Relación_Saldos Obj_ER previo 09 8 2" xfId="25693" xr:uid="{7F14E7BE-E360-4F0F-8934-273E66E94847}"/>
    <cellStyle name="_Hojas de Trabajo_Relación_Relación_Saldos Obj_ER previo 09 9" xfId="25694" xr:uid="{71B30AD2-9FC5-4EDD-AD2F-8F2067F1EA79}"/>
    <cellStyle name="_Hojas de Trabajo_Relación_Relación_Saldos Obj_ER previo 09 9 2" xfId="25695" xr:uid="{D0661E35-6A3D-4156-905B-EE2C26648429}"/>
    <cellStyle name="_Hojas de Trabajo_Relación_Relación_Saldos Obj_Jun 09" xfId="25696" xr:uid="{F3E09FF0-E504-4E27-B558-59392023AB80}"/>
    <cellStyle name="_Hojas de Trabajo_Relación_Relación_Saldos Obj_Jun 09 2" xfId="25697" xr:uid="{45C08B99-3FCE-44A4-964B-48CB0F1A304C}"/>
    <cellStyle name="_Hojas de Trabajo_Relación_Relación_TablaD" xfId="25698" xr:uid="{6F94F603-0DFD-4822-ACE5-D4234C6C2426}"/>
    <cellStyle name="_Hojas de Trabajo_Relación_Relación_TablaD 10" xfId="25699" xr:uid="{71A8CCA9-43A7-4CE8-A554-B7D84D0EBE8E}"/>
    <cellStyle name="_Hojas de Trabajo_Relación_Relación_TablaD 10 2" xfId="25700" xr:uid="{96E26D7C-925A-4D9C-A2C5-F2E8569EC657}"/>
    <cellStyle name="_Hojas de Trabajo_Relación_Relación_TablaD 11" xfId="25701" xr:uid="{A73A6260-26A3-4931-A17F-EED69C76387B}"/>
    <cellStyle name="_Hojas de Trabajo_Relación_Relación_TablaD 11 2" xfId="25702" xr:uid="{48C5DD90-43A3-41D5-89AC-DC97BF79D259}"/>
    <cellStyle name="_Hojas de Trabajo_Relación_Relación_TablaD 12" xfId="25703" xr:uid="{C68E9F3A-5A4B-429F-856E-D48CD36D7102}"/>
    <cellStyle name="_Hojas de Trabajo_Relación_Relación_TablaD 12 2" xfId="25704" xr:uid="{05673C5D-188C-4D58-93A9-FE2EEECFC3D0}"/>
    <cellStyle name="_Hojas de Trabajo_Relación_Relación_TablaD 13" xfId="25705" xr:uid="{C8F16834-AAFB-4D68-91E5-8BC7DECF7B6E}"/>
    <cellStyle name="_Hojas de Trabajo_Relación_Relación_TablaD 13 2" xfId="25706" xr:uid="{4F72EDE0-25BA-4C4C-900D-D759EF6A1B8D}"/>
    <cellStyle name="_Hojas de Trabajo_Relación_Relación_TablaD 14" xfId="25707" xr:uid="{E9E06454-22DF-4FBE-AC7A-C5E99252D973}"/>
    <cellStyle name="_Hojas de Trabajo_Relación_Relación_TablaD 15" xfId="25708" xr:uid="{6F9B0EE8-8438-4F56-9C07-8DB14FC43346}"/>
    <cellStyle name="_Hojas de Trabajo_Relación_Relación_TablaD 16" xfId="25709" xr:uid="{1D3D7618-C7BB-4C21-8A50-1E4C77698901}"/>
    <cellStyle name="_Hojas de Trabajo_Relación_Relación_TablaD 17" xfId="25710" xr:uid="{F60C420C-B546-433B-90CB-B8072388DC06}"/>
    <cellStyle name="_Hojas de Trabajo_Relación_Relación_TablaD 18" xfId="25711" xr:uid="{5E2B6212-5458-4960-ADB0-9917C4416869}"/>
    <cellStyle name="_Hojas de Trabajo_Relación_Relación_TablaD 19" xfId="25712" xr:uid="{D173B32D-2C63-4A99-83A0-F15E79E487EA}"/>
    <cellStyle name="_Hojas de Trabajo_Relación_Relación_TablaD 2" xfId="25713" xr:uid="{255B9213-363F-49DB-88F8-4D55F771FA18}"/>
    <cellStyle name="_Hojas de Trabajo_Relación_Relación_TablaD 2 2" xfId="25714" xr:uid="{21ED1F25-F3FA-4E4B-8E8D-E3E4F6FD943A}"/>
    <cellStyle name="_Hojas de Trabajo_Relación_Relación_TablaD 20" xfId="25715" xr:uid="{B5915B39-1F1F-4D6D-8C91-96C3C6B2EF2F}"/>
    <cellStyle name="_Hojas de Trabajo_Relación_Relación_TablaD 21" xfId="25716" xr:uid="{CF682644-C854-48CF-BE77-A351FCEC6E31}"/>
    <cellStyle name="_Hojas de Trabajo_Relación_Relación_TablaD 22" xfId="25717" xr:uid="{89D3140C-2EDF-461F-A646-83B6BDF4019A}"/>
    <cellStyle name="_Hojas de Trabajo_Relación_Relación_TablaD 23" xfId="25718" xr:uid="{6DDB4AB0-C890-43DF-B859-8278E325EDA2}"/>
    <cellStyle name="_Hojas de Trabajo_Relación_Relación_TablaD 24" xfId="25719" xr:uid="{EB167765-4879-448E-9179-0E4D20280B38}"/>
    <cellStyle name="_Hojas de Trabajo_Relación_Relación_TablaD 3" xfId="25720" xr:uid="{33AE1179-427A-43A5-8DB2-9ABB2C03578A}"/>
    <cellStyle name="_Hojas de Trabajo_Relación_Relación_TablaD 3 2" xfId="25721" xr:uid="{941F44F6-BFE1-420E-939C-9D4DF39639B7}"/>
    <cellStyle name="_Hojas de Trabajo_Relación_Relación_TablaD 4" xfId="25722" xr:uid="{44E1B812-BF4B-44FF-AB76-081585F9A832}"/>
    <cellStyle name="_Hojas de Trabajo_Relación_Relación_TablaD 4 2" xfId="25723" xr:uid="{478E173C-2A5C-4F44-8311-42716950472B}"/>
    <cellStyle name="_Hojas de Trabajo_Relación_Relación_TablaD 5" xfId="25724" xr:uid="{BD77BDF6-030A-43A8-97EE-A20060EE96A3}"/>
    <cellStyle name="_Hojas de Trabajo_Relación_Relación_TablaD 5 2" xfId="25725" xr:uid="{C4DA7F67-89F0-40F8-8B00-AC88B1A6CEC4}"/>
    <cellStyle name="_Hojas de Trabajo_Relación_Relación_TablaD 6" xfId="25726" xr:uid="{285D4946-02BF-4E58-8A4A-9EA083AFBF78}"/>
    <cellStyle name="_Hojas de Trabajo_Relación_Relación_TablaD 6 2" xfId="25727" xr:uid="{0883DB91-D7C4-4A4B-B5B2-5AD7D3E92332}"/>
    <cellStyle name="_Hojas de Trabajo_Relación_Relación_TablaD 7" xfId="25728" xr:uid="{6334614E-A657-45B7-81BC-F8B3C8222FCD}"/>
    <cellStyle name="_Hojas de Trabajo_Relación_Relación_TablaD 7 2" xfId="25729" xr:uid="{243D1846-B1FF-42FC-9214-DED48B4A2BC5}"/>
    <cellStyle name="_Hojas de Trabajo_Relación_Relación_TablaD 8" xfId="25730" xr:uid="{91B0118A-0CFA-4D5B-9264-8394B27C7A51}"/>
    <cellStyle name="_Hojas de Trabajo_Relación_Relación_TablaD 8 2" xfId="25731" xr:uid="{14651522-03B5-4ADE-B270-A0787EEBCA39}"/>
    <cellStyle name="_Hojas de Trabajo_Relación_Relación_TablaD 9" xfId="25732" xr:uid="{0A3040B2-C3FC-40EF-BF13-AC5B8B697982}"/>
    <cellStyle name="_Hojas de Trabajo_Relación_Relación_TablaD 9 2" xfId="25733" xr:uid="{5CF4DE13-8EEF-403D-8905-2332B6804F40}"/>
    <cellStyle name="_Hojas de Trabajo_Relación_Relación_TablaD_ESF. Hist." xfId="25734" xr:uid="{9EE09EB9-BF4C-430D-8080-FBB12D4E2364}"/>
    <cellStyle name="_Hojas de Trabajo_Relación_Relación_TablaD_ESF. Hist. 2" xfId="25735" xr:uid="{AA173F8C-5A8D-4D21-85B2-4A5A13CCB92D}"/>
    <cellStyle name="_Hojas de Trabajo_Relación_Relación_TablaD_ESF. Hist. 2 2" xfId="25736" xr:uid="{F5364E4C-86DD-49E4-8979-231C86FF7A3E}"/>
    <cellStyle name="_Hojas de Trabajo_Relación_Relación_TablaD_ESF. Hist. 3" xfId="25737" xr:uid="{B20BE308-9557-4459-AC25-99FE6F41BCE6}"/>
    <cellStyle name="_Hojas de Trabajo_Relación_Relación_TablaD_ESF. Hist. 3 2" xfId="25738" xr:uid="{37BF6241-E57D-4F79-B740-B5180F0CA06C}"/>
    <cellStyle name="_Hojas de Trabajo_Relación_Relación_TablaD_ESF. Hist. 4" xfId="25739" xr:uid="{F577B246-CBB3-4609-905D-5A0852F8EC3A}"/>
    <cellStyle name="_Hojas de Trabajo_Relación_Relación_TablaD_ESF. Hist. 4 2" xfId="25740" xr:uid="{BB67C129-BD01-46E7-9645-159D916BEE10}"/>
    <cellStyle name="_Hojas de Trabajo_Relación_Relación_TablaD_ESF. Hist. 5" xfId="25741" xr:uid="{EA3FE6A5-A7A0-4156-95CC-3F8A6D073B2A}"/>
    <cellStyle name="_Hojas de Trabajo_Relación_Relación_TablaD_ESF. Hist. 6" xfId="25742" xr:uid="{39602546-3AB7-4714-8FDD-AF2E16788FE4}"/>
    <cellStyle name="_Hojas de Trabajo_Relación_Relación_TablaD_ESF. Hist. 7" xfId="25743" xr:uid="{903CD43F-BCBC-4A28-8349-36A3073EBD5E}"/>
    <cellStyle name="_Hojas de Trabajo_Relación_Relación_TD" xfId="25744" xr:uid="{D7C4F1E8-19D8-4C3A-A938-6F45793B561A}"/>
    <cellStyle name="_Hojas de Trabajo_Relación_Relación_TD 10" xfId="25745" xr:uid="{222F85EA-1117-41CE-A92C-235147346B85}"/>
    <cellStyle name="_Hojas de Trabajo_Relación_Relación_TD 10 2" xfId="25746" xr:uid="{3F2B4718-B3D2-4E29-9933-392402283AF7}"/>
    <cellStyle name="_Hojas de Trabajo_Relación_Relación_TD 11" xfId="25747" xr:uid="{E10C9487-04E0-4389-AE1E-5712E81764F9}"/>
    <cellStyle name="_Hojas de Trabajo_Relación_Relación_TD 11 2" xfId="25748" xr:uid="{0D2D08FF-4687-46CE-888D-A1629AD813A9}"/>
    <cellStyle name="_Hojas de Trabajo_Relación_Relación_TD 12" xfId="25749" xr:uid="{15DE90D3-6E3E-4477-911D-B12B5330206C}"/>
    <cellStyle name="_Hojas de Trabajo_Relación_Relación_TD 12 2" xfId="25750" xr:uid="{16FF7C6D-1E47-4B9E-A2C7-15B2FBE70625}"/>
    <cellStyle name="_Hojas de Trabajo_Relación_Relación_TD 13" xfId="25751" xr:uid="{6705C689-A7D5-4FCD-AD6E-B7557BDAEA43}"/>
    <cellStyle name="_Hojas de Trabajo_Relación_Relación_TD 13 2" xfId="25752" xr:uid="{8455BBB2-EF30-434F-BCAE-D26AE13B4131}"/>
    <cellStyle name="_Hojas de Trabajo_Relación_Relación_TD 14" xfId="25753" xr:uid="{C7EB57AB-5C10-436A-AEDE-3F04904841DC}"/>
    <cellStyle name="_Hojas de Trabajo_Relación_Relación_TD 15" xfId="25754" xr:uid="{E9E5A3EA-E74D-4DA5-87D0-7EEF406013A0}"/>
    <cellStyle name="_Hojas de Trabajo_Relación_Relación_TD 16" xfId="25755" xr:uid="{5A748FBE-F886-4E8E-8CF8-8F2D913230DC}"/>
    <cellStyle name="_Hojas de Trabajo_Relación_Relación_TD 2" xfId="25756" xr:uid="{6034D287-EEFE-4562-AA57-F3BDB5EAEA4D}"/>
    <cellStyle name="_Hojas de Trabajo_Relación_Relación_TD 2 2" xfId="25757" xr:uid="{E0A01A92-891E-443B-9DB6-64D629810238}"/>
    <cellStyle name="_Hojas de Trabajo_Relación_Relación_TD 3" xfId="25758" xr:uid="{36359734-825B-48B9-8C01-8A319B5D7E20}"/>
    <cellStyle name="_Hojas de Trabajo_Relación_Relación_TD 3 2" xfId="25759" xr:uid="{166EDF02-8586-493F-BC8A-1505C59A3F70}"/>
    <cellStyle name="_Hojas de Trabajo_Relación_Relación_TD 4" xfId="25760" xr:uid="{FD790983-FF36-4C9A-9F5E-30ACB7AB7212}"/>
    <cellStyle name="_Hojas de Trabajo_Relación_Relación_TD 4 2" xfId="25761" xr:uid="{0C08DCD4-C66D-449F-BC1D-F60DB46EC2F3}"/>
    <cellStyle name="_Hojas de Trabajo_Relación_Relación_TD 5" xfId="25762" xr:uid="{D860895D-6614-45DB-9329-43B7E9E0170E}"/>
    <cellStyle name="_Hojas de Trabajo_Relación_Relación_TD 5 2" xfId="25763" xr:uid="{B0B634AE-6166-42B8-B99A-7946EB05D9F9}"/>
    <cellStyle name="_Hojas de Trabajo_Relación_Relación_TD 6" xfId="25764" xr:uid="{3A71B39C-6853-42AB-AC50-28D25C747558}"/>
    <cellStyle name="_Hojas de Trabajo_Relación_Relación_TD 6 2" xfId="25765" xr:uid="{D291E9D1-0E20-4297-B711-A007AE40B58F}"/>
    <cellStyle name="_Hojas de Trabajo_Relación_Relación_TD 7" xfId="25766" xr:uid="{DD82F402-55AE-4CF3-8FC4-A68CA92E23F6}"/>
    <cellStyle name="_Hojas de Trabajo_Relación_Relación_TD 7 2" xfId="25767" xr:uid="{69643AB2-A61A-4248-8571-57E7A53FD0BA}"/>
    <cellStyle name="_Hojas de Trabajo_Relación_Relación_TD 8" xfId="25768" xr:uid="{0D866D78-851D-41EC-AA30-1433D8DEC85E}"/>
    <cellStyle name="_Hojas de Trabajo_Relación_Relación_TD 8 2" xfId="25769" xr:uid="{EB2E8CE2-7A3D-47A1-8B80-119AC6EF582C}"/>
    <cellStyle name="_Hojas de Trabajo_Relación_Relación_TD 9" xfId="25770" xr:uid="{73962702-0A22-422F-B3FA-1C3EDBA1865B}"/>
    <cellStyle name="_Hojas de Trabajo_Relación_Relación_TD 9 2" xfId="25771" xr:uid="{3ED71069-5070-4A9C-93B5-1B9FA8C44358}"/>
    <cellStyle name="_Hojas de Trabajo_Relación_Saldos Obj" xfId="25772" xr:uid="{A305E6B2-0A48-472A-8C4F-27246D9D679A}"/>
    <cellStyle name="_Hojas de Trabajo_Relación_Saldos Obj 10" xfId="25773" xr:uid="{8A774185-374B-4E13-9D3E-25876D4C5B0E}"/>
    <cellStyle name="_Hojas de Trabajo_Relación_Saldos Obj 10 2" xfId="25774" xr:uid="{66ED2ECE-509F-444F-B6BE-9C224436BEA8}"/>
    <cellStyle name="_Hojas de Trabajo_Relación_Saldos Obj 11" xfId="25775" xr:uid="{97BDAF8B-4BF9-4C9B-A787-AA3C35D5F16B}"/>
    <cellStyle name="_Hojas de Trabajo_Relación_Saldos Obj 11 2" xfId="25776" xr:uid="{AA58B5B3-E436-4CEA-AF7D-714FA548210E}"/>
    <cellStyle name="_Hojas de Trabajo_Relación_Saldos Obj 12" xfId="25777" xr:uid="{8AA6CC2C-0157-4A0E-9F7D-CDB1030C1D5D}"/>
    <cellStyle name="_Hojas de Trabajo_Relación_Saldos Obj 12 2" xfId="25778" xr:uid="{4283A5A5-BB2E-4CDB-96B9-8B70F33CCF4B}"/>
    <cellStyle name="_Hojas de Trabajo_Relación_Saldos Obj 13" xfId="25779" xr:uid="{58899226-B0D1-47C2-80AB-7E5A9AECD14F}"/>
    <cellStyle name="_Hojas de Trabajo_Relación_Saldos Obj 13 2" xfId="25780" xr:uid="{342D87B4-591F-451D-A34E-0038CCE882B2}"/>
    <cellStyle name="_Hojas de Trabajo_Relación_Saldos Obj 14" xfId="25781" xr:uid="{DC80B3A9-D28D-43CB-875E-116CAB909B6A}"/>
    <cellStyle name="_Hojas de Trabajo_Relación_Saldos Obj 14 2" xfId="25782" xr:uid="{C4F0E491-6CB1-4FF2-A531-B11E1499C404}"/>
    <cellStyle name="_Hojas de Trabajo_Relación_Saldos Obj 15" xfId="25783" xr:uid="{F48FB771-2D37-4F4F-A656-77557334283D}"/>
    <cellStyle name="_Hojas de Trabajo_Relación_Saldos Obj 15 2" xfId="25784" xr:uid="{35BEF382-542E-4B5A-8FBF-29422CA50A8B}"/>
    <cellStyle name="_Hojas de Trabajo_Relación_Saldos Obj 16" xfId="25785" xr:uid="{C568FF20-6EA4-42F0-90E2-AF8B2022B4B5}"/>
    <cellStyle name="_Hojas de Trabajo_Relación_Saldos Obj 16 2" xfId="25786" xr:uid="{E389CC03-1A61-4D30-A8AC-EC3C0C398350}"/>
    <cellStyle name="_Hojas de Trabajo_Relación_Saldos Obj 17" xfId="25787" xr:uid="{585886AA-A9B2-444F-B8E4-342340B7EE42}"/>
    <cellStyle name="_Hojas de Trabajo_Relación_Saldos Obj 17 2" xfId="25788" xr:uid="{2B474455-32E7-4AB8-96C7-032AB52EC7D6}"/>
    <cellStyle name="_Hojas de Trabajo_Relación_Saldos Obj 18" xfId="25789" xr:uid="{3F245600-8445-42EA-8191-01C216FEDB07}"/>
    <cellStyle name="_Hojas de Trabajo_Relación_Saldos Obj 18 2" xfId="25790" xr:uid="{C6918ED2-2861-441A-82BF-963D51C7E5E1}"/>
    <cellStyle name="_Hojas de Trabajo_Relación_Saldos Obj 19" xfId="25791" xr:uid="{709BDFAB-7516-4C1B-A010-8B1468EA2FC1}"/>
    <cellStyle name="_Hojas de Trabajo_Relación_Saldos Obj 19 2" xfId="25792" xr:uid="{4259CF72-58C0-4E8F-A206-E246B86B2CA6}"/>
    <cellStyle name="_Hojas de Trabajo_Relación_Saldos Obj 2" xfId="25793" xr:uid="{D85E8DA9-2F63-4CF6-80B9-3A0883210C09}"/>
    <cellStyle name="_Hojas de Trabajo_Relación_Saldos Obj 2 10" xfId="25794" xr:uid="{A6A06853-A94C-49C2-98AF-FBD09FA001A1}"/>
    <cellStyle name="_Hojas de Trabajo_Relación_Saldos Obj 2 10 2" xfId="25795" xr:uid="{EC501DA3-BD4C-46F6-B021-ED8A0E16598B}"/>
    <cellStyle name="_Hojas de Trabajo_Relación_Saldos Obj 2 11" xfId="25796" xr:uid="{B42A4377-0517-4DE1-AED1-E618E4A00950}"/>
    <cellStyle name="_Hojas de Trabajo_Relación_Saldos Obj 2 11 2" xfId="25797" xr:uid="{A729B05C-95F7-4540-BEEE-0BD73C19418E}"/>
    <cellStyle name="_Hojas de Trabajo_Relación_Saldos Obj 2 12" xfId="25798" xr:uid="{C7837AA7-CF49-4BC6-BA01-4F5EA0ECEFEB}"/>
    <cellStyle name="_Hojas de Trabajo_Relación_Saldos Obj 2 12 2" xfId="25799" xr:uid="{BF511DA5-F52E-4162-A3FD-7E0ABE9C4612}"/>
    <cellStyle name="_Hojas de Trabajo_Relación_Saldos Obj 2 13" xfId="25800" xr:uid="{1A247F75-6E61-48D6-B4E3-2C3A3D4892E0}"/>
    <cellStyle name="_Hojas de Trabajo_Relación_Saldos Obj 2 13 2" xfId="25801" xr:uid="{051F07D8-BB7C-4302-9D09-D74C849C12DF}"/>
    <cellStyle name="_Hojas de Trabajo_Relación_Saldos Obj 2 14" xfId="25802" xr:uid="{F4497C69-A39D-4450-BD8E-5592968E2816}"/>
    <cellStyle name="_Hojas de Trabajo_Relación_Saldos Obj 2 15" xfId="25803" xr:uid="{622BBD9F-9EE8-4648-BB61-9C4775FA9B48}"/>
    <cellStyle name="_Hojas de Trabajo_Relación_Saldos Obj 2 16" xfId="25804" xr:uid="{53ADDA52-5660-4CBB-BE12-F1008517EAA3}"/>
    <cellStyle name="_Hojas de Trabajo_Relación_Saldos Obj 2 17" xfId="25805" xr:uid="{C86FF0F5-4BCC-42F6-8B8E-4F82D0EB3971}"/>
    <cellStyle name="_Hojas de Trabajo_Relación_Saldos Obj 2 18" xfId="25806" xr:uid="{4AE610B6-662C-48CE-9751-08478A445B8B}"/>
    <cellStyle name="_Hojas de Trabajo_Relación_Saldos Obj 2 19" xfId="25807" xr:uid="{56B65C66-6CE2-430C-B116-463AC5E5F5CE}"/>
    <cellStyle name="_Hojas de Trabajo_Relación_Saldos Obj 2 2" xfId="25808" xr:uid="{DA0673E1-F8E7-4994-92DD-957F0BE4EDDD}"/>
    <cellStyle name="_Hojas de Trabajo_Relación_Saldos Obj 2 2 2" xfId="25809" xr:uid="{9F2487D2-614C-48C0-B08E-CD2832962800}"/>
    <cellStyle name="_Hojas de Trabajo_Relación_Saldos Obj 2 20" xfId="25810" xr:uid="{7C0E6AB5-2312-406D-9094-70F3C1D8A055}"/>
    <cellStyle name="_Hojas de Trabajo_Relación_Saldos Obj 2 21" xfId="25811" xr:uid="{BD50778C-4EAF-4DFD-AE66-CCCCDED4606E}"/>
    <cellStyle name="_Hojas de Trabajo_Relación_Saldos Obj 2 22" xfId="25812" xr:uid="{71C97937-CD7A-4BE3-B894-7484829688D6}"/>
    <cellStyle name="_Hojas de Trabajo_Relación_Saldos Obj 2 23" xfId="25813" xr:uid="{40A21828-BB89-4C71-B70D-33130FA6A6EC}"/>
    <cellStyle name="_Hojas de Trabajo_Relación_Saldos Obj 2 24" xfId="25814" xr:uid="{B28B121A-6DA3-49CE-946E-A1CAD7879185}"/>
    <cellStyle name="_Hojas de Trabajo_Relación_Saldos Obj 2 25" xfId="25815" xr:uid="{513608F6-1DBF-471A-99E9-9810895E2FFD}"/>
    <cellStyle name="_Hojas de Trabajo_Relación_Saldos Obj 2 26" xfId="25816" xr:uid="{DB798361-0355-4ECA-AE3B-EC613B28CE4F}"/>
    <cellStyle name="_Hojas de Trabajo_Relación_Saldos Obj 2 3" xfId="25817" xr:uid="{6CFDED3A-9818-4CA8-8D0D-29DC0D96F52A}"/>
    <cellStyle name="_Hojas de Trabajo_Relación_Saldos Obj 2 3 2" xfId="25818" xr:uid="{F8675FE1-FFCF-43F4-A567-455C96FBB92E}"/>
    <cellStyle name="_Hojas de Trabajo_Relación_Saldos Obj 2 4" xfId="25819" xr:uid="{6CFFD1D6-2D5C-47BF-B408-180E3083C1DC}"/>
    <cellStyle name="_Hojas de Trabajo_Relación_Saldos Obj 2 4 2" xfId="25820" xr:uid="{6CD03C20-31B2-4617-8C02-58CFE40F58ED}"/>
    <cellStyle name="_Hojas de Trabajo_Relación_Saldos Obj 2 5" xfId="25821" xr:uid="{BC1D4A52-34EF-4D86-83FB-B902E7C52434}"/>
    <cellStyle name="_Hojas de Trabajo_Relación_Saldos Obj 2 5 2" xfId="25822" xr:uid="{B7318A61-1283-4306-BF6C-EDBFDF17E227}"/>
    <cellStyle name="_Hojas de Trabajo_Relación_Saldos Obj 2 6" xfId="25823" xr:uid="{B37E843D-BCA2-4C82-9E90-A55BFFD4963B}"/>
    <cellStyle name="_Hojas de Trabajo_Relación_Saldos Obj 2 6 2" xfId="25824" xr:uid="{30306752-B1AF-4C1A-A89D-E413D9F775D6}"/>
    <cellStyle name="_Hojas de Trabajo_Relación_Saldos Obj 2 7" xfId="25825" xr:uid="{7CD75BD3-0E30-44CF-B2E6-34D4C5AC23F6}"/>
    <cellStyle name="_Hojas de Trabajo_Relación_Saldos Obj 2 7 2" xfId="25826" xr:uid="{DF377C2C-7F74-4995-87FF-33C7E2991079}"/>
    <cellStyle name="_Hojas de Trabajo_Relación_Saldos Obj 2 8" xfId="25827" xr:uid="{BAC03AC1-16BD-4312-975A-65A88F750A32}"/>
    <cellStyle name="_Hojas de Trabajo_Relación_Saldos Obj 2 8 2" xfId="25828" xr:uid="{4FAEE159-C1BE-428F-A4B1-667DFE42116D}"/>
    <cellStyle name="_Hojas de Trabajo_Relación_Saldos Obj 2 9" xfId="25829" xr:uid="{0B2C670B-EB4B-4866-B6D2-988AD1FA5159}"/>
    <cellStyle name="_Hojas de Trabajo_Relación_Saldos Obj 2 9 2" xfId="25830" xr:uid="{7D1281ED-85B9-407A-8A31-FD62EE80DD4E}"/>
    <cellStyle name="_Hojas de Trabajo_Relación_Saldos Obj 20" xfId="25831" xr:uid="{CCB39A62-EA92-4D9B-991F-7523DFA1C06B}"/>
    <cellStyle name="_Hojas de Trabajo_Relación_Saldos Obj 21" xfId="25832" xr:uid="{3B3E5759-7185-4142-B56D-6C09D29CC454}"/>
    <cellStyle name="_Hojas de Trabajo_Relación_Saldos Obj 22" xfId="25833" xr:uid="{3F76FA2F-FB5F-42A2-9DEA-8A07166FE409}"/>
    <cellStyle name="_Hojas de Trabajo_Relación_Saldos Obj 23" xfId="25834" xr:uid="{86915C20-53BA-4106-BA48-A44FF649CB7F}"/>
    <cellStyle name="_Hojas de Trabajo_Relación_Saldos Obj 24" xfId="25835" xr:uid="{ACEFC072-D2BD-4312-BC3A-EC0623974C87}"/>
    <cellStyle name="_Hojas de Trabajo_Relación_Saldos Obj 25" xfId="25836" xr:uid="{1FEAD290-4947-4CEC-B51F-AE4B5BC888DB}"/>
    <cellStyle name="_Hojas de Trabajo_Relación_Saldos Obj 26" xfId="25837" xr:uid="{D76B54E4-A19C-4705-B4E8-FB9C074815F1}"/>
    <cellStyle name="_Hojas de Trabajo_Relación_Saldos Obj 27" xfId="25838" xr:uid="{A1F29C7C-1468-420D-8B9E-8B344AA7CE36}"/>
    <cellStyle name="_Hojas de Trabajo_Relación_Saldos Obj 28" xfId="25839" xr:uid="{1203C6D9-C92E-429E-8E64-75D31BD586E1}"/>
    <cellStyle name="_Hojas de Trabajo_Relación_Saldos Obj 29" xfId="25840" xr:uid="{DE1E2BE9-796B-42C2-9A01-A593FC283CB3}"/>
    <cellStyle name="_Hojas de Trabajo_Relación_Saldos Obj 3" xfId="25841" xr:uid="{008C9B48-0311-4AE1-A336-C5C628D79B66}"/>
    <cellStyle name="_Hojas de Trabajo_Relación_Saldos Obj 3 10" xfId="25842" xr:uid="{76C5DAEC-FCE4-4C90-A50A-A38DCAE13FBA}"/>
    <cellStyle name="_Hojas de Trabajo_Relación_Saldos Obj 3 10 2" xfId="25843" xr:uid="{F320427C-EAA4-49C0-A3A8-0C8141362174}"/>
    <cellStyle name="_Hojas de Trabajo_Relación_Saldos Obj 3 11" xfId="25844" xr:uid="{B635DF72-0422-4CE1-AE09-AA81ABD0029B}"/>
    <cellStyle name="_Hojas de Trabajo_Relación_Saldos Obj 3 11 2" xfId="25845" xr:uid="{F9F33C2D-1DCD-4046-BB41-8C508D1EFFE5}"/>
    <cellStyle name="_Hojas de Trabajo_Relación_Saldos Obj 3 12" xfId="25846" xr:uid="{8CD81688-579B-4AFC-BC70-88C55CE22ACC}"/>
    <cellStyle name="_Hojas de Trabajo_Relación_Saldos Obj 3 12 2" xfId="25847" xr:uid="{5A1305AF-F51E-4BFB-8AC8-962617132704}"/>
    <cellStyle name="_Hojas de Trabajo_Relación_Saldos Obj 3 13" xfId="25848" xr:uid="{3E49E45E-AC68-4074-809F-6F54387C8E58}"/>
    <cellStyle name="_Hojas de Trabajo_Relación_Saldos Obj 3 13 2" xfId="25849" xr:uid="{714FF1D0-2941-4C9A-B0EF-CCE37605968B}"/>
    <cellStyle name="_Hojas de Trabajo_Relación_Saldos Obj 3 14" xfId="25850" xr:uid="{97AFC5D4-21CD-40EB-9858-4C93A021E147}"/>
    <cellStyle name="_Hojas de Trabajo_Relación_Saldos Obj 3 15" xfId="25851" xr:uid="{20FF5045-5DF8-4916-A2CF-F6647E8BCABB}"/>
    <cellStyle name="_Hojas de Trabajo_Relación_Saldos Obj 3 16" xfId="25852" xr:uid="{6A8DF7FD-64E9-4EEA-91EC-530F27A440B3}"/>
    <cellStyle name="_Hojas de Trabajo_Relación_Saldos Obj 3 2" xfId="25853" xr:uid="{5077DDCA-0640-4C2A-B6F5-CD88B90A18F8}"/>
    <cellStyle name="_Hojas de Trabajo_Relación_Saldos Obj 3 2 2" xfId="25854" xr:uid="{6D5188C1-ABA6-4339-8100-4F5911ED2A10}"/>
    <cellStyle name="_Hojas de Trabajo_Relación_Saldos Obj 3 3" xfId="25855" xr:uid="{E13D880C-5C00-4472-B886-FB5A743EADEC}"/>
    <cellStyle name="_Hojas de Trabajo_Relación_Saldos Obj 3 3 2" xfId="25856" xr:uid="{3CC17F50-9C88-4466-B284-D07F6F087AF4}"/>
    <cellStyle name="_Hojas de Trabajo_Relación_Saldos Obj 3 4" xfId="25857" xr:uid="{384AB612-4EA1-4ED6-B959-B7ADF3331E3B}"/>
    <cellStyle name="_Hojas de Trabajo_Relación_Saldos Obj 3 4 2" xfId="25858" xr:uid="{C2C96EF8-525C-414C-B40C-5E3D62B5E774}"/>
    <cellStyle name="_Hojas de Trabajo_Relación_Saldos Obj 3 5" xfId="25859" xr:uid="{17FD30E2-97CB-4992-B7D3-C67016824AFE}"/>
    <cellStyle name="_Hojas de Trabajo_Relación_Saldos Obj 3 5 2" xfId="25860" xr:uid="{2B662E84-72F0-4C30-AC25-00D78F057FA8}"/>
    <cellStyle name="_Hojas de Trabajo_Relación_Saldos Obj 3 6" xfId="25861" xr:uid="{2BD1C91B-FD7F-46FD-8702-063699B5D43A}"/>
    <cellStyle name="_Hojas de Trabajo_Relación_Saldos Obj 3 6 2" xfId="25862" xr:uid="{BC72CB20-02B5-4EB7-BDE0-B75360BE664C}"/>
    <cellStyle name="_Hojas de Trabajo_Relación_Saldos Obj 3 7" xfId="25863" xr:uid="{B0300404-C155-4DE3-BA0A-60C25826BF8D}"/>
    <cellStyle name="_Hojas de Trabajo_Relación_Saldos Obj 3 7 2" xfId="25864" xr:uid="{C7F11272-F11F-40D8-AEB1-4E1ED61EFBD6}"/>
    <cellStyle name="_Hojas de Trabajo_Relación_Saldos Obj 3 8" xfId="25865" xr:uid="{44275382-11F3-4A28-86D4-41E2B4DDB5CE}"/>
    <cellStyle name="_Hojas de Trabajo_Relación_Saldos Obj 3 8 2" xfId="25866" xr:uid="{986A2603-E556-41CC-9897-EE2B505AC741}"/>
    <cellStyle name="_Hojas de Trabajo_Relación_Saldos Obj 3 9" xfId="25867" xr:uid="{B7A8369D-13CB-4AA3-A475-95A4BFE0E0D6}"/>
    <cellStyle name="_Hojas de Trabajo_Relación_Saldos Obj 3 9 2" xfId="25868" xr:uid="{F2D0EB81-AE56-4485-B110-AF007AA4E03D}"/>
    <cellStyle name="_Hojas de Trabajo_Relación_Saldos Obj 30" xfId="25869" xr:uid="{76485175-5CAC-46E5-B862-749FF7D3AF46}"/>
    <cellStyle name="_Hojas de Trabajo_Relación_Saldos Obj 31" xfId="25870" xr:uid="{A3108FA5-B4CC-4EFB-B2C9-664C7B8E083C}"/>
    <cellStyle name="_Hojas de Trabajo_Relación_Saldos Obj 32" xfId="25871" xr:uid="{051D038B-5F51-4CF3-8E98-A3ED11746800}"/>
    <cellStyle name="_Hojas de Trabajo_Relación_Saldos Obj 4" xfId="25872" xr:uid="{A7CC1425-4767-4325-A6E1-A368BBBCAF2E}"/>
    <cellStyle name="_Hojas de Trabajo_Relación_Saldos Obj 4 10" xfId="25873" xr:uid="{3D61BF12-329B-4B13-BAF1-999CE6D97D9D}"/>
    <cellStyle name="_Hojas de Trabajo_Relación_Saldos Obj 4 10 2" xfId="25874" xr:uid="{91A75635-AD12-44DE-8189-FC1D3A05A71F}"/>
    <cellStyle name="_Hojas de Trabajo_Relación_Saldos Obj 4 11" xfId="25875" xr:uid="{0E184291-A81F-488A-922B-FE4D9FEAB4C0}"/>
    <cellStyle name="_Hojas de Trabajo_Relación_Saldos Obj 4 11 2" xfId="25876" xr:uid="{9CA76EDF-720E-4B8F-AF77-A3528C78D953}"/>
    <cellStyle name="_Hojas de Trabajo_Relación_Saldos Obj 4 12" xfId="25877" xr:uid="{BDDF18F2-D2CE-4484-9309-BCE7529908B5}"/>
    <cellStyle name="_Hojas de Trabajo_Relación_Saldos Obj 4 12 2" xfId="25878" xr:uid="{3620CCF3-FFA4-47C9-BFD4-7A59A847D09F}"/>
    <cellStyle name="_Hojas de Trabajo_Relación_Saldos Obj 4 13" xfId="25879" xr:uid="{18AF2B87-A019-4759-950B-880C64C9A499}"/>
    <cellStyle name="_Hojas de Trabajo_Relación_Saldos Obj 4 13 2" xfId="25880" xr:uid="{6486989B-B14A-4A37-970A-5567C696DFB1}"/>
    <cellStyle name="_Hojas de Trabajo_Relación_Saldos Obj 4 14" xfId="25881" xr:uid="{3B920CAD-4E16-4047-B703-8687280D3864}"/>
    <cellStyle name="_Hojas de Trabajo_Relación_Saldos Obj 4 15" xfId="25882" xr:uid="{74DC58B0-AFB7-41E6-98A7-92672313AC2F}"/>
    <cellStyle name="_Hojas de Trabajo_Relación_Saldos Obj 4 16" xfId="25883" xr:uid="{D3D3CBFF-E68D-4B33-8A70-BA12C9FB26CC}"/>
    <cellStyle name="_Hojas de Trabajo_Relación_Saldos Obj 4 17" xfId="25884" xr:uid="{20AAFF40-AFB5-43A1-8293-31A29200DA88}"/>
    <cellStyle name="_Hojas de Trabajo_Relación_Saldos Obj 4 18" xfId="25885" xr:uid="{0CDAD3E2-CB94-4BA7-B8CD-E7AE654F5BFF}"/>
    <cellStyle name="_Hojas de Trabajo_Relación_Saldos Obj 4 19" xfId="25886" xr:uid="{EDEDAE18-B17F-4CF8-B61B-76233DF15B5F}"/>
    <cellStyle name="_Hojas de Trabajo_Relación_Saldos Obj 4 2" xfId="25887" xr:uid="{DB760018-1D3F-4FF8-BA99-56ACBC09D1BA}"/>
    <cellStyle name="_Hojas de Trabajo_Relación_Saldos Obj 4 2 10" xfId="25888" xr:uid="{65B5B830-CBD5-4CDF-8F93-5291F3799D81}"/>
    <cellStyle name="_Hojas de Trabajo_Relación_Saldos Obj 4 2 11" xfId="25889" xr:uid="{BEF781BE-7735-4465-B4FF-93563DACA38C}"/>
    <cellStyle name="_Hojas de Trabajo_Relación_Saldos Obj 4 2 12" xfId="25890" xr:uid="{D272DF16-3AF1-448B-813F-DFDE2B8DA152}"/>
    <cellStyle name="_Hojas de Trabajo_Relación_Saldos Obj 4 2 2" xfId="25891" xr:uid="{662872C7-3767-48E5-AF40-73B866B8129D}"/>
    <cellStyle name="_Hojas de Trabajo_Relación_Saldos Obj 4 2 3" xfId="25892" xr:uid="{3A107A92-2DA6-42B6-8B39-6439B3A5379E}"/>
    <cellStyle name="_Hojas de Trabajo_Relación_Saldos Obj 4 2 4" xfId="25893" xr:uid="{71EC730D-E86B-41E9-91C2-05F4D299B666}"/>
    <cellStyle name="_Hojas de Trabajo_Relación_Saldos Obj 4 2 5" xfId="25894" xr:uid="{9010CCE7-D9E5-45A2-88B9-7AFA5071E985}"/>
    <cellStyle name="_Hojas de Trabajo_Relación_Saldos Obj 4 2 6" xfId="25895" xr:uid="{E52EB74C-3229-4285-BD7D-F30D1EBD8B36}"/>
    <cellStyle name="_Hojas de Trabajo_Relación_Saldos Obj 4 2 7" xfId="25896" xr:uid="{3348F1D3-F7C6-4C61-8047-016EB94DCD32}"/>
    <cellStyle name="_Hojas de Trabajo_Relación_Saldos Obj 4 2 8" xfId="25897" xr:uid="{AE76A238-EC2D-4FB2-8B64-613502BDBB7F}"/>
    <cellStyle name="_Hojas de Trabajo_Relación_Saldos Obj 4 2 9" xfId="25898" xr:uid="{BD3F22F7-B3D2-46D9-8E4D-BB04951B78B5}"/>
    <cellStyle name="_Hojas de Trabajo_Relación_Saldos Obj 4 20" xfId="25899" xr:uid="{24F11AD7-91C3-4B5E-9C8F-98BA48F63397}"/>
    <cellStyle name="_Hojas de Trabajo_Relación_Saldos Obj 4 21" xfId="25900" xr:uid="{77C76CE7-E546-410A-AE92-132DB1F32BFE}"/>
    <cellStyle name="_Hojas de Trabajo_Relación_Saldos Obj 4 22" xfId="25901" xr:uid="{E4DC6BAA-BB29-409A-AFFA-7D673A4790CD}"/>
    <cellStyle name="_Hojas de Trabajo_Relación_Saldos Obj 4 23" xfId="25902" xr:uid="{7588997D-2458-478A-958C-524019DA0818}"/>
    <cellStyle name="_Hojas de Trabajo_Relación_Saldos Obj 4 24" xfId="25903" xr:uid="{B5846502-EE49-470A-9887-42CC5F7BF402}"/>
    <cellStyle name="_Hojas de Trabajo_Relación_Saldos Obj 4 25" xfId="25904" xr:uid="{4F48669E-5753-4102-AA6E-02AA25847530}"/>
    <cellStyle name="_Hojas de Trabajo_Relación_Saldos Obj 4 26" xfId="25905" xr:uid="{4B708716-C528-497A-922E-1B5DDB29E72C}"/>
    <cellStyle name="_Hojas de Trabajo_Relación_Saldos Obj 4 3" xfId="25906" xr:uid="{F14CF44C-D74B-4EA1-AC6A-863C44F1F8D5}"/>
    <cellStyle name="_Hojas de Trabajo_Relación_Saldos Obj 4 3 2" xfId="25907" xr:uid="{BFDE5B87-10AD-48B9-930E-65B945FD1D10}"/>
    <cellStyle name="_Hojas de Trabajo_Relación_Saldos Obj 4 4" xfId="25908" xr:uid="{DC6F00A8-0A19-4DA1-A15B-280AFF975D30}"/>
    <cellStyle name="_Hojas de Trabajo_Relación_Saldos Obj 4 4 2" xfId="25909" xr:uid="{62C2AE9A-DD4A-4421-9FB9-6A3782FAD8E0}"/>
    <cellStyle name="_Hojas de Trabajo_Relación_Saldos Obj 4 5" xfId="25910" xr:uid="{AE91122C-D411-4CA0-8879-FC59DD5D9504}"/>
    <cellStyle name="_Hojas de Trabajo_Relación_Saldos Obj 4 5 2" xfId="25911" xr:uid="{876BFBB7-5608-4688-A2A6-482D3EF570CC}"/>
    <cellStyle name="_Hojas de Trabajo_Relación_Saldos Obj 4 6" xfId="25912" xr:uid="{A740E6CA-2498-4EE8-8063-0A85734330AB}"/>
    <cellStyle name="_Hojas de Trabajo_Relación_Saldos Obj 4 6 2" xfId="25913" xr:uid="{0F95F705-91BA-43D1-8BE4-3FC41CA13E14}"/>
    <cellStyle name="_Hojas de Trabajo_Relación_Saldos Obj 4 7" xfId="25914" xr:uid="{B9D69D3B-D090-41AF-8723-E81C7D8CE0AA}"/>
    <cellStyle name="_Hojas de Trabajo_Relación_Saldos Obj 4 7 2" xfId="25915" xr:uid="{8C93D9D7-9D95-4DA6-8227-3D57410CB6DF}"/>
    <cellStyle name="_Hojas de Trabajo_Relación_Saldos Obj 4 8" xfId="25916" xr:uid="{12F22A13-FA09-49E2-A5A5-FF9D67493C89}"/>
    <cellStyle name="_Hojas de Trabajo_Relación_Saldos Obj 4 8 2" xfId="25917" xr:uid="{DC37F7A6-BA05-48E3-9554-0A3991233ED6}"/>
    <cellStyle name="_Hojas de Trabajo_Relación_Saldos Obj 4 9" xfId="25918" xr:uid="{60B68FBB-4FA2-43C2-84A7-C6D1A90B93EC}"/>
    <cellStyle name="_Hojas de Trabajo_Relación_Saldos Obj 4 9 2" xfId="25919" xr:uid="{5EE69E9A-42A4-48F1-8A60-39FDEC1F0C64}"/>
    <cellStyle name="_Hojas de Trabajo_Relación_Saldos Obj 5" xfId="25920" xr:uid="{B74FC93B-CC9A-4BAB-8394-BBF831919C71}"/>
    <cellStyle name="_Hojas de Trabajo_Relación_Saldos Obj 5 10" xfId="25921" xr:uid="{9D87BB14-F44C-47A3-A6C2-8C2A00B8DB15}"/>
    <cellStyle name="_Hojas de Trabajo_Relación_Saldos Obj 5 10 2" xfId="25922" xr:uid="{B626ED82-018F-4B65-9C4C-5DA637C49ED7}"/>
    <cellStyle name="_Hojas de Trabajo_Relación_Saldos Obj 5 11" xfId="25923" xr:uid="{C8E1FEE4-835C-4E47-8C0F-858F1622BEAD}"/>
    <cellStyle name="_Hojas de Trabajo_Relación_Saldos Obj 5 11 2" xfId="25924" xr:uid="{79A21D3D-A027-4529-A239-A93972DBD5F0}"/>
    <cellStyle name="_Hojas de Trabajo_Relación_Saldos Obj 5 12" xfId="25925" xr:uid="{1B9B6CC7-EDAA-424D-B036-6309157E77EC}"/>
    <cellStyle name="_Hojas de Trabajo_Relación_Saldos Obj 5 12 2" xfId="25926" xr:uid="{C5A7E61F-FA26-4B25-808F-7ACFB9DB657E}"/>
    <cellStyle name="_Hojas de Trabajo_Relación_Saldos Obj 5 13" xfId="25927" xr:uid="{95A922A2-5326-40FF-B24E-E04CCCC89940}"/>
    <cellStyle name="_Hojas de Trabajo_Relación_Saldos Obj 5 13 2" xfId="25928" xr:uid="{6165F48F-6073-4CFB-88DA-F7437DAF52D0}"/>
    <cellStyle name="_Hojas de Trabajo_Relación_Saldos Obj 5 14" xfId="25929" xr:uid="{482AB3DB-2F96-43C7-B979-FA0B2FC75371}"/>
    <cellStyle name="_Hojas de Trabajo_Relación_Saldos Obj 5 15" xfId="25930" xr:uid="{56A8A38C-E0FD-4285-B2B1-9CEB98D77AC6}"/>
    <cellStyle name="_Hojas de Trabajo_Relación_Saldos Obj 5 16" xfId="25931" xr:uid="{8115AC4F-911B-4CDD-B981-866D2F8DB6EB}"/>
    <cellStyle name="_Hojas de Trabajo_Relación_Saldos Obj 5 2" xfId="25932" xr:uid="{FB0F5CA8-61BC-45A3-A026-D29398336EDB}"/>
    <cellStyle name="_Hojas de Trabajo_Relación_Saldos Obj 5 2 2" xfId="25933" xr:uid="{B88A983E-6721-431C-AB6C-5E68D5C964D9}"/>
    <cellStyle name="_Hojas de Trabajo_Relación_Saldos Obj 5 3" xfId="25934" xr:uid="{F114E852-B8F7-4D16-AAFB-914FA14B1DFB}"/>
    <cellStyle name="_Hojas de Trabajo_Relación_Saldos Obj 5 3 2" xfId="25935" xr:uid="{47D3ABC1-1301-4129-862A-6FFE2B97B37C}"/>
    <cellStyle name="_Hojas de Trabajo_Relación_Saldos Obj 5 4" xfId="25936" xr:uid="{29434AC8-0016-4CA4-BE09-9461DB017F04}"/>
    <cellStyle name="_Hojas de Trabajo_Relación_Saldos Obj 5 4 2" xfId="25937" xr:uid="{48E85A7C-38FA-4166-8EF5-E6B56311229F}"/>
    <cellStyle name="_Hojas de Trabajo_Relación_Saldos Obj 5 5" xfId="25938" xr:uid="{E39FB5B2-8CF0-4D57-A3EA-E66D78124D07}"/>
    <cellStyle name="_Hojas de Trabajo_Relación_Saldos Obj 5 5 2" xfId="25939" xr:uid="{0D573C28-27AD-4949-A98E-BD18FEF758BF}"/>
    <cellStyle name="_Hojas de Trabajo_Relación_Saldos Obj 5 6" xfId="25940" xr:uid="{6865AA6F-DC6E-42CE-8F3E-2F3E0F0E7604}"/>
    <cellStyle name="_Hojas de Trabajo_Relación_Saldos Obj 5 6 2" xfId="25941" xr:uid="{5AACEA03-083E-4B57-AE20-5DA17ABD3A1B}"/>
    <cellStyle name="_Hojas de Trabajo_Relación_Saldos Obj 5 7" xfId="25942" xr:uid="{90DB3B0C-E3DA-457E-B58F-1AE121E37CF9}"/>
    <cellStyle name="_Hojas de Trabajo_Relación_Saldos Obj 5 7 2" xfId="25943" xr:uid="{D49C0C1F-9B45-4E91-9C6F-31BCF7E7CEBE}"/>
    <cellStyle name="_Hojas de Trabajo_Relación_Saldos Obj 5 8" xfId="25944" xr:uid="{F2E13D60-3CF8-4C0B-9134-709F181CD528}"/>
    <cellStyle name="_Hojas de Trabajo_Relación_Saldos Obj 5 8 2" xfId="25945" xr:uid="{AB338EEF-CD90-4A0A-9B64-9A227A57AE2E}"/>
    <cellStyle name="_Hojas de Trabajo_Relación_Saldos Obj 5 9" xfId="25946" xr:uid="{B8D00898-E8B4-4B24-BFB8-7DAA4499413F}"/>
    <cellStyle name="_Hojas de Trabajo_Relación_Saldos Obj 5 9 2" xfId="25947" xr:uid="{3EE6DA94-42B7-4199-A8B5-F31A4E18BF5C}"/>
    <cellStyle name="_Hojas de Trabajo_Relación_Saldos Obj 6" xfId="25948" xr:uid="{A363018A-306C-4F14-8937-77258D3D1DAD}"/>
    <cellStyle name="_Hojas de Trabajo_Relación_Saldos Obj 6 10" xfId="25949" xr:uid="{703B9F2A-54E4-4824-A7DB-FF3C71D5276A}"/>
    <cellStyle name="_Hojas de Trabajo_Relación_Saldos Obj 6 10 2" xfId="25950" xr:uid="{2549F283-E6E4-4536-B65A-1574721C2AD1}"/>
    <cellStyle name="_Hojas de Trabajo_Relación_Saldos Obj 6 11" xfId="25951" xr:uid="{AD7803EB-C1EF-477A-8254-4492BFEC7659}"/>
    <cellStyle name="_Hojas de Trabajo_Relación_Saldos Obj 6 11 2" xfId="25952" xr:uid="{18D7D6D2-AA7F-41D9-A5D6-6C808E254DEE}"/>
    <cellStyle name="_Hojas de Trabajo_Relación_Saldos Obj 6 12" xfId="25953" xr:uid="{60CF7111-3945-44C9-BC9F-D3D8CEDB6F20}"/>
    <cellStyle name="_Hojas de Trabajo_Relación_Saldos Obj 6 12 2" xfId="25954" xr:uid="{ED53799A-8FDF-41BA-9DDB-18C5137A8B5E}"/>
    <cellStyle name="_Hojas de Trabajo_Relación_Saldos Obj 6 13" xfId="25955" xr:uid="{4670635A-0DDB-4942-9E2F-272545CD904A}"/>
    <cellStyle name="_Hojas de Trabajo_Relación_Saldos Obj 6 13 2" xfId="25956" xr:uid="{94EFBB03-7419-4697-86F3-184BEAA2F68A}"/>
    <cellStyle name="_Hojas de Trabajo_Relación_Saldos Obj 6 14" xfId="25957" xr:uid="{AB03AA65-2CC2-4C87-8E07-30DB64D25E53}"/>
    <cellStyle name="_Hojas de Trabajo_Relación_Saldos Obj 6 15" xfId="25958" xr:uid="{DCB77A22-6D86-4AA3-993B-0C46B7C5056F}"/>
    <cellStyle name="_Hojas de Trabajo_Relación_Saldos Obj 6 16" xfId="25959" xr:uid="{4BB03C7C-C402-44E7-A0D5-806E0B4B9056}"/>
    <cellStyle name="_Hojas de Trabajo_Relación_Saldos Obj 6 17" xfId="25960" xr:uid="{5816E239-853B-4482-90E1-95C2C9E38A23}"/>
    <cellStyle name="_Hojas de Trabajo_Relación_Saldos Obj 6 18" xfId="25961" xr:uid="{26C416C9-ED9F-4145-948B-839D7FF22236}"/>
    <cellStyle name="_Hojas de Trabajo_Relación_Saldos Obj 6 19" xfId="25962" xr:uid="{557EBE43-85B2-4C5C-8204-D5C6A2A927B9}"/>
    <cellStyle name="_Hojas de Trabajo_Relación_Saldos Obj 6 2" xfId="25963" xr:uid="{3C194DFD-DA27-485A-B7F1-5B33182C898C}"/>
    <cellStyle name="_Hojas de Trabajo_Relación_Saldos Obj 6 2 2" xfId="25964" xr:uid="{C9FA6DE7-109C-463F-8E5E-3F9BFDFD7BF6}"/>
    <cellStyle name="_Hojas de Trabajo_Relación_Saldos Obj 6 20" xfId="25965" xr:uid="{D53D287C-247E-4FC8-B488-F559F83718F4}"/>
    <cellStyle name="_Hojas de Trabajo_Relación_Saldos Obj 6 21" xfId="25966" xr:uid="{8EA4173D-C99A-406F-9FD8-58C32DE3FD52}"/>
    <cellStyle name="_Hojas de Trabajo_Relación_Saldos Obj 6 22" xfId="25967" xr:uid="{68C640DA-425D-45AE-B28C-B6F3C5105E7C}"/>
    <cellStyle name="_Hojas de Trabajo_Relación_Saldos Obj 6 23" xfId="25968" xr:uid="{50314653-32F5-4BC6-A480-C5074A8B9033}"/>
    <cellStyle name="_Hojas de Trabajo_Relación_Saldos Obj 6 24" xfId="25969" xr:uid="{0083506D-B6C0-4D10-BF1B-578B5F310944}"/>
    <cellStyle name="_Hojas de Trabajo_Relación_Saldos Obj 6 25" xfId="25970" xr:uid="{9FD5DBC0-5323-45AE-B8DD-DA77FF9BE3C6}"/>
    <cellStyle name="_Hojas de Trabajo_Relación_Saldos Obj 6 26" xfId="25971" xr:uid="{C39BC5B5-CA84-405A-99B4-02118D6E08C9}"/>
    <cellStyle name="_Hojas de Trabajo_Relación_Saldos Obj 6 3" xfId="25972" xr:uid="{BCCA187A-22DE-41BF-968F-CAD9E9E80288}"/>
    <cellStyle name="_Hojas de Trabajo_Relación_Saldos Obj 6 3 2" xfId="25973" xr:uid="{467DB065-C112-4D13-BEF6-04541371E595}"/>
    <cellStyle name="_Hojas de Trabajo_Relación_Saldos Obj 6 4" xfId="25974" xr:uid="{7521493B-AF58-4C11-856B-CE06662FC244}"/>
    <cellStyle name="_Hojas de Trabajo_Relación_Saldos Obj 6 4 2" xfId="25975" xr:uid="{E76F06F0-05B4-4AC3-9EDC-11EFF372BAE7}"/>
    <cellStyle name="_Hojas de Trabajo_Relación_Saldos Obj 6 5" xfId="25976" xr:uid="{F4C25642-45D1-466A-A530-B4D649D85A70}"/>
    <cellStyle name="_Hojas de Trabajo_Relación_Saldos Obj 6 5 2" xfId="25977" xr:uid="{DAB0865B-EB78-4A68-8535-E66C85B51B3E}"/>
    <cellStyle name="_Hojas de Trabajo_Relación_Saldos Obj 6 6" xfId="25978" xr:uid="{20C4EA00-A23D-4DFB-BE8C-7B083637B15D}"/>
    <cellStyle name="_Hojas de Trabajo_Relación_Saldos Obj 6 6 2" xfId="25979" xr:uid="{D743B8B7-EBE0-4704-B7CC-503AEAF29963}"/>
    <cellStyle name="_Hojas de Trabajo_Relación_Saldos Obj 6 7" xfId="25980" xr:uid="{D5AA2D05-3539-45CE-9434-0FCA04ED7779}"/>
    <cellStyle name="_Hojas de Trabajo_Relación_Saldos Obj 6 7 2" xfId="25981" xr:uid="{7367FD88-BBCE-4D81-9419-32AE95961CF4}"/>
    <cellStyle name="_Hojas de Trabajo_Relación_Saldos Obj 6 8" xfId="25982" xr:uid="{E8ADBB25-6E1F-4CBC-8D93-F59ED6418B36}"/>
    <cellStyle name="_Hojas de Trabajo_Relación_Saldos Obj 6 8 2" xfId="25983" xr:uid="{BDF1CEA0-1C2A-4F72-96C6-3F245AC9D6AF}"/>
    <cellStyle name="_Hojas de Trabajo_Relación_Saldos Obj 6 9" xfId="25984" xr:uid="{7260AB4D-F5F8-4C4E-8388-E26A5FFE9353}"/>
    <cellStyle name="_Hojas de Trabajo_Relación_Saldos Obj 6 9 2" xfId="25985" xr:uid="{B62D3C29-344A-4FF0-B8A9-381F19063314}"/>
    <cellStyle name="_Hojas de Trabajo_Relación_Saldos Obj 7" xfId="25986" xr:uid="{668E286D-8B98-41AE-9802-ED327694D409}"/>
    <cellStyle name="_Hojas de Trabajo_Relación_Saldos Obj 7 10" xfId="25987" xr:uid="{2CA4E974-C119-4607-AB82-99D3C69B8BD6}"/>
    <cellStyle name="_Hojas de Trabajo_Relación_Saldos Obj 7 10 2" xfId="25988" xr:uid="{5BFA696E-8966-418D-89F9-EBA848EA95F8}"/>
    <cellStyle name="_Hojas de Trabajo_Relación_Saldos Obj 7 11" xfId="25989" xr:uid="{30A9464A-C3FB-444F-B798-CA6DAD46C199}"/>
    <cellStyle name="_Hojas de Trabajo_Relación_Saldos Obj 7 11 2" xfId="25990" xr:uid="{2A3BF57F-886B-4033-B1D9-780AE9C67EE8}"/>
    <cellStyle name="_Hojas de Trabajo_Relación_Saldos Obj 7 12" xfId="25991" xr:uid="{E48E5955-E1D3-4D9D-9BE6-465470C216CD}"/>
    <cellStyle name="_Hojas de Trabajo_Relación_Saldos Obj 7 12 2" xfId="25992" xr:uid="{0D8F8C86-D89C-4AAC-91B6-55D2F08BD619}"/>
    <cellStyle name="_Hojas de Trabajo_Relación_Saldos Obj 7 13" xfId="25993" xr:uid="{56C0B67C-E5C0-47A6-854D-1E44E3D6307D}"/>
    <cellStyle name="_Hojas de Trabajo_Relación_Saldos Obj 7 13 2" xfId="25994" xr:uid="{95D59D1B-3195-4D97-A66C-36A9C8DA013E}"/>
    <cellStyle name="_Hojas de Trabajo_Relación_Saldos Obj 7 14" xfId="25995" xr:uid="{5B596D5F-8058-4BC7-86D5-6CE852A7467D}"/>
    <cellStyle name="_Hojas de Trabajo_Relación_Saldos Obj 7 15" xfId="25996" xr:uid="{6AD61309-C77F-4C81-87A6-9C8C6AC13849}"/>
    <cellStyle name="_Hojas de Trabajo_Relación_Saldos Obj 7 16" xfId="25997" xr:uid="{F1CED2BA-91C5-4131-9768-04491A9672B4}"/>
    <cellStyle name="_Hojas de Trabajo_Relación_Saldos Obj 7 2" xfId="25998" xr:uid="{FF8C59C3-055E-4818-9FD4-5A9A6AE0A14C}"/>
    <cellStyle name="_Hojas de Trabajo_Relación_Saldos Obj 7 2 10" xfId="25999" xr:uid="{E6ED9308-3833-4FD0-9B88-CADC35FABD22}"/>
    <cellStyle name="_Hojas de Trabajo_Relación_Saldos Obj 7 2 11" xfId="26000" xr:uid="{BB3E0B35-B7BE-4805-B1E9-6E9F17E96D28}"/>
    <cellStyle name="_Hojas de Trabajo_Relación_Saldos Obj 7 2 12" xfId="26001" xr:uid="{1D61CB15-CB95-4A60-A47C-72EB3520F5D5}"/>
    <cellStyle name="_Hojas de Trabajo_Relación_Saldos Obj 7 2 2" xfId="26002" xr:uid="{8D2B8786-F4CF-47C2-9424-2D450D37D15E}"/>
    <cellStyle name="_Hojas de Trabajo_Relación_Saldos Obj 7 2 3" xfId="26003" xr:uid="{5D25AFB0-8C9C-40DF-8ECA-D8E87CCD094D}"/>
    <cellStyle name="_Hojas de Trabajo_Relación_Saldos Obj 7 2 4" xfId="26004" xr:uid="{F2FECC65-BD4B-4221-B6CF-D8CC97AFCBA5}"/>
    <cellStyle name="_Hojas de Trabajo_Relación_Saldos Obj 7 2 5" xfId="26005" xr:uid="{78B97E09-73B0-49B9-BC5E-6C6F12FA69CD}"/>
    <cellStyle name="_Hojas de Trabajo_Relación_Saldos Obj 7 2 6" xfId="26006" xr:uid="{DA4FF36B-AE7E-4917-B8BC-1A4AE026E05E}"/>
    <cellStyle name="_Hojas de Trabajo_Relación_Saldos Obj 7 2 7" xfId="26007" xr:uid="{F36BB156-110C-416A-8497-A933C8F1350B}"/>
    <cellStyle name="_Hojas de Trabajo_Relación_Saldos Obj 7 2 8" xfId="26008" xr:uid="{0F5F0302-EAFE-4C3D-A8C8-5473C0D3E579}"/>
    <cellStyle name="_Hojas de Trabajo_Relación_Saldos Obj 7 2 9" xfId="26009" xr:uid="{00CE56D9-7768-4378-A953-98D0E9E20FF8}"/>
    <cellStyle name="_Hojas de Trabajo_Relación_Saldos Obj 7 3" xfId="26010" xr:uid="{3B2EF6EC-4B8E-4BCB-AE8C-7CB3DCF324AB}"/>
    <cellStyle name="_Hojas de Trabajo_Relación_Saldos Obj 7 3 2" xfId="26011" xr:uid="{FB9FA995-5552-46BD-87B7-30F9A1B06278}"/>
    <cellStyle name="_Hojas de Trabajo_Relación_Saldos Obj 7 4" xfId="26012" xr:uid="{D5A1A737-DED1-4431-ADF6-A920A85CFF3F}"/>
    <cellStyle name="_Hojas de Trabajo_Relación_Saldos Obj 7 4 2" xfId="26013" xr:uid="{93B6AEF6-2016-4F54-A818-AE42DEC0C4C4}"/>
    <cellStyle name="_Hojas de Trabajo_Relación_Saldos Obj 7 5" xfId="26014" xr:uid="{FD45DF09-1A1D-4DCA-B2EF-F0EAA0A5665B}"/>
    <cellStyle name="_Hojas de Trabajo_Relación_Saldos Obj 7 5 2" xfId="26015" xr:uid="{A5470C58-E4CF-4077-9840-CB44EC041A0E}"/>
    <cellStyle name="_Hojas de Trabajo_Relación_Saldos Obj 7 6" xfId="26016" xr:uid="{4AD9B662-092C-458E-921F-78054A038F67}"/>
    <cellStyle name="_Hojas de Trabajo_Relación_Saldos Obj 7 6 2" xfId="26017" xr:uid="{AA3123DC-0958-4F83-8C64-77D7E203A65E}"/>
    <cellStyle name="_Hojas de Trabajo_Relación_Saldos Obj 7 7" xfId="26018" xr:uid="{4F4D7DBF-AF67-44DC-8290-42022B8DFA19}"/>
    <cellStyle name="_Hojas de Trabajo_Relación_Saldos Obj 7 7 2" xfId="26019" xr:uid="{FE79492E-F7A6-4FFA-87CA-803D4C0224BA}"/>
    <cellStyle name="_Hojas de Trabajo_Relación_Saldos Obj 7 8" xfId="26020" xr:uid="{40F8C64E-772E-43C9-952F-B4023065A959}"/>
    <cellStyle name="_Hojas de Trabajo_Relación_Saldos Obj 7 8 2" xfId="26021" xr:uid="{85CD6CEE-7B11-4933-A0E4-27C3961101F2}"/>
    <cellStyle name="_Hojas de Trabajo_Relación_Saldos Obj 7 9" xfId="26022" xr:uid="{291F3E8A-8370-4436-9167-D5515F3D3E27}"/>
    <cellStyle name="_Hojas de Trabajo_Relación_Saldos Obj 7 9 2" xfId="26023" xr:uid="{457B66DD-C053-4749-8146-21CD69CB2E45}"/>
    <cellStyle name="_Hojas de Trabajo_Relación_Saldos Obj 8" xfId="26024" xr:uid="{BEA94637-BED7-4B95-B418-9988F85DD329}"/>
    <cellStyle name="_Hojas de Trabajo_Relación_Saldos Obj 8 2" xfId="26025" xr:uid="{36C50568-0ABB-4C7C-84C9-7E36A7C82BC4}"/>
    <cellStyle name="_Hojas de Trabajo_Relación_Saldos Obj 9" xfId="26026" xr:uid="{4AD8A73F-E8D2-4E80-BB85-7B7D5C2B3923}"/>
    <cellStyle name="_Hojas de Trabajo_Relación_Saldos Obj 9 2" xfId="26027" xr:uid="{C8648AB2-8753-40F5-9AD1-D5895947C2BF}"/>
    <cellStyle name="_Hojas de Trabajo_Relación_Saldos Obj_Abr 09" xfId="26028" xr:uid="{74942DCB-7AA6-4F5A-988A-207FC1D8221C}"/>
    <cellStyle name="_Hojas de Trabajo_Relación_Saldos Obj_Abr 09 10" xfId="26029" xr:uid="{E272F9E3-46FC-4182-8373-CF5CF57359D3}"/>
    <cellStyle name="_Hojas de Trabajo_Relación_Saldos Obj_Abr 09 10 2" xfId="26030" xr:uid="{090B594F-9B34-4B83-AE53-7A1034A0158B}"/>
    <cellStyle name="_Hojas de Trabajo_Relación_Saldos Obj_Abr 09 11" xfId="26031" xr:uid="{193C7FC1-8825-44F3-A1F0-64F7D6C36452}"/>
    <cellStyle name="_Hojas de Trabajo_Relación_Saldos Obj_Abr 09 11 2" xfId="26032" xr:uid="{645BA068-DF69-4C13-BE03-F5416CE2F729}"/>
    <cellStyle name="_Hojas de Trabajo_Relación_Saldos Obj_Abr 09 12" xfId="26033" xr:uid="{C9071BA5-4D0F-44E4-B865-3318168BAC64}"/>
    <cellStyle name="_Hojas de Trabajo_Relación_Saldos Obj_Abr 09 13" xfId="26034" xr:uid="{7511A768-0F87-4196-B11F-29B44B1C6933}"/>
    <cellStyle name="_Hojas de Trabajo_Relación_Saldos Obj_Abr 09 14" xfId="26035" xr:uid="{00FBC816-5F89-4424-80FE-CCA17F349273}"/>
    <cellStyle name="_Hojas de Trabajo_Relación_Saldos Obj_Abr 09 2" xfId="26036" xr:uid="{FFB38D46-18A5-45C4-AA23-BC91F92126BA}"/>
    <cellStyle name="_Hojas de Trabajo_Relación_Saldos Obj_Abr 09 2 2" xfId="26037" xr:uid="{FE38CD78-4620-4C06-BBBF-B7CD43CC1B09}"/>
    <cellStyle name="_Hojas de Trabajo_Relación_Saldos Obj_Abr 09 3" xfId="26038" xr:uid="{022BC474-8A83-4D27-8B31-6BEF42EC529A}"/>
    <cellStyle name="_Hojas de Trabajo_Relación_Saldos Obj_Abr 09 3 2" xfId="26039" xr:uid="{F0655779-1A9B-4FE5-804B-60FD491CA644}"/>
    <cellStyle name="_Hojas de Trabajo_Relación_Saldos Obj_Abr 09 4" xfId="26040" xr:uid="{4AEC5777-C8C0-4E3D-A1C4-55E16528A0E9}"/>
    <cellStyle name="_Hojas de Trabajo_Relación_Saldos Obj_Abr 09 4 2" xfId="26041" xr:uid="{E6E68EE4-2266-4729-A278-D7650D3E72DF}"/>
    <cellStyle name="_Hojas de Trabajo_Relación_Saldos Obj_Abr 09 5" xfId="26042" xr:uid="{A2E1A76D-484D-44E7-A523-E7E68101D15F}"/>
    <cellStyle name="_Hojas de Trabajo_Relación_Saldos Obj_Abr 09 5 2" xfId="26043" xr:uid="{F63C0534-D713-4182-B87E-8D8916A376F9}"/>
    <cellStyle name="_Hojas de Trabajo_Relación_Saldos Obj_Abr 09 6" xfId="26044" xr:uid="{C510EAB3-38BD-4A6B-AC04-5233E9BCD06B}"/>
    <cellStyle name="_Hojas de Trabajo_Relación_Saldos Obj_Abr 09 6 2" xfId="26045" xr:uid="{AABE3C43-DC48-4A5F-849D-E3CEE6467873}"/>
    <cellStyle name="_Hojas de Trabajo_Relación_Saldos Obj_Abr 09 7" xfId="26046" xr:uid="{B3EB0D46-0622-400B-A85B-7A4D79B2DC51}"/>
    <cellStyle name="_Hojas de Trabajo_Relación_Saldos Obj_Abr 09 7 2" xfId="26047" xr:uid="{BD9E7CDF-9772-4F33-9CD3-1A84DD688DF8}"/>
    <cellStyle name="_Hojas de Trabajo_Relación_Saldos Obj_Abr 09 8" xfId="26048" xr:uid="{E7580CC8-0D6A-42EF-AC10-863135D49FC6}"/>
    <cellStyle name="_Hojas de Trabajo_Relación_Saldos Obj_Abr 09 8 2" xfId="26049" xr:uid="{A8C0D558-6B90-4686-AB4C-32F4DA77A24B}"/>
    <cellStyle name="_Hojas de Trabajo_Relación_Saldos Obj_Abr 09 9" xfId="26050" xr:uid="{7C47C247-6E9C-4D13-8C20-6AFC34F847F5}"/>
    <cellStyle name="_Hojas de Trabajo_Relación_Saldos Obj_Abr 09 9 2" xfId="26051" xr:uid="{ACD0DF7F-9963-4431-994C-ABD436987902}"/>
    <cellStyle name="_Hojas de Trabajo_Relación_Saldos Obj_BD ESF" xfId="26052" xr:uid="{226BA7B7-E4D0-4807-B694-2E64966D2BC2}"/>
    <cellStyle name="_Hojas de Trabajo_Relación_Saldos Obj_BD ESF 10" xfId="26053" xr:uid="{3A695761-3624-4E7D-80E9-E6341695ED43}"/>
    <cellStyle name="_Hojas de Trabajo_Relación_Saldos Obj_BD ESF 11" xfId="26054" xr:uid="{C920A5D2-F12A-4803-8DA6-7910A6530536}"/>
    <cellStyle name="_Hojas de Trabajo_Relación_Saldos Obj_BD ESF 12" xfId="26055" xr:uid="{0B629841-E1E7-4F7F-8F44-8747FDAF07BA}"/>
    <cellStyle name="_Hojas de Trabajo_Relación_Saldos Obj_BD ESF 13" xfId="26056" xr:uid="{ECC795FA-6D5A-4403-A24A-8B4A66318067}"/>
    <cellStyle name="_Hojas de Trabajo_Relación_Saldos Obj_BD ESF 14" xfId="26057" xr:uid="{52039316-BAC6-408D-AEA5-7496E75FCDC2}"/>
    <cellStyle name="_Hojas de Trabajo_Relación_Saldos Obj_BD ESF 15" xfId="26058" xr:uid="{B9E3AAC0-E835-4010-B4A2-B3C5F4E840D5}"/>
    <cellStyle name="_Hojas de Trabajo_Relación_Saldos Obj_BD ESF 16" xfId="26059" xr:uid="{0F4F63F6-4B37-4BBC-8B3B-DD254C571A72}"/>
    <cellStyle name="_Hojas de Trabajo_Relación_Saldos Obj_BD ESF 17" xfId="26060" xr:uid="{E577296B-2B40-4696-BA40-41C182EAF01A}"/>
    <cellStyle name="_Hojas de Trabajo_Relación_Saldos Obj_BD ESF 18" xfId="26061" xr:uid="{1A077265-61FC-408D-B52C-A68703BC0F25}"/>
    <cellStyle name="_Hojas de Trabajo_Relación_Saldos Obj_BD ESF 19" xfId="26062" xr:uid="{780750A6-B2A3-4DD6-8D85-1BF0BE1B22A7}"/>
    <cellStyle name="_Hojas de Trabajo_Relación_Saldos Obj_BD ESF 2" xfId="26063" xr:uid="{2D614E64-D1ED-46CE-9606-9E0ECD168825}"/>
    <cellStyle name="_Hojas de Trabajo_Relación_Saldos Obj_BD ESF 2 2" xfId="26064" xr:uid="{B082AF8E-3C11-4818-A648-C8FEF6BABB3A}"/>
    <cellStyle name="_Hojas de Trabajo_Relación_Saldos Obj_BD ESF 20" xfId="26065" xr:uid="{4913B7A5-D5CD-4CD4-BE9C-59EDFA7B86D1}"/>
    <cellStyle name="_Hojas de Trabajo_Relación_Saldos Obj_BD ESF 21" xfId="26066" xr:uid="{5E691F64-028B-4314-A28E-7BA809AF2200}"/>
    <cellStyle name="_Hojas de Trabajo_Relación_Saldos Obj_BD ESF 22" xfId="26067" xr:uid="{0B6EFE03-32AF-4587-A9B1-08DE1DDD221B}"/>
    <cellStyle name="_Hojas de Trabajo_Relación_Saldos Obj_BD ESF 3" xfId="26068" xr:uid="{0198D41E-302A-4E51-8F32-335BBB3B1783}"/>
    <cellStyle name="_Hojas de Trabajo_Relación_Saldos Obj_BD ESF 3 2" xfId="26069" xr:uid="{732DF773-FE66-4F0B-A83A-95850371CA1D}"/>
    <cellStyle name="_Hojas de Trabajo_Relación_Saldos Obj_BD ESF 4" xfId="26070" xr:uid="{C919DB3D-BD1E-44DA-8A5E-DFDFB80CB14C}"/>
    <cellStyle name="_Hojas de Trabajo_Relación_Saldos Obj_BD ESF 4 2" xfId="26071" xr:uid="{DEABAA23-61D7-4C8F-84E6-1B84F6CF9096}"/>
    <cellStyle name="_Hojas de Trabajo_Relación_Saldos Obj_BD ESF 5" xfId="26072" xr:uid="{AA74F693-6721-4B90-BE4E-DD1DF38AC4AD}"/>
    <cellStyle name="_Hojas de Trabajo_Relación_Saldos Obj_BD ESF 5 2" xfId="26073" xr:uid="{F8E4BA1C-12E2-4826-8FDD-AE25A2DBDC96}"/>
    <cellStyle name="_Hojas de Trabajo_Relación_Saldos Obj_BD ESF 6" xfId="26074" xr:uid="{A0797EA2-F1BF-4F0E-B0D8-A88CA425B31B}"/>
    <cellStyle name="_Hojas de Trabajo_Relación_Saldos Obj_BD ESF 6 2" xfId="26075" xr:uid="{2ED8E3D0-4F6C-4243-9F9E-C79AFD85BAF7}"/>
    <cellStyle name="_Hojas de Trabajo_Relación_Saldos Obj_BD ESF 7" xfId="26076" xr:uid="{32A64E00-2A6A-4852-A11F-52D4586658EF}"/>
    <cellStyle name="_Hojas de Trabajo_Relación_Saldos Obj_BD ESF 7 2" xfId="26077" xr:uid="{79737759-1BC5-400C-A174-7015C28F499D}"/>
    <cellStyle name="_Hojas de Trabajo_Relación_Saldos Obj_BD ESF 8" xfId="26078" xr:uid="{7780517D-E969-4A2E-8C3B-8AB92A7AE209}"/>
    <cellStyle name="_Hojas de Trabajo_Relación_Saldos Obj_BD ESF 8 2" xfId="26079" xr:uid="{43A06FA9-31D4-48DE-B606-74042DC1484D}"/>
    <cellStyle name="_Hojas de Trabajo_Relación_Saldos Obj_BD ESF 9" xfId="26080" xr:uid="{1DDD7D93-BCE2-4553-B62A-D8027059FBFA}"/>
    <cellStyle name="_Hojas de Trabajo_Relación_Saldos Obj_BD ESF 9 2" xfId="26081" xr:uid="{B992CB61-4E05-4B6F-BA76-297505DCBAF3}"/>
    <cellStyle name="_Hojas de Trabajo_Relación_Saldos Obj_ER previo 09" xfId="26082" xr:uid="{8CD68DE8-8FBC-458F-8655-197BBCFEA9A1}"/>
    <cellStyle name="_Hojas de Trabajo_Relación_Saldos Obj_ER previo 09 10" xfId="26083" xr:uid="{708EAFFF-9BBC-4FDA-8325-BDCF12CBE853}"/>
    <cellStyle name="_Hojas de Trabajo_Relación_Saldos Obj_ER previo 09 10 2" xfId="26084" xr:uid="{0015A16C-941B-49F2-9A67-6BA2B3302FA6}"/>
    <cellStyle name="_Hojas de Trabajo_Relación_Saldos Obj_ER previo 09 11" xfId="26085" xr:uid="{C8C02E53-6D78-4D8A-9DA8-8E9BDB15527D}"/>
    <cellStyle name="_Hojas de Trabajo_Relación_Saldos Obj_ER previo 09 11 2" xfId="26086" xr:uid="{6DB371BD-A896-476D-B42B-70A6934E67CF}"/>
    <cellStyle name="_Hojas de Trabajo_Relación_Saldos Obj_ER previo 09 12" xfId="26087" xr:uid="{2F80418B-D990-4CE7-931D-2A6D260E96A0}"/>
    <cellStyle name="_Hojas de Trabajo_Relación_Saldos Obj_ER previo 09 13" xfId="26088" xr:uid="{C070455A-B4BE-439E-BFAB-07DCFF188EFC}"/>
    <cellStyle name="_Hojas de Trabajo_Relación_Saldos Obj_ER previo 09 14" xfId="26089" xr:uid="{BCA29D83-A6C5-47F0-A6A5-F26FD2CD7881}"/>
    <cellStyle name="_Hojas de Trabajo_Relación_Saldos Obj_ER previo 09 2" xfId="26090" xr:uid="{AA7CA34D-41F1-43E3-A079-89474ACBFA30}"/>
    <cellStyle name="_Hojas de Trabajo_Relación_Saldos Obj_ER previo 09 2 2" xfId="26091" xr:uid="{F7046074-ABC9-40C0-9FC1-4B1A1236F856}"/>
    <cellStyle name="_Hojas de Trabajo_Relación_Saldos Obj_ER previo 09 3" xfId="26092" xr:uid="{62E20EAE-19C9-40D9-973A-EE17C2EBBF6C}"/>
    <cellStyle name="_Hojas de Trabajo_Relación_Saldos Obj_ER previo 09 3 2" xfId="26093" xr:uid="{3F3C0D39-3052-456B-915F-8FBB82267408}"/>
    <cellStyle name="_Hojas de Trabajo_Relación_Saldos Obj_ER previo 09 4" xfId="26094" xr:uid="{393E75E0-481B-475E-A61B-8007C76DABEF}"/>
    <cellStyle name="_Hojas de Trabajo_Relación_Saldos Obj_ER previo 09 4 2" xfId="26095" xr:uid="{0D9526EA-0B4D-425E-902B-D7C78EBF9ECF}"/>
    <cellStyle name="_Hojas de Trabajo_Relación_Saldos Obj_ER previo 09 5" xfId="26096" xr:uid="{5663D61A-4D0D-4360-B6A0-64A7E7361B2C}"/>
    <cellStyle name="_Hojas de Trabajo_Relación_Saldos Obj_ER previo 09 5 2" xfId="26097" xr:uid="{0562DC87-B33F-47EC-A564-D10DAB5B4CB6}"/>
    <cellStyle name="_Hojas de Trabajo_Relación_Saldos Obj_ER previo 09 6" xfId="26098" xr:uid="{913E4679-9E12-461B-BEA1-C70469DC16DE}"/>
    <cellStyle name="_Hojas de Trabajo_Relación_Saldos Obj_ER previo 09 6 2" xfId="26099" xr:uid="{53E498ED-AAB3-4DA7-9432-51D03B0891F0}"/>
    <cellStyle name="_Hojas de Trabajo_Relación_Saldos Obj_ER previo 09 7" xfId="26100" xr:uid="{6DF6E3B5-E0DD-48CC-8454-13071AE0EE61}"/>
    <cellStyle name="_Hojas de Trabajo_Relación_Saldos Obj_ER previo 09 7 2" xfId="26101" xr:uid="{183C169E-46D9-4AAC-BA2F-043FA110AAEB}"/>
    <cellStyle name="_Hojas de Trabajo_Relación_Saldos Obj_ER previo 09 8" xfId="26102" xr:uid="{E46B1A9B-4C4E-4536-863E-707EFDA2BAB0}"/>
    <cellStyle name="_Hojas de Trabajo_Relación_Saldos Obj_ER previo 09 8 2" xfId="26103" xr:uid="{111B8CD3-4748-40DC-87C7-E76AC1938153}"/>
    <cellStyle name="_Hojas de Trabajo_Relación_Saldos Obj_ER previo 09 9" xfId="26104" xr:uid="{294639A0-1D3D-471E-BC5B-6B9B0628EED6}"/>
    <cellStyle name="_Hojas de Trabajo_Relación_Saldos Obj_ER previo 09 9 2" xfId="26105" xr:uid="{6CE711C0-BD97-4145-B7AE-0B58A5DB1AFB}"/>
    <cellStyle name="_Hojas de Trabajo_Relación_Saldos Obj_ESF 2009 correcto" xfId="26106" xr:uid="{487E8013-F4EB-4319-8264-118116B26831}"/>
    <cellStyle name="_Hojas de Trabajo_Relación_Saldos Obj_ESF 2009 correcto 10" xfId="26107" xr:uid="{A4133B82-04BB-4672-987B-8907589AB2FE}"/>
    <cellStyle name="_Hojas de Trabajo_Relación_Saldos Obj_ESF 2009 correcto 11" xfId="26108" xr:uid="{B3D04F65-7C8E-48E0-ACCA-E4E4777BB498}"/>
    <cellStyle name="_Hojas de Trabajo_Relación_Saldos Obj_ESF 2009 correcto 12" xfId="26109" xr:uid="{C625F7CF-357D-489F-B04A-A01744198F9F}"/>
    <cellStyle name="_Hojas de Trabajo_Relación_Saldos Obj_ESF 2009 correcto 2" xfId="26110" xr:uid="{F88C68F8-9431-4FF5-B395-C096CA37884B}"/>
    <cellStyle name="_Hojas de Trabajo_Relación_Saldos Obj_ESF 2009 correcto 2 2" xfId="26111" xr:uid="{F90BF2EF-F724-4EDB-99B0-6DE568CD1BC9}"/>
    <cellStyle name="_Hojas de Trabajo_Relación_Saldos Obj_ESF 2009 correcto 3" xfId="26112" xr:uid="{759EC7CC-FD37-45A2-95A7-B6C3C1C6F9AE}"/>
    <cellStyle name="_Hojas de Trabajo_Relación_Saldos Obj_ESF 2009 correcto 3 2" xfId="26113" xr:uid="{2BBE863E-31A6-46CA-B74A-93EAA4C298F1}"/>
    <cellStyle name="_Hojas de Trabajo_Relación_Saldos Obj_ESF 2009 correcto 4" xfId="26114" xr:uid="{FA833D03-334F-4434-A41A-283D9964856B}"/>
    <cellStyle name="_Hojas de Trabajo_Relación_Saldos Obj_ESF 2009 correcto 4 2" xfId="26115" xr:uid="{53FDD880-DEA7-4DA9-8CCD-905F07B82A95}"/>
    <cellStyle name="_Hojas de Trabajo_Relación_Saldos Obj_ESF 2009 correcto 5" xfId="26116" xr:uid="{6FEE390B-D4F0-4B03-B42A-4D81D4B02C4F}"/>
    <cellStyle name="_Hojas de Trabajo_Relación_Saldos Obj_ESF 2009 correcto 5 2" xfId="26117" xr:uid="{C5B3945C-75E6-4E27-B324-C06C4981BDE1}"/>
    <cellStyle name="_Hojas de Trabajo_Relación_Saldos Obj_ESF 2009 correcto 6" xfId="26118" xr:uid="{A013BFB5-F886-4F0D-B7BA-81FDDF0E550A}"/>
    <cellStyle name="_Hojas de Trabajo_Relación_Saldos Obj_ESF 2009 correcto 6 2" xfId="26119" xr:uid="{04E7004E-A788-4CFB-BE0D-96C1A2B6F371}"/>
    <cellStyle name="_Hojas de Trabajo_Relación_Saldos Obj_ESF 2009 correcto 7" xfId="26120" xr:uid="{9D79A2A1-2E69-445B-9D41-C1BAC8020CFF}"/>
    <cellStyle name="_Hojas de Trabajo_Relación_Saldos Obj_ESF 2009 correcto 7 2" xfId="26121" xr:uid="{30BD9937-9910-4A17-9001-FAD36E19AB72}"/>
    <cellStyle name="_Hojas de Trabajo_Relación_Saldos Obj_ESF 2009 correcto 8" xfId="26122" xr:uid="{A1E71D97-9C66-46F9-9DFE-92F08D9B596A}"/>
    <cellStyle name="_Hojas de Trabajo_Relación_Saldos Obj_ESF 2009 correcto 8 2" xfId="26123" xr:uid="{0154BE30-409C-4647-A4F0-3A187C3D8C2E}"/>
    <cellStyle name="_Hojas de Trabajo_Relación_Saldos Obj_ESF 2009 correcto 9" xfId="26124" xr:uid="{BD159A9B-54A8-4193-BADD-DAFA8CE2F10A}"/>
    <cellStyle name="_Hojas de Trabajo_Relación_Saldos Obj_ESF 2009 correcto 9 2" xfId="26125" xr:uid="{938E8B3B-5DA3-4DFA-B2A7-1D2746B8F33D}"/>
    <cellStyle name="_Hojas de Trabajo_Relación_Saldos Obj_Jun 09" xfId="26126" xr:uid="{1D4456F6-21C1-410B-BEEB-4768DEB19BA9}"/>
    <cellStyle name="_Hojas de Trabajo_Relación_Saldos Obj_Jun 09 2" xfId="26127" xr:uid="{79E31099-A566-4E16-851B-31D3BE240874}"/>
    <cellStyle name="_Hojas de Trabajo_Relación_Saldos Obj_TD" xfId="26128" xr:uid="{80514C2F-184C-45C5-BCA3-02509FDA3EE5}"/>
    <cellStyle name="_Hojas de Trabajo_Relación_Saldos Obj_TD 10" xfId="26129" xr:uid="{7BE6F9E0-D72F-41CC-AFF2-54EB3D7E48E0}"/>
    <cellStyle name="_Hojas de Trabajo_Relación_Saldos Obj_TD 10 2" xfId="26130" xr:uid="{0D0FD243-CFB7-4EAB-9B66-272D41AD1A51}"/>
    <cellStyle name="_Hojas de Trabajo_Relación_Saldos Obj_TD 11" xfId="26131" xr:uid="{4CBA075E-C3EC-4023-A84E-A613068B231E}"/>
    <cellStyle name="_Hojas de Trabajo_Relación_Saldos Obj_TD 11 2" xfId="26132" xr:uid="{2F54E719-28AC-4BA7-A1C7-D63D52871ED3}"/>
    <cellStyle name="_Hojas de Trabajo_Relación_Saldos Obj_TD 12" xfId="26133" xr:uid="{DD291143-C0CF-452B-90D8-818F8920D699}"/>
    <cellStyle name="_Hojas de Trabajo_Relación_Saldos Obj_TD 12 2" xfId="26134" xr:uid="{3DDEB0E2-5CF9-411D-B810-D6A23D228653}"/>
    <cellStyle name="_Hojas de Trabajo_Relación_Saldos Obj_TD 13" xfId="26135" xr:uid="{5E064263-28BB-437D-A988-B7C5A15A1BD3}"/>
    <cellStyle name="_Hojas de Trabajo_Relación_Saldos Obj_TD 13 2" xfId="26136" xr:uid="{1DE5D5B3-B396-4D29-92F5-ABBAFF417EB2}"/>
    <cellStyle name="_Hojas de Trabajo_Relación_Saldos Obj_TD 14" xfId="26137" xr:uid="{CA102B7C-E705-4EC9-ACC4-0FA22056233C}"/>
    <cellStyle name="_Hojas de Trabajo_Relación_Saldos Obj_TD 14 2" xfId="26138" xr:uid="{605D0A7D-D2A1-4652-A5F6-EE5211E64CF4}"/>
    <cellStyle name="_Hojas de Trabajo_Relación_Saldos Obj_TD 15" xfId="26139" xr:uid="{F56A41D5-54F8-4C82-BFB5-DC935A4AEE18}"/>
    <cellStyle name="_Hojas de Trabajo_Relación_Saldos Obj_TD 16" xfId="26140" xr:uid="{67305D96-51F6-4778-AE72-A067703982E5}"/>
    <cellStyle name="_Hojas de Trabajo_Relación_Saldos Obj_TD 17" xfId="26141" xr:uid="{013228B0-9D92-4F9D-B012-D0AB93EC7B23}"/>
    <cellStyle name="_Hojas de Trabajo_Relación_Saldos Obj_TD 18" xfId="26142" xr:uid="{2D157FA1-436C-4344-A570-C19119A019B8}"/>
    <cellStyle name="_Hojas de Trabajo_Relación_Saldos Obj_TD 19" xfId="26143" xr:uid="{0B62A9CF-D69E-458D-9931-E4F09F6150FA}"/>
    <cellStyle name="_Hojas de Trabajo_Relación_Saldos Obj_TD 2" xfId="26144" xr:uid="{AA21D4C6-7ED4-440C-9B5F-CAADABB590D0}"/>
    <cellStyle name="_Hojas de Trabajo_Relación_Saldos Obj_TD 2 10" xfId="26145" xr:uid="{3BCD97B8-25C2-459B-B672-69462AE83E38}"/>
    <cellStyle name="_Hojas de Trabajo_Relación_Saldos Obj_TD 2 10 2" xfId="26146" xr:uid="{0BAFBB88-0A27-4F98-93BF-401AF416376D}"/>
    <cellStyle name="_Hojas de Trabajo_Relación_Saldos Obj_TD 2 11" xfId="26147" xr:uid="{4E35CD91-ED88-40C1-9875-8B6F04D7C11A}"/>
    <cellStyle name="_Hojas de Trabajo_Relación_Saldos Obj_TD 2 11 2" xfId="26148" xr:uid="{18FD53F8-A4BE-4DA5-8CB8-E6262B80BA80}"/>
    <cellStyle name="_Hojas de Trabajo_Relación_Saldos Obj_TD 2 12" xfId="26149" xr:uid="{2B52B1A0-1971-4EFB-A503-CF38B83D51F7}"/>
    <cellStyle name="_Hojas de Trabajo_Relación_Saldos Obj_TD 2 12 2" xfId="26150" xr:uid="{A6FA8E42-BE7A-40CB-95A5-E2AB3405419E}"/>
    <cellStyle name="_Hojas de Trabajo_Relación_Saldos Obj_TD 2 13" xfId="26151" xr:uid="{3B1A2759-6BBD-47F0-9B7A-2D42DCB5B158}"/>
    <cellStyle name="_Hojas de Trabajo_Relación_Saldos Obj_TD 2 13 2" xfId="26152" xr:uid="{B6375558-5D0D-4BB6-8A4F-D62DC516DA12}"/>
    <cellStyle name="_Hojas de Trabajo_Relación_Saldos Obj_TD 2 14" xfId="26153" xr:uid="{55E7B757-40BA-4964-8989-78FB85D4D770}"/>
    <cellStyle name="_Hojas de Trabajo_Relación_Saldos Obj_TD 2 15" xfId="26154" xr:uid="{2B54BDA8-A9DD-495A-9DFE-CA6AA2417154}"/>
    <cellStyle name="_Hojas de Trabajo_Relación_Saldos Obj_TD 2 16" xfId="26155" xr:uid="{D3BDC928-F6FC-45E7-92AF-3D33C81F7E66}"/>
    <cellStyle name="_Hojas de Trabajo_Relación_Saldos Obj_TD 2 2" xfId="26156" xr:uid="{548D9B63-110A-4CAD-8397-BDCEA2618BDF}"/>
    <cellStyle name="_Hojas de Trabajo_Relación_Saldos Obj_TD 2 2 10" xfId="26157" xr:uid="{5B457127-C94B-47A3-87F2-3BAB8518A25D}"/>
    <cellStyle name="_Hojas de Trabajo_Relación_Saldos Obj_TD 2 2 11" xfId="26158" xr:uid="{758887FE-F0A5-49BB-A11E-3B76BC5149A6}"/>
    <cellStyle name="_Hojas de Trabajo_Relación_Saldos Obj_TD 2 2 12" xfId="26159" xr:uid="{3E95C77D-A9B9-4B64-813D-744DC545591C}"/>
    <cellStyle name="_Hojas de Trabajo_Relación_Saldos Obj_TD 2 2 2" xfId="26160" xr:uid="{DB4C74F2-17DE-4481-968D-8FAC6771767A}"/>
    <cellStyle name="_Hojas de Trabajo_Relación_Saldos Obj_TD 2 2 3" xfId="26161" xr:uid="{DE0863F0-ED5F-462E-A3F3-BC64487910B5}"/>
    <cellStyle name="_Hojas de Trabajo_Relación_Saldos Obj_TD 2 2 4" xfId="26162" xr:uid="{04A3A815-95F0-4DFA-B45E-2C2DC5D3C990}"/>
    <cellStyle name="_Hojas de Trabajo_Relación_Saldos Obj_TD 2 2 5" xfId="26163" xr:uid="{360016D4-CDDB-4950-B722-380F345174ED}"/>
    <cellStyle name="_Hojas de Trabajo_Relación_Saldos Obj_TD 2 2 6" xfId="26164" xr:uid="{BF250841-9619-49EC-B105-FBF24990D2C0}"/>
    <cellStyle name="_Hojas de Trabajo_Relación_Saldos Obj_TD 2 2 7" xfId="26165" xr:uid="{F77A4CD1-1668-4054-A91E-998F03B0DCA3}"/>
    <cellStyle name="_Hojas de Trabajo_Relación_Saldos Obj_TD 2 2 8" xfId="26166" xr:uid="{F39DF9FC-4969-4FB3-8427-1434E0C5F517}"/>
    <cellStyle name="_Hojas de Trabajo_Relación_Saldos Obj_TD 2 2 9" xfId="26167" xr:uid="{01722EF5-32ED-48AF-8ADD-B4E91A2E0ADF}"/>
    <cellStyle name="_Hojas de Trabajo_Relación_Saldos Obj_TD 2 3" xfId="26168" xr:uid="{468D1A4F-8864-44CE-B2F0-6B87F89BEE10}"/>
    <cellStyle name="_Hojas de Trabajo_Relación_Saldos Obj_TD 2 3 2" xfId="26169" xr:uid="{86491E4E-951F-43C6-B857-8718F538D01B}"/>
    <cellStyle name="_Hojas de Trabajo_Relación_Saldos Obj_TD 2 4" xfId="26170" xr:uid="{758DBA94-1335-4008-A730-C5C6F889957A}"/>
    <cellStyle name="_Hojas de Trabajo_Relación_Saldos Obj_TD 2 4 2" xfId="26171" xr:uid="{4F3D18A0-054E-4014-9EE7-7A734A5CF4A9}"/>
    <cellStyle name="_Hojas de Trabajo_Relación_Saldos Obj_TD 2 5" xfId="26172" xr:uid="{3C3800D0-B4B7-4E02-BB22-8BE453B56490}"/>
    <cellStyle name="_Hojas de Trabajo_Relación_Saldos Obj_TD 2 5 2" xfId="26173" xr:uid="{E4A1A695-4227-42EC-A3E9-B8B1798AE35A}"/>
    <cellStyle name="_Hojas de Trabajo_Relación_Saldos Obj_TD 2 6" xfId="26174" xr:uid="{E7D1C491-1519-4E28-827E-F1351E838A96}"/>
    <cellStyle name="_Hojas de Trabajo_Relación_Saldos Obj_TD 2 6 2" xfId="26175" xr:uid="{E1C0F4DA-54A1-4853-9D75-9FD18347F568}"/>
    <cellStyle name="_Hojas de Trabajo_Relación_Saldos Obj_TD 2 7" xfId="26176" xr:uid="{91128589-C033-4746-B83F-7348C395349F}"/>
    <cellStyle name="_Hojas de Trabajo_Relación_Saldos Obj_TD 2 7 2" xfId="26177" xr:uid="{39A4D5D1-6F81-4247-9881-DBEACBED8C29}"/>
    <cellStyle name="_Hojas de Trabajo_Relación_Saldos Obj_TD 2 8" xfId="26178" xr:uid="{5D67926B-7009-477A-BF4F-5194C8CDE840}"/>
    <cellStyle name="_Hojas de Trabajo_Relación_Saldos Obj_TD 2 8 2" xfId="26179" xr:uid="{C4635375-541D-4406-8111-057CCCB50C5C}"/>
    <cellStyle name="_Hojas de Trabajo_Relación_Saldos Obj_TD 2 9" xfId="26180" xr:uid="{BBA70539-1ABD-49C5-801B-560135B938E7}"/>
    <cellStyle name="_Hojas de Trabajo_Relación_Saldos Obj_TD 2 9 2" xfId="26181" xr:uid="{CEA6A95C-C799-4D48-8E7A-311E10AB44B2}"/>
    <cellStyle name="_Hojas de Trabajo_Relación_Saldos Obj_TD 20" xfId="26182" xr:uid="{32BBF2C3-1988-4D24-939E-015392A48A07}"/>
    <cellStyle name="_Hojas de Trabajo_Relación_Saldos Obj_TD 21" xfId="26183" xr:uid="{1DAFB24D-7DBB-445C-B898-D58329244315}"/>
    <cellStyle name="_Hojas de Trabajo_Relación_Saldos Obj_TD 22" xfId="26184" xr:uid="{F9D790C3-BBB5-48BB-A0AE-1C5FE995618C}"/>
    <cellStyle name="_Hojas de Trabajo_Relación_Saldos Obj_TD 23" xfId="26185" xr:uid="{3AD2DF94-074F-4597-A571-25712D6245C4}"/>
    <cellStyle name="_Hojas de Trabajo_Relación_Saldos Obj_TD 24" xfId="26186" xr:uid="{0BDCF5B5-3FDF-43C1-A17C-CF72F144EED8}"/>
    <cellStyle name="_Hojas de Trabajo_Relación_Saldos Obj_TD 25" xfId="26187" xr:uid="{B6F5CC80-DE0B-43E8-B6C4-F04D7EE2913F}"/>
    <cellStyle name="_Hojas de Trabajo_Relación_Saldos Obj_TD 26" xfId="26188" xr:uid="{C70756D6-AC40-4667-87A3-F33A05AB64DF}"/>
    <cellStyle name="_Hojas de Trabajo_Relación_Saldos Obj_TD 27" xfId="26189" xr:uid="{34A9C82E-6790-4C4B-B1B5-F901CFFF444A}"/>
    <cellStyle name="_Hojas de Trabajo_Relación_Saldos Obj_TD 3" xfId="26190" xr:uid="{6ADFBE62-8811-4A1F-A628-CCD2AC5C1B80}"/>
    <cellStyle name="_Hojas de Trabajo_Relación_Saldos Obj_TD 3 2" xfId="26191" xr:uid="{3FE7D316-7B1B-4189-9D96-CD5578E52E5A}"/>
    <cellStyle name="_Hojas de Trabajo_Relación_Saldos Obj_TD 4" xfId="26192" xr:uid="{F7CB7A2D-C72B-43AD-950E-3178D8C03E96}"/>
    <cellStyle name="_Hojas de Trabajo_Relación_Saldos Obj_TD 4 2" xfId="26193" xr:uid="{190E0B25-C573-400C-A0E9-261D2B7B9CC7}"/>
    <cellStyle name="_Hojas de Trabajo_Relación_Saldos Obj_TD 5" xfId="26194" xr:uid="{723561DE-7906-44D2-9DAA-658510029DBB}"/>
    <cellStyle name="_Hojas de Trabajo_Relación_Saldos Obj_TD 5 2" xfId="26195" xr:uid="{BD19D3CF-1010-4090-BFFC-2DD74330105D}"/>
    <cellStyle name="_Hojas de Trabajo_Relación_Saldos Obj_TD 6" xfId="26196" xr:uid="{30DC835E-2915-4476-94B9-FC5AC1E144F8}"/>
    <cellStyle name="_Hojas de Trabajo_Relación_Saldos Obj_TD 6 2" xfId="26197" xr:uid="{4413B20B-D121-42A4-ACC4-432C975BECA4}"/>
    <cellStyle name="_Hojas de Trabajo_Relación_Saldos Obj_TD 7" xfId="26198" xr:uid="{9D859DC8-DEA0-4B2F-9406-7E5571BAEA4E}"/>
    <cellStyle name="_Hojas de Trabajo_Relación_Saldos Obj_TD 7 2" xfId="26199" xr:uid="{FEB6A6C9-C322-4903-96A6-532C48703ECB}"/>
    <cellStyle name="_Hojas de Trabajo_Relación_Saldos Obj_TD 8" xfId="26200" xr:uid="{7553B472-DBBF-4291-A9A7-F21F0EA5FAB9}"/>
    <cellStyle name="_Hojas de Trabajo_Relación_Saldos Obj_TD 8 2" xfId="26201" xr:uid="{EB76EE00-E0A6-43F3-991E-496AD250A512}"/>
    <cellStyle name="_Hojas de Trabajo_Relación_Saldos Obj_TD 9" xfId="26202" xr:uid="{21DFCBE7-895D-4B4C-8D9A-FA7A2A2F9438}"/>
    <cellStyle name="_Hojas de Trabajo_Relación_Saldos Obj_TD 9 2" xfId="26203" xr:uid="{76F8A336-4359-4500-B628-F25B4D0BC5D9}"/>
    <cellStyle name="_Hojas de Trabajo_Relación_TablaD" xfId="26204" xr:uid="{6A698E88-B29E-4DC8-9188-03AE6A0243A6}"/>
    <cellStyle name="_Hojas de Trabajo_Relación_TablaD 10" xfId="26205" xr:uid="{0526B44E-092B-4D1E-8E4A-37494609E715}"/>
    <cellStyle name="_Hojas de Trabajo_Relación_TablaD 10 2" xfId="26206" xr:uid="{F94B3AEB-16A5-4BEC-9042-BC8639C7219F}"/>
    <cellStyle name="_Hojas de Trabajo_Relación_TablaD 11" xfId="26207" xr:uid="{90681A5A-1F34-433E-9B88-1F3D7FA489E0}"/>
    <cellStyle name="_Hojas de Trabajo_Relación_TablaD 11 2" xfId="26208" xr:uid="{15F827B7-FA98-49C2-BC03-FF27CCD9964D}"/>
    <cellStyle name="_Hojas de Trabajo_Relación_TablaD 12" xfId="26209" xr:uid="{29AE686A-9BF8-4BF5-81AD-11EFDA415B94}"/>
    <cellStyle name="_Hojas de Trabajo_Relación_TablaD 12 2" xfId="26210" xr:uid="{4E6F2B3F-1A34-466A-8DC0-1040DA6AA200}"/>
    <cellStyle name="_Hojas de Trabajo_Relación_TablaD 13" xfId="26211" xr:uid="{65ABFF85-0434-4E54-885F-DDCD2C484CB2}"/>
    <cellStyle name="_Hojas de Trabajo_Relación_TablaD 13 2" xfId="26212" xr:uid="{55444FCA-DCB4-4F7A-8909-8466E17AA640}"/>
    <cellStyle name="_Hojas de Trabajo_Relación_TablaD 14" xfId="26213" xr:uid="{9E105950-6ABD-47DE-8DA4-B093D230C6FA}"/>
    <cellStyle name="_Hojas de Trabajo_Relación_TablaD 15" xfId="26214" xr:uid="{5CF45531-7DF3-461C-BEA2-F8A7127D2829}"/>
    <cellStyle name="_Hojas de Trabajo_Relación_TablaD 16" xfId="26215" xr:uid="{3CA6841F-FAB1-4908-B3E9-2ED8B2D9B3D0}"/>
    <cellStyle name="_Hojas de Trabajo_Relación_TablaD 17" xfId="26216" xr:uid="{1BB4A7C5-9D35-4A08-9D04-B72550BE28CA}"/>
    <cellStyle name="_Hojas de Trabajo_Relación_TablaD 18" xfId="26217" xr:uid="{705FE896-2455-4F87-9BFA-52D5381A8A65}"/>
    <cellStyle name="_Hojas de Trabajo_Relación_TablaD 19" xfId="26218" xr:uid="{C647A0AF-2165-46DA-874C-4044DB045A6A}"/>
    <cellStyle name="_Hojas de Trabajo_Relación_TablaD 2" xfId="26219" xr:uid="{2F312ABC-9060-4311-88D6-F85D5A9CAC90}"/>
    <cellStyle name="_Hojas de Trabajo_Relación_TablaD 2 2" xfId="26220" xr:uid="{8FF12B2F-BDA9-4325-A44D-C8881538DEA3}"/>
    <cellStyle name="_Hojas de Trabajo_Relación_TablaD 20" xfId="26221" xr:uid="{B564E153-862E-422A-B7BF-E553CABA1AE9}"/>
    <cellStyle name="_Hojas de Trabajo_Relación_TablaD 21" xfId="26222" xr:uid="{06BAB2F4-3138-4390-9187-73F659842662}"/>
    <cellStyle name="_Hojas de Trabajo_Relación_TablaD 22" xfId="26223" xr:uid="{B77E70F5-373E-4544-9B5B-CA2D04C998BC}"/>
    <cellStyle name="_Hojas de Trabajo_Relación_TablaD 23" xfId="26224" xr:uid="{86FBF14B-1F18-49C5-8685-4F2B305406E8}"/>
    <cellStyle name="_Hojas de Trabajo_Relación_TablaD 24" xfId="26225" xr:uid="{E70B2902-F408-4655-BF24-B7D208854246}"/>
    <cellStyle name="_Hojas de Trabajo_Relación_TablaD 3" xfId="26226" xr:uid="{B9ACEB63-95F9-48D6-834B-8D863A43A455}"/>
    <cellStyle name="_Hojas de Trabajo_Relación_TablaD 3 2" xfId="26227" xr:uid="{9425D49F-CE83-45D1-AD90-DA35A5D268FD}"/>
    <cellStyle name="_Hojas de Trabajo_Relación_TablaD 4" xfId="26228" xr:uid="{12895654-4810-4DB0-A57A-8B38D8DFBC92}"/>
    <cellStyle name="_Hojas de Trabajo_Relación_TablaD 4 2" xfId="26229" xr:uid="{EBDDBBDF-A4FB-457D-9C24-0323A4DD8B6E}"/>
    <cellStyle name="_Hojas de Trabajo_Relación_TablaD 5" xfId="26230" xr:uid="{212DFB03-1E0D-4FBF-8557-17CB4EA191AD}"/>
    <cellStyle name="_Hojas de Trabajo_Relación_TablaD 5 2" xfId="26231" xr:uid="{E89178AC-9C5F-4535-A595-9B34FDD342F4}"/>
    <cellStyle name="_Hojas de Trabajo_Relación_TablaD 6" xfId="26232" xr:uid="{6B09953C-130A-4E39-9E74-81ACD1AFD490}"/>
    <cellStyle name="_Hojas de Trabajo_Relación_TablaD 6 2" xfId="26233" xr:uid="{96BB0109-EC5D-42E6-920E-74F61E40BCBE}"/>
    <cellStyle name="_Hojas de Trabajo_Relación_TablaD 7" xfId="26234" xr:uid="{88EAF430-775E-4871-AD79-17C326A4BBDE}"/>
    <cellStyle name="_Hojas de Trabajo_Relación_TablaD 7 2" xfId="26235" xr:uid="{05807DCF-EAC0-4F86-9C24-C482F2FFF4AC}"/>
    <cellStyle name="_Hojas de Trabajo_Relación_TablaD 8" xfId="26236" xr:uid="{F0398C1F-FF57-41C8-88BD-7984CFB7CE2E}"/>
    <cellStyle name="_Hojas de Trabajo_Relación_TablaD 8 2" xfId="26237" xr:uid="{22B55052-4609-4044-87E6-EFB4C0C601AD}"/>
    <cellStyle name="_Hojas de Trabajo_Relación_TablaD 9" xfId="26238" xr:uid="{9F83C325-7683-4808-B617-632DFC3C77A9}"/>
    <cellStyle name="_Hojas de Trabajo_Relación_TablaD 9 2" xfId="26239" xr:uid="{723BD262-D1C5-4B3E-A1E7-8485362942DF}"/>
    <cellStyle name="_Hojas de Trabajo_Relación_TablaD_ESF. Hist." xfId="26240" xr:uid="{76B0AE14-6D18-48F8-B85C-A1CB53E82E2B}"/>
    <cellStyle name="_Hojas de Trabajo_Relación_TablaD_ESF. Hist. 2" xfId="26241" xr:uid="{9C4B6270-6AB5-42A3-BD2B-BE48D7176271}"/>
    <cellStyle name="_Hojas de Trabajo_Relación_TablaD_ESF. Hist. 2 2" xfId="26242" xr:uid="{C49951EB-CD3A-414B-B005-D98CD46C295E}"/>
    <cellStyle name="_Hojas de Trabajo_Relación_TablaD_ESF. Hist. 3" xfId="26243" xr:uid="{99F355CD-F8D4-4C9C-85CB-165686DBA04B}"/>
    <cellStyle name="_Hojas de Trabajo_Relación_TablaD_ESF. Hist. 3 2" xfId="26244" xr:uid="{2E8C62A0-1DBB-4611-90E9-EEAC3C1CD733}"/>
    <cellStyle name="_Hojas de Trabajo_Relación_TablaD_ESF. Hist. 4" xfId="26245" xr:uid="{3641C413-D951-431B-90BB-79E5C1319019}"/>
    <cellStyle name="_Hojas de Trabajo_Relación_TablaD_ESF. Hist. 4 2" xfId="26246" xr:uid="{63ECF039-BEED-420C-8A7F-4F069B581C60}"/>
    <cellStyle name="_Hojas de Trabajo_Relación_TablaD_ESF. Hist. 5" xfId="26247" xr:uid="{C7228361-6BC3-4732-9436-7C3ACAB4DA5E}"/>
    <cellStyle name="_Hojas de Trabajo_Relación_TablaD_ESF. Hist. 6" xfId="26248" xr:uid="{270549C1-C726-4395-9DC0-8BE614AB8C4A}"/>
    <cellStyle name="_Hojas de Trabajo_Relación_TablaD_ESF. Hist. 7" xfId="26249" xr:uid="{438E89F1-3ACE-497F-B8C1-9E773A3B1DB4}"/>
    <cellStyle name="_Hojas de Trabajo_Relación_TD" xfId="26250" xr:uid="{80C537EF-FA4D-4AC6-8CDD-287E0B142EA2}"/>
    <cellStyle name="_Hojas de Trabajo_Relación_TD 10" xfId="26251" xr:uid="{F106B2BA-4ECE-4E72-B556-1DE174F660DC}"/>
    <cellStyle name="_Hojas de Trabajo_Relación_TD 10 2" xfId="26252" xr:uid="{8E84D936-7C8D-488A-8A03-281C850C98BA}"/>
    <cellStyle name="_Hojas de Trabajo_Relación_TD 11" xfId="26253" xr:uid="{11C656AC-79A0-4509-9476-E0937494BACC}"/>
    <cellStyle name="_Hojas de Trabajo_Relación_TD 11 2" xfId="26254" xr:uid="{00E67759-1670-4BF6-B53D-0FAB1A4AD0E8}"/>
    <cellStyle name="_Hojas de Trabajo_Relación_TD 12" xfId="26255" xr:uid="{820CBF14-AC75-4222-8362-AC54290B2A09}"/>
    <cellStyle name="_Hojas de Trabajo_Relación_TD 12 2" xfId="26256" xr:uid="{5E3D2601-FE55-4007-8512-751858B87FD7}"/>
    <cellStyle name="_Hojas de Trabajo_Relación_TD 13" xfId="26257" xr:uid="{05DB5DA9-8252-46F4-8D99-9BA78A0BF694}"/>
    <cellStyle name="_Hojas de Trabajo_Relación_TD 13 2" xfId="26258" xr:uid="{F01F7997-6C43-413E-8D1F-DBD7CC518B6D}"/>
    <cellStyle name="_Hojas de Trabajo_Relación_TD 14" xfId="26259" xr:uid="{0CEF795B-CF49-45E2-929C-AC47CD8D6A97}"/>
    <cellStyle name="_Hojas de Trabajo_Relación_TD 15" xfId="26260" xr:uid="{9650B773-6C37-4A84-8F07-30375B907E2D}"/>
    <cellStyle name="_Hojas de Trabajo_Relación_TD 16" xfId="26261" xr:uid="{A7181787-18F0-4F24-95D7-FB0488C6AB06}"/>
    <cellStyle name="_Hojas de Trabajo_Relación_TD 2" xfId="26262" xr:uid="{08ECD5C0-D4CB-44AA-B87E-BA456CA5EC74}"/>
    <cellStyle name="_Hojas de Trabajo_Relación_TD 2 2" xfId="26263" xr:uid="{075C67B9-3993-4F5B-883B-3FE93A378574}"/>
    <cellStyle name="_Hojas de Trabajo_Relación_TD 3" xfId="26264" xr:uid="{8549CDA8-14A1-483B-A9BE-F2035B5A83BE}"/>
    <cellStyle name="_Hojas de Trabajo_Relación_TD 3 2" xfId="26265" xr:uid="{5B3B415F-ADA1-44EE-8F06-401976C78DC3}"/>
    <cellStyle name="_Hojas de Trabajo_Relación_TD 4" xfId="26266" xr:uid="{485BD36A-F927-47BA-8D2C-D1226E11A7A4}"/>
    <cellStyle name="_Hojas de Trabajo_Relación_TD 4 2" xfId="26267" xr:uid="{83FF650D-C7CF-4556-A20B-40D53D721C55}"/>
    <cellStyle name="_Hojas de Trabajo_Relación_TD 5" xfId="26268" xr:uid="{0A14AF62-73BA-4415-84BB-14BB87BCFB96}"/>
    <cellStyle name="_Hojas de Trabajo_Relación_TD 5 2" xfId="26269" xr:uid="{258B123F-290E-4357-AD9D-8F8E0A52D730}"/>
    <cellStyle name="_Hojas de Trabajo_Relación_TD 6" xfId="26270" xr:uid="{54EEC418-DA39-4D76-9256-937167B0AF1D}"/>
    <cellStyle name="_Hojas de Trabajo_Relación_TD 6 2" xfId="26271" xr:uid="{83C39897-5689-4AC2-9F38-0F834086BB93}"/>
    <cellStyle name="_Hojas de Trabajo_Relación_TD 7" xfId="26272" xr:uid="{CC4F2D22-A9D1-4BF8-B6A4-5D1F6F6A8209}"/>
    <cellStyle name="_Hojas de Trabajo_Relación_TD 7 2" xfId="26273" xr:uid="{6DA463E5-3E7F-4363-A3FB-BF451EFA2054}"/>
    <cellStyle name="_Hojas de Trabajo_Relación_TD 8" xfId="26274" xr:uid="{BF98CE24-1700-4E53-A952-F31572E35A1C}"/>
    <cellStyle name="_Hojas de Trabajo_Relación_TD 8 2" xfId="26275" xr:uid="{E0E3DC12-C7DB-4132-941E-27CB2AF50940}"/>
    <cellStyle name="_Hojas de Trabajo_Relación_TD 9" xfId="26276" xr:uid="{DC1000F9-3DDD-4DBE-ADD5-8A98F9119CD1}"/>
    <cellStyle name="_Hojas de Trabajo_Relación_TD 9 2" xfId="26277" xr:uid="{E903575B-D463-4713-B8AC-F446A478E160}"/>
    <cellStyle name="_Hojas de Trabajo_Resultados" xfId="26278" xr:uid="{765DD099-12C3-483A-8508-2EE272B4C79D}"/>
    <cellStyle name="_Hojas de Trabajo_Resultados 10" xfId="26279" xr:uid="{4CE0B16F-4119-4D6E-91D4-FA3950CCA01D}"/>
    <cellStyle name="_Hojas de Trabajo_Resultados 11" xfId="26280" xr:uid="{3B2F5342-4448-4982-939D-17967332DF41}"/>
    <cellStyle name="_Hojas de Trabajo_Resultados 12" xfId="26281" xr:uid="{15B57362-A24D-45AC-81F3-F0B5EFBB3672}"/>
    <cellStyle name="_Hojas de Trabajo_Resultados 13" xfId="26282" xr:uid="{D2A5AA17-C77D-4D88-A245-016EA02660D5}"/>
    <cellStyle name="_Hojas de Trabajo_Resultados 14" xfId="26283" xr:uid="{B02B4C7C-6B74-4ABD-9314-93ED7903E9AB}"/>
    <cellStyle name="_Hojas de Trabajo_Resultados 15" xfId="26284" xr:uid="{3C006EF2-975F-4B14-BDE1-F043F3BE2DE1}"/>
    <cellStyle name="_Hojas de Trabajo_Resultados 16" xfId="26285" xr:uid="{19176BEB-A5BC-42A2-A312-EEA0AAD9FEB7}"/>
    <cellStyle name="_Hojas de Trabajo_Resultados 17" xfId="26286" xr:uid="{AA3C8797-CBAB-409C-97B7-5CFAD281F0D3}"/>
    <cellStyle name="_Hojas de Trabajo_Resultados 18" xfId="26287" xr:uid="{4B0BE6ED-133E-4002-A77E-AFEFCD7051A7}"/>
    <cellStyle name="_Hojas de Trabajo_Resultados 19" xfId="26288" xr:uid="{7BA21FC8-F36A-4F62-85DF-B19950D5F8A4}"/>
    <cellStyle name="_Hojas de Trabajo_Resultados 2" xfId="26289" xr:uid="{7F81CB69-B4CA-4144-86ED-27270351F862}"/>
    <cellStyle name="_Hojas de Trabajo_Resultados 2 2" xfId="26290" xr:uid="{88F9B343-8FB0-4085-A965-AF813EA3B3E4}"/>
    <cellStyle name="_Hojas de Trabajo_Resultados 20" xfId="26291" xr:uid="{EA72DD55-EFC3-44DA-A73F-95820D01F88A}"/>
    <cellStyle name="_Hojas de Trabajo_Resultados 2008-07" xfId="26292" xr:uid="{A884CB3C-8239-4B1D-B6D0-CA7E344A10AD}"/>
    <cellStyle name="_Hojas de Trabajo_Resultados 2008-07 10" xfId="26293" xr:uid="{35ABDC51-4BC0-449B-B9BB-8ADBBB2CBC94}"/>
    <cellStyle name="_Hojas de Trabajo_Resultados 2008-07 10 10" xfId="26294" xr:uid="{53036396-BA66-417F-B628-F19557BA9255}"/>
    <cellStyle name="_Hojas de Trabajo_Resultados 2008-07 10 11" xfId="26295" xr:uid="{8B1BBFD4-1D15-4AC3-82EF-60DD22EFD369}"/>
    <cellStyle name="_Hojas de Trabajo_Resultados 2008-07 10 2" xfId="26296" xr:uid="{BFC98DD0-16A7-4873-BE06-211428097A9C}"/>
    <cellStyle name="_Hojas de Trabajo_Resultados 2008-07 10 2 2" xfId="26297" xr:uid="{82D68E4B-6C65-4E07-8FCE-356AC1A69FFB}"/>
    <cellStyle name="_Hojas de Trabajo_Resultados 2008-07 10 3" xfId="26298" xr:uid="{15192CE5-8E98-4B49-A121-0AD0282695DA}"/>
    <cellStyle name="_Hojas de Trabajo_Resultados 2008-07 10 3 2" xfId="26299" xr:uid="{F4BF1142-5498-469C-91DD-D688A8150A3D}"/>
    <cellStyle name="_Hojas de Trabajo_Resultados 2008-07 10 4" xfId="26300" xr:uid="{D8254717-44CE-47DF-A4FA-60DAC5975FCB}"/>
    <cellStyle name="_Hojas de Trabajo_Resultados 2008-07 10 4 2" xfId="26301" xr:uid="{B529C485-E693-437F-B27D-91E625BF70EC}"/>
    <cellStyle name="_Hojas de Trabajo_Resultados 2008-07 10 5" xfId="26302" xr:uid="{6542A596-2458-4509-AB5F-2B6D9A0D809C}"/>
    <cellStyle name="_Hojas de Trabajo_Resultados 2008-07 10 5 2" xfId="26303" xr:uid="{EA090662-74BD-4F6D-AF12-41FBC01AA3A9}"/>
    <cellStyle name="_Hojas de Trabajo_Resultados 2008-07 10 6" xfId="26304" xr:uid="{42664367-9354-4152-AA94-1ED5ADB71F83}"/>
    <cellStyle name="_Hojas de Trabajo_Resultados 2008-07 10 6 2" xfId="26305" xr:uid="{4001ED7A-4289-4FC5-BDAB-537A9790BEC7}"/>
    <cellStyle name="_Hojas de Trabajo_Resultados 2008-07 10 7" xfId="26306" xr:uid="{91DFC14D-79F4-4A09-B7B5-D0EFE06B8272}"/>
    <cellStyle name="_Hojas de Trabajo_Resultados 2008-07 10 7 2" xfId="26307" xr:uid="{4AF7B8AB-FA5A-4BA5-B33D-C85B64F4450D}"/>
    <cellStyle name="_Hojas de Trabajo_Resultados 2008-07 10 8" xfId="26308" xr:uid="{BAD493BA-D068-4C03-904D-6EAA36584915}"/>
    <cellStyle name="_Hojas de Trabajo_Resultados 2008-07 10 8 2" xfId="26309" xr:uid="{942C9ECC-2F55-4151-B0C2-E3E2FBBE4BEE}"/>
    <cellStyle name="_Hojas de Trabajo_Resultados 2008-07 10 9" xfId="26310" xr:uid="{055BD3E6-1229-4ACD-87C0-FF0DA9D057F6}"/>
    <cellStyle name="_Hojas de Trabajo_Resultados 2008-07 11" xfId="26311" xr:uid="{EF72682A-2568-4AE3-82BA-5BDE6B68D6AB}"/>
    <cellStyle name="_Hojas de Trabajo_Resultados 2008-07 11 10" xfId="26312" xr:uid="{257F95E4-E4A2-411C-BE7C-E3FE5C72042A}"/>
    <cellStyle name="_Hojas de Trabajo_Resultados 2008-07 11 11" xfId="26313" xr:uid="{CAA4AF9D-AADB-4FBF-B375-E6987DF9364C}"/>
    <cellStyle name="_Hojas de Trabajo_Resultados 2008-07 11 2" xfId="26314" xr:uid="{C655D7E0-772D-428F-A92F-6FC197945437}"/>
    <cellStyle name="_Hojas de Trabajo_Resultados 2008-07 11 2 2" xfId="26315" xr:uid="{56E6F86E-13D8-4548-A138-6C1CFF0C0B30}"/>
    <cellStyle name="_Hojas de Trabajo_Resultados 2008-07 11 3" xfId="26316" xr:uid="{DCBD15F0-F144-4F04-87CD-55E81BE0BC03}"/>
    <cellStyle name="_Hojas de Trabajo_Resultados 2008-07 11 3 2" xfId="26317" xr:uid="{FCD5981D-74D3-435D-93F5-8A161FD7807A}"/>
    <cellStyle name="_Hojas de Trabajo_Resultados 2008-07 11 4" xfId="26318" xr:uid="{3D5447DD-84A7-4D9C-9595-27619E40471C}"/>
    <cellStyle name="_Hojas de Trabajo_Resultados 2008-07 11 4 2" xfId="26319" xr:uid="{5CB2F8CF-8649-43F7-B62B-577DFCD9D995}"/>
    <cellStyle name="_Hojas de Trabajo_Resultados 2008-07 11 5" xfId="26320" xr:uid="{F6254E08-E89D-4DC9-9647-D74B0AE5CF8A}"/>
    <cellStyle name="_Hojas de Trabajo_Resultados 2008-07 11 5 2" xfId="26321" xr:uid="{6CBA6129-C03E-44C2-9698-7E2CDB485E7C}"/>
    <cellStyle name="_Hojas de Trabajo_Resultados 2008-07 11 6" xfId="26322" xr:uid="{EE433588-FB80-4B8D-8605-C7DEA2C1DE66}"/>
    <cellStyle name="_Hojas de Trabajo_Resultados 2008-07 11 6 2" xfId="26323" xr:uid="{4062DB76-2C4C-4E77-A5D8-B92F43FB3F74}"/>
    <cellStyle name="_Hojas de Trabajo_Resultados 2008-07 11 7" xfId="26324" xr:uid="{257CBECA-D16B-473E-8483-17056DDCF083}"/>
    <cellStyle name="_Hojas de Trabajo_Resultados 2008-07 11 7 2" xfId="26325" xr:uid="{964B88DA-01D7-4742-A7A7-D92510A0D281}"/>
    <cellStyle name="_Hojas de Trabajo_Resultados 2008-07 11 8" xfId="26326" xr:uid="{2932AA5D-F418-4D7D-A6FE-78BC9761EDDB}"/>
    <cellStyle name="_Hojas de Trabajo_Resultados 2008-07 11 8 2" xfId="26327" xr:uid="{966832B3-7EE2-49A2-82F6-FACD7831CB43}"/>
    <cellStyle name="_Hojas de Trabajo_Resultados 2008-07 11 9" xfId="26328" xr:uid="{A587945D-AB27-46E8-869B-DF5C403A8D3D}"/>
    <cellStyle name="_Hojas de Trabajo_Resultados 2008-07 12" xfId="26329" xr:uid="{AD1237AF-801F-4ADF-A247-806A87AE6E6F}"/>
    <cellStyle name="_Hojas de Trabajo_Resultados 2008-07 12 10" xfId="26330" xr:uid="{CDA8F0B1-BA12-4F25-A059-80E27A277C60}"/>
    <cellStyle name="_Hojas de Trabajo_Resultados 2008-07 12 11" xfId="26331" xr:uid="{71231399-EB4B-410C-8CB6-DD261A381DEA}"/>
    <cellStyle name="_Hojas de Trabajo_Resultados 2008-07 12 2" xfId="26332" xr:uid="{E3431B91-3CC8-4FD5-AE4A-9CC91D365287}"/>
    <cellStyle name="_Hojas de Trabajo_Resultados 2008-07 12 2 2" xfId="26333" xr:uid="{DAB388B8-7481-486F-A623-A0F4ACEB4001}"/>
    <cellStyle name="_Hojas de Trabajo_Resultados 2008-07 12 3" xfId="26334" xr:uid="{73CFECDC-1153-4DD3-8B1A-42DE73A31BA9}"/>
    <cellStyle name="_Hojas de Trabajo_Resultados 2008-07 12 3 2" xfId="26335" xr:uid="{846BA45B-B6D5-489C-9B17-1E1BA522F7C6}"/>
    <cellStyle name="_Hojas de Trabajo_Resultados 2008-07 12 4" xfId="26336" xr:uid="{6C3BB382-C5AD-4D45-9C40-C24D02AA9E85}"/>
    <cellStyle name="_Hojas de Trabajo_Resultados 2008-07 12 4 2" xfId="26337" xr:uid="{A119A98A-5084-4830-ACBE-75332DF6FD03}"/>
    <cellStyle name="_Hojas de Trabajo_Resultados 2008-07 12 5" xfId="26338" xr:uid="{B7262F32-2BBC-4290-9EA0-203931218DA3}"/>
    <cellStyle name="_Hojas de Trabajo_Resultados 2008-07 12 5 2" xfId="26339" xr:uid="{BDD23D98-D816-423F-A90C-873058B3EA69}"/>
    <cellStyle name="_Hojas de Trabajo_Resultados 2008-07 12 6" xfId="26340" xr:uid="{18C93EC9-3685-4079-A4C7-8B3732A58D10}"/>
    <cellStyle name="_Hojas de Trabajo_Resultados 2008-07 12 6 2" xfId="26341" xr:uid="{BD065EE8-8967-40F4-A768-D8B40D9BC31B}"/>
    <cellStyle name="_Hojas de Trabajo_Resultados 2008-07 12 7" xfId="26342" xr:uid="{E72E03B8-C6A2-43FC-BDEE-7AE4829852DB}"/>
    <cellStyle name="_Hojas de Trabajo_Resultados 2008-07 12 7 2" xfId="26343" xr:uid="{4B824345-48FF-4092-BF57-8B9A249D886D}"/>
    <cellStyle name="_Hojas de Trabajo_Resultados 2008-07 12 8" xfId="26344" xr:uid="{926B3B4C-0FCF-4DF9-9133-E6FCA45F9650}"/>
    <cellStyle name="_Hojas de Trabajo_Resultados 2008-07 12 8 2" xfId="26345" xr:uid="{9DC566C4-DBB5-46AB-BA99-AAB11F97054D}"/>
    <cellStyle name="_Hojas de Trabajo_Resultados 2008-07 12 9" xfId="26346" xr:uid="{B7BAE387-7ECD-4DA4-8323-55265EB3C1E6}"/>
    <cellStyle name="_Hojas de Trabajo_Resultados 2008-07 13" xfId="26347" xr:uid="{627B114B-55AF-411A-8F14-C3A15197BF54}"/>
    <cellStyle name="_Hojas de Trabajo_Resultados 2008-07 13 10" xfId="26348" xr:uid="{6299469E-6260-449B-98EC-F1937140A81F}"/>
    <cellStyle name="_Hojas de Trabajo_Resultados 2008-07 13 11" xfId="26349" xr:uid="{A58918A8-3272-43C5-A867-5FA35735FD41}"/>
    <cellStyle name="_Hojas de Trabajo_Resultados 2008-07 13 2" xfId="26350" xr:uid="{9D7AF2AF-232A-413D-834A-87AFD7DBFA88}"/>
    <cellStyle name="_Hojas de Trabajo_Resultados 2008-07 13 2 2" xfId="26351" xr:uid="{159B058F-488C-4F69-B5A5-CA1BBB555691}"/>
    <cellStyle name="_Hojas de Trabajo_Resultados 2008-07 13 3" xfId="26352" xr:uid="{32FF94FB-A763-444D-9943-99D40406DB75}"/>
    <cellStyle name="_Hojas de Trabajo_Resultados 2008-07 13 3 2" xfId="26353" xr:uid="{6153BB18-C601-492A-8A31-EBD4BFC4FC0F}"/>
    <cellStyle name="_Hojas de Trabajo_Resultados 2008-07 13 4" xfId="26354" xr:uid="{F80BFA0A-6CB4-4C8E-8C51-EC0E2B74D651}"/>
    <cellStyle name="_Hojas de Trabajo_Resultados 2008-07 13 4 2" xfId="26355" xr:uid="{A7CFB815-2788-4199-96C1-5CB60AE862FE}"/>
    <cellStyle name="_Hojas de Trabajo_Resultados 2008-07 13 5" xfId="26356" xr:uid="{A211AEA5-960D-4CD4-8A69-90A64EC92165}"/>
    <cellStyle name="_Hojas de Trabajo_Resultados 2008-07 13 5 2" xfId="26357" xr:uid="{230F7D92-E99F-4EA9-BBC2-5117ECF748FC}"/>
    <cellStyle name="_Hojas de Trabajo_Resultados 2008-07 13 6" xfId="26358" xr:uid="{6143B749-848F-4E66-8077-9F70D525C585}"/>
    <cellStyle name="_Hojas de Trabajo_Resultados 2008-07 13 6 2" xfId="26359" xr:uid="{AF5A3A6E-4897-4610-916C-04EBE790C1D9}"/>
    <cellStyle name="_Hojas de Trabajo_Resultados 2008-07 13 7" xfId="26360" xr:uid="{3F0F10B6-65A9-4643-BCF8-6DAAEE32BBD5}"/>
    <cellStyle name="_Hojas de Trabajo_Resultados 2008-07 13 7 2" xfId="26361" xr:uid="{ACB10628-22AC-4A01-B034-A408BFFCA0AC}"/>
    <cellStyle name="_Hojas de Trabajo_Resultados 2008-07 13 8" xfId="26362" xr:uid="{F509F4A9-B1A6-4810-9A43-EA3206515162}"/>
    <cellStyle name="_Hojas de Trabajo_Resultados 2008-07 13 8 2" xfId="26363" xr:uid="{5F7AD18E-8E12-4269-8A89-A79F9961EDE0}"/>
    <cellStyle name="_Hojas de Trabajo_Resultados 2008-07 13 9" xfId="26364" xr:uid="{77450B7F-BA22-44B0-800A-6F03547087B7}"/>
    <cellStyle name="_Hojas de Trabajo_Resultados 2008-07 14" xfId="26365" xr:uid="{888F33B2-D4E9-46BF-878C-A69F560EC44A}"/>
    <cellStyle name="_Hojas de Trabajo_Resultados 2008-07 15" xfId="26366" xr:uid="{843B38FD-9B61-4B13-8193-18AF7E21F83A}"/>
    <cellStyle name="_Hojas de Trabajo_Resultados 2008-07 16" xfId="26367" xr:uid="{CC95D1E3-DB63-4DA4-B9BC-98FBE01BE72F}"/>
    <cellStyle name="_Hojas de Trabajo_Resultados 2008-07 17" xfId="26368" xr:uid="{1FBA8150-5ED0-4F81-B564-BD87E744628B}"/>
    <cellStyle name="_Hojas de Trabajo_Resultados 2008-07 18" xfId="26369" xr:uid="{D44915B7-57B3-481C-AD54-6BA753A5F13A}"/>
    <cellStyle name="_Hojas de Trabajo_Resultados 2008-07 19" xfId="26370" xr:uid="{B051345B-E654-48F7-8221-1EB93AC35835}"/>
    <cellStyle name="_Hojas de Trabajo_Resultados 2008-07 2" xfId="26371" xr:uid="{CAF17E50-41DA-466D-8B15-B9C6B571462D}"/>
    <cellStyle name="_Hojas de Trabajo_Resultados 2008-07 2 10" xfId="26372" xr:uid="{E556DBA8-1E37-4288-8F93-DFC40DB36D3F}"/>
    <cellStyle name="_Hojas de Trabajo_Resultados 2008-07 2 10 2" xfId="26373" xr:uid="{10E21E9C-7A9C-4F4D-862E-ACA9A9F5B774}"/>
    <cellStyle name="_Hojas de Trabajo_Resultados 2008-07 2 11" xfId="26374" xr:uid="{0567D8B0-DB4E-4F94-A28E-DA3ADCE91F5B}"/>
    <cellStyle name="_Hojas de Trabajo_Resultados 2008-07 2 11 2" xfId="26375" xr:uid="{AEE2789D-ED0F-4AB6-84D5-9DA259A7D2FB}"/>
    <cellStyle name="_Hojas de Trabajo_Resultados 2008-07 2 12" xfId="26376" xr:uid="{C4BFA7AD-7D52-4971-93C5-46342B254FD3}"/>
    <cellStyle name="_Hojas de Trabajo_Resultados 2008-07 2 12 2" xfId="26377" xr:uid="{7FF650EE-48E8-4EC7-95EA-19E5A47BEF75}"/>
    <cellStyle name="_Hojas de Trabajo_Resultados 2008-07 2 13" xfId="26378" xr:uid="{08A16D92-308E-430F-B9CE-A246BBE2BBF8}"/>
    <cellStyle name="_Hojas de Trabajo_Resultados 2008-07 2 13 2" xfId="26379" xr:uid="{D2A27B02-6555-491C-9CDE-7BE79BFD080F}"/>
    <cellStyle name="_Hojas de Trabajo_Resultados 2008-07 2 14" xfId="26380" xr:uid="{31D28737-892B-434F-8334-1F476AB76840}"/>
    <cellStyle name="_Hojas de Trabajo_Resultados 2008-07 2 15" xfId="26381" xr:uid="{4B887E49-5EA4-48AC-AEE1-1651FAAC2437}"/>
    <cellStyle name="_Hojas de Trabajo_Resultados 2008-07 2 16" xfId="26382" xr:uid="{46771E7B-CAD4-4B4D-AAE0-E3DAC8E2DD17}"/>
    <cellStyle name="_Hojas de Trabajo_Resultados 2008-07 2 2" xfId="26383" xr:uid="{CF1261C3-05F6-4C3A-8262-EA5C62EE5B45}"/>
    <cellStyle name="_Hojas de Trabajo_Resultados 2008-07 2 2 10" xfId="26384" xr:uid="{BA7F5235-AECF-4046-B1B3-3571B6C882C3}"/>
    <cellStyle name="_Hojas de Trabajo_Resultados 2008-07 2 2 11" xfId="26385" xr:uid="{AFF1F7C5-C6EA-4321-8205-DA02C7228192}"/>
    <cellStyle name="_Hojas de Trabajo_Resultados 2008-07 2 2 12" xfId="26386" xr:uid="{B0DC0099-D0FE-470A-9C62-2307B5FB3C07}"/>
    <cellStyle name="_Hojas de Trabajo_Resultados 2008-07 2 2 2" xfId="26387" xr:uid="{47F653A1-E395-4361-9B82-4913CBD6D97F}"/>
    <cellStyle name="_Hojas de Trabajo_Resultados 2008-07 2 2 3" xfId="26388" xr:uid="{4A2A007B-DA3B-41C1-B110-3BEE98B4C925}"/>
    <cellStyle name="_Hojas de Trabajo_Resultados 2008-07 2 2 4" xfId="26389" xr:uid="{8DDEDCE2-C13C-4EF6-99F3-3AABE295854A}"/>
    <cellStyle name="_Hojas de Trabajo_Resultados 2008-07 2 2 5" xfId="26390" xr:uid="{F58D9C43-E92E-4101-879C-49D593B7DF71}"/>
    <cellStyle name="_Hojas de Trabajo_Resultados 2008-07 2 2 6" xfId="26391" xr:uid="{7F8A0DF3-67C8-4088-B6C9-1767A85639CE}"/>
    <cellStyle name="_Hojas de Trabajo_Resultados 2008-07 2 2 7" xfId="26392" xr:uid="{8D98F5FA-A25A-4BD6-9D0C-34FE420D2D69}"/>
    <cellStyle name="_Hojas de Trabajo_Resultados 2008-07 2 2 8" xfId="26393" xr:uid="{7E33FEA1-715A-492E-BAD1-4698965871C5}"/>
    <cellStyle name="_Hojas de Trabajo_Resultados 2008-07 2 2 9" xfId="26394" xr:uid="{327FC633-07BF-43C8-B925-AE5BE74E8E3C}"/>
    <cellStyle name="_Hojas de Trabajo_Resultados 2008-07 2 3" xfId="26395" xr:uid="{1EBE1082-486B-4461-B7E8-5E4B1AC2C7B1}"/>
    <cellStyle name="_Hojas de Trabajo_Resultados 2008-07 2 3 2" xfId="26396" xr:uid="{A8FE9701-5E6E-4853-8FFC-2047F5DB2185}"/>
    <cellStyle name="_Hojas de Trabajo_Resultados 2008-07 2 4" xfId="26397" xr:uid="{32EC9919-CC5A-43FA-A850-AE9534555ECC}"/>
    <cellStyle name="_Hojas de Trabajo_Resultados 2008-07 2 4 2" xfId="26398" xr:uid="{BAB1D985-B79A-4268-8CC8-A06164473F18}"/>
    <cellStyle name="_Hojas de Trabajo_Resultados 2008-07 2 5" xfId="26399" xr:uid="{3D8D3B88-7F2F-43C6-A99F-0A1BFD1511D2}"/>
    <cellStyle name="_Hojas de Trabajo_Resultados 2008-07 2 5 2" xfId="26400" xr:uid="{8E9A969F-AFC1-49FC-978F-0AF8A24DF8CE}"/>
    <cellStyle name="_Hojas de Trabajo_Resultados 2008-07 2 6" xfId="26401" xr:uid="{EF3056B8-292C-4DC4-8AD7-0277FD0AF24D}"/>
    <cellStyle name="_Hojas de Trabajo_Resultados 2008-07 2 6 2" xfId="26402" xr:uid="{B9A167DE-AB12-469E-B32A-6037730F8980}"/>
    <cellStyle name="_Hojas de Trabajo_Resultados 2008-07 2 7" xfId="26403" xr:uid="{D85DC10D-CE0D-4017-89E3-2FBE780B1558}"/>
    <cellStyle name="_Hojas de Trabajo_Resultados 2008-07 2 7 2" xfId="26404" xr:uid="{2D1670AD-218F-4847-9C5C-49D97D9636A7}"/>
    <cellStyle name="_Hojas de Trabajo_Resultados 2008-07 2 8" xfId="26405" xr:uid="{FBBAFB99-86A3-43EA-A36A-B4B4EABB6D26}"/>
    <cellStyle name="_Hojas de Trabajo_Resultados 2008-07 2 8 2" xfId="26406" xr:uid="{14728B74-D024-48B4-B23D-130E4FC8F51D}"/>
    <cellStyle name="_Hojas de Trabajo_Resultados 2008-07 2 9" xfId="26407" xr:uid="{3415F582-3114-4B44-9BC2-770EE7C1A390}"/>
    <cellStyle name="_Hojas de Trabajo_Resultados 2008-07 2 9 2" xfId="26408" xr:uid="{CED5FD91-52C8-4B13-A8CD-FF4578E954DE}"/>
    <cellStyle name="_Hojas de Trabajo_Resultados 2008-07 20" xfId="26409" xr:uid="{668A1AA8-DAE4-4299-90FA-4AB36AAF4F97}"/>
    <cellStyle name="_Hojas de Trabajo_Resultados 2008-07 21" xfId="26410" xr:uid="{D4194A0B-2319-4B47-927E-2F3EF1DF30A4}"/>
    <cellStyle name="_Hojas de Trabajo_Resultados 2008-07 22" xfId="26411" xr:uid="{CDAE4B2F-6D10-4FDC-BA57-94988BE42C33}"/>
    <cellStyle name="_Hojas de Trabajo_Resultados 2008-07 23" xfId="26412" xr:uid="{64922D27-3FCB-4C7F-9031-B4B16E7D045C}"/>
    <cellStyle name="_Hojas de Trabajo_Resultados 2008-07 24" xfId="26413" xr:uid="{6C45347E-18C6-4A5D-A276-5C8FC8F3D042}"/>
    <cellStyle name="_Hojas de Trabajo_Resultados 2008-07 3" xfId="26414" xr:uid="{0E7C0E2D-B9CA-4507-8B7D-4B9A6682DD5C}"/>
    <cellStyle name="_Hojas de Trabajo_Resultados 2008-07 3 10" xfId="26415" xr:uid="{8135B9D7-3CC5-4FC4-BF35-18AB636B61C0}"/>
    <cellStyle name="_Hojas de Trabajo_Resultados 2008-07 3 10 2" xfId="26416" xr:uid="{E0A079D7-BEB0-4238-B481-6FE8FFD69A33}"/>
    <cellStyle name="_Hojas de Trabajo_Resultados 2008-07 3 11" xfId="26417" xr:uid="{45A9AC56-A90A-468A-8F64-2A362F1F1980}"/>
    <cellStyle name="_Hojas de Trabajo_Resultados 2008-07 3 11 2" xfId="26418" xr:uid="{0149C4EA-B9C1-4194-9EA0-F780C1EE7362}"/>
    <cellStyle name="_Hojas de Trabajo_Resultados 2008-07 3 12" xfId="26419" xr:uid="{DC034C6A-7F21-4D1D-8821-1D0423C84563}"/>
    <cellStyle name="_Hojas de Trabajo_Resultados 2008-07 3 12 2" xfId="26420" xr:uid="{1B634D24-3AB4-412F-B580-CD65E25E9BAA}"/>
    <cellStyle name="_Hojas de Trabajo_Resultados 2008-07 3 13" xfId="26421" xr:uid="{9999703A-BDBD-4B80-A459-9C36E82D7148}"/>
    <cellStyle name="_Hojas de Trabajo_Resultados 2008-07 3 13 2" xfId="26422" xr:uid="{00292EB1-7F62-4938-A60E-A4142FC0AFD5}"/>
    <cellStyle name="_Hojas de Trabajo_Resultados 2008-07 3 14" xfId="26423" xr:uid="{C59822B9-351F-43B8-ACF0-439D127F60FD}"/>
    <cellStyle name="_Hojas de Trabajo_Resultados 2008-07 3 15" xfId="26424" xr:uid="{B0889F7A-04FB-494F-B4F0-0B802C188D5B}"/>
    <cellStyle name="_Hojas de Trabajo_Resultados 2008-07 3 16" xfId="26425" xr:uid="{B63AC6FD-B16E-4F88-90A3-19E41B0CF9E9}"/>
    <cellStyle name="_Hojas de Trabajo_Resultados 2008-07 3 17" xfId="26426" xr:uid="{1351C1D3-F5E5-41A3-B948-E1A3B0860209}"/>
    <cellStyle name="_Hojas de Trabajo_Resultados 2008-07 3 18" xfId="26427" xr:uid="{F10A647D-F39D-49F3-B7CB-21920209769A}"/>
    <cellStyle name="_Hojas de Trabajo_Resultados 2008-07 3 19" xfId="26428" xr:uid="{487DDECA-C558-4F5E-85E7-06BA733D5E93}"/>
    <cellStyle name="_Hojas de Trabajo_Resultados 2008-07 3 2" xfId="26429" xr:uid="{9F569896-C896-4FD0-940F-BA09B06FFBFF}"/>
    <cellStyle name="_Hojas de Trabajo_Resultados 2008-07 3 2 2" xfId="26430" xr:uid="{20283700-C0DC-4AC8-BDFD-F471CB83ABF0}"/>
    <cellStyle name="_Hojas de Trabajo_Resultados 2008-07 3 20" xfId="26431" xr:uid="{22FC0366-B5E9-4759-A6E9-2E1037B9A5E5}"/>
    <cellStyle name="_Hojas de Trabajo_Resultados 2008-07 3 21" xfId="26432" xr:uid="{87E5C0D4-A15D-4B10-973F-6CA8E7D4A18C}"/>
    <cellStyle name="_Hojas de Trabajo_Resultados 2008-07 3 22" xfId="26433" xr:uid="{60FCE514-DEC1-4AFF-B194-EADADA9846D8}"/>
    <cellStyle name="_Hojas de Trabajo_Resultados 2008-07 3 23" xfId="26434" xr:uid="{B9745BDA-E3BC-4B0B-9A2F-59F13D3B041E}"/>
    <cellStyle name="_Hojas de Trabajo_Resultados 2008-07 3 24" xfId="26435" xr:uid="{0AFF15B6-615B-4D27-824A-35110FAD5DDA}"/>
    <cellStyle name="_Hojas de Trabajo_Resultados 2008-07 3 25" xfId="26436" xr:uid="{BE45C3F7-643E-4158-A158-55B1DA49741E}"/>
    <cellStyle name="_Hojas de Trabajo_Resultados 2008-07 3 26" xfId="26437" xr:uid="{E2E4576D-39E9-4C07-AC84-3B13A3EAF110}"/>
    <cellStyle name="_Hojas de Trabajo_Resultados 2008-07 3 3" xfId="26438" xr:uid="{02A136AB-99BD-4603-8F7F-A8FECA28A6D9}"/>
    <cellStyle name="_Hojas de Trabajo_Resultados 2008-07 3 3 2" xfId="26439" xr:uid="{867CB8A3-5BF0-4B56-8B64-6E3FC3CEB54F}"/>
    <cellStyle name="_Hojas de Trabajo_Resultados 2008-07 3 4" xfId="26440" xr:uid="{00EA1724-93E3-4F77-BF94-90E2A1BDB886}"/>
    <cellStyle name="_Hojas de Trabajo_Resultados 2008-07 3 4 2" xfId="26441" xr:uid="{681A9B97-32C3-4C46-A504-C06615FA6CAA}"/>
    <cellStyle name="_Hojas de Trabajo_Resultados 2008-07 3 5" xfId="26442" xr:uid="{3BD84D8A-D939-498A-9072-6DC83E8A3396}"/>
    <cellStyle name="_Hojas de Trabajo_Resultados 2008-07 3 5 2" xfId="26443" xr:uid="{2AD05C6F-40CB-4089-92C5-44A5465480A8}"/>
    <cellStyle name="_Hojas de Trabajo_Resultados 2008-07 3 6" xfId="26444" xr:uid="{9FE08CA5-FD76-4C93-916A-ECEC65952C33}"/>
    <cellStyle name="_Hojas de Trabajo_Resultados 2008-07 3 6 2" xfId="26445" xr:uid="{A1756E12-8B75-43BD-831F-28C48AB19D94}"/>
    <cellStyle name="_Hojas de Trabajo_Resultados 2008-07 3 7" xfId="26446" xr:uid="{DCC35117-1CB6-40CC-8AFA-B4240E1BD0EC}"/>
    <cellStyle name="_Hojas de Trabajo_Resultados 2008-07 3 7 2" xfId="26447" xr:uid="{79A9484A-C888-4967-B768-22CFE9D78172}"/>
    <cellStyle name="_Hojas de Trabajo_Resultados 2008-07 3 8" xfId="26448" xr:uid="{F08FA1BE-D849-4D8F-B3AD-111B18CE4FE3}"/>
    <cellStyle name="_Hojas de Trabajo_Resultados 2008-07 3 8 2" xfId="26449" xr:uid="{458F55D9-2C13-4A3D-99E7-81C507184D07}"/>
    <cellStyle name="_Hojas de Trabajo_Resultados 2008-07 3 9" xfId="26450" xr:uid="{71472B78-2579-4B28-BDE5-D728E8E34C05}"/>
    <cellStyle name="_Hojas de Trabajo_Resultados 2008-07 3 9 2" xfId="26451" xr:uid="{C989AA0E-DE9F-41B0-9C14-335BEE95DEFB}"/>
    <cellStyle name="_Hojas de Trabajo_Resultados 2008-07 4" xfId="26452" xr:uid="{BD3F529B-0954-42E4-93F1-22E82CAA0D4D}"/>
    <cellStyle name="_Hojas de Trabajo_Resultados 2008-07 4 10" xfId="26453" xr:uid="{0922D261-6233-4F2C-8A8A-168A60B8AD5F}"/>
    <cellStyle name="_Hojas de Trabajo_Resultados 2008-07 4 10 2" xfId="26454" xr:uid="{610E6C16-06F6-4AF2-9ED4-DCCE68E3E52A}"/>
    <cellStyle name="_Hojas de Trabajo_Resultados 2008-07 4 11" xfId="26455" xr:uid="{6A3C83C1-1BE2-46C5-BF31-D637B62F9C27}"/>
    <cellStyle name="_Hojas de Trabajo_Resultados 2008-07 4 11 2" xfId="26456" xr:uid="{5E305B55-59A5-4641-8B92-424F9FECD2A2}"/>
    <cellStyle name="_Hojas de Trabajo_Resultados 2008-07 4 12" xfId="26457" xr:uid="{3E6B9ABE-4B9C-4F20-A405-58593F9FB0F3}"/>
    <cellStyle name="_Hojas de Trabajo_Resultados 2008-07 4 12 2" xfId="26458" xr:uid="{3281DE0A-30B1-493C-840D-60B383D21819}"/>
    <cellStyle name="_Hojas de Trabajo_Resultados 2008-07 4 13" xfId="26459" xr:uid="{B9E4C6B0-4509-4EAB-AC4D-B4B68AA38863}"/>
    <cellStyle name="_Hojas de Trabajo_Resultados 2008-07 4 13 2" xfId="26460" xr:uid="{F5BDA8B5-8A13-4230-B585-9C862B101158}"/>
    <cellStyle name="_Hojas de Trabajo_Resultados 2008-07 4 14" xfId="26461" xr:uid="{5DFDE8DD-77B5-4820-B54A-3A12B9AA3022}"/>
    <cellStyle name="_Hojas de Trabajo_Resultados 2008-07 4 15" xfId="26462" xr:uid="{C3AD8D80-AB9F-484B-ABB8-6B665B066FDF}"/>
    <cellStyle name="_Hojas de Trabajo_Resultados 2008-07 4 16" xfId="26463" xr:uid="{DC04ADA8-16E5-4E37-AE8E-6640FC5A817E}"/>
    <cellStyle name="_Hojas de Trabajo_Resultados 2008-07 4 2" xfId="26464" xr:uid="{DC763CC2-65CE-40A5-A98C-2B939B3F0C4F}"/>
    <cellStyle name="_Hojas de Trabajo_Resultados 2008-07 4 2 2" xfId="26465" xr:uid="{71082BD6-EA60-4480-A1B3-2D94B0ADEE40}"/>
    <cellStyle name="_Hojas de Trabajo_Resultados 2008-07 4 3" xfId="26466" xr:uid="{14F249BA-E558-42FF-A3A2-7BCD252B4438}"/>
    <cellStyle name="_Hojas de Trabajo_Resultados 2008-07 4 3 2" xfId="26467" xr:uid="{9E3680CD-3315-4FEF-89D8-9998DD0F7699}"/>
    <cellStyle name="_Hojas de Trabajo_Resultados 2008-07 4 4" xfId="26468" xr:uid="{8E8226BB-AE56-4AEE-B180-284FA22BEF90}"/>
    <cellStyle name="_Hojas de Trabajo_Resultados 2008-07 4 4 2" xfId="26469" xr:uid="{55E53D21-695A-4B3A-B764-8335A878A123}"/>
    <cellStyle name="_Hojas de Trabajo_Resultados 2008-07 4 5" xfId="26470" xr:uid="{0735B3A8-558C-4C20-84AA-4BADC9416696}"/>
    <cellStyle name="_Hojas de Trabajo_Resultados 2008-07 4 5 2" xfId="26471" xr:uid="{56431192-731B-4827-A957-F1C15873183A}"/>
    <cellStyle name="_Hojas de Trabajo_Resultados 2008-07 4 6" xfId="26472" xr:uid="{9D00D065-C7AD-4EB9-8115-6B8B8FCA0EB7}"/>
    <cellStyle name="_Hojas de Trabajo_Resultados 2008-07 4 6 2" xfId="26473" xr:uid="{D2DBC5E7-2A33-490C-A1CB-4E63E70506D2}"/>
    <cellStyle name="_Hojas de Trabajo_Resultados 2008-07 4 7" xfId="26474" xr:uid="{D73BE26F-D5AA-4358-9A88-85C39B82787C}"/>
    <cellStyle name="_Hojas de Trabajo_Resultados 2008-07 4 7 2" xfId="26475" xr:uid="{8E21788B-8D8F-4604-8F7A-18EF3D9A8135}"/>
    <cellStyle name="_Hojas de Trabajo_Resultados 2008-07 4 8" xfId="26476" xr:uid="{F6E0E73A-03ED-4AD4-95E7-916CFDACAF60}"/>
    <cellStyle name="_Hojas de Trabajo_Resultados 2008-07 4 8 2" xfId="26477" xr:uid="{921C479B-7768-4BBB-91DD-1B16EFBD86D5}"/>
    <cellStyle name="_Hojas de Trabajo_Resultados 2008-07 4 9" xfId="26478" xr:uid="{3136D843-63B4-473C-BEE9-8E02C2C76F73}"/>
    <cellStyle name="_Hojas de Trabajo_Resultados 2008-07 4 9 2" xfId="26479" xr:uid="{C7C1CC2A-6E57-46FB-B378-83FC64E42B69}"/>
    <cellStyle name="_Hojas de Trabajo_Resultados 2008-07 5" xfId="26480" xr:uid="{BB0382CF-50C1-4896-9422-3CDA80649722}"/>
    <cellStyle name="_Hojas de Trabajo_Resultados 2008-07 5 10" xfId="26481" xr:uid="{B512245D-5C6B-4FFC-ACFD-1023CE639B9D}"/>
    <cellStyle name="_Hojas de Trabajo_Resultados 2008-07 5 10 2" xfId="26482" xr:uid="{99FA0818-2535-4252-9BAF-2850D4903F5B}"/>
    <cellStyle name="_Hojas de Trabajo_Resultados 2008-07 5 11" xfId="26483" xr:uid="{CAC5B80C-9CA9-4782-8869-927F38548643}"/>
    <cellStyle name="_Hojas de Trabajo_Resultados 2008-07 5 11 2" xfId="26484" xr:uid="{4840BE17-0F19-456F-9445-139DBE6D38CE}"/>
    <cellStyle name="_Hojas de Trabajo_Resultados 2008-07 5 12" xfId="26485" xr:uid="{15EF0951-F3A6-4599-BA12-9B9485EB491E}"/>
    <cellStyle name="_Hojas de Trabajo_Resultados 2008-07 5 12 2" xfId="26486" xr:uid="{EBB71540-9132-4284-9638-CD882B205252}"/>
    <cellStyle name="_Hojas de Trabajo_Resultados 2008-07 5 13" xfId="26487" xr:uid="{84733E72-48D9-427C-9E09-21793B65BE13}"/>
    <cellStyle name="_Hojas de Trabajo_Resultados 2008-07 5 13 2" xfId="26488" xr:uid="{2F748261-7E4C-4B34-A7C0-369B7EC0147F}"/>
    <cellStyle name="_Hojas de Trabajo_Resultados 2008-07 5 14" xfId="26489" xr:uid="{7F45BEAC-F051-442C-BA11-73D4DAACB199}"/>
    <cellStyle name="_Hojas de Trabajo_Resultados 2008-07 5 15" xfId="26490" xr:uid="{404D4DB5-C23C-420A-A3C5-EDBBF241AD7D}"/>
    <cellStyle name="_Hojas de Trabajo_Resultados 2008-07 5 16" xfId="26491" xr:uid="{EEC5E657-0FD2-4661-946B-B88700BB7B7D}"/>
    <cellStyle name="_Hojas de Trabajo_Resultados 2008-07 5 17" xfId="26492" xr:uid="{0FA7D91E-FCFE-48A2-B721-DF4A92F56781}"/>
    <cellStyle name="_Hojas de Trabajo_Resultados 2008-07 5 18" xfId="26493" xr:uid="{0F5A41CC-11E5-4C9B-870C-EEEEFDAEC165}"/>
    <cellStyle name="_Hojas de Trabajo_Resultados 2008-07 5 19" xfId="26494" xr:uid="{694EA362-A635-47D5-B0A4-21EE9A1129A8}"/>
    <cellStyle name="_Hojas de Trabajo_Resultados 2008-07 5 2" xfId="26495" xr:uid="{0EFFCA25-48FF-4219-BDBA-B3124CF2B017}"/>
    <cellStyle name="_Hojas de Trabajo_Resultados 2008-07 5 2 2" xfId="26496" xr:uid="{CF6A4908-B13C-4F00-BB37-887B64F113BA}"/>
    <cellStyle name="_Hojas de Trabajo_Resultados 2008-07 5 20" xfId="26497" xr:uid="{D2605C43-4E62-4F6E-A269-E22F3E8AF193}"/>
    <cellStyle name="_Hojas de Trabajo_Resultados 2008-07 5 21" xfId="26498" xr:uid="{12F04411-5BCF-42B5-A238-695411D8150C}"/>
    <cellStyle name="_Hojas de Trabajo_Resultados 2008-07 5 22" xfId="26499" xr:uid="{79F353DC-3E91-4D62-A40F-E47FE5942299}"/>
    <cellStyle name="_Hojas de Trabajo_Resultados 2008-07 5 23" xfId="26500" xr:uid="{23B44B0A-F2B4-4D49-9DAE-C289B805ED18}"/>
    <cellStyle name="_Hojas de Trabajo_Resultados 2008-07 5 24" xfId="26501" xr:uid="{A48519A8-4A9F-4551-A342-731799E56524}"/>
    <cellStyle name="_Hojas de Trabajo_Resultados 2008-07 5 25" xfId="26502" xr:uid="{7E7D25F0-4220-4EBA-92F0-33717E5AF966}"/>
    <cellStyle name="_Hojas de Trabajo_Resultados 2008-07 5 26" xfId="26503" xr:uid="{66DE05DC-0F7A-4A1D-B427-E2276BAFE23D}"/>
    <cellStyle name="_Hojas de Trabajo_Resultados 2008-07 5 3" xfId="26504" xr:uid="{F13E0BC1-F3F9-46CB-BC51-5816678B73E2}"/>
    <cellStyle name="_Hojas de Trabajo_Resultados 2008-07 5 3 2" xfId="26505" xr:uid="{C5F5EC3E-8A2E-432B-B20E-115A32C16BAB}"/>
    <cellStyle name="_Hojas de Trabajo_Resultados 2008-07 5 4" xfId="26506" xr:uid="{4727F91E-76FE-47FE-B0AE-9AA2DFD79926}"/>
    <cellStyle name="_Hojas de Trabajo_Resultados 2008-07 5 4 2" xfId="26507" xr:uid="{AA9557F0-47B6-4553-833A-8C76535717EA}"/>
    <cellStyle name="_Hojas de Trabajo_Resultados 2008-07 5 5" xfId="26508" xr:uid="{CF84A78D-52E7-48E4-939B-C0B891482C45}"/>
    <cellStyle name="_Hojas de Trabajo_Resultados 2008-07 5 5 2" xfId="26509" xr:uid="{E745CC7B-A94E-4453-AA27-6447E8F8F8E3}"/>
    <cellStyle name="_Hojas de Trabajo_Resultados 2008-07 5 6" xfId="26510" xr:uid="{89A68FAD-1E1C-4A8D-9BE2-D7495C84EF63}"/>
    <cellStyle name="_Hojas de Trabajo_Resultados 2008-07 5 6 2" xfId="26511" xr:uid="{97038765-D6CA-4AD7-9C52-211ED4F18A8E}"/>
    <cellStyle name="_Hojas de Trabajo_Resultados 2008-07 5 7" xfId="26512" xr:uid="{2FC5AEDB-D546-44AA-BED8-DBC4E7F6DBDF}"/>
    <cellStyle name="_Hojas de Trabajo_Resultados 2008-07 5 7 2" xfId="26513" xr:uid="{49D2D05B-4727-4C4A-8EA6-9DDB60490B6A}"/>
    <cellStyle name="_Hojas de Trabajo_Resultados 2008-07 5 8" xfId="26514" xr:uid="{3F472CD2-73B1-4198-AD4D-647762638A55}"/>
    <cellStyle name="_Hojas de Trabajo_Resultados 2008-07 5 8 2" xfId="26515" xr:uid="{300E13A7-CEAA-43D3-8730-FFC5094DC208}"/>
    <cellStyle name="_Hojas de Trabajo_Resultados 2008-07 5 9" xfId="26516" xr:uid="{8CE6BBFB-25E2-4BF4-A0F6-13E396C45D6B}"/>
    <cellStyle name="_Hojas de Trabajo_Resultados 2008-07 5 9 2" xfId="26517" xr:uid="{ECCB6003-5186-407D-9936-4284D9DADF71}"/>
    <cellStyle name="_Hojas de Trabajo_Resultados 2008-07 6" xfId="26518" xr:uid="{3218DDEE-1D95-4D62-97AA-C7121F743B3A}"/>
    <cellStyle name="_Hojas de Trabajo_Resultados 2008-07 6 10" xfId="26519" xr:uid="{1FFB10F2-DBA6-4A10-A8B9-8E6F695D0215}"/>
    <cellStyle name="_Hojas de Trabajo_Resultados 2008-07 6 10 2" xfId="26520" xr:uid="{8A9B87C8-9298-462E-B097-435D92DF913A}"/>
    <cellStyle name="_Hojas de Trabajo_Resultados 2008-07 6 11" xfId="26521" xr:uid="{EEC038EF-D1E2-4260-8842-2F12843008E6}"/>
    <cellStyle name="_Hojas de Trabajo_Resultados 2008-07 6 11 2" xfId="26522" xr:uid="{F8CDC7ED-C6A9-4373-914B-831EEFC64B83}"/>
    <cellStyle name="_Hojas de Trabajo_Resultados 2008-07 6 12" xfId="26523" xr:uid="{18DE237A-7729-463E-9EA8-EF7FE08E02DD}"/>
    <cellStyle name="_Hojas de Trabajo_Resultados 2008-07 6 12 2" xfId="26524" xr:uid="{4C7C23C2-0A9E-4442-BAD6-2A44692DBCC1}"/>
    <cellStyle name="_Hojas de Trabajo_Resultados 2008-07 6 13" xfId="26525" xr:uid="{99DF0124-97AF-44B0-930F-27D3A6A8A41B}"/>
    <cellStyle name="_Hojas de Trabajo_Resultados 2008-07 6 13 2" xfId="26526" xr:uid="{F9B499E8-579B-4319-B7C3-5AF2FB6CBF88}"/>
    <cellStyle name="_Hojas de Trabajo_Resultados 2008-07 6 14" xfId="26527" xr:uid="{28233AD0-D382-4AD8-B68E-853BE12BC7F3}"/>
    <cellStyle name="_Hojas de Trabajo_Resultados 2008-07 6 15" xfId="26528" xr:uid="{58DA481B-0639-41F8-BDF6-D791A0D04210}"/>
    <cellStyle name="_Hojas de Trabajo_Resultados 2008-07 6 16" xfId="26529" xr:uid="{03DDE2BA-08F6-4CF2-8C80-51D2B71431E7}"/>
    <cellStyle name="_Hojas de Trabajo_Resultados 2008-07 6 17" xfId="26530" xr:uid="{C1F21F61-C77A-40C6-9EA1-AB626F03969D}"/>
    <cellStyle name="_Hojas de Trabajo_Resultados 2008-07 6 18" xfId="26531" xr:uid="{0EF931E8-DA13-4519-8846-5F91B9949575}"/>
    <cellStyle name="_Hojas de Trabajo_Resultados 2008-07 6 19" xfId="26532" xr:uid="{773D6DF0-F9F1-4097-ABBF-F3C168257256}"/>
    <cellStyle name="_Hojas de Trabajo_Resultados 2008-07 6 2" xfId="26533" xr:uid="{F42925FE-12BF-48CA-B57A-CBAE95489AB2}"/>
    <cellStyle name="_Hojas de Trabajo_Resultados 2008-07 6 2 2" xfId="26534" xr:uid="{F3DDBB47-B6ED-46C1-882C-E57D3BC66737}"/>
    <cellStyle name="_Hojas de Trabajo_Resultados 2008-07 6 20" xfId="26535" xr:uid="{F24B3B5E-7596-4574-B9B8-B9A2F8CDF297}"/>
    <cellStyle name="_Hojas de Trabajo_Resultados 2008-07 6 21" xfId="26536" xr:uid="{B01EA23C-6054-48B6-9E61-7BB6C7C1E134}"/>
    <cellStyle name="_Hojas de Trabajo_Resultados 2008-07 6 22" xfId="26537" xr:uid="{773172AE-E890-4A75-BEAA-17565EE35CA8}"/>
    <cellStyle name="_Hojas de Trabajo_Resultados 2008-07 6 23" xfId="26538" xr:uid="{6DA95464-52A7-46FA-BF66-C1E4DDF5230E}"/>
    <cellStyle name="_Hojas de Trabajo_Resultados 2008-07 6 24" xfId="26539" xr:uid="{F02CB4F1-F6FE-4B7D-A9E2-3DFFA85AA952}"/>
    <cellStyle name="_Hojas de Trabajo_Resultados 2008-07 6 25" xfId="26540" xr:uid="{678E81C7-C0C8-444F-B7BB-9EE651DBBA01}"/>
    <cellStyle name="_Hojas de Trabajo_Resultados 2008-07 6 26" xfId="26541" xr:uid="{44099468-5F5E-4DB5-8DE4-2D3CA32935E1}"/>
    <cellStyle name="_Hojas de Trabajo_Resultados 2008-07 6 3" xfId="26542" xr:uid="{1EA9C544-F8F0-4986-AA8F-FFD24D359BC3}"/>
    <cellStyle name="_Hojas de Trabajo_Resultados 2008-07 6 3 2" xfId="26543" xr:uid="{47433089-3647-49F3-92E0-90467AFFBE84}"/>
    <cellStyle name="_Hojas de Trabajo_Resultados 2008-07 6 4" xfId="26544" xr:uid="{495EAF02-8A96-444C-A171-FBF1A576623F}"/>
    <cellStyle name="_Hojas de Trabajo_Resultados 2008-07 6 4 2" xfId="26545" xr:uid="{15B657F7-3FF6-4583-955B-F7344A67F235}"/>
    <cellStyle name="_Hojas de Trabajo_Resultados 2008-07 6 5" xfId="26546" xr:uid="{9C10DD53-3184-4AA6-B718-8F03B464860B}"/>
    <cellStyle name="_Hojas de Trabajo_Resultados 2008-07 6 5 2" xfId="26547" xr:uid="{38C50D3C-AE73-4890-8CA6-3028A152B72D}"/>
    <cellStyle name="_Hojas de Trabajo_Resultados 2008-07 6 6" xfId="26548" xr:uid="{5011750C-7059-4990-9A14-3C46E24590A2}"/>
    <cellStyle name="_Hojas de Trabajo_Resultados 2008-07 6 6 2" xfId="26549" xr:uid="{B4631249-46BC-462D-8F6D-F9E60783270B}"/>
    <cellStyle name="_Hojas de Trabajo_Resultados 2008-07 6 7" xfId="26550" xr:uid="{B4AC791E-CC60-40E8-8DFD-05FD230565A7}"/>
    <cellStyle name="_Hojas de Trabajo_Resultados 2008-07 6 7 2" xfId="26551" xr:uid="{3BD804BD-7171-4F1B-A6AD-A87329AB1D2B}"/>
    <cellStyle name="_Hojas de Trabajo_Resultados 2008-07 6 8" xfId="26552" xr:uid="{857B501B-669A-4C1C-8CCE-C4BE2305A534}"/>
    <cellStyle name="_Hojas de Trabajo_Resultados 2008-07 6 8 2" xfId="26553" xr:uid="{BE92BE73-D57F-47E2-AE6D-EC68BFCC910E}"/>
    <cellStyle name="_Hojas de Trabajo_Resultados 2008-07 6 9" xfId="26554" xr:uid="{2E70CFAB-A5F9-4CC1-BD03-1CA883E28FC4}"/>
    <cellStyle name="_Hojas de Trabajo_Resultados 2008-07 6 9 2" xfId="26555" xr:uid="{49FD003C-CD4C-4EA5-8F7B-4B089A8DCFB6}"/>
    <cellStyle name="_Hojas de Trabajo_Resultados 2008-07 7" xfId="26556" xr:uid="{2B4E0744-793F-49AC-8767-EAD88471305B}"/>
    <cellStyle name="_Hojas de Trabajo_Resultados 2008-07 7 10" xfId="26557" xr:uid="{BB444D76-24E2-4A48-B090-9FCFD0696205}"/>
    <cellStyle name="_Hojas de Trabajo_Resultados 2008-07 7 10 2" xfId="26558" xr:uid="{FA0F44E3-4CC7-4CAD-8C45-F782AADF5918}"/>
    <cellStyle name="_Hojas de Trabajo_Resultados 2008-07 7 11" xfId="26559" xr:uid="{E1E6349F-FB9D-47B6-891C-3E739DCE777C}"/>
    <cellStyle name="_Hojas de Trabajo_Resultados 2008-07 7 11 2" xfId="26560" xr:uid="{BB61D3A6-EBB2-460D-B25D-3E0DB4B5EE0B}"/>
    <cellStyle name="_Hojas de Trabajo_Resultados 2008-07 7 12" xfId="26561" xr:uid="{F0F7294D-16EF-4196-95C2-4A953928DDF8}"/>
    <cellStyle name="_Hojas de Trabajo_Resultados 2008-07 7 12 2" xfId="26562" xr:uid="{9648665F-785B-4311-A007-CB40BD355E63}"/>
    <cellStyle name="_Hojas de Trabajo_Resultados 2008-07 7 13" xfId="26563" xr:uid="{0ABC689C-D3DB-41E5-9C9A-320368BA7135}"/>
    <cellStyle name="_Hojas de Trabajo_Resultados 2008-07 7 13 2" xfId="26564" xr:uid="{24686512-7165-42C7-882F-875D5CA96608}"/>
    <cellStyle name="_Hojas de Trabajo_Resultados 2008-07 7 14" xfId="26565" xr:uid="{D57B301D-15E9-46F9-8F68-EB5EA686D880}"/>
    <cellStyle name="_Hojas de Trabajo_Resultados 2008-07 7 15" xfId="26566" xr:uid="{4E24FE8C-865E-4536-A473-D190D49B962C}"/>
    <cellStyle name="_Hojas de Trabajo_Resultados 2008-07 7 16" xfId="26567" xr:uid="{FA58509A-BC89-4792-8124-FDFEFA0EF372}"/>
    <cellStyle name="_Hojas de Trabajo_Resultados 2008-07 7 2" xfId="26568" xr:uid="{B7FD5A08-4C27-449B-9419-65B83E6D8540}"/>
    <cellStyle name="_Hojas de Trabajo_Resultados 2008-07 7 2 2" xfId="26569" xr:uid="{DF9ADD3C-504E-4D1C-BC46-2815C3ED8CF9}"/>
    <cellStyle name="_Hojas de Trabajo_Resultados 2008-07 7 3" xfId="26570" xr:uid="{CE2D1D27-8AF5-42E9-B43E-5C20EB5C9C98}"/>
    <cellStyle name="_Hojas de Trabajo_Resultados 2008-07 7 3 2" xfId="26571" xr:uid="{14FC6262-BEFC-4A0C-8F91-AB60B03DAA00}"/>
    <cellStyle name="_Hojas de Trabajo_Resultados 2008-07 7 4" xfId="26572" xr:uid="{6038DEDA-D7DD-4782-A3A2-B7EBA380088A}"/>
    <cellStyle name="_Hojas de Trabajo_Resultados 2008-07 7 4 2" xfId="26573" xr:uid="{52BD7F51-4BFF-47BE-90FB-D47BE93F97EA}"/>
    <cellStyle name="_Hojas de Trabajo_Resultados 2008-07 7 5" xfId="26574" xr:uid="{9C0AB55C-588D-41FF-B843-E4B9B08D3C1A}"/>
    <cellStyle name="_Hojas de Trabajo_Resultados 2008-07 7 5 2" xfId="26575" xr:uid="{16AA76B4-0D8F-4983-A196-1BFC21F5DF8E}"/>
    <cellStyle name="_Hojas de Trabajo_Resultados 2008-07 7 6" xfId="26576" xr:uid="{2EFD42CD-1E06-4445-8C15-0571E2380AF2}"/>
    <cellStyle name="_Hojas de Trabajo_Resultados 2008-07 7 6 2" xfId="26577" xr:uid="{40EBB1ED-0F01-422C-A487-5F04D5473179}"/>
    <cellStyle name="_Hojas de Trabajo_Resultados 2008-07 7 7" xfId="26578" xr:uid="{706588B9-DF23-4178-826E-68AD14288386}"/>
    <cellStyle name="_Hojas de Trabajo_Resultados 2008-07 7 7 2" xfId="26579" xr:uid="{A2892A66-4DE6-412B-BC2C-64C130CC7321}"/>
    <cellStyle name="_Hojas de Trabajo_Resultados 2008-07 7 8" xfId="26580" xr:uid="{1B1D290F-9766-45D1-99C3-86E4F1C53F7D}"/>
    <cellStyle name="_Hojas de Trabajo_Resultados 2008-07 7 8 2" xfId="26581" xr:uid="{149D3178-A67A-4B83-BB40-09B871479F43}"/>
    <cellStyle name="_Hojas de Trabajo_Resultados 2008-07 7 9" xfId="26582" xr:uid="{251B46F9-636D-42B9-BA69-1A2122EFF0A1}"/>
    <cellStyle name="_Hojas de Trabajo_Resultados 2008-07 7 9 2" xfId="26583" xr:uid="{238320CB-8C77-4506-BCC7-0A145C77BB88}"/>
    <cellStyle name="_Hojas de Trabajo_Resultados 2008-07 8" xfId="26584" xr:uid="{4DAEBB58-8F56-498C-A244-24A2E2515D01}"/>
    <cellStyle name="_Hojas de Trabajo_Resultados 2008-07 8 10" xfId="26585" xr:uid="{D82EE982-2ADA-456B-8386-D8AC6E58B303}"/>
    <cellStyle name="_Hojas de Trabajo_Resultados 2008-07 8 11" xfId="26586" xr:uid="{37D4AC72-3C42-4958-BF3F-D27BC4E3AC19}"/>
    <cellStyle name="_Hojas de Trabajo_Resultados 2008-07 8 12" xfId="26587" xr:uid="{AE98F0D8-8D7B-467B-8D5E-7B3BB6854553}"/>
    <cellStyle name="_Hojas de Trabajo_Resultados 2008-07 8 2" xfId="26588" xr:uid="{11AC1690-A415-47EC-B961-F65471F8B881}"/>
    <cellStyle name="_Hojas de Trabajo_Resultados 2008-07 8 2 2" xfId="26589" xr:uid="{FED049E2-1B02-4BEC-9F3C-058F2FBD56E7}"/>
    <cellStyle name="_Hojas de Trabajo_Resultados 2008-07 8 3" xfId="26590" xr:uid="{4D77A02C-5945-477F-95AA-D4FD9D51D6B1}"/>
    <cellStyle name="_Hojas de Trabajo_Resultados 2008-07 8 3 2" xfId="26591" xr:uid="{C43273D0-3CBA-4499-8C87-CF2F830AF234}"/>
    <cellStyle name="_Hojas de Trabajo_Resultados 2008-07 8 4" xfId="26592" xr:uid="{102546DF-1A71-4AEC-932F-982B72B0822D}"/>
    <cellStyle name="_Hojas de Trabajo_Resultados 2008-07 8 4 2" xfId="26593" xr:uid="{C6DC33AA-8CF6-4E9B-B29A-960D5E2742B7}"/>
    <cellStyle name="_Hojas de Trabajo_Resultados 2008-07 8 5" xfId="26594" xr:uid="{1AAAC5DC-0919-4464-B65A-77EF96923D59}"/>
    <cellStyle name="_Hojas de Trabajo_Resultados 2008-07 8 5 2" xfId="26595" xr:uid="{C7CDA1BE-7E55-4679-89D9-9B42EF33F650}"/>
    <cellStyle name="_Hojas de Trabajo_Resultados 2008-07 8 6" xfId="26596" xr:uid="{D29BE084-FADD-4BD3-8224-50075000CBC7}"/>
    <cellStyle name="_Hojas de Trabajo_Resultados 2008-07 8 6 2" xfId="26597" xr:uid="{C9D77E59-62BC-48F9-8D61-C881F6E0B0AC}"/>
    <cellStyle name="_Hojas de Trabajo_Resultados 2008-07 8 7" xfId="26598" xr:uid="{4E6F269B-BE54-4F8D-8E95-487008CE0805}"/>
    <cellStyle name="_Hojas de Trabajo_Resultados 2008-07 8 7 2" xfId="26599" xr:uid="{40035B37-4EB5-401B-9F52-49E3DCFE805E}"/>
    <cellStyle name="_Hojas de Trabajo_Resultados 2008-07 8 8" xfId="26600" xr:uid="{0A6BFD54-D18A-4B35-8FB4-122AF4D26260}"/>
    <cellStyle name="_Hojas de Trabajo_Resultados 2008-07 8 8 2" xfId="26601" xr:uid="{9ED50F57-ABD9-43AC-B0FA-4057EF58948B}"/>
    <cellStyle name="_Hojas de Trabajo_Resultados 2008-07 8 9" xfId="26602" xr:uid="{30DFEF07-F11B-41E4-AE49-7E742067E0D1}"/>
    <cellStyle name="_Hojas de Trabajo_Resultados 2008-07 8 9 2" xfId="26603" xr:uid="{4C14CE9A-3E63-455A-ACB8-5A65D41861A9}"/>
    <cellStyle name="_Hojas de Trabajo_Resultados 2008-07 9" xfId="26604" xr:uid="{A54EFAD6-44AA-45C0-A20E-B52B4A438DA9}"/>
    <cellStyle name="_Hojas de Trabajo_Resultados 2008-07 9 10" xfId="26605" xr:uid="{00EF6615-4983-4F71-A7A9-09F0993A91EC}"/>
    <cellStyle name="_Hojas de Trabajo_Resultados 2008-07 9 11" xfId="26606" xr:uid="{B412FACE-9A77-47A1-8FCA-7D350020AFF8}"/>
    <cellStyle name="_Hojas de Trabajo_Resultados 2008-07 9 12" xfId="26607" xr:uid="{4BBBADE1-6531-4622-B47F-5EE5D88E2EC5}"/>
    <cellStyle name="_Hojas de Trabajo_Resultados 2008-07 9 13" xfId="26608" xr:uid="{8C2D774F-436D-49E1-A787-257B6D32987B}"/>
    <cellStyle name="_Hojas de Trabajo_Resultados 2008-07 9 14" xfId="26609" xr:uid="{867CD56F-B7DC-4444-AA40-ABE32733C546}"/>
    <cellStyle name="_Hojas de Trabajo_Resultados 2008-07 9 15" xfId="26610" xr:uid="{1A59D60B-F624-401A-A7B9-165D784CC351}"/>
    <cellStyle name="_Hojas de Trabajo_Resultados 2008-07 9 16" xfId="26611" xr:uid="{3D6B3356-31E3-4DCC-A2B3-3A2B90D90572}"/>
    <cellStyle name="_Hojas de Trabajo_Resultados 2008-07 9 17" xfId="26612" xr:uid="{200A1651-D334-4F88-BDD0-19369695DADE}"/>
    <cellStyle name="_Hojas de Trabajo_Resultados 2008-07 9 18" xfId="26613" xr:uid="{530E62E4-6E1E-4595-AEFB-D78510871E3E}"/>
    <cellStyle name="_Hojas de Trabajo_Resultados 2008-07 9 19" xfId="26614" xr:uid="{9BB3F82B-6524-4178-A39C-79BC939A7CCB}"/>
    <cellStyle name="_Hojas de Trabajo_Resultados 2008-07 9 2" xfId="26615" xr:uid="{E447DBB7-98A1-49F9-816E-9B1B511ABE08}"/>
    <cellStyle name="_Hojas de Trabajo_Resultados 2008-07 9 2 2" xfId="26616" xr:uid="{FF6ADE01-D4B7-420B-8378-E9016B3533ED}"/>
    <cellStyle name="_Hojas de Trabajo_Resultados 2008-07 9 20" xfId="26617" xr:uid="{332AE531-45D2-4439-947D-2BED3CA7CAAB}"/>
    <cellStyle name="_Hojas de Trabajo_Resultados 2008-07 9 21" xfId="26618" xr:uid="{3E01EC9D-C2CB-4BFA-A94A-9E30137543E6}"/>
    <cellStyle name="_Hojas de Trabajo_Resultados 2008-07 9 3" xfId="26619" xr:uid="{907C250D-522B-42D2-9523-B2166BE5C86B}"/>
    <cellStyle name="_Hojas de Trabajo_Resultados 2008-07 9 3 2" xfId="26620" xr:uid="{780DA2B1-2B6E-4E4B-A70D-C52C71E339E3}"/>
    <cellStyle name="_Hojas de Trabajo_Resultados 2008-07 9 4" xfId="26621" xr:uid="{99B2B037-8CBE-4574-838C-1C725B313F20}"/>
    <cellStyle name="_Hojas de Trabajo_Resultados 2008-07 9 4 2" xfId="26622" xr:uid="{09B33781-4077-47D6-A546-43B2AA68C695}"/>
    <cellStyle name="_Hojas de Trabajo_Resultados 2008-07 9 5" xfId="26623" xr:uid="{1134208A-8807-4041-A6E4-C803A81D495D}"/>
    <cellStyle name="_Hojas de Trabajo_Resultados 2008-07 9 5 2" xfId="26624" xr:uid="{E17FBA19-7C5B-487E-85AF-2EA72DE2C618}"/>
    <cellStyle name="_Hojas de Trabajo_Resultados 2008-07 9 6" xfId="26625" xr:uid="{899C564F-3428-41A6-8D2E-D69AA0799218}"/>
    <cellStyle name="_Hojas de Trabajo_Resultados 2008-07 9 6 2" xfId="26626" xr:uid="{4849AB90-0FDA-4C98-A889-2F82E038FE5B}"/>
    <cellStyle name="_Hojas de Trabajo_Resultados 2008-07 9 7" xfId="26627" xr:uid="{13AE28AE-C832-4940-A15C-9E8526628B81}"/>
    <cellStyle name="_Hojas de Trabajo_Resultados 2008-07 9 7 2" xfId="26628" xr:uid="{893306DB-1E94-4960-85CE-0DEA600976D4}"/>
    <cellStyle name="_Hojas de Trabajo_Resultados 2008-07 9 8" xfId="26629" xr:uid="{BBF2FB82-1E52-4A2A-A2EA-862908716575}"/>
    <cellStyle name="_Hojas de Trabajo_Resultados 2008-07 9 8 2" xfId="26630" xr:uid="{F65304BC-D5EB-40E2-A0AF-BA25E9B49524}"/>
    <cellStyle name="_Hojas de Trabajo_Resultados 2008-07 9 9" xfId="26631" xr:uid="{7C779242-5B96-4C7E-860A-3902E01F7158}"/>
    <cellStyle name="_Hojas de Trabajo_Resultados 2008-07_Abr 09" xfId="26632" xr:uid="{673C9D08-455C-49F2-9B3C-88F9D1154BC7}"/>
    <cellStyle name="_Hojas de Trabajo_Resultados 2008-07_Abr 09 2" xfId="26633" xr:uid="{5779FC61-427B-4728-877D-65C6A7367EFF}"/>
    <cellStyle name="_Hojas de Trabajo_Resultados 2008-07_Abr 09 3" xfId="59308" xr:uid="{286B89E3-FFAA-461F-B9D5-43907EA8700C}"/>
    <cellStyle name="_Hojas de Trabajo_Resultados 2008-07_Abr 09 4" xfId="59309" xr:uid="{255FB618-3735-43E3-8B22-7FC0C6BE7E0B}"/>
    <cellStyle name="_Hojas de Trabajo_Resultados 2008-07_Feb 09" xfId="26634" xr:uid="{D50DA7A6-3B93-4513-946F-D0A8E35CB077}"/>
    <cellStyle name="_Hojas de Trabajo_Resultados 2008-07_Feb 09 10" xfId="26635" xr:uid="{EF3DC981-18D4-461A-B22F-8F78CEA1281F}"/>
    <cellStyle name="_Hojas de Trabajo_Resultados 2008-07_Feb 09 10 2" xfId="26636" xr:uid="{5907F09F-47D3-4202-A8DF-4057D4AC0A28}"/>
    <cellStyle name="_Hojas de Trabajo_Resultados 2008-07_Feb 09 11" xfId="26637" xr:uid="{186C7E6B-B2EB-4D97-9680-34ACAB0497F6}"/>
    <cellStyle name="_Hojas de Trabajo_Resultados 2008-07_Feb 09 11 2" xfId="26638" xr:uid="{51A984AF-BA4D-4D11-95D1-676B092E9C63}"/>
    <cellStyle name="_Hojas de Trabajo_Resultados 2008-07_Feb 09 12" xfId="26639" xr:uid="{A75DA2EA-13CA-4EDF-9404-88DC2D3D510D}"/>
    <cellStyle name="_Hojas de Trabajo_Resultados 2008-07_Feb 09 12 2" xfId="26640" xr:uid="{400A69FD-F464-4786-91A8-34E346475945}"/>
    <cellStyle name="_Hojas de Trabajo_Resultados 2008-07_Feb 09 13" xfId="26641" xr:uid="{6B36A093-1B01-4E11-A841-9B89020E6044}"/>
    <cellStyle name="_Hojas de Trabajo_Resultados 2008-07_Feb 09 13 2" xfId="26642" xr:uid="{565F880B-DB5D-46B2-976B-7822B9FB7AD8}"/>
    <cellStyle name="_Hojas de Trabajo_Resultados 2008-07_Feb 09 14" xfId="26643" xr:uid="{49BBC09A-10A5-4B61-9A07-5C8CFA8F3285}"/>
    <cellStyle name="_Hojas de Trabajo_Resultados 2008-07_Feb 09 15" xfId="26644" xr:uid="{FEA43921-0E6F-496F-ACFF-D082C275EB65}"/>
    <cellStyle name="_Hojas de Trabajo_Resultados 2008-07_Feb 09 16" xfId="26645" xr:uid="{6DAE8893-8A81-45BA-B501-35006C54EC6C}"/>
    <cellStyle name="_Hojas de Trabajo_Resultados 2008-07_Feb 09 17" xfId="26646" xr:uid="{92761B90-9AAE-493B-8213-86B89B7E9BF6}"/>
    <cellStyle name="_Hojas de Trabajo_Resultados 2008-07_Feb 09 18" xfId="26647" xr:uid="{19309AE1-10FB-4966-A766-090531A67E38}"/>
    <cellStyle name="_Hojas de Trabajo_Resultados 2008-07_Feb 09 19" xfId="26648" xr:uid="{CD41DAA0-1342-4C68-AD47-92A2B4E0A624}"/>
    <cellStyle name="_Hojas de Trabajo_Resultados 2008-07_Feb 09 2" xfId="26649" xr:uid="{6061BB6C-5331-431A-9E82-4FD549AB8E92}"/>
    <cellStyle name="_Hojas de Trabajo_Resultados 2008-07_Feb 09 2 10" xfId="26650" xr:uid="{0B8CED7F-3C83-45B0-85CD-35FD6226B899}"/>
    <cellStyle name="_Hojas de Trabajo_Resultados 2008-07_Feb 09 2 11" xfId="26651" xr:uid="{4752DD71-0352-4DA7-92AF-0F25B032C94F}"/>
    <cellStyle name="_Hojas de Trabajo_Resultados 2008-07_Feb 09 2 12" xfId="26652" xr:uid="{5A219C83-60EC-4462-AA1A-246C8F5DFBF9}"/>
    <cellStyle name="_Hojas de Trabajo_Resultados 2008-07_Feb 09 2 2" xfId="26653" xr:uid="{D9EDA8A1-6936-4C69-BB5A-9A0397990494}"/>
    <cellStyle name="_Hojas de Trabajo_Resultados 2008-07_Feb 09 2 3" xfId="26654" xr:uid="{B5FE93D5-2861-4B0F-8D16-16ADC03ADC3E}"/>
    <cellStyle name="_Hojas de Trabajo_Resultados 2008-07_Feb 09 2 4" xfId="26655" xr:uid="{F5C1156A-5790-4C95-AAFF-CF9C9B4C8A9D}"/>
    <cellStyle name="_Hojas de Trabajo_Resultados 2008-07_Feb 09 2 5" xfId="26656" xr:uid="{6C321106-FEF5-4D5B-B149-F8A7EC36A602}"/>
    <cellStyle name="_Hojas de Trabajo_Resultados 2008-07_Feb 09 2 6" xfId="26657" xr:uid="{240D5AF1-0EFC-4429-98BD-E24B388A968C}"/>
    <cellStyle name="_Hojas de Trabajo_Resultados 2008-07_Feb 09 2 7" xfId="26658" xr:uid="{9BEEA226-F836-40A0-AF13-5A2317812740}"/>
    <cellStyle name="_Hojas de Trabajo_Resultados 2008-07_Feb 09 2 8" xfId="26659" xr:uid="{8E9A6F2B-A654-4C08-B873-D0D66F63A0F8}"/>
    <cellStyle name="_Hojas de Trabajo_Resultados 2008-07_Feb 09 2 9" xfId="26660" xr:uid="{5EA1AC25-D673-42D1-9ABC-26E838723974}"/>
    <cellStyle name="_Hojas de Trabajo_Resultados 2008-07_Feb 09 20" xfId="26661" xr:uid="{28EAFCC4-A967-4E5C-9190-F1DD50B10F97}"/>
    <cellStyle name="_Hojas de Trabajo_Resultados 2008-07_Feb 09 21" xfId="26662" xr:uid="{C7DF011B-9D5C-48C0-A739-191A8C69A713}"/>
    <cellStyle name="_Hojas de Trabajo_Resultados 2008-07_Feb 09 22" xfId="26663" xr:uid="{D0387E80-4193-4558-8787-09F3F0349132}"/>
    <cellStyle name="_Hojas de Trabajo_Resultados 2008-07_Feb 09 23" xfId="26664" xr:uid="{180BC5EF-912F-4055-A4A6-A5318EEA7FEB}"/>
    <cellStyle name="_Hojas de Trabajo_Resultados 2008-07_Feb 09 24" xfId="26665" xr:uid="{C68B617D-2CCF-40B4-B128-0BF07C072372}"/>
    <cellStyle name="_Hojas de Trabajo_Resultados 2008-07_Feb 09 25" xfId="26666" xr:uid="{6BACF301-437B-4136-A4A7-5433FF539323}"/>
    <cellStyle name="_Hojas de Trabajo_Resultados 2008-07_Feb 09 26" xfId="26667" xr:uid="{53BCAB56-EFB0-4E03-AC24-605A34ED07D1}"/>
    <cellStyle name="_Hojas de Trabajo_Resultados 2008-07_Feb 09 3" xfId="26668" xr:uid="{F0B9B853-DD56-45DF-8145-E8BF978F55ED}"/>
    <cellStyle name="_Hojas de Trabajo_Resultados 2008-07_Feb 09 3 2" xfId="26669" xr:uid="{8375A740-6C67-4809-82AB-AF260E312B00}"/>
    <cellStyle name="_Hojas de Trabajo_Resultados 2008-07_Feb 09 4" xfId="26670" xr:uid="{1A3DE80F-70E0-4E5C-B672-1645F284F515}"/>
    <cellStyle name="_Hojas de Trabajo_Resultados 2008-07_Feb 09 4 2" xfId="26671" xr:uid="{AC1E680D-443B-42F9-94EE-2E957D7162DC}"/>
    <cellStyle name="_Hojas de Trabajo_Resultados 2008-07_Feb 09 5" xfId="26672" xr:uid="{E9C9457C-C54A-4F1B-A98A-352DCA72A847}"/>
    <cellStyle name="_Hojas de Trabajo_Resultados 2008-07_Feb 09 5 2" xfId="26673" xr:uid="{0DBE2CBE-9999-49F6-9A96-B3D7C272FF6A}"/>
    <cellStyle name="_Hojas de Trabajo_Resultados 2008-07_Feb 09 6" xfId="26674" xr:uid="{D4564336-A5D5-4665-9E25-EF19AB101BEA}"/>
    <cellStyle name="_Hojas de Trabajo_Resultados 2008-07_Feb 09 6 2" xfId="26675" xr:uid="{98737198-5DF0-47D2-942A-6637D64D60DB}"/>
    <cellStyle name="_Hojas de Trabajo_Resultados 2008-07_Feb 09 7" xfId="26676" xr:uid="{4D3B5463-04B8-4815-B02D-CCE011E70E79}"/>
    <cellStyle name="_Hojas de Trabajo_Resultados 2008-07_Feb 09 7 2" xfId="26677" xr:uid="{E493E7B5-9F3C-48BB-BD0A-33ED54CA174F}"/>
    <cellStyle name="_Hojas de Trabajo_Resultados 2008-07_Feb 09 8" xfId="26678" xr:uid="{CAAF0D21-6D11-4F63-AE7F-D5F19E983163}"/>
    <cellStyle name="_Hojas de Trabajo_Resultados 2008-07_Feb 09 8 2" xfId="26679" xr:uid="{7B7BCD16-679C-4797-876C-056E436759F4}"/>
    <cellStyle name="_Hojas de Trabajo_Resultados 2008-07_Feb 09 9" xfId="26680" xr:uid="{EBAC0431-FCE7-4129-B6D1-E0E64E09A8A2}"/>
    <cellStyle name="_Hojas de Trabajo_Resultados 2008-07_Feb 09 9 2" xfId="26681" xr:uid="{4E8D2AC0-5A5E-4B67-93BC-8C471D078E51}"/>
    <cellStyle name="_Hojas de Trabajo_Resultados 2008-07_Feb 09_Abr 09" xfId="26682" xr:uid="{8EB3333F-6A4B-4890-B8EF-2A53BF725B64}"/>
    <cellStyle name="_Hojas de Trabajo_Resultados 2008-07_Feb 09_Abr 09 10" xfId="26683" xr:uid="{0F0A9D3A-7C0E-491E-85CF-625CBB7F0EF0}"/>
    <cellStyle name="_Hojas de Trabajo_Resultados 2008-07_Feb 09_Abr 09 10 2" xfId="26684" xr:uid="{8E264122-53E3-4DCC-AE3D-31EB27C57DFA}"/>
    <cellStyle name="_Hojas de Trabajo_Resultados 2008-07_Feb 09_Abr 09 11" xfId="26685" xr:uid="{F4E4CEA3-0C8C-4528-81EB-48E8E9200921}"/>
    <cellStyle name="_Hojas de Trabajo_Resultados 2008-07_Feb 09_Abr 09 11 2" xfId="26686" xr:uid="{2D0AF5F5-9D95-44B1-B532-C8BC92D60D4C}"/>
    <cellStyle name="_Hojas de Trabajo_Resultados 2008-07_Feb 09_Abr 09 12" xfId="26687" xr:uid="{83E2093D-2E37-461F-90A8-D4BC258ACEB6}"/>
    <cellStyle name="_Hojas de Trabajo_Resultados 2008-07_Feb 09_Abr 09 13" xfId="26688" xr:uid="{976760F5-F6F5-4BA7-A69D-5BC0A0EB4A0D}"/>
    <cellStyle name="_Hojas de Trabajo_Resultados 2008-07_Feb 09_Abr 09 14" xfId="26689" xr:uid="{F4F5F9EE-A585-4B89-9EA1-7AE97716BF10}"/>
    <cellStyle name="_Hojas de Trabajo_Resultados 2008-07_Feb 09_Abr 09 2" xfId="26690" xr:uid="{572C28AE-FB49-4C30-B7EE-7E143A14B32C}"/>
    <cellStyle name="_Hojas de Trabajo_Resultados 2008-07_Feb 09_Abr 09 2 2" xfId="26691" xr:uid="{5373F3FD-5F0E-4D2A-BE90-FD671C0694D3}"/>
    <cellStyle name="_Hojas de Trabajo_Resultados 2008-07_Feb 09_Abr 09 3" xfId="26692" xr:uid="{E8F7D211-C6D3-4195-AC44-0D2ABA97628F}"/>
    <cellStyle name="_Hojas de Trabajo_Resultados 2008-07_Feb 09_Abr 09 3 2" xfId="26693" xr:uid="{20FBBD92-EC2C-4671-809F-CBDEB8F619BB}"/>
    <cellStyle name="_Hojas de Trabajo_Resultados 2008-07_Feb 09_Abr 09 4" xfId="26694" xr:uid="{A72A2738-8C84-435F-BB82-F972386BE4D5}"/>
    <cellStyle name="_Hojas de Trabajo_Resultados 2008-07_Feb 09_Abr 09 4 2" xfId="26695" xr:uid="{DCC83934-0EAC-4621-BB6B-9D72D8E761F4}"/>
    <cellStyle name="_Hojas de Trabajo_Resultados 2008-07_Feb 09_Abr 09 5" xfId="26696" xr:uid="{2F50A673-D292-4049-9CF8-EFB0C1540207}"/>
    <cellStyle name="_Hojas de Trabajo_Resultados 2008-07_Feb 09_Abr 09 5 2" xfId="26697" xr:uid="{189B262F-F738-4BC0-AE0E-CBC1FA392E3B}"/>
    <cellStyle name="_Hojas de Trabajo_Resultados 2008-07_Feb 09_Abr 09 6" xfId="26698" xr:uid="{1FA76D9C-3DEB-46A8-B26A-6DDA14DE148E}"/>
    <cellStyle name="_Hojas de Trabajo_Resultados 2008-07_Feb 09_Abr 09 6 2" xfId="26699" xr:uid="{347CD290-AD13-4209-B066-E4EA4C3D7F17}"/>
    <cellStyle name="_Hojas de Trabajo_Resultados 2008-07_Feb 09_Abr 09 7" xfId="26700" xr:uid="{998DEF50-4920-48DD-AF3F-35976098FEDB}"/>
    <cellStyle name="_Hojas de Trabajo_Resultados 2008-07_Feb 09_Abr 09 7 2" xfId="26701" xr:uid="{233C27D5-8785-41EB-BE78-76E2FEA116A3}"/>
    <cellStyle name="_Hojas de Trabajo_Resultados 2008-07_Feb 09_Abr 09 8" xfId="26702" xr:uid="{6845A6F1-29AB-45DA-8754-CEE0E501DD89}"/>
    <cellStyle name="_Hojas de Trabajo_Resultados 2008-07_Feb 09_Abr 09 8 2" xfId="26703" xr:uid="{CA0B9933-DCEB-428B-8C22-BB5A846944D1}"/>
    <cellStyle name="_Hojas de Trabajo_Resultados 2008-07_Feb 09_Abr 09 9" xfId="26704" xr:uid="{57DE429B-99D5-4525-97E1-BEDABBEDC27E}"/>
    <cellStyle name="_Hojas de Trabajo_Resultados 2008-07_Feb 09_Abr 09 9 2" xfId="26705" xr:uid="{27B3C145-F900-4F85-A42D-17A1D2A0D56F}"/>
    <cellStyle name="_Hojas de Trabajo_Resultados 2008-07_Feb 09_ER previo 09" xfId="26706" xr:uid="{CEC3ED50-203F-4715-A3E1-48A6E6ED184C}"/>
    <cellStyle name="_Hojas de Trabajo_Resultados 2008-07_Feb 09_ER previo 09 10" xfId="26707" xr:uid="{02872A1B-A243-4D75-87DB-8AFD1065E625}"/>
    <cellStyle name="_Hojas de Trabajo_Resultados 2008-07_Feb 09_ER previo 09 10 2" xfId="26708" xr:uid="{0504A197-8BC2-482A-8FC2-977CD2252790}"/>
    <cellStyle name="_Hojas de Trabajo_Resultados 2008-07_Feb 09_ER previo 09 11" xfId="26709" xr:uid="{9014389F-A891-417A-BD46-5F4F7E777E10}"/>
    <cellStyle name="_Hojas de Trabajo_Resultados 2008-07_Feb 09_ER previo 09 11 2" xfId="26710" xr:uid="{29A8DB02-9358-4EE4-92D9-A54D527CD5C3}"/>
    <cellStyle name="_Hojas de Trabajo_Resultados 2008-07_Feb 09_ER previo 09 12" xfId="26711" xr:uid="{A9D20758-E792-4A28-AE6B-C241BD65FDBF}"/>
    <cellStyle name="_Hojas de Trabajo_Resultados 2008-07_Feb 09_ER previo 09 13" xfId="26712" xr:uid="{164E32C9-D603-4EE4-B430-C7973BB401D2}"/>
    <cellStyle name="_Hojas de Trabajo_Resultados 2008-07_Feb 09_ER previo 09 14" xfId="26713" xr:uid="{6EDCA0B6-9461-4E40-B9E8-2207698D94B4}"/>
    <cellStyle name="_Hojas de Trabajo_Resultados 2008-07_Feb 09_ER previo 09 15" xfId="26714" xr:uid="{92580005-D4DF-4371-8F2C-623BBE775419}"/>
    <cellStyle name="_Hojas de Trabajo_Resultados 2008-07_Feb 09_ER previo 09 16" xfId="26715" xr:uid="{375856C9-DDFA-48B2-9015-D2176D0F7669}"/>
    <cellStyle name="_Hojas de Trabajo_Resultados 2008-07_Feb 09_ER previo 09 17" xfId="26716" xr:uid="{588ADE2A-958B-4573-81BE-E18C019A2D56}"/>
    <cellStyle name="_Hojas de Trabajo_Resultados 2008-07_Feb 09_ER previo 09 18" xfId="26717" xr:uid="{7CE26142-399A-4CE7-9859-31132ED28AEF}"/>
    <cellStyle name="_Hojas de Trabajo_Resultados 2008-07_Feb 09_ER previo 09 19" xfId="26718" xr:uid="{4780195F-007F-41E4-B433-EBD4A2D3A8AE}"/>
    <cellStyle name="_Hojas de Trabajo_Resultados 2008-07_Feb 09_ER previo 09 2" xfId="26719" xr:uid="{6E18CE5D-0341-4DDF-8A22-D9B202C4A468}"/>
    <cellStyle name="_Hojas de Trabajo_Resultados 2008-07_Feb 09_ER previo 09 2 2" xfId="26720" xr:uid="{F26199EE-082E-4679-AE70-91DEC1890D0F}"/>
    <cellStyle name="_Hojas de Trabajo_Resultados 2008-07_Feb 09_ER previo 09 20" xfId="26721" xr:uid="{25827736-ADD5-4061-88FD-1B01B40AFA19}"/>
    <cellStyle name="_Hojas de Trabajo_Resultados 2008-07_Feb 09_ER previo 09 21" xfId="26722" xr:uid="{214D6D42-4FCA-41F6-A762-F48D53D8428F}"/>
    <cellStyle name="_Hojas de Trabajo_Resultados 2008-07_Feb 09_ER previo 09 22" xfId="26723" xr:uid="{F3C46758-3817-4DEC-9D05-3AE0863777AE}"/>
    <cellStyle name="_Hojas de Trabajo_Resultados 2008-07_Feb 09_ER previo 09 23" xfId="26724" xr:uid="{A303880B-EE6B-4161-8581-375D62E33A47}"/>
    <cellStyle name="_Hojas de Trabajo_Resultados 2008-07_Feb 09_ER previo 09 24" xfId="26725" xr:uid="{9EE5E9C9-2333-4D86-B514-51A903D39BB8}"/>
    <cellStyle name="_Hojas de Trabajo_Resultados 2008-07_Feb 09_ER previo 09 3" xfId="26726" xr:uid="{2748FAAD-483F-40A0-A194-A4861421AEE7}"/>
    <cellStyle name="_Hojas de Trabajo_Resultados 2008-07_Feb 09_ER previo 09 3 10" xfId="26727" xr:uid="{CD26222A-0BE4-42DC-9938-BB5B2FE622C7}"/>
    <cellStyle name="_Hojas de Trabajo_Resultados 2008-07_Feb 09_ER previo 09 3 11" xfId="26728" xr:uid="{725B8CEF-0086-48F3-BE28-F7080955D22F}"/>
    <cellStyle name="_Hojas de Trabajo_Resultados 2008-07_Feb 09_ER previo 09 3 12" xfId="26729" xr:uid="{37D9026B-4D7A-458B-895E-114674EC30A1}"/>
    <cellStyle name="_Hojas de Trabajo_Resultados 2008-07_Feb 09_ER previo 09 3 2" xfId="26730" xr:uid="{5CEA2495-8EFC-49BB-8C4F-BD00533D6579}"/>
    <cellStyle name="_Hojas de Trabajo_Resultados 2008-07_Feb 09_ER previo 09 3 3" xfId="26731" xr:uid="{FF928778-E6CA-45F3-872E-0FB30E030EAB}"/>
    <cellStyle name="_Hojas de Trabajo_Resultados 2008-07_Feb 09_ER previo 09 3 4" xfId="26732" xr:uid="{51CF36EB-F629-4982-9B67-D127B296F73E}"/>
    <cellStyle name="_Hojas de Trabajo_Resultados 2008-07_Feb 09_ER previo 09 3 5" xfId="26733" xr:uid="{8EE8ED01-800E-4816-99CC-84FD3D78140F}"/>
    <cellStyle name="_Hojas de Trabajo_Resultados 2008-07_Feb 09_ER previo 09 3 6" xfId="26734" xr:uid="{BD58E009-F6E1-43E9-8CBC-D9B2FD75C3DB}"/>
    <cellStyle name="_Hojas de Trabajo_Resultados 2008-07_Feb 09_ER previo 09 3 7" xfId="26735" xr:uid="{EAE84193-9BD8-4832-80D8-73DC877DFED9}"/>
    <cellStyle name="_Hojas de Trabajo_Resultados 2008-07_Feb 09_ER previo 09 3 8" xfId="26736" xr:uid="{4166ADD2-2C13-4513-B905-B97621EA1549}"/>
    <cellStyle name="_Hojas de Trabajo_Resultados 2008-07_Feb 09_ER previo 09 3 9" xfId="26737" xr:uid="{01A449B4-1EBD-4EB0-BCDE-9A8B1974E134}"/>
    <cellStyle name="_Hojas de Trabajo_Resultados 2008-07_Feb 09_ER previo 09 4" xfId="26738" xr:uid="{73AEFCE8-B150-4593-9AFD-01E6D5707461}"/>
    <cellStyle name="_Hojas de Trabajo_Resultados 2008-07_Feb 09_ER previo 09 4 2" xfId="26739" xr:uid="{DACEBA79-445E-4694-B644-8DB7262E0570}"/>
    <cellStyle name="_Hojas de Trabajo_Resultados 2008-07_Feb 09_ER previo 09 5" xfId="26740" xr:uid="{1EB8EB59-7EBB-41F8-8967-051C8C25A460}"/>
    <cellStyle name="_Hojas de Trabajo_Resultados 2008-07_Feb 09_ER previo 09 5 2" xfId="26741" xr:uid="{6DCFA313-9203-4D5A-9D3C-EC18252899A5}"/>
    <cellStyle name="_Hojas de Trabajo_Resultados 2008-07_Feb 09_ER previo 09 6" xfId="26742" xr:uid="{D401C3F4-33EE-4996-B0F7-2E936A1374E1}"/>
    <cellStyle name="_Hojas de Trabajo_Resultados 2008-07_Feb 09_ER previo 09 6 2" xfId="26743" xr:uid="{7124D69C-1269-4109-B345-5267D1AA4838}"/>
    <cellStyle name="_Hojas de Trabajo_Resultados 2008-07_Feb 09_ER previo 09 7" xfId="26744" xr:uid="{65F894B7-A71C-4C62-887E-C7E3C5941913}"/>
    <cellStyle name="_Hojas de Trabajo_Resultados 2008-07_Feb 09_ER previo 09 7 2" xfId="26745" xr:uid="{6B50EFB7-52E9-4B83-B606-2C71758C86FE}"/>
    <cellStyle name="_Hojas de Trabajo_Resultados 2008-07_Feb 09_ER previo 09 8" xfId="26746" xr:uid="{17065F48-D533-49CA-AA59-7BE1292D7EFA}"/>
    <cellStyle name="_Hojas de Trabajo_Resultados 2008-07_Feb 09_ER previo 09 8 2" xfId="26747" xr:uid="{395604B7-6E51-4BC6-B9EB-A62BD7DE3E2B}"/>
    <cellStyle name="_Hojas de Trabajo_Resultados 2008-07_Feb 09_ER previo 09 9" xfId="26748" xr:uid="{1D95D6CA-4621-4ACC-A967-E186AD87C35A}"/>
    <cellStyle name="_Hojas de Trabajo_Resultados 2008-07_Feb 09_ER previo 09 9 2" xfId="26749" xr:uid="{2BA91FB8-5CE3-4543-9EA5-6CE2122FEB63}"/>
    <cellStyle name="_Hojas de Trabajo_Resultados 2008-07_Feb 09_Jun 09" xfId="26750" xr:uid="{3191F8BC-4F19-483E-A68A-C07F3F490E9E}"/>
    <cellStyle name="_Hojas de Trabajo_Resultados 2008-07_Feb 09_Jun 09 2" xfId="26751" xr:uid="{E8627E3D-FD72-408D-B353-780F9575B5F5}"/>
    <cellStyle name="_Hojas de Trabajo_Resultados 2008-07_Hoja2" xfId="26752" xr:uid="{FF83F390-64F8-4527-923B-CE663152ED80}"/>
    <cellStyle name="_Hojas de Trabajo_Resultados 2008-07_Hoja2 10" xfId="26753" xr:uid="{F0BD7AFD-5EEA-40F4-BC1B-4782FA7F6356}"/>
    <cellStyle name="_Hojas de Trabajo_Resultados 2008-07_Hoja2 10 2" xfId="26754" xr:uid="{EABB44AF-EC0A-4073-A85A-12A768973F52}"/>
    <cellStyle name="_Hojas de Trabajo_Resultados 2008-07_Hoja2 11" xfId="26755" xr:uid="{5B5E4F0E-6E08-4F4A-8D6E-26405829FDD0}"/>
    <cellStyle name="_Hojas de Trabajo_Resultados 2008-07_Hoja2 11 2" xfId="26756" xr:uid="{BB78B9E4-8287-4F6B-AF61-EE55D0E96EC7}"/>
    <cellStyle name="_Hojas de Trabajo_Resultados 2008-07_Hoja2 12" xfId="26757" xr:uid="{603B93E2-36F9-4BC6-B721-6FC7C5F14B5E}"/>
    <cellStyle name="_Hojas de Trabajo_Resultados 2008-07_Hoja2 12 2" xfId="26758" xr:uid="{30BCD16E-A7B5-4144-A3D9-D663A162682F}"/>
    <cellStyle name="_Hojas de Trabajo_Resultados 2008-07_Hoja2 13" xfId="26759" xr:uid="{DE593925-49F6-4D28-A50C-822BF544219D}"/>
    <cellStyle name="_Hojas de Trabajo_Resultados 2008-07_Hoja2 13 2" xfId="26760" xr:uid="{AF75CE0A-BFA8-456D-9352-0CDF374B3C72}"/>
    <cellStyle name="_Hojas de Trabajo_Resultados 2008-07_Hoja2 14" xfId="26761" xr:uid="{8D8BD224-F587-456F-AB3F-24A59831EDD9}"/>
    <cellStyle name="_Hojas de Trabajo_Resultados 2008-07_Hoja2 15" xfId="26762" xr:uid="{81390895-C8EC-439E-BCDA-ADA5CAAD1610}"/>
    <cellStyle name="_Hojas de Trabajo_Resultados 2008-07_Hoja2 16" xfId="26763" xr:uid="{29939B10-E229-46F6-B7D0-8B9A9E2A586E}"/>
    <cellStyle name="_Hojas de Trabajo_Resultados 2008-07_Hoja2 2" xfId="26764" xr:uid="{1E2C8C94-D7B0-40D5-B83E-417F968ADD76}"/>
    <cellStyle name="_Hojas de Trabajo_Resultados 2008-07_Hoja2 2 2" xfId="26765" xr:uid="{2A74FA02-47A6-4B6C-AE57-01E648BC4598}"/>
    <cellStyle name="_Hojas de Trabajo_Resultados 2008-07_Hoja2 3" xfId="26766" xr:uid="{E0EA2B8C-AE2F-4D65-B24D-E7E81985434A}"/>
    <cellStyle name="_Hojas de Trabajo_Resultados 2008-07_Hoja2 3 2" xfId="26767" xr:uid="{EEBBA1D6-C666-4BE9-83E6-C488C38E0965}"/>
    <cellStyle name="_Hojas de Trabajo_Resultados 2008-07_Hoja2 4" xfId="26768" xr:uid="{B16A0B3F-CCC9-458B-888B-B18B916A9360}"/>
    <cellStyle name="_Hojas de Trabajo_Resultados 2008-07_Hoja2 4 2" xfId="26769" xr:uid="{15F10E78-AA77-47F0-917B-245BFE6B60E1}"/>
    <cellStyle name="_Hojas de Trabajo_Resultados 2008-07_Hoja2 5" xfId="26770" xr:uid="{6FF87D55-02DF-41D6-8CBF-F452EDC5BA1E}"/>
    <cellStyle name="_Hojas de Trabajo_Resultados 2008-07_Hoja2 5 2" xfId="26771" xr:uid="{C50614A7-FEDC-42AA-ADB8-E64FE784B257}"/>
    <cellStyle name="_Hojas de Trabajo_Resultados 2008-07_Hoja2 6" xfId="26772" xr:uid="{2EE32A26-9DC7-453C-80AF-A025C150A034}"/>
    <cellStyle name="_Hojas de Trabajo_Resultados 2008-07_Hoja2 6 2" xfId="26773" xr:uid="{64AB51C9-914C-43F3-86BD-0FBF5909FE3E}"/>
    <cellStyle name="_Hojas de Trabajo_Resultados 2008-07_Hoja2 7" xfId="26774" xr:uid="{DF317682-B4CE-4786-B228-2EB030E1B5CB}"/>
    <cellStyle name="_Hojas de Trabajo_Resultados 2008-07_Hoja2 7 2" xfId="26775" xr:uid="{86BD04E6-666B-45F6-BEF5-D1658984E2A1}"/>
    <cellStyle name="_Hojas de Trabajo_Resultados 2008-07_Hoja2 8" xfId="26776" xr:uid="{F71AE6DB-ACBA-4CB8-8960-0FCE5AC96C57}"/>
    <cellStyle name="_Hojas de Trabajo_Resultados 2008-07_Hoja2 8 2" xfId="26777" xr:uid="{52FA5630-F98E-4396-922D-69755E9E08CF}"/>
    <cellStyle name="_Hojas de Trabajo_Resultados 2008-07_Hoja2 9" xfId="26778" xr:uid="{5A8AA9E1-18F3-4D53-8A98-7FB28DA8F300}"/>
    <cellStyle name="_Hojas de Trabajo_Resultados 2008-07_Hoja2 9 2" xfId="26779" xr:uid="{EDC7F1C2-FAB9-4DFD-A68F-AD29EE218580}"/>
    <cellStyle name="_Hojas de Trabajo_Resultados 2008-07_Relación" xfId="26780" xr:uid="{C4BEB429-5204-4B39-8824-FE705B5D8492}"/>
    <cellStyle name="_Hojas de Trabajo_Resultados 2008-07_Relación 10" xfId="26781" xr:uid="{0EF9FE89-1503-4919-B877-8DCCB5A33700}"/>
    <cellStyle name="_Hojas de Trabajo_Resultados 2008-07_Relación 10 2" xfId="26782" xr:uid="{6F502698-C358-44CF-B5C5-666DB85DE18A}"/>
    <cellStyle name="_Hojas de Trabajo_Resultados 2008-07_Relación 11" xfId="26783" xr:uid="{EA67BCA2-4ED6-495D-ABBE-CEC392CAFBFB}"/>
    <cellStyle name="_Hojas de Trabajo_Resultados 2008-07_Relación 11 2" xfId="26784" xr:uid="{BF541032-31F3-4974-AC75-CB9DBB0C92F6}"/>
    <cellStyle name="_Hojas de Trabajo_Resultados 2008-07_Relación 12" xfId="26785" xr:uid="{25529AEA-069F-4664-BF63-47F3D9E4CC46}"/>
    <cellStyle name="_Hojas de Trabajo_Resultados 2008-07_Relación 12 2" xfId="26786" xr:uid="{1A6D7969-901E-4BFC-8028-3283A18F2F26}"/>
    <cellStyle name="_Hojas de Trabajo_Resultados 2008-07_Relación 13" xfId="26787" xr:uid="{EF8142F7-740C-4C29-A9F4-2F2C3EC4DACD}"/>
    <cellStyle name="_Hojas de Trabajo_Resultados 2008-07_Relación 13 2" xfId="26788" xr:uid="{7D93F02F-A8D9-4676-9E05-5BC1E0111369}"/>
    <cellStyle name="_Hojas de Trabajo_Resultados 2008-07_Relación 14" xfId="26789" xr:uid="{4AB5AF27-383E-423A-A1A3-73F72593DF8C}"/>
    <cellStyle name="_Hojas de Trabajo_Resultados 2008-07_Relación 14 2" xfId="26790" xr:uid="{E0C32CEB-0F4D-4635-872B-C06F18697FB9}"/>
    <cellStyle name="_Hojas de Trabajo_Resultados 2008-07_Relación 15" xfId="26791" xr:uid="{FE63C560-EA3A-4F52-BAA0-E3963D20C1B2}"/>
    <cellStyle name="_Hojas de Trabajo_Resultados 2008-07_Relación 16" xfId="26792" xr:uid="{7F46BCB4-B35D-4C29-B1DA-69004654F0D5}"/>
    <cellStyle name="_Hojas de Trabajo_Resultados 2008-07_Relación 17" xfId="26793" xr:uid="{38699F4E-3912-4A97-B589-FD5AC1273205}"/>
    <cellStyle name="_Hojas de Trabajo_Resultados 2008-07_Relación 18" xfId="26794" xr:uid="{FB7229F7-081E-4A5F-A69B-53B38E0ED095}"/>
    <cellStyle name="_Hojas de Trabajo_Resultados 2008-07_Relación 19" xfId="26795" xr:uid="{2951404E-D397-406F-AD84-F679E60371B3}"/>
    <cellStyle name="_Hojas de Trabajo_Resultados 2008-07_Relación 2" xfId="26796" xr:uid="{AD1DCBDE-9780-4228-ACF8-93C0319A6683}"/>
    <cellStyle name="_Hojas de Trabajo_Resultados 2008-07_Relación 2 10" xfId="26797" xr:uid="{63FFF996-5BE4-4D70-BAAE-A490C5A2A78D}"/>
    <cellStyle name="_Hojas de Trabajo_Resultados 2008-07_Relación 2 11" xfId="26798" xr:uid="{9CD16428-D6DB-4204-AFE4-4A79FEA1324B}"/>
    <cellStyle name="_Hojas de Trabajo_Resultados 2008-07_Relación 2 12" xfId="26799" xr:uid="{8F69E177-287E-4F7E-9E59-D5678D9EBEBE}"/>
    <cellStyle name="_Hojas de Trabajo_Resultados 2008-07_Relación 2 2" xfId="26800" xr:uid="{E782FF1B-B325-4816-A60C-D8E1F6805F04}"/>
    <cellStyle name="_Hojas de Trabajo_Resultados 2008-07_Relación 2 3" xfId="26801" xr:uid="{D33652DD-643B-40AC-A48E-59C309C396D4}"/>
    <cellStyle name="_Hojas de Trabajo_Resultados 2008-07_Relación 2 4" xfId="26802" xr:uid="{7CBF1BD8-148E-4A9E-A40A-E8D3EE72A175}"/>
    <cellStyle name="_Hojas de Trabajo_Resultados 2008-07_Relación 2 5" xfId="26803" xr:uid="{C448F2ED-B3E6-434E-A07A-3E8A1D8BB814}"/>
    <cellStyle name="_Hojas de Trabajo_Resultados 2008-07_Relación 2 6" xfId="26804" xr:uid="{49C27E9E-F1F2-4CA6-8318-0D95A8DBD484}"/>
    <cellStyle name="_Hojas de Trabajo_Resultados 2008-07_Relación 2 7" xfId="26805" xr:uid="{DE9AA374-D8C9-4B7D-851D-64E4B43C3E81}"/>
    <cellStyle name="_Hojas de Trabajo_Resultados 2008-07_Relación 2 8" xfId="26806" xr:uid="{D1E43F37-D0C4-4E64-AB9C-256E41EC6527}"/>
    <cellStyle name="_Hojas de Trabajo_Resultados 2008-07_Relación 2 9" xfId="26807" xr:uid="{F25DBD72-5CCB-49FA-92F2-F7A5153FE2B7}"/>
    <cellStyle name="_Hojas de Trabajo_Resultados 2008-07_Relación 20" xfId="26808" xr:uid="{6E5F9353-729E-45CB-838D-4D46655F550B}"/>
    <cellStyle name="_Hojas de Trabajo_Resultados 2008-07_Relación 21" xfId="26809" xr:uid="{089F77E0-3528-4956-A1F5-F1134C5E1FFA}"/>
    <cellStyle name="_Hojas de Trabajo_Resultados 2008-07_Relación 22" xfId="26810" xr:uid="{411718E3-6876-472E-A2B4-CBC642B15703}"/>
    <cellStyle name="_Hojas de Trabajo_Resultados 2008-07_Relación 23" xfId="26811" xr:uid="{A1F4AFB2-77B6-4AAF-9620-894A97C92115}"/>
    <cellStyle name="_Hojas de Trabajo_Resultados 2008-07_Relación 24" xfId="26812" xr:uid="{FD997672-EDB8-48B3-A313-6DDE0D4C06D0}"/>
    <cellStyle name="_Hojas de Trabajo_Resultados 2008-07_Relación 25" xfId="26813" xr:uid="{F4CF21D7-0F0B-49FA-8D28-978DFDDBF8FC}"/>
    <cellStyle name="_Hojas de Trabajo_Resultados 2008-07_Relación 3" xfId="26814" xr:uid="{8F0CC9B0-D4B8-466B-90CD-97A8247C9CC6}"/>
    <cellStyle name="_Hojas de Trabajo_Resultados 2008-07_Relación 3 2" xfId="26815" xr:uid="{7F865AF8-946D-4371-98F4-1BE4D7F6BB39}"/>
    <cellStyle name="_Hojas de Trabajo_Resultados 2008-07_Relación 4" xfId="26816" xr:uid="{02440BFE-9F67-4D83-B991-8E8F183CA8BB}"/>
    <cellStyle name="_Hojas de Trabajo_Resultados 2008-07_Relación 4 2" xfId="26817" xr:uid="{430D166F-9651-42BC-9E7A-FC20885A2FEF}"/>
    <cellStyle name="_Hojas de Trabajo_Resultados 2008-07_Relación 5" xfId="26818" xr:uid="{B9380814-13FD-4EA0-A6EB-3CF9AE0FD495}"/>
    <cellStyle name="_Hojas de Trabajo_Resultados 2008-07_Relación 5 2" xfId="26819" xr:uid="{5D3993A4-6D28-4210-B775-FA34CCCB48A4}"/>
    <cellStyle name="_Hojas de Trabajo_Resultados 2008-07_Relación 6" xfId="26820" xr:uid="{308DAAD8-E051-447A-B22A-44DF65D1BBF2}"/>
    <cellStyle name="_Hojas de Trabajo_Resultados 2008-07_Relación 6 2" xfId="26821" xr:uid="{F0E1445A-5569-46E2-917C-3BF89EB087EA}"/>
    <cellStyle name="_Hojas de Trabajo_Resultados 2008-07_Relación 7" xfId="26822" xr:uid="{D4095F68-9480-45E7-B3B6-72D3A82695A8}"/>
    <cellStyle name="_Hojas de Trabajo_Resultados 2008-07_Relación 7 2" xfId="26823" xr:uid="{4EF4C85E-F30A-4372-B145-30A744C755D8}"/>
    <cellStyle name="_Hojas de Trabajo_Resultados 2008-07_Relación 8" xfId="26824" xr:uid="{A60CD6B4-D2DB-41C5-B3E6-FCC40CD8F92E}"/>
    <cellStyle name="_Hojas de Trabajo_Resultados 2008-07_Relación 8 2" xfId="26825" xr:uid="{7990E0E8-19C9-4F67-8D27-6EF52EDED754}"/>
    <cellStyle name="_Hojas de Trabajo_Resultados 2008-07_Relación 9" xfId="26826" xr:uid="{E6F7F2E6-C5AC-43EE-AF3B-341140106B2B}"/>
    <cellStyle name="_Hojas de Trabajo_Resultados 2008-07_Relación 9 2" xfId="26827" xr:uid="{7661452F-3F47-4F39-9F15-F6A36F0DFA4F}"/>
    <cellStyle name="_Hojas de Trabajo_Resultados 2008-07_Relación_1" xfId="26828" xr:uid="{73EAC0FF-4EE9-4156-AA82-EA3B94C18BDA}"/>
    <cellStyle name="_Hojas de Trabajo_Resultados 2008-07_Relación_1 10" xfId="26829" xr:uid="{05C16452-EBF9-46DD-851A-98A8D5DA68A0}"/>
    <cellStyle name="_Hojas de Trabajo_Resultados 2008-07_Relación_1 10 2" xfId="26830" xr:uid="{70705A28-C2DB-45C7-9D37-F58C2C7A0762}"/>
    <cellStyle name="_Hojas de Trabajo_Resultados 2008-07_Relación_1 11" xfId="26831" xr:uid="{0A5DC6E7-E000-4D7C-8BEE-006B73BF9FD8}"/>
    <cellStyle name="_Hojas de Trabajo_Resultados 2008-07_Relación_1 11 2" xfId="26832" xr:uid="{2175C4D6-0260-4FCB-B001-018585503742}"/>
    <cellStyle name="_Hojas de Trabajo_Resultados 2008-07_Relación_1 12" xfId="26833" xr:uid="{F0AFD43A-79FE-47E3-9CE2-F0A3F603BE97}"/>
    <cellStyle name="_Hojas de Trabajo_Resultados 2008-07_Relación_1 12 2" xfId="26834" xr:uid="{41E49D78-B437-4C09-AF74-BF922FEEBDA5}"/>
    <cellStyle name="_Hojas de Trabajo_Resultados 2008-07_Relación_1 13" xfId="26835" xr:uid="{55165F0B-37B3-4289-B861-87B847283FEC}"/>
    <cellStyle name="_Hojas de Trabajo_Resultados 2008-07_Relación_1 13 2" xfId="26836" xr:uid="{1E8AAF9B-B355-4CCD-A8E2-06A0FD0E0907}"/>
    <cellStyle name="_Hojas de Trabajo_Resultados 2008-07_Relación_1 14" xfId="26837" xr:uid="{7AC5D20A-097D-425D-93B1-B67B6210E7CB}"/>
    <cellStyle name="_Hojas de Trabajo_Resultados 2008-07_Relación_1 2" xfId="26838" xr:uid="{0400E1B7-8069-48D0-B4AC-9581E8E64CC0}"/>
    <cellStyle name="_Hojas de Trabajo_Resultados 2008-07_Relación_1 2 2" xfId="26839" xr:uid="{8E1C8167-4B10-4C28-BA16-DD29366DC24C}"/>
    <cellStyle name="_Hojas de Trabajo_Resultados 2008-07_Relación_1 3" xfId="26840" xr:uid="{3FEFAA88-B713-42A2-BAA7-B4ED64E3F522}"/>
    <cellStyle name="_Hojas de Trabajo_Resultados 2008-07_Relación_1 3 2" xfId="26841" xr:uid="{605E9737-685E-4E80-B2A9-F580505973EF}"/>
    <cellStyle name="_Hojas de Trabajo_Resultados 2008-07_Relación_1 4" xfId="26842" xr:uid="{9D932660-50EF-4C6E-931F-3ADDC75F2E67}"/>
    <cellStyle name="_Hojas de Trabajo_Resultados 2008-07_Relación_1 4 2" xfId="26843" xr:uid="{90E84454-CB15-486F-B1DC-627EB5FB2BA9}"/>
    <cellStyle name="_Hojas de Trabajo_Resultados 2008-07_Relación_1 5" xfId="26844" xr:uid="{96DFA765-509D-4620-B48D-379748B272C8}"/>
    <cellStyle name="_Hojas de Trabajo_Resultados 2008-07_Relación_1 5 2" xfId="26845" xr:uid="{8E6EB555-EDB5-4253-830C-9367778F84F0}"/>
    <cellStyle name="_Hojas de Trabajo_Resultados 2008-07_Relación_1 6" xfId="26846" xr:uid="{1CD6D400-5E3C-45C3-A169-8EFF73B4E158}"/>
    <cellStyle name="_Hojas de Trabajo_Resultados 2008-07_Relación_1 6 2" xfId="26847" xr:uid="{FC02BEC4-6700-44B5-A282-DC94F263EE26}"/>
    <cellStyle name="_Hojas de Trabajo_Resultados 2008-07_Relación_1 7" xfId="26848" xr:uid="{871E2958-D055-40D6-A90F-7F9A2DFA8BEA}"/>
    <cellStyle name="_Hojas de Trabajo_Resultados 2008-07_Relación_1 7 2" xfId="26849" xr:uid="{EB40F2BD-1BE2-4DAA-871F-5B1D399ACEB8}"/>
    <cellStyle name="_Hojas de Trabajo_Resultados 2008-07_Relación_1 8" xfId="26850" xr:uid="{7EE4A4F4-B247-4056-80B7-80FE03BD591B}"/>
    <cellStyle name="_Hojas de Trabajo_Resultados 2008-07_Relación_1 8 2" xfId="26851" xr:uid="{199003FB-B96A-4851-84BC-CBE0EA75BE40}"/>
    <cellStyle name="_Hojas de Trabajo_Resultados 2008-07_Relación_1 9" xfId="26852" xr:uid="{653E4C64-9EB3-4BDA-8901-3D544D4B5A29}"/>
    <cellStyle name="_Hojas de Trabajo_Resultados 2008-07_Relación_1 9 2" xfId="26853" xr:uid="{B14B9288-99C5-4F1D-AFC7-E4AC8FFB0050}"/>
    <cellStyle name="_Hojas de Trabajo_Resultados 2008-07_Relación_1_ESF. Hist." xfId="26854" xr:uid="{1810FF47-56DD-4D81-B148-354965C3C3BD}"/>
    <cellStyle name="_Hojas de Trabajo_Resultados 2008-07_Relación_1_ESF. Hist. 10" xfId="26855" xr:uid="{3B632ED7-1D76-4CBD-A38E-54EDABBF60EE}"/>
    <cellStyle name="_Hojas de Trabajo_Resultados 2008-07_Relación_1_ESF. Hist. 11" xfId="26856" xr:uid="{435E0B2A-C0E6-434D-A87D-CC97C21CC939}"/>
    <cellStyle name="_Hojas de Trabajo_Resultados 2008-07_Relación_1_ESF. Hist. 12" xfId="26857" xr:uid="{117BCE8E-C27C-4424-9A14-C1D601B11CE1}"/>
    <cellStyle name="_Hojas de Trabajo_Resultados 2008-07_Relación_1_ESF. Hist. 13" xfId="26858" xr:uid="{97A97A14-CDC4-43C8-8CE2-20CD6FCEBB6F}"/>
    <cellStyle name="_Hojas de Trabajo_Resultados 2008-07_Relación_1_ESF. Hist. 14" xfId="26859" xr:uid="{45ED3051-62F6-4987-83CC-DBA691030B2A}"/>
    <cellStyle name="_Hojas de Trabajo_Resultados 2008-07_Relación_1_ESF. Hist. 15" xfId="26860" xr:uid="{D7EDCB4F-37BF-47BA-9064-59AC7A8EB3BB}"/>
    <cellStyle name="_Hojas de Trabajo_Resultados 2008-07_Relación_1_ESF. Hist. 16" xfId="26861" xr:uid="{BB43CCB2-72E4-4EAD-87BA-CEF342D17204}"/>
    <cellStyle name="_Hojas de Trabajo_Resultados 2008-07_Relación_1_ESF. Hist. 17" xfId="26862" xr:uid="{EF994A59-C973-4F63-9221-E375C57E780A}"/>
    <cellStyle name="_Hojas de Trabajo_Resultados 2008-07_Relación_1_ESF. Hist. 2" xfId="26863" xr:uid="{5DA93E76-CA45-44E6-AAD0-8F072CC3C5BE}"/>
    <cellStyle name="_Hojas de Trabajo_Resultados 2008-07_Relación_1_ESF. Hist. 2 2" xfId="26864" xr:uid="{20D99080-10D8-4242-9360-A59933E0DF83}"/>
    <cellStyle name="_Hojas de Trabajo_Resultados 2008-07_Relación_1_ESF. Hist. 3" xfId="26865" xr:uid="{6D45626A-84F3-48DA-99ED-2DB9E57E2A4B}"/>
    <cellStyle name="_Hojas de Trabajo_Resultados 2008-07_Relación_1_ESF. Hist. 3 2" xfId="26866" xr:uid="{16394035-653A-4707-9303-1ED680D74748}"/>
    <cellStyle name="_Hojas de Trabajo_Resultados 2008-07_Relación_1_ESF. Hist. 4" xfId="26867" xr:uid="{E4DF13FE-3765-4DA9-86C8-A5EBFE8489A8}"/>
    <cellStyle name="_Hojas de Trabajo_Resultados 2008-07_Relación_1_ESF. Hist. 4 2" xfId="26868" xr:uid="{AD48DD85-F893-4935-867B-A4B524EC2ED6}"/>
    <cellStyle name="_Hojas de Trabajo_Resultados 2008-07_Relación_1_ESF. Hist. 5" xfId="26869" xr:uid="{107FEB45-A886-4956-AFCB-C20010D84D45}"/>
    <cellStyle name="_Hojas de Trabajo_Resultados 2008-07_Relación_1_ESF. Hist. 6" xfId="26870" xr:uid="{36479B18-D1E6-430D-ABBD-0E8CDC72C32A}"/>
    <cellStyle name="_Hojas de Trabajo_Resultados 2008-07_Relación_1_ESF. Hist. 7" xfId="26871" xr:uid="{13F35E9F-6297-4621-A101-F771EB9A7A04}"/>
    <cellStyle name="_Hojas de Trabajo_Resultados 2008-07_Relación_1_ESF. Hist. 8" xfId="26872" xr:uid="{F5161C7B-88D8-468D-B14F-A206EDAA5111}"/>
    <cellStyle name="_Hojas de Trabajo_Resultados 2008-07_Relación_1_ESF. Hist. 9" xfId="26873" xr:uid="{F705D54E-B858-4AD9-AF06-8C607F8C3189}"/>
    <cellStyle name="_Hojas de Trabajo_Resultados 2008-07_Relación_ESF. Hist." xfId="26874" xr:uid="{6B84363A-149B-4B14-97B7-4C25AAD9C493}"/>
    <cellStyle name="_Hojas de Trabajo_Resultados 2008-07_Relación_ESF. Hist. 2" xfId="26875" xr:uid="{DD79FFA7-1E3F-44DF-AF50-A79C62707213}"/>
    <cellStyle name="_Hojas de Trabajo_Resultados 2008-07_Relación_ESF. Hist. 2 2" xfId="26876" xr:uid="{FC41D3A2-A558-49FE-9BC1-BC85B7C927CA}"/>
    <cellStyle name="_Hojas de Trabajo_Resultados 2008-07_Relación_ESF. Hist. 3" xfId="26877" xr:uid="{6C4C8C49-B2F8-46D1-990A-A3167812E099}"/>
    <cellStyle name="_Hojas de Trabajo_Resultados 2008-07_Relación_ESF. Hist. 3 2" xfId="26878" xr:uid="{C8CCF070-C310-4FCC-B280-E81CC35EBC93}"/>
    <cellStyle name="_Hojas de Trabajo_Resultados 2008-07_Relación_ESF. Hist. 4" xfId="26879" xr:uid="{35C5A76A-1825-40F7-A2FF-5F0B0D428E26}"/>
    <cellStyle name="_Hojas de Trabajo_Resultados 2008-07_Relación_ESF. Hist. 4 2" xfId="26880" xr:uid="{5DA43857-14BC-416C-8D7C-5B8F7E36E0BB}"/>
    <cellStyle name="_Hojas de Trabajo_Resultados 2008-07_Relación_ESF. Hist. 5" xfId="26881" xr:uid="{A8401175-0AD0-4960-873E-1DA0E9BCE2BB}"/>
    <cellStyle name="_Hojas de Trabajo_Resultados 2008-07_Relación_ESF. Hist. 6" xfId="26882" xr:uid="{6B382FF3-A8AD-461E-AF8C-F03BA4FBFA2B}"/>
    <cellStyle name="_Hojas de Trabajo_Resultados 2008-07_Relación_ESF. Hist. 7" xfId="26883" xr:uid="{7BD955C6-73A6-4F2D-97FF-6654437DED97}"/>
    <cellStyle name="_Hojas de Trabajo_Resultados 2008-07_Relación_Saldos Obj" xfId="26884" xr:uid="{E9DCC641-F3E2-4CFD-A84A-F1ED39E19629}"/>
    <cellStyle name="_Hojas de Trabajo_Resultados 2008-07_Relación_Saldos Obj 10" xfId="26885" xr:uid="{5D5A3E6F-FE0B-4662-82DF-0CEDA4907FBD}"/>
    <cellStyle name="_Hojas de Trabajo_Resultados 2008-07_Relación_Saldos Obj 10 2" xfId="26886" xr:uid="{129A11FD-75A2-40FD-8119-03F08C745297}"/>
    <cellStyle name="_Hojas de Trabajo_Resultados 2008-07_Relación_Saldos Obj 11" xfId="26887" xr:uid="{35955DCB-E6B0-405A-8EE6-AB0EEF9E6EBB}"/>
    <cellStyle name="_Hojas de Trabajo_Resultados 2008-07_Relación_Saldos Obj 11 2" xfId="26888" xr:uid="{765EECF7-7793-4FB4-BBA6-9D8C122EF9FF}"/>
    <cellStyle name="_Hojas de Trabajo_Resultados 2008-07_Relación_Saldos Obj 12" xfId="26889" xr:uid="{6D89854B-65F3-49FA-9E3D-9A6F22D90BE5}"/>
    <cellStyle name="_Hojas de Trabajo_Resultados 2008-07_Relación_Saldos Obj 12 2" xfId="26890" xr:uid="{58A7ACC1-ABC8-4EBD-A308-F439E99F4319}"/>
    <cellStyle name="_Hojas de Trabajo_Resultados 2008-07_Relación_Saldos Obj 13" xfId="26891" xr:uid="{6A3446A3-AA0F-464E-9611-C658FFAE773D}"/>
    <cellStyle name="_Hojas de Trabajo_Resultados 2008-07_Relación_Saldos Obj 13 2" xfId="26892" xr:uid="{1D2492F8-3F31-45BB-A471-EEF578071692}"/>
    <cellStyle name="_Hojas de Trabajo_Resultados 2008-07_Relación_Saldos Obj 14" xfId="26893" xr:uid="{CB4DA446-D845-40DF-9517-9356B8E54E40}"/>
    <cellStyle name="_Hojas de Trabajo_Resultados 2008-07_Relación_Saldos Obj 15" xfId="26894" xr:uid="{DB169E16-E5B2-404D-9277-AA6D0BBEEB6A}"/>
    <cellStyle name="_Hojas de Trabajo_Resultados 2008-07_Relación_Saldos Obj 16" xfId="26895" xr:uid="{F5CFADCF-298A-4382-92D0-5A372F4FD447}"/>
    <cellStyle name="_Hojas de Trabajo_Resultados 2008-07_Relación_Saldos Obj 17" xfId="26896" xr:uid="{4163844C-4BF5-4B12-A3C2-BC4097447BC9}"/>
    <cellStyle name="_Hojas de Trabajo_Resultados 2008-07_Relación_Saldos Obj 18" xfId="26897" xr:uid="{7ECBBFDE-65CE-4517-9D16-B2923F225FA8}"/>
    <cellStyle name="_Hojas de Trabajo_Resultados 2008-07_Relación_Saldos Obj 19" xfId="26898" xr:uid="{2E0722EA-FA8D-4A0F-B7C9-46F8601B8298}"/>
    <cellStyle name="_Hojas de Trabajo_Resultados 2008-07_Relación_Saldos Obj 2" xfId="26899" xr:uid="{CD8B01C8-505F-4330-84BA-EB3E61999556}"/>
    <cellStyle name="_Hojas de Trabajo_Resultados 2008-07_Relación_Saldos Obj 2 10" xfId="26900" xr:uid="{D4997F64-C994-4EB9-8CED-769133892060}"/>
    <cellStyle name="_Hojas de Trabajo_Resultados 2008-07_Relación_Saldos Obj 2 11" xfId="26901" xr:uid="{A14EA55D-F40F-4C04-9ED1-DC2FB986CDAF}"/>
    <cellStyle name="_Hojas de Trabajo_Resultados 2008-07_Relación_Saldos Obj 2 12" xfId="26902" xr:uid="{4E14B411-2473-4BFB-AAA7-419ACCBA7FC4}"/>
    <cellStyle name="_Hojas de Trabajo_Resultados 2008-07_Relación_Saldos Obj 2 2" xfId="26903" xr:uid="{E589E20F-679B-4954-AA90-9D669A945B45}"/>
    <cellStyle name="_Hojas de Trabajo_Resultados 2008-07_Relación_Saldos Obj 2 3" xfId="26904" xr:uid="{07B312BD-2CB3-4D0C-AC60-9FF9AC81C75D}"/>
    <cellStyle name="_Hojas de Trabajo_Resultados 2008-07_Relación_Saldos Obj 2 4" xfId="26905" xr:uid="{3727F2AB-4480-469C-8135-14B5A8B832D5}"/>
    <cellStyle name="_Hojas de Trabajo_Resultados 2008-07_Relación_Saldos Obj 2 5" xfId="26906" xr:uid="{A017A3D9-CDB9-405F-AED9-9D2C13566EBC}"/>
    <cellStyle name="_Hojas de Trabajo_Resultados 2008-07_Relación_Saldos Obj 2 6" xfId="26907" xr:uid="{2A51952C-30A6-49A0-93B3-436A79E00DE2}"/>
    <cellStyle name="_Hojas de Trabajo_Resultados 2008-07_Relación_Saldos Obj 2 7" xfId="26908" xr:uid="{91409D4A-C0B7-48E3-AF86-85D403AB9DBD}"/>
    <cellStyle name="_Hojas de Trabajo_Resultados 2008-07_Relación_Saldos Obj 2 8" xfId="26909" xr:uid="{C9532DDF-77BB-42DE-8D34-DC8897EDBA30}"/>
    <cellStyle name="_Hojas de Trabajo_Resultados 2008-07_Relación_Saldos Obj 2 9" xfId="26910" xr:uid="{943717CB-B72E-4FCE-813F-DF10D5D0AC2B}"/>
    <cellStyle name="_Hojas de Trabajo_Resultados 2008-07_Relación_Saldos Obj 20" xfId="26911" xr:uid="{C1CC6BB0-AB3C-4E3F-864F-7B475AFB7EBB}"/>
    <cellStyle name="_Hojas de Trabajo_Resultados 2008-07_Relación_Saldos Obj 21" xfId="26912" xr:uid="{8ACD9748-F750-418F-9A35-1AEA5B387571}"/>
    <cellStyle name="_Hojas de Trabajo_Resultados 2008-07_Relación_Saldos Obj 22" xfId="26913" xr:uid="{6122968F-CBAC-4ECD-B16A-7193AEE064BB}"/>
    <cellStyle name="_Hojas de Trabajo_Resultados 2008-07_Relación_Saldos Obj 23" xfId="26914" xr:uid="{730046FF-A4B1-459D-8FEB-BE4FA3FEB726}"/>
    <cellStyle name="_Hojas de Trabajo_Resultados 2008-07_Relación_Saldos Obj 24" xfId="26915" xr:uid="{531B4027-1D39-427F-8E0F-B83484502627}"/>
    <cellStyle name="_Hojas de Trabajo_Resultados 2008-07_Relación_Saldos Obj 25" xfId="26916" xr:uid="{61F755AE-B885-47E0-88B9-EB89A5806C11}"/>
    <cellStyle name="_Hojas de Trabajo_Resultados 2008-07_Relación_Saldos Obj 26" xfId="26917" xr:uid="{5F54D6F8-5241-4E95-845A-A8E58E5A4619}"/>
    <cellStyle name="_Hojas de Trabajo_Resultados 2008-07_Relación_Saldos Obj 3" xfId="26918" xr:uid="{FDA39B90-3766-4FCF-96B4-0176975FEE38}"/>
    <cellStyle name="_Hojas de Trabajo_Resultados 2008-07_Relación_Saldos Obj 3 2" xfId="26919" xr:uid="{E052DFD4-9ECD-4A01-B670-60586595F741}"/>
    <cellStyle name="_Hojas de Trabajo_Resultados 2008-07_Relación_Saldos Obj 4" xfId="26920" xr:uid="{B9F1BA79-4729-4DA9-937A-1C0A16E67989}"/>
    <cellStyle name="_Hojas de Trabajo_Resultados 2008-07_Relación_Saldos Obj 4 2" xfId="26921" xr:uid="{EF455978-2E28-442A-9215-0E5463F4F664}"/>
    <cellStyle name="_Hojas de Trabajo_Resultados 2008-07_Relación_Saldos Obj 5" xfId="26922" xr:uid="{C15835AE-04DF-4943-BA80-B84B61AC8FC9}"/>
    <cellStyle name="_Hojas de Trabajo_Resultados 2008-07_Relación_Saldos Obj 5 2" xfId="26923" xr:uid="{F783F3B2-E918-4F6E-BE7E-49BFD4ADB2B8}"/>
    <cellStyle name="_Hojas de Trabajo_Resultados 2008-07_Relación_Saldos Obj 6" xfId="26924" xr:uid="{4A80E7BF-989B-46B1-A32D-BBEA9B27DE2E}"/>
    <cellStyle name="_Hojas de Trabajo_Resultados 2008-07_Relación_Saldos Obj 6 2" xfId="26925" xr:uid="{F46E398E-80BE-4389-9254-45A4551B22EA}"/>
    <cellStyle name="_Hojas de Trabajo_Resultados 2008-07_Relación_Saldos Obj 7" xfId="26926" xr:uid="{A2328214-CA7D-4385-B599-C4A135CB501C}"/>
    <cellStyle name="_Hojas de Trabajo_Resultados 2008-07_Relación_Saldos Obj 7 2" xfId="26927" xr:uid="{79127462-D3F4-43A8-B030-2A292CC9E977}"/>
    <cellStyle name="_Hojas de Trabajo_Resultados 2008-07_Relación_Saldos Obj 8" xfId="26928" xr:uid="{FF71EE07-F365-4CCC-A1A4-6659A397A779}"/>
    <cellStyle name="_Hojas de Trabajo_Resultados 2008-07_Relación_Saldos Obj 8 2" xfId="26929" xr:uid="{5A8D8A98-A38D-43DC-A34D-46FA57A7E32C}"/>
    <cellStyle name="_Hojas de Trabajo_Resultados 2008-07_Relación_Saldos Obj 9" xfId="26930" xr:uid="{08D133C1-BD16-452A-8353-DEE82C38FE48}"/>
    <cellStyle name="_Hojas de Trabajo_Resultados 2008-07_Relación_Saldos Obj 9 2" xfId="26931" xr:uid="{6B714727-A3B7-4890-9720-C36B1199942E}"/>
    <cellStyle name="_Hojas de Trabajo_Resultados 2008-07_Saldos Obj" xfId="26932" xr:uid="{30883575-5429-4BE9-BF9A-1BF895DAA96A}"/>
    <cellStyle name="_Hojas de Trabajo_Resultados 2008-07_Saldos Obj 10" xfId="26933" xr:uid="{E333657F-1FB9-4655-B399-3BBB1C940F8E}"/>
    <cellStyle name="_Hojas de Trabajo_Resultados 2008-07_Saldos Obj 10 2" xfId="26934" xr:uid="{FF9FE6F8-DB32-4C5B-9B02-DF154850AB65}"/>
    <cellStyle name="_Hojas de Trabajo_Resultados 2008-07_Saldos Obj 11" xfId="26935" xr:uid="{C7D8CCA3-61D5-41A1-95D8-70C631874F9F}"/>
    <cellStyle name="_Hojas de Trabajo_Resultados 2008-07_Saldos Obj 11 2" xfId="26936" xr:uid="{32D671E1-9648-420B-B295-C223A806AE24}"/>
    <cellStyle name="_Hojas de Trabajo_Resultados 2008-07_Saldos Obj 12" xfId="26937" xr:uid="{EB281DEB-A6A0-4878-A397-F78D1BD77DE3}"/>
    <cellStyle name="_Hojas de Trabajo_Resultados 2008-07_Saldos Obj 12 2" xfId="26938" xr:uid="{24E1AA93-1906-45AA-99B2-F0F9C03C2C7A}"/>
    <cellStyle name="_Hojas de Trabajo_Resultados 2008-07_Saldos Obj 13" xfId="26939" xr:uid="{3D373928-A6A7-420F-94C1-D4FD0C21091D}"/>
    <cellStyle name="_Hojas de Trabajo_Resultados 2008-07_Saldos Obj 13 2" xfId="26940" xr:uid="{86974CE6-F3FB-4199-8D48-7659F1796D3F}"/>
    <cellStyle name="_Hojas de Trabajo_Resultados 2008-07_Saldos Obj 14" xfId="26941" xr:uid="{5B4890CD-C514-43A3-9E62-50BBD8F5FE1A}"/>
    <cellStyle name="_Hojas de Trabajo_Resultados 2008-07_Saldos Obj 15" xfId="26942" xr:uid="{7143DB95-0CDC-4E72-B7B4-9E27D44176E1}"/>
    <cellStyle name="_Hojas de Trabajo_Resultados 2008-07_Saldos Obj 16" xfId="26943" xr:uid="{0E0D9D51-5348-4FF8-A956-7759EE9E2F29}"/>
    <cellStyle name="_Hojas de Trabajo_Resultados 2008-07_Saldos Obj 2" xfId="26944" xr:uid="{2EB09BAF-BFE5-4157-B292-65DE2C2C3D45}"/>
    <cellStyle name="_Hojas de Trabajo_Resultados 2008-07_Saldos Obj 2 10" xfId="26945" xr:uid="{C537A3C4-EC0D-4587-9B12-7B8D5B635099}"/>
    <cellStyle name="_Hojas de Trabajo_Resultados 2008-07_Saldos Obj 2 11" xfId="26946" xr:uid="{38E80E33-3168-4049-AC5D-25FA11E18366}"/>
    <cellStyle name="_Hojas de Trabajo_Resultados 2008-07_Saldos Obj 2 12" xfId="26947" xr:uid="{71DF53AF-C7C6-443B-8E63-377D0FB6D5E4}"/>
    <cellStyle name="_Hojas de Trabajo_Resultados 2008-07_Saldos Obj 2 2" xfId="26948" xr:uid="{F103EA30-CE7C-425C-A94C-B1F234886E1E}"/>
    <cellStyle name="_Hojas de Trabajo_Resultados 2008-07_Saldos Obj 2 3" xfId="26949" xr:uid="{CEB63E15-974E-49A1-B4DF-05E35E9C8086}"/>
    <cellStyle name="_Hojas de Trabajo_Resultados 2008-07_Saldos Obj 2 4" xfId="26950" xr:uid="{F1BFED94-0E17-4C57-AC4D-9A7F9689E61E}"/>
    <cellStyle name="_Hojas de Trabajo_Resultados 2008-07_Saldos Obj 2 5" xfId="26951" xr:uid="{1CBBDC37-75B9-423F-8A76-14EEC9B3F834}"/>
    <cellStyle name="_Hojas de Trabajo_Resultados 2008-07_Saldos Obj 2 6" xfId="26952" xr:uid="{57DEA61C-0239-4DA9-82BE-6DAC68FA6D54}"/>
    <cellStyle name="_Hojas de Trabajo_Resultados 2008-07_Saldos Obj 2 7" xfId="26953" xr:uid="{A5165385-D4E0-46BE-90F2-ABA208594C8F}"/>
    <cellStyle name="_Hojas de Trabajo_Resultados 2008-07_Saldos Obj 2 8" xfId="26954" xr:uid="{B0E7974C-B383-42E3-B05E-4D6FB161CD1A}"/>
    <cellStyle name="_Hojas de Trabajo_Resultados 2008-07_Saldos Obj 2 9" xfId="26955" xr:uid="{593E993A-0331-4832-9940-B11A73AE8F7C}"/>
    <cellStyle name="_Hojas de Trabajo_Resultados 2008-07_Saldos Obj 3" xfId="26956" xr:uid="{B21731B3-0599-43C6-91B9-D4705C11339E}"/>
    <cellStyle name="_Hojas de Trabajo_Resultados 2008-07_Saldos Obj 3 2" xfId="26957" xr:uid="{97889BC9-7800-4E2C-B4B8-7139DDF4B3DA}"/>
    <cellStyle name="_Hojas de Trabajo_Resultados 2008-07_Saldos Obj 4" xfId="26958" xr:uid="{BD516987-3A53-47C2-9856-317F80378339}"/>
    <cellStyle name="_Hojas de Trabajo_Resultados 2008-07_Saldos Obj 4 2" xfId="26959" xr:uid="{C346EF20-AA0D-4040-8582-862A838E2A4C}"/>
    <cellStyle name="_Hojas de Trabajo_Resultados 2008-07_Saldos Obj 5" xfId="26960" xr:uid="{337FF31D-8291-4BEB-A86C-F139FFA43046}"/>
    <cellStyle name="_Hojas de Trabajo_Resultados 2008-07_Saldos Obj 5 2" xfId="26961" xr:uid="{1BB32FE4-9DCF-4520-A9D6-3F019AEB4C3C}"/>
    <cellStyle name="_Hojas de Trabajo_Resultados 2008-07_Saldos Obj 6" xfId="26962" xr:uid="{0A85004C-400F-4722-8C7D-0D892E76532E}"/>
    <cellStyle name="_Hojas de Trabajo_Resultados 2008-07_Saldos Obj 6 2" xfId="26963" xr:uid="{3483E04E-0AEF-44BB-AB6C-649D8B6BDAD0}"/>
    <cellStyle name="_Hojas de Trabajo_Resultados 2008-07_Saldos Obj 7" xfId="26964" xr:uid="{CCEFE36C-4B38-4AC9-8F3C-4D38A3CC82A9}"/>
    <cellStyle name="_Hojas de Trabajo_Resultados 2008-07_Saldos Obj 7 2" xfId="26965" xr:uid="{5DC1B6C0-0F29-4664-A255-EA2103396294}"/>
    <cellStyle name="_Hojas de Trabajo_Resultados 2008-07_Saldos Obj 8" xfId="26966" xr:uid="{BCBD982C-EC78-4367-88BF-6FC097AC0DF2}"/>
    <cellStyle name="_Hojas de Trabajo_Resultados 2008-07_Saldos Obj 8 2" xfId="26967" xr:uid="{9AA93BA6-B8F5-47DE-9721-38B6CDDC7062}"/>
    <cellStyle name="_Hojas de Trabajo_Resultados 2008-07_Saldos Obj 9" xfId="26968" xr:uid="{B6D3E80E-6779-4671-98E5-BF701492460C}"/>
    <cellStyle name="_Hojas de Trabajo_Resultados 2008-07_Saldos Obj 9 2" xfId="26969" xr:uid="{7817401E-43A2-4B0B-B488-4BB0642F7BF1}"/>
    <cellStyle name="_Hojas de Trabajo_Resultados 2008-07_Saldos Obj_Abr 09" xfId="26970" xr:uid="{FB42C874-5734-43CE-8418-629021E262FC}"/>
    <cellStyle name="_Hojas de Trabajo_Resultados 2008-07_Saldos Obj_Abr 09 10" xfId="26971" xr:uid="{BFC1FBA6-4007-49C5-BDFA-850F59F91986}"/>
    <cellStyle name="_Hojas de Trabajo_Resultados 2008-07_Saldos Obj_Abr 09 10 2" xfId="26972" xr:uid="{8662E664-15FB-408B-BE32-134C086FC7A7}"/>
    <cellStyle name="_Hojas de Trabajo_Resultados 2008-07_Saldos Obj_Abr 09 11" xfId="26973" xr:uid="{0DDF6F97-6AA9-45B8-9AF5-6FAF6680FABE}"/>
    <cellStyle name="_Hojas de Trabajo_Resultados 2008-07_Saldos Obj_Abr 09 11 2" xfId="26974" xr:uid="{D4F22D77-74B4-45E6-B466-2C12E8E4E3F1}"/>
    <cellStyle name="_Hojas de Trabajo_Resultados 2008-07_Saldos Obj_Abr 09 12" xfId="26975" xr:uid="{ABE17B91-8399-48A2-B80B-511391A527B0}"/>
    <cellStyle name="_Hojas de Trabajo_Resultados 2008-07_Saldos Obj_Abr 09 13" xfId="26976" xr:uid="{9446ACB9-954B-4D87-AD19-75CFA3364C2A}"/>
    <cellStyle name="_Hojas de Trabajo_Resultados 2008-07_Saldos Obj_Abr 09 14" xfId="26977" xr:uid="{1BAC4D25-B782-4E6B-8F96-C9F3CF9BB69F}"/>
    <cellStyle name="_Hojas de Trabajo_Resultados 2008-07_Saldos Obj_Abr 09 2" xfId="26978" xr:uid="{7B6F2062-FC6B-48CC-B566-A2A537A958EE}"/>
    <cellStyle name="_Hojas de Trabajo_Resultados 2008-07_Saldos Obj_Abr 09 2 2" xfId="26979" xr:uid="{F4064401-3803-4E82-A99D-AECB0227FB80}"/>
    <cellStyle name="_Hojas de Trabajo_Resultados 2008-07_Saldos Obj_Abr 09 3" xfId="26980" xr:uid="{54DAE303-BA12-4A47-A516-52AF5C1C56B0}"/>
    <cellStyle name="_Hojas de Trabajo_Resultados 2008-07_Saldos Obj_Abr 09 3 2" xfId="26981" xr:uid="{307542A1-26AA-43C4-8FD0-C4832C750841}"/>
    <cellStyle name="_Hojas de Trabajo_Resultados 2008-07_Saldos Obj_Abr 09 4" xfId="26982" xr:uid="{27061FB3-3A11-475A-844C-85049258CEC6}"/>
    <cellStyle name="_Hojas de Trabajo_Resultados 2008-07_Saldos Obj_Abr 09 4 2" xfId="26983" xr:uid="{08F75197-8483-4B8E-B4C2-4B73FDEEBD69}"/>
    <cellStyle name="_Hojas de Trabajo_Resultados 2008-07_Saldos Obj_Abr 09 5" xfId="26984" xr:uid="{F066C346-1F6A-4989-AAD0-DB61E0545570}"/>
    <cellStyle name="_Hojas de Trabajo_Resultados 2008-07_Saldos Obj_Abr 09 5 2" xfId="26985" xr:uid="{BE6D273A-A555-40E6-9913-DD6A05A710EE}"/>
    <cellStyle name="_Hojas de Trabajo_Resultados 2008-07_Saldos Obj_Abr 09 6" xfId="26986" xr:uid="{4E331AB4-91B2-4848-8E6D-FBE84EA68B84}"/>
    <cellStyle name="_Hojas de Trabajo_Resultados 2008-07_Saldos Obj_Abr 09 6 2" xfId="26987" xr:uid="{700312A8-1FE9-483D-8980-6BAFF6EF46F5}"/>
    <cellStyle name="_Hojas de Trabajo_Resultados 2008-07_Saldos Obj_Abr 09 7" xfId="26988" xr:uid="{542B0F59-7E8E-4859-8942-E40A774CF7D2}"/>
    <cellStyle name="_Hojas de Trabajo_Resultados 2008-07_Saldos Obj_Abr 09 7 2" xfId="26989" xr:uid="{200EA5D6-391D-497A-8B19-84DAB0710013}"/>
    <cellStyle name="_Hojas de Trabajo_Resultados 2008-07_Saldos Obj_Abr 09 8" xfId="26990" xr:uid="{B9D67A01-B243-4D13-9B09-B63F3E2F6E4C}"/>
    <cellStyle name="_Hojas de Trabajo_Resultados 2008-07_Saldos Obj_Abr 09 8 2" xfId="26991" xr:uid="{82E031DB-C715-481E-B37A-0A4543098CBE}"/>
    <cellStyle name="_Hojas de Trabajo_Resultados 2008-07_Saldos Obj_Abr 09 9" xfId="26992" xr:uid="{1CF336DD-118E-401B-A5BB-BC382B51ECBA}"/>
    <cellStyle name="_Hojas de Trabajo_Resultados 2008-07_Saldos Obj_Abr 09 9 2" xfId="26993" xr:uid="{FF81F7EE-A53C-46A6-AE5B-ABF09767951E}"/>
    <cellStyle name="_Hojas de Trabajo_Resultados 2008-07_Saldos Obj_ER previo 09" xfId="26994" xr:uid="{387AC786-FA02-4A60-B5BD-C0C4445925D1}"/>
    <cellStyle name="_Hojas de Trabajo_Resultados 2008-07_Saldos Obj_ER previo 09 10" xfId="26995" xr:uid="{11821044-510F-4BD7-890F-AC66E06B8186}"/>
    <cellStyle name="_Hojas de Trabajo_Resultados 2008-07_Saldos Obj_ER previo 09 10 2" xfId="26996" xr:uid="{B33D2FB6-8F55-4752-AF67-59A94B9F6FDB}"/>
    <cellStyle name="_Hojas de Trabajo_Resultados 2008-07_Saldos Obj_ER previo 09 11" xfId="26997" xr:uid="{F660A268-2EBC-4059-8802-F50BC3D80DA2}"/>
    <cellStyle name="_Hojas de Trabajo_Resultados 2008-07_Saldos Obj_ER previo 09 11 2" xfId="26998" xr:uid="{5087C455-0B4D-4AF4-8DD4-D388F1521AA3}"/>
    <cellStyle name="_Hojas de Trabajo_Resultados 2008-07_Saldos Obj_ER previo 09 12" xfId="26999" xr:uid="{C204A0BA-03F9-4CF0-BA3D-7CD945333C03}"/>
    <cellStyle name="_Hojas de Trabajo_Resultados 2008-07_Saldos Obj_ER previo 09 13" xfId="27000" xr:uid="{AD3EC5AD-1A37-4626-9203-C4C4B36787A1}"/>
    <cellStyle name="_Hojas de Trabajo_Resultados 2008-07_Saldos Obj_ER previo 09 14" xfId="27001" xr:uid="{A0CE1A9F-ED3C-47EC-8AFE-D31836D7A20F}"/>
    <cellStyle name="_Hojas de Trabajo_Resultados 2008-07_Saldos Obj_ER previo 09 2" xfId="27002" xr:uid="{C421AE8E-A4C0-42BD-803F-1D5199E1115A}"/>
    <cellStyle name="_Hojas de Trabajo_Resultados 2008-07_Saldos Obj_ER previo 09 2 2" xfId="27003" xr:uid="{569344EE-D8D1-463C-BCB6-64B7DE91269F}"/>
    <cellStyle name="_Hojas de Trabajo_Resultados 2008-07_Saldos Obj_ER previo 09 3" xfId="27004" xr:uid="{DAE22976-D5B4-44DE-97B4-2FF681409A39}"/>
    <cellStyle name="_Hojas de Trabajo_Resultados 2008-07_Saldos Obj_ER previo 09 3 2" xfId="27005" xr:uid="{EC926A07-F2D9-4FEB-8519-F16569A73792}"/>
    <cellStyle name="_Hojas de Trabajo_Resultados 2008-07_Saldos Obj_ER previo 09 4" xfId="27006" xr:uid="{DED3025C-5B37-4ED2-8396-6AE42FD9B707}"/>
    <cellStyle name="_Hojas de Trabajo_Resultados 2008-07_Saldos Obj_ER previo 09 4 2" xfId="27007" xr:uid="{562D8CB4-4658-49DD-8FF4-5217C136261C}"/>
    <cellStyle name="_Hojas de Trabajo_Resultados 2008-07_Saldos Obj_ER previo 09 5" xfId="27008" xr:uid="{D9357803-CF37-40EC-96E8-6927AB36A457}"/>
    <cellStyle name="_Hojas de Trabajo_Resultados 2008-07_Saldos Obj_ER previo 09 5 2" xfId="27009" xr:uid="{4DA8930E-9560-479A-8D56-2F933E76E147}"/>
    <cellStyle name="_Hojas de Trabajo_Resultados 2008-07_Saldos Obj_ER previo 09 6" xfId="27010" xr:uid="{9F65F392-DB90-436E-8010-61982777169F}"/>
    <cellStyle name="_Hojas de Trabajo_Resultados 2008-07_Saldos Obj_ER previo 09 6 2" xfId="27011" xr:uid="{BF2937E1-78E6-43B9-A1F2-74088AA6D9F9}"/>
    <cellStyle name="_Hojas de Trabajo_Resultados 2008-07_Saldos Obj_ER previo 09 7" xfId="27012" xr:uid="{F84B0641-5A35-454A-B090-71B9399923B7}"/>
    <cellStyle name="_Hojas de Trabajo_Resultados 2008-07_Saldos Obj_ER previo 09 7 2" xfId="27013" xr:uid="{B28B6006-6724-41FE-93B0-79E3A4D68C0D}"/>
    <cellStyle name="_Hojas de Trabajo_Resultados 2008-07_Saldos Obj_ER previo 09 8" xfId="27014" xr:uid="{670B17EA-E9F1-4AD2-A547-E9EDF374B0EC}"/>
    <cellStyle name="_Hojas de Trabajo_Resultados 2008-07_Saldos Obj_ER previo 09 8 2" xfId="27015" xr:uid="{56B1B4A7-0740-47CC-B3DE-D8EF8787769D}"/>
    <cellStyle name="_Hojas de Trabajo_Resultados 2008-07_Saldos Obj_ER previo 09 9" xfId="27016" xr:uid="{69442831-4716-4106-9A3B-1E789875FA67}"/>
    <cellStyle name="_Hojas de Trabajo_Resultados 2008-07_Saldos Obj_ER previo 09 9 2" xfId="27017" xr:uid="{2F666FAE-C6F3-4276-9455-B6C4636DF3ED}"/>
    <cellStyle name="_Hojas de Trabajo_Resultados 2008-07_Saldos Obj_Jun 09" xfId="27018" xr:uid="{F71C0064-32B7-4143-BE01-E51BF68B206E}"/>
    <cellStyle name="_Hojas de Trabajo_Resultados 2008-07_Saldos Obj_Jun 09 2" xfId="27019" xr:uid="{B1E0CBAE-8955-45C0-B8BF-277160A9CDD1}"/>
    <cellStyle name="_Hojas de Trabajo_Resultados 2008-07_TablaD" xfId="27020" xr:uid="{888AC87C-501E-4180-AA26-EF8C5CD7E6CC}"/>
    <cellStyle name="_Hojas de Trabajo_Resultados 2008-07_TablaD 10" xfId="27021" xr:uid="{51BB4F92-63B8-441D-90BA-67F5401C4818}"/>
    <cellStyle name="_Hojas de Trabajo_Resultados 2008-07_TablaD 10 2" xfId="27022" xr:uid="{D7A4CE03-0EF6-4A53-BB88-260E9E8D625F}"/>
    <cellStyle name="_Hojas de Trabajo_Resultados 2008-07_TablaD 11" xfId="27023" xr:uid="{62F3C6C0-46D6-4AB2-B6E0-E7AD825358AA}"/>
    <cellStyle name="_Hojas de Trabajo_Resultados 2008-07_TablaD 11 2" xfId="27024" xr:uid="{C400784C-B3E6-43D2-86B0-4CE4DEFD4E35}"/>
    <cellStyle name="_Hojas de Trabajo_Resultados 2008-07_TablaD 12" xfId="27025" xr:uid="{93EA9375-A46C-4CBE-B2A9-9C64CD835980}"/>
    <cellStyle name="_Hojas de Trabajo_Resultados 2008-07_TablaD 12 2" xfId="27026" xr:uid="{2F210A01-0C4D-46C0-81F4-956E798C8790}"/>
    <cellStyle name="_Hojas de Trabajo_Resultados 2008-07_TablaD 13" xfId="27027" xr:uid="{E745724F-7800-4046-8935-869C6B1FFB6C}"/>
    <cellStyle name="_Hojas de Trabajo_Resultados 2008-07_TablaD 13 2" xfId="27028" xr:uid="{9E6E633C-3562-415A-ADED-E0C0D0F916C1}"/>
    <cellStyle name="_Hojas de Trabajo_Resultados 2008-07_TablaD 14" xfId="27029" xr:uid="{1E138105-9633-45E2-B467-BBC882EE2781}"/>
    <cellStyle name="_Hojas de Trabajo_Resultados 2008-07_TablaD 15" xfId="27030" xr:uid="{642ADDCE-145B-49FC-9BAA-E5B46C310853}"/>
    <cellStyle name="_Hojas de Trabajo_Resultados 2008-07_TablaD 16" xfId="27031" xr:uid="{A0435641-241B-4502-9372-B144C83F3713}"/>
    <cellStyle name="_Hojas de Trabajo_Resultados 2008-07_TablaD 17" xfId="27032" xr:uid="{1EC7FBD0-24E9-4FDB-BB8C-139FBAD112AE}"/>
    <cellStyle name="_Hojas de Trabajo_Resultados 2008-07_TablaD 18" xfId="27033" xr:uid="{6586A1E0-8198-49D6-A3CE-B418B7B2957D}"/>
    <cellStyle name="_Hojas de Trabajo_Resultados 2008-07_TablaD 19" xfId="27034" xr:uid="{A1194BF7-3F08-4B88-8FB6-7FF96BE20C4E}"/>
    <cellStyle name="_Hojas de Trabajo_Resultados 2008-07_TablaD 2" xfId="27035" xr:uid="{99ADB20F-F896-4C25-8651-687AF2A3123D}"/>
    <cellStyle name="_Hojas de Trabajo_Resultados 2008-07_TablaD 2 2" xfId="27036" xr:uid="{AE3EDA3C-DD92-4158-BDC6-6E68B7954F68}"/>
    <cellStyle name="_Hojas de Trabajo_Resultados 2008-07_TablaD 20" xfId="27037" xr:uid="{1783FADA-5198-443A-B8E9-99C62D0C447C}"/>
    <cellStyle name="_Hojas de Trabajo_Resultados 2008-07_TablaD 21" xfId="27038" xr:uid="{7E5F5C5D-70A8-455A-BCBC-76BABB6B09B0}"/>
    <cellStyle name="_Hojas de Trabajo_Resultados 2008-07_TablaD 22" xfId="27039" xr:uid="{88A542F1-A626-478F-8D4C-9E21EE6009A2}"/>
    <cellStyle name="_Hojas de Trabajo_Resultados 2008-07_TablaD 23" xfId="27040" xr:uid="{84228E5A-EB2A-4106-B867-F6362008E9AA}"/>
    <cellStyle name="_Hojas de Trabajo_Resultados 2008-07_TablaD 24" xfId="27041" xr:uid="{B9C8C27B-0200-49F1-A4F2-A51DE426ACD2}"/>
    <cellStyle name="_Hojas de Trabajo_Resultados 2008-07_TablaD 3" xfId="27042" xr:uid="{28558D6F-6403-4C21-B42D-38E6047B7D28}"/>
    <cellStyle name="_Hojas de Trabajo_Resultados 2008-07_TablaD 3 2" xfId="27043" xr:uid="{7C39B693-2B43-47BB-98B6-680D792E3848}"/>
    <cellStyle name="_Hojas de Trabajo_Resultados 2008-07_TablaD 4" xfId="27044" xr:uid="{E021B71F-DF2B-4D0C-B153-E3613D570DC9}"/>
    <cellStyle name="_Hojas de Trabajo_Resultados 2008-07_TablaD 4 2" xfId="27045" xr:uid="{C811DF4C-8234-4C0D-9053-6BFDC0C849FC}"/>
    <cellStyle name="_Hojas de Trabajo_Resultados 2008-07_TablaD 5" xfId="27046" xr:uid="{801CEBAC-F44C-444E-A3E0-92CD48556AF3}"/>
    <cellStyle name="_Hojas de Trabajo_Resultados 2008-07_TablaD 5 2" xfId="27047" xr:uid="{71629425-AEA0-4924-9EFB-4989CF2BA7D3}"/>
    <cellStyle name="_Hojas de Trabajo_Resultados 2008-07_TablaD 6" xfId="27048" xr:uid="{A89E002C-FBE3-413D-A16C-B21B0D2B22B1}"/>
    <cellStyle name="_Hojas de Trabajo_Resultados 2008-07_TablaD 6 2" xfId="27049" xr:uid="{201A6D08-FCC5-419F-9B31-0462B2EDE3BA}"/>
    <cellStyle name="_Hojas de Trabajo_Resultados 2008-07_TablaD 7" xfId="27050" xr:uid="{B3686CAA-B2A8-4582-BD5E-97CB28AC3FBC}"/>
    <cellStyle name="_Hojas de Trabajo_Resultados 2008-07_TablaD 7 2" xfId="27051" xr:uid="{30D0467F-70C4-4E89-85C0-FA841948EEAE}"/>
    <cellStyle name="_Hojas de Trabajo_Resultados 2008-07_TablaD 8" xfId="27052" xr:uid="{BD4A4F1B-3251-4A47-86C1-A4EEDDC4F62F}"/>
    <cellStyle name="_Hojas de Trabajo_Resultados 2008-07_TablaD 8 2" xfId="27053" xr:uid="{8AE6FD1B-4055-4836-B703-9FEE52C8EEB5}"/>
    <cellStyle name="_Hojas de Trabajo_Resultados 2008-07_TablaD 9" xfId="27054" xr:uid="{838BB287-5226-4C62-AF5E-549009C12F85}"/>
    <cellStyle name="_Hojas de Trabajo_Resultados 2008-07_TablaD 9 2" xfId="27055" xr:uid="{970A7B57-7810-4F86-A164-0A7970C905A4}"/>
    <cellStyle name="_Hojas de Trabajo_Resultados 2008-07_TablaD_ESF. Hist." xfId="27056" xr:uid="{E15D1700-29C2-46C1-8F81-2B9D5C531A3E}"/>
    <cellStyle name="_Hojas de Trabajo_Resultados 2008-07_TablaD_ESF. Hist. 2" xfId="27057" xr:uid="{83290593-3CF6-4F43-B0CE-BEAF42702CF1}"/>
    <cellStyle name="_Hojas de Trabajo_Resultados 2008-07_TablaD_ESF. Hist. 2 2" xfId="27058" xr:uid="{C96CBE62-0FF4-4793-88B0-E21C57CF3104}"/>
    <cellStyle name="_Hojas de Trabajo_Resultados 2008-07_TablaD_ESF. Hist. 3" xfId="27059" xr:uid="{54F38A70-1C34-46EA-8F89-F6051709AA1B}"/>
    <cellStyle name="_Hojas de Trabajo_Resultados 2008-07_TablaD_ESF. Hist. 3 2" xfId="27060" xr:uid="{D2B6FCE2-5E68-4101-8765-16F2CAB1A0CA}"/>
    <cellStyle name="_Hojas de Trabajo_Resultados 2008-07_TablaD_ESF. Hist. 4" xfId="27061" xr:uid="{598AB7FE-C9FB-4BEF-86C3-7E0DC235D2FE}"/>
    <cellStyle name="_Hojas de Trabajo_Resultados 2008-07_TablaD_ESF. Hist. 4 2" xfId="27062" xr:uid="{F6E40C3D-3E2E-450F-AC16-7FD48CBBB322}"/>
    <cellStyle name="_Hojas de Trabajo_Resultados 2008-07_TablaD_ESF. Hist. 5" xfId="27063" xr:uid="{165851F2-FA57-4A92-9733-E710841EF5CF}"/>
    <cellStyle name="_Hojas de Trabajo_Resultados 2008-07_TablaD_ESF. Hist. 6" xfId="27064" xr:uid="{08D2B918-CF68-40DF-A7E7-922E59867605}"/>
    <cellStyle name="_Hojas de Trabajo_Resultados 2008-07_TablaD_ESF. Hist. 7" xfId="27065" xr:uid="{F494E873-9251-4BA9-BE8C-608DA8B29342}"/>
    <cellStyle name="_Hojas de Trabajo_Resultados 2008-07_TD" xfId="27066" xr:uid="{29303DE9-9A14-4AC7-A21B-92ACABA3FEB4}"/>
    <cellStyle name="_Hojas de Trabajo_Resultados 2008-07_TD 10" xfId="27067" xr:uid="{8C0A358F-9DCE-419C-853A-0BBD4AD53026}"/>
    <cellStyle name="_Hojas de Trabajo_Resultados 2008-07_TD 10 2" xfId="27068" xr:uid="{ACFC2B7C-3CB5-49CB-A5D0-AB35E5455B95}"/>
    <cellStyle name="_Hojas de Trabajo_Resultados 2008-07_TD 11" xfId="27069" xr:uid="{74F489D0-5446-417C-82E2-1698D9D655C1}"/>
    <cellStyle name="_Hojas de Trabajo_Resultados 2008-07_TD 11 2" xfId="27070" xr:uid="{894E5AC5-324F-4122-83D8-603D57E9B41B}"/>
    <cellStyle name="_Hojas de Trabajo_Resultados 2008-07_TD 12" xfId="27071" xr:uid="{8399FD06-3874-46B1-A720-C8ED406F0C13}"/>
    <cellStyle name="_Hojas de Trabajo_Resultados 2008-07_TD 12 2" xfId="27072" xr:uid="{9405DD8D-A0B1-4D19-A603-C3BC53C9336E}"/>
    <cellStyle name="_Hojas de Trabajo_Resultados 2008-07_TD 13" xfId="27073" xr:uid="{965E0C7F-B0E0-4D3E-9D5F-D01D39DE0D60}"/>
    <cellStyle name="_Hojas de Trabajo_Resultados 2008-07_TD 13 2" xfId="27074" xr:uid="{CB321DDC-96EC-44CF-92B5-C23AEB2A5718}"/>
    <cellStyle name="_Hojas de Trabajo_Resultados 2008-07_TD 14" xfId="27075" xr:uid="{CAFD8DAF-2C23-4ADB-9C37-6DBA6851B697}"/>
    <cellStyle name="_Hojas de Trabajo_Resultados 2008-07_TD 15" xfId="27076" xr:uid="{BAAECE9B-0141-4B9F-B927-92BD285B1850}"/>
    <cellStyle name="_Hojas de Trabajo_Resultados 2008-07_TD 16" xfId="27077" xr:uid="{F9A13DE3-D30E-411D-9035-26E938BAD3FF}"/>
    <cellStyle name="_Hojas de Trabajo_Resultados 2008-07_TD 2" xfId="27078" xr:uid="{39E16908-2AF8-4E6A-AA28-AF0DCEF5E71D}"/>
    <cellStyle name="_Hojas de Trabajo_Resultados 2008-07_TD 2 2" xfId="27079" xr:uid="{A0115A17-40FE-4CE9-893F-D98B523AE90A}"/>
    <cellStyle name="_Hojas de Trabajo_Resultados 2008-07_TD 3" xfId="27080" xr:uid="{A37F0CC7-ADEF-4E79-B8B4-E3F669B900CE}"/>
    <cellStyle name="_Hojas de Trabajo_Resultados 2008-07_TD 3 2" xfId="27081" xr:uid="{E0C0D3EE-6B44-4BBF-91C0-1EE973A4490D}"/>
    <cellStyle name="_Hojas de Trabajo_Resultados 2008-07_TD 4" xfId="27082" xr:uid="{117143ED-5D8D-4D6A-9475-9127DFA69923}"/>
    <cellStyle name="_Hojas de Trabajo_Resultados 2008-07_TD 4 2" xfId="27083" xr:uid="{108DE285-2C7C-4ACC-ABF8-D8131C289699}"/>
    <cellStyle name="_Hojas de Trabajo_Resultados 2008-07_TD 5" xfId="27084" xr:uid="{A957B34D-D4C5-4BAB-B287-3C9E91819044}"/>
    <cellStyle name="_Hojas de Trabajo_Resultados 2008-07_TD 5 2" xfId="27085" xr:uid="{52CF6FF1-939B-47F4-A137-C02CAA93D285}"/>
    <cellStyle name="_Hojas de Trabajo_Resultados 2008-07_TD 6" xfId="27086" xr:uid="{141299D5-EFDC-44FC-A221-75E86C12A522}"/>
    <cellStyle name="_Hojas de Trabajo_Resultados 2008-07_TD 6 2" xfId="27087" xr:uid="{CFFB61B0-03CF-4DF8-930A-79CDF3121F2A}"/>
    <cellStyle name="_Hojas de Trabajo_Resultados 2008-07_TD 7" xfId="27088" xr:uid="{B8BE6360-8D6A-493D-80B0-191A26017334}"/>
    <cellStyle name="_Hojas de Trabajo_Resultados 2008-07_TD 7 2" xfId="27089" xr:uid="{1390E67E-953F-41F3-9DF5-E7F5ED9022F3}"/>
    <cellStyle name="_Hojas de Trabajo_Resultados 2008-07_TD 8" xfId="27090" xr:uid="{F0E60582-88AE-4DC5-92AA-D04436188417}"/>
    <cellStyle name="_Hojas de Trabajo_Resultados 2008-07_TD 8 2" xfId="27091" xr:uid="{D113289F-9153-43E5-8997-B9F94005D19B}"/>
    <cellStyle name="_Hojas de Trabajo_Resultados 2008-07_TD 9" xfId="27092" xr:uid="{69932E4C-E4D6-4C4A-8054-26AFAC5BF1E5}"/>
    <cellStyle name="_Hojas de Trabajo_Resultados 2008-07_TD 9 2" xfId="27093" xr:uid="{727BD592-E27D-4065-9B0A-57DFCA464C07}"/>
    <cellStyle name="_Hojas de Trabajo_Resultados 21" xfId="27094" xr:uid="{68A33576-9A98-4AC8-BEAD-5350EA2CA3E3}"/>
    <cellStyle name="_Hojas de Trabajo_Resultados 3" xfId="27095" xr:uid="{AAD11B9A-535A-4170-9EAC-7E8BB02BCB29}"/>
    <cellStyle name="_Hojas de Trabajo_Resultados 3 2" xfId="27096" xr:uid="{CB57D6FD-7605-460D-A7BC-D42F94182DAE}"/>
    <cellStyle name="_Hojas de Trabajo_Resultados 4" xfId="27097" xr:uid="{4DCD2F8B-2C79-4F94-901F-93073DBF86C3}"/>
    <cellStyle name="_Hojas de Trabajo_Resultados 4 2" xfId="27098" xr:uid="{90F5C2AD-A84A-47EB-A989-0BEE06045DA7}"/>
    <cellStyle name="_Hojas de Trabajo_Resultados 5" xfId="27099" xr:uid="{A843C4CD-ADC0-4735-9227-6D4C0C808880}"/>
    <cellStyle name="_Hojas de Trabajo_Resultados 5 2" xfId="27100" xr:uid="{030F9228-C51B-46C1-BA2F-B53D9175B294}"/>
    <cellStyle name="_Hojas de Trabajo_Resultados 6" xfId="27101" xr:uid="{E52D5131-EC4F-4FEC-8E6F-DA86730B8629}"/>
    <cellStyle name="_Hojas de Trabajo_Resultados 6 2" xfId="27102" xr:uid="{B4A6563E-6155-4196-BFEB-9D0B534B153B}"/>
    <cellStyle name="_Hojas de Trabajo_Resultados 7" xfId="27103" xr:uid="{75E34118-5886-4F7B-9416-53C35F2663A0}"/>
    <cellStyle name="_Hojas de Trabajo_Resultados 7 2" xfId="27104" xr:uid="{C6F1B4D2-20F4-40F5-B8A8-BCA1B74CF559}"/>
    <cellStyle name="_Hojas de Trabajo_Resultados 8" xfId="27105" xr:uid="{4D0408DF-DE43-4794-AC7A-CAD70AFAE67D}"/>
    <cellStyle name="_Hojas de Trabajo_Resultados 8 2" xfId="27106" xr:uid="{261E3306-DE17-4A2C-92C2-2A58F00AFDE1}"/>
    <cellStyle name="_Hojas de Trabajo_Resultados 9" xfId="27107" xr:uid="{8FE46A87-7836-4F9D-BD58-010EA060A8EC}"/>
    <cellStyle name="_Hojas de Trabajo_Resumen Rva Vac" xfId="27108" xr:uid="{F5412F84-F501-4148-AE93-C8FE376C69A6}"/>
    <cellStyle name="_Hojas de Trabajo_Resumen Rva Vac 10" xfId="27109" xr:uid="{99E60CF2-93EC-4318-83BF-E09F5870F7F0}"/>
    <cellStyle name="_Hojas de Trabajo_Resumen Rva Vac 10 2" xfId="27110" xr:uid="{95CFB34E-A926-4099-9605-31F2044850AC}"/>
    <cellStyle name="_Hojas de Trabajo_Resumen Rva Vac 11" xfId="27111" xr:uid="{5248C48D-4118-452A-8F92-E47028EC7720}"/>
    <cellStyle name="_Hojas de Trabajo_Resumen Rva Vac 11 2" xfId="27112" xr:uid="{0BBAB0D1-81FE-42F7-B39A-DCC3C51074CD}"/>
    <cellStyle name="_Hojas de Trabajo_Resumen Rva Vac 12" xfId="27113" xr:uid="{7B9FE552-946C-4A7C-B08D-ABABBEFC57C3}"/>
    <cellStyle name="_Hojas de Trabajo_Resumen Rva Vac 12 2" xfId="27114" xr:uid="{4C5C1495-1BFD-4AFE-B541-74017FB1E374}"/>
    <cellStyle name="_Hojas de Trabajo_Resumen Rva Vac 13" xfId="27115" xr:uid="{890562F5-ED2F-4E12-B26B-3E1A9B1A506A}"/>
    <cellStyle name="_Hojas de Trabajo_Resumen Rva Vac 13 2" xfId="27116" xr:uid="{ADD499B5-E741-4547-9AA7-6900693487EF}"/>
    <cellStyle name="_Hojas de Trabajo_Resumen Rva Vac 14" xfId="27117" xr:uid="{D2A65BEA-CD2F-4B3B-BD22-60D27D01DD88}"/>
    <cellStyle name="_Hojas de Trabajo_Resumen Rva Vac 15" xfId="27118" xr:uid="{749CDD19-0ED2-45CD-BB39-46877F5A85D9}"/>
    <cellStyle name="_Hojas de Trabajo_Resumen Rva Vac 16" xfId="27119" xr:uid="{4013B469-817B-43AE-8D16-1954782EAF58}"/>
    <cellStyle name="_Hojas de Trabajo_Resumen Rva Vac 17" xfId="27120" xr:uid="{B91161BF-CC79-41DC-B8F2-BD64C042B7A1}"/>
    <cellStyle name="_Hojas de Trabajo_Resumen Rva Vac 18" xfId="27121" xr:uid="{1631D2FD-4763-4228-A8D7-7D8676C20287}"/>
    <cellStyle name="_Hojas de Trabajo_Resumen Rva Vac 19" xfId="27122" xr:uid="{EB3BAA2A-D233-4480-9573-F62C0BCB4F74}"/>
    <cellStyle name="_Hojas de Trabajo_Resumen Rva Vac 2" xfId="27123" xr:uid="{DCCDD9E4-D847-40E1-B630-CB0460DE2828}"/>
    <cellStyle name="_Hojas de Trabajo_Resumen Rva Vac 2 2" xfId="27124" xr:uid="{6DDB4188-7872-4B8E-8EBE-165C87E08962}"/>
    <cellStyle name="_Hojas de Trabajo_Resumen Rva Vac 20" xfId="27125" xr:uid="{D235CA88-2C0A-4A95-9567-D9488D4D76BB}"/>
    <cellStyle name="_Hojas de Trabajo_Resumen Rva Vac 21" xfId="27126" xr:uid="{E53D409C-F9A4-478F-B8F0-4E152D1FAE12}"/>
    <cellStyle name="_Hojas de Trabajo_Resumen Rva Vac 22" xfId="27127" xr:uid="{318995C9-9FED-43E1-9087-DAAF66332716}"/>
    <cellStyle name="_Hojas de Trabajo_Resumen Rva Vac 23" xfId="27128" xr:uid="{047F9043-DDD5-41A5-9D9E-62CEB622B092}"/>
    <cellStyle name="_Hojas de Trabajo_Resumen Rva Vac 24" xfId="27129" xr:uid="{0D056F9D-16E2-4288-BBBB-0D09B258B9B6}"/>
    <cellStyle name="_Hojas de Trabajo_Resumen Rva Vac 25" xfId="27130" xr:uid="{1A438904-D176-4AD7-8ECA-A797053EF716}"/>
    <cellStyle name="_Hojas de Trabajo_Resumen Rva Vac 26" xfId="27131" xr:uid="{25A59FDE-BC69-4AA1-B668-B2E0C0465C54}"/>
    <cellStyle name="_Hojas de Trabajo_Resumen Rva Vac 3" xfId="27132" xr:uid="{BB7112BD-A732-414A-86D3-932790A98B8C}"/>
    <cellStyle name="_Hojas de Trabajo_Resumen Rva Vac 3 2" xfId="27133" xr:uid="{485D3C85-A2D1-4B27-B059-56F043DCD3B4}"/>
    <cellStyle name="_Hojas de Trabajo_Resumen Rva Vac 4" xfId="27134" xr:uid="{7857F91F-DECA-430B-9351-4635BDFAE626}"/>
    <cellStyle name="_Hojas de Trabajo_Resumen Rva Vac 4 2" xfId="27135" xr:uid="{DD91099B-A59E-4436-9621-9F65C63178B2}"/>
    <cellStyle name="_Hojas de Trabajo_Resumen Rva Vac 5" xfId="27136" xr:uid="{246C5223-586E-4921-BED7-D769BC7ACD8C}"/>
    <cellStyle name="_Hojas de Trabajo_Resumen Rva Vac 5 2" xfId="27137" xr:uid="{5D3EE81E-1DF6-4AAE-BDBF-5C55D0941A39}"/>
    <cellStyle name="_Hojas de Trabajo_Resumen Rva Vac 6" xfId="27138" xr:uid="{27C18DA9-45DD-4284-BA38-8D19857A4BED}"/>
    <cellStyle name="_Hojas de Trabajo_Resumen Rva Vac 6 2" xfId="27139" xr:uid="{A2522FA5-3542-42C0-BC77-EF1EAEC01D56}"/>
    <cellStyle name="_Hojas de Trabajo_Resumen Rva Vac 7" xfId="27140" xr:uid="{088D0344-6428-4A1D-9D41-18734D83A6C2}"/>
    <cellStyle name="_Hojas de Trabajo_Resumen Rva Vac 7 2" xfId="27141" xr:uid="{29FEF1CB-7F80-42CB-9B1F-45E4D5ECEC48}"/>
    <cellStyle name="_Hojas de Trabajo_Resumen Rva Vac 8" xfId="27142" xr:uid="{C0AE3FCA-DDE8-4FC1-9737-D9F749E4DB7D}"/>
    <cellStyle name="_Hojas de Trabajo_Resumen Rva Vac 8 2" xfId="27143" xr:uid="{8DA6C411-7899-46A9-B3E1-2E3591D531B8}"/>
    <cellStyle name="_Hojas de Trabajo_Resumen Rva Vac 9" xfId="27144" xr:uid="{7BF09E38-E2DA-48FE-84AC-7C4018C7A50D}"/>
    <cellStyle name="_Hojas de Trabajo_Resumen Rva Vac 9 2" xfId="27145" xr:uid="{13B99573-9497-4097-89F7-442B6AB231C1}"/>
    <cellStyle name="_Hojas de Trabajo_Rva Prima Vacacional y Vacaciones" xfId="27146" xr:uid="{2830D365-CDF6-4DCF-954A-29E1D3EA3A92}"/>
    <cellStyle name="_Hojas de Trabajo_Rva Prima Vacacional y Vacaciones 10" xfId="27147" xr:uid="{67C0BDBB-CCE3-4B27-BF70-2A45F63E9ADB}"/>
    <cellStyle name="_Hojas de Trabajo_Rva Prima Vacacional y Vacaciones 10 2" xfId="27148" xr:uid="{FAFEC2FB-0841-4CA2-B3DB-259B8CEBA12A}"/>
    <cellStyle name="_Hojas de Trabajo_Rva Prima Vacacional y Vacaciones 11" xfId="27149" xr:uid="{DB4CEE9A-F8A3-4AC4-9C78-63D912E4E9F2}"/>
    <cellStyle name="_Hojas de Trabajo_Rva Prima Vacacional y Vacaciones 11 2" xfId="27150" xr:uid="{CC54283C-B10F-4A20-BC27-AAA4FA775928}"/>
    <cellStyle name="_Hojas de Trabajo_Rva Prima Vacacional y Vacaciones 12" xfId="27151" xr:uid="{86CF2048-8CC4-4AF7-97EA-CD0F6CB57CF6}"/>
    <cellStyle name="_Hojas de Trabajo_Rva Prima Vacacional y Vacaciones 12 2" xfId="27152" xr:uid="{C79D2ED3-BDF8-4497-8EB7-FD35AF6051A2}"/>
    <cellStyle name="_Hojas de Trabajo_Rva Prima Vacacional y Vacaciones 13" xfId="27153" xr:uid="{563C647E-5877-46A2-951F-45613A7CC629}"/>
    <cellStyle name="_Hojas de Trabajo_Rva Prima Vacacional y Vacaciones 13 2" xfId="27154" xr:uid="{2D855417-0770-4BAF-AFA9-B1F45C378967}"/>
    <cellStyle name="_Hojas de Trabajo_Rva Prima Vacacional y Vacaciones 14" xfId="27155" xr:uid="{8F4B23B4-943F-4CC1-B141-435C5E2D109C}"/>
    <cellStyle name="_Hojas de Trabajo_Rva Prima Vacacional y Vacaciones 15" xfId="27156" xr:uid="{340B3D25-DE4C-4BBE-B941-4F4E74E873AE}"/>
    <cellStyle name="_Hojas de Trabajo_Rva Prima Vacacional y Vacaciones 16" xfId="27157" xr:uid="{2ED238AD-7C94-4AA4-9902-A4137E4EFD02}"/>
    <cellStyle name="_Hojas de Trabajo_Rva Prima Vacacional y Vacaciones 2" xfId="27158" xr:uid="{CBD43B78-FD48-4900-A111-6EDB52DF8855}"/>
    <cellStyle name="_Hojas de Trabajo_Rva Prima Vacacional y Vacaciones 2 2" xfId="27159" xr:uid="{3DF62343-AB97-4456-9CB5-0C433B2784C5}"/>
    <cellStyle name="_Hojas de Trabajo_Rva Prima Vacacional y Vacaciones 3" xfId="27160" xr:uid="{4DA5592B-387D-49CD-B9AD-379882A5293A}"/>
    <cellStyle name="_Hojas de Trabajo_Rva Prima Vacacional y Vacaciones 3 2" xfId="27161" xr:uid="{545E5804-334F-4F15-AC26-EDDC44F7A163}"/>
    <cellStyle name="_Hojas de Trabajo_Rva Prima Vacacional y Vacaciones 4" xfId="27162" xr:uid="{4D1AE6A7-336E-4B2C-B9E4-63DA51498670}"/>
    <cellStyle name="_Hojas de Trabajo_Rva Prima Vacacional y Vacaciones 4 2" xfId="27163" xr:uid="{6B5E5332-D96D-4065-A038-A994693F8EFC}"/>
    <cellStyle name="_Hojas de Trabajo_Rva Prima Vacacional y Vacaciones 5" xfId="27164" xr:uid="{45F153AA-3987-43A6-8FD9-D3F6B944470E}"/>
    <cellStyle name="_Hojas de Trabajo_Rva Prima Vacacional y Vacaciones 5 2" xfId="27165" xr:uid="{A0CB0D63-5108-444E-B1DC-1A701F3906A7}"/>
    <cellStyle name="_Hojas de Trabajo_Rva Prima Vacacional y Vacaciones 6" xfId="27166" xr:uid="{7E7874CB-6C51-4437-8972-30FEE6098654}"/>
    <cellStyle name="_Hojas de Trabajo_Rva Prima Vacacional y Vacaciones 6 2" xfId="27167" xr:uid="{BE34708E-322B-481D-98A6-BB9E12910470}"/>
    <cellStyle name="_Hojas de Trabajo_Rva Prima Vacacional y Vacaciones 7" xfId="27168" xr:uid="{A373FF75-F88B-4FF3-9945-5EFE676B3725}"/>
    <cellStyle name="_Hojas de Trabajo_Rva Prima Vacacional y Vacaciones 7 2" xfId="27169" xr:uid="{302E35A0-78FA-4591-A451-4EED27FCF68A}"/>
    <cellStyle name="_Hojas de Trabajo_Rva Prima Vacacional y Vacaciones 8" xfId="27170" xr:uid="{B03C812E-79EB-4381-AF36-5DBAACE5BAF8}"/>
    <cellStyle name="_Hojas de Trabajo_Rva Prima Vacacional y Vacaciones 8 2" xfId="27171" xr:uid="{A6245B76-48E9-4F8C-9E01-A80A4F39A560}"/>
    <cellStyle name="_Hojas de Trabajo_Rva Prima Vacacional y Vacaciones 9" xfId="27172" xr:uid="{BB0F7043-2676-4DA4-8784-EB76D6B638F7}"/>
    <cellStyle name="_Hojas de Trabajo_Rva Prima Vacacional y Vacaciones 9 2" xfId="27173" xr:uid="{D07B3AA5-965D-4A4C-8335-D58C896F6832}"/>
    <cellStyle name="_Hojas de Trabajo_Saldos Obj" xfId="27174" xr:uid="{64FB9EC2-E7F7-47A6-9413-0C4C6F93B879}"/>
    <cellStyle name="_Hojas de Trabajo_Saldos Obj 10" xfId="27175" xr:uid="{E07C96DE-9D86-4F8D-97F3-246912EF0CE0}"/>
    <cellStyle name="_Hojas de Trabajo_Saldos Obj 10 2" xfId="27176" xr:uid="{AD616001-946E-456B-8763-956CE20EE608}"/>
    <cellStyle name="_Hojas de Trabajo_Saldos Obj 11" xfId="27177" xr:uid="{EB33FE5E-CC02-42EF-A42E-ED1659A7EBA6}"/>
    <cellStyle name="_Hojas de Trabajo_Saldos Obj 11 2" xfId="27178" xr:uid="{56438F0D-3065-46E6-8359-07519602C5B7}"/>
    <cellStyle name="_Hojas de Trabajo_Saldos Obj 12" xfId="27179" xr:uid="{30FBB688-8711-474B-AB14-6A5F2F24D0BC}"/>
    <cellStyle name="_Hojas de Trabajo_Saldos Obj 12 2" xfId="27180" xr:uid="{47B6E4A7-8E22-4F4F-A5A2-4E3D24582213}"/>
    <cellStyle name="_Hojas de Trabajo_Saldos Obj 13" xfId="27181" xr:uid="{9E99E77C-EF6A-4B58-B4DC-B9BF8951BD71}"/>
    <cellStyle name="_Hojas de Trabajo_Saldos Obj 13 2" xfId="27182" xr:uid="{D2D2D885-7FC0-44E6-A1AE-14CC820046C5}"/>
    <cellStyle name="_Hojas de Trabajo_Saldos Obj 14" xfId="27183" xr:uid="{EF966C84-2FCF-4142-9106-DF50B16EB5BB}"/>
    <cellStyle name="_Hojas de Trabajo_Saldos Obj 14 2" xfId="27184" xr:uid="{D1653BFD-369E-48BA-8923-3233CA2DC06E}"/>
    <cellStyle name="_Hojas de Trabajo_Saldos Obj 15" xfId="27185" xr:uid="{125D3A49-22DF-445B-8282-57BBA9F97AE4}"/>
    <cellStyle name="_Hojas de Trabajo_Saldos Obj 15 2" xfId="27186" xr:uid="{BD4BC482-7AB1-4279-AF4C-86DF47F7247B}"/>
    <cellStyle name="_Hojas de Trabajo_Saldos Obj 16" xfId="27187" xr:uid="{D8D5B1FF-DF0F-45B7-B5FA-6FF66D4B1AD2}"/>
    <cellStyle name="_Hojas de Trabajo_Saldos Obj 16 2" xfId="27188" xr:uid="{EE7F64E7-F77D-4955-8C3E-C619354A02AE}"/>
    <cellStyle name="_Hojas de Trabajo_Saldos Obj 17" xfId="27189" xr:uid="{90DCC12C-C5D6-49BD-9264-B9B1BBD4F053}"/>
    <cellStyle name="_Hojas de Trabajo_Saldos Obj 17 2" xfId="27190" xr:uid="{E189DBDC-E346-48B9-B0C6-7AFA34F0E4CF}"/>
    <cellStyle name="_Hojas de Trabajo_Saldos Obj 18" xfId="27191" xr:uid="{E712D17F-2737-4758-9647-544DBAEFFEC9}"/>
    <cellStyle name="_Hojas de Trabajo_Saldos Obj 18 2" xfId="27192" xr:uid="{6F1EE093-C969-4FDC-921A-D72006F147BD}"/>
    <cellStyle name="_Hojas de Trabajo_Saldos Obj 19" xfId="27193" xr:uid="{CB1A7301-2744-4E96-B8DF-716B2BB2C758}"/>
    <cellStyle name="_Hojas de Trabajo_Saldos Obj 19 2" xfId="27194" xr:uid="{773C74DC-656A-45D2-AF47-F187C2857C03}"/>
    <cellStyle name="_Hojas de Trabajo_Saldos Obj 2" xfId="27195" xr:uid="{36EF77EA-4D11-4DE5-928B-4AD925C719D9}"/>
    <cellStyle name="_Hojas de Trabajo_Saldos Obj 2 10" xfId="27196" xr:uid="{E727FDBA-2451-499D-9689-9180F56518A0}"/>
    <cellStyle name="_Hojas de Trabajo_Saldos Obj 2 10 2" xfId="27197" xr:uid="{A90F9A00-7AD2-4584-8475-1427C2ABA0DE}"/>
    <cellStyle name="_Hojas de Trabajo_Saldos Obj 2 11" xfId="27198" xr:uid="{BAA270D6-A89B-43A7-9875-2C74F581C7EE}"/>
    <cellStyle name="_Hojas de Trabajo_Saldos Obj 2 11 2" xfId="27199" xr:uid="{F4BDECE6-57BE-434D-80DD-BB0C70189F02}"/>
    <cellStyle name="_Hojas de Trabajo_Saldos Obj 2 12" xfId="27200" xr:uid="{6E6010C3-DE41-41DD-AA45-E510B3A994DA}"/>
    <cellStyle name="_Hojas de Trabajo_Saldos Obj 2 12 2" xfId="27201" xr:uid="{1C9B6DFB-6B26-448A-8CC3-12825F3F8A99}"/>
    <cellStyle name="_Hojas de Trabajo_Saldos Obj 2 13" xfId="27202" xr:uid="{8632F1CE-1007-4EC6-AAAE-2F5A8DDA6D64}"/>
    <cellStyle name="_Hojas de Trabajo_Saldos Obj 2 13 2" xfId="27203" xr:uid="{F24C7831-347E-4F51-A809-C315ED7AA9B3}"/>
    <cellStyle name="_Hojas de Trabajo_Saldos Obj 2 14" xfId="27204" xr:uid="{F81D7524-EA4B-4AAD-870A-220B8BF788CB}"/>
    <cellStyle name="_Hojas de Trabajo_Saldos Obj 2 15" xfId="27205" xr:uid="{81524D5A-0BDE-4652-91E9-9625D1F70DA0}"/>
    <cellStyle name="_Hojas de Trabajo_Saldos Obj 2 16" xfId="27206" xr:uid="{05B505DC-5535-4C49-87B5-671463D6D0C2}"/>
    <cellStyle name="_Hojas de Trabajo_Saldos Obj 2 2" xfId="27207" xr:uid="{911A70DF-9175-4BB6-8658-11CCFC12EE6D}"/>
    <cellStyle name="_Hojas de Trabajo_Saldos Obj 2 2 2" xfId="27208" xr:uid="{9817DC40-F4E1-47A0-8886-68262F9783E0}"/>
    <cellStyle name="_Hojas de Trabajo_Saldos Obj 2 3" xfId="27209" xr:uid="{0BED206A-BBA7-43B4-9AB1-A072CA7D515B}"/>
    <cellStyle name="_Hojas de Trabajo_Saldos Obj 2 3 2" xfId="27210" xr:uid="{3E79F566-4D18-4DE1-A718-34C9A56C883C}"/>
    <cellStyle name="_Hojas de Trabajo_Saldos Obj 2 4" xfId="27211" xr:uid="{12802801-5EF3-473A-ABCE-FAEC267EEB40}"/>
    <cellStyle name="_Hojas de Trabajo_Saldos Obj 2 4 2" xfId="27212" xr:uid="{B15C61DC-FA91-4745-86A1-19DFA424E0A3}"/>
    <cellStyle name="_Hojas de Trabajo_Saldos Obj 2 5" xfId="27213" xr:uid="{AB6F4A89-6E19-498B-9DBB-C94F11DC8782}"/>
    <cellStyle name="_Hojas de Trabajo_Saldos Obj 2 5 2" xfId="27214" xr:uid="{1574ABC7-F86B-4054-AE36-95509577C644}"/>
    <cellStyle name="_Hojas de Trabajo_Saldos Obj 2 6" xfId="27215" xr:uid="{0D3C3CA1-E4A3-4726-9330-F6E95BD70CAE}"/>
    <cellStyle name="_Hojas de Trabajo_Saldos Obj 2 6 2" xfId="27216" xr:uid="{3D7BD797-9DA6-4B43-B514-26D92C32819D}"/>
    <cellStyle name="_Hojas de Trabajo_Saldos Obj 2 7" xfId="27217" xr:uid="{828820CB-A25B-4F89-A502-DE3717047BAA}"/>
    <cellStyle name="_Hojas de Trabajo_Saldos Obj 2 7 2" xfId="27218" xr:uid="{7B3962D3-0E15-45BE-8CF8-EEB39C735359}"/>
    <cellStyle name="_Hojas de Trabajo_Saldos Obj 2 8" xfId="27219" xr:uid="{00EE36C7-6562-4BE0-A801-6C8F8B16579B}"/>
    <cellStyle name="_Hojas de Trabajo_Saldos Obj 2 8 2" xfId="27220" xr:uid="{48849334-AB64-486C-B0C6-230B38C63BB3}"/>
    <cellStyle name="_Hojas de Trabajo_Saldos Obj 2 9" xfId="27221" xr:uid="{400CB2B8-B0D0-4C34-BE19-DB5C7029321D}"/>
    <cellStyle name="_Hojas de Trabajo_Saldos Obj 2 9 2" xfId="27222" xr:uid="{8B106D55-E856-4AAF-9E8B-1558420E9662}"/>
    <cellStyle name="_Hojas de Trabajo_Saldos Obj 20" xfId="27223" xr:uid="{0C2931C1-3AF5-4386-A071-8D27B1907E74}"/>
    <cellStyle name="_Hojas de Trabajo_Saldos Obj 21" xfId="27224" xr:uid="{52A9F7F4-C64B-4D6E-972A-0C429201D394}"/>
    <cellStyle name="_Hojas de Trabajo_Saldos Obj 22" xfId="27225" xr:uid="{162525B7-755B-4129-AA0B-37D6112F5950}"/>
    <cellStyle name="_Hojas de Trabajo_Saldos Obj 23" xfId="27226" xr:uid="{B07C548D-6A1F-40FE-833D-BF56C976B35A}"/>
    <cellStyle name="_Hojas de Trabajo_Saldos Obj 24" xfId="27227" xr:uid="{E2385D8C-FDC3-4970-86B6-C39B9DC3AD17}"/>
    <cellStyle name="_Hojas de Trabajo_Saldos Obj 25" xfId="27228" xr:uid="{872CDF35-1DD3-4262-8925-6CE8E3EB513D}"/>
    <cellStyle name="_Hojas de Trabajo_Saldos Obj 26" xfId="27229" xr:uid="{FCD6A546-D47E-4929-A05F-E88F536FB578}"/>
    <cellStyle name="_Hojas de Trabajo_Saldos Obj 27" xfId="27230" xr:uid="{B699FA78-CFD8-4084-9B4E-DF2E7AEDFC4D}"/>
    <cellStyle name="_Hojas de Trabajo_Saldos Obj 28" xfId="27231" xr:uid="{8D657B97-1855-4623-8C92-84F37BD9175E}"/>
    <cellStyle name="_Hojas de Trabajo_Saldos Obj 29" xfId="27232" xr:uid="{7C8F4558-CABB-4ECE-A920-3102865A9FE1}"/>
    <cellStyle name="_Hojas de Trabajo_Saldos Obj 3" xfId="27233" xr:uid="{4D03E86C-DEE2-440B-9E2B-0F5FF982E92D}"/>
    <cellStyle name="_Hojas de Trabajo_Saldos Obj 3 10" xfId="27234" xr:uid="{F6E1A304-FF17-4ACE-ADB5-41015F0C61FF}"/>
    <cellStyle name="_Hojas de Trabajo_Saldos Obj 3 10 2" xfId="27235" xr:uid="{C6003571-D382-4048-AA7C-4F74CEC75809}"/>
    <cellStyle name="_Hojas de Trabajo_Saldos Obj 3 11" xfId="27236" xr:uid="{C91E2405-FEAF-48C9-B066-A60512F006FF}"/>
    <cellStyle name="_Hojas de Trabajo_Saldos Obj 3 11 2" xfId="27237" xr:uid="{8B94D9A0-03A8-454F-9231-3B9FFD40EB6E}"/>
    <cellStyle name="_Hojas de Trabajo_Saldos Obj 3 12" xfId="27238" xr:uid="{79481397-F1FE-4C88-8D68-8F31387305E8}"/>
    <cellStyle name="_Hojas de Trabajo_Saldos Obj 3 12 2" xfId="27239" xr:uid="{01104420-38E3-43E6-A396-3B23821EA91A}"/>
    <cellStyle name="_Hojas de Trabajo_Saldos Obj 3 13" xfId="27240" xr:uid="{0C194615-359D-4F8A-B548-4EB2987F0C2D}"/>
    <cellStyle name="_Hojas de Trabajo_Saldos Obj 3 13 2" xfId="27241" xr:uid="{F2B116AF-D09A-4206-A13B-B8092895EB7C}"/>
    <cellStyle name="_Hojas de Trabajo_Saldos Obj 3 14" xfId="27242" xr:uid="{0736955D-DA58-47DD-A299-A1FBDAAFF833}"/>
    <cellStyle name="_Hojas de Trabajo_Saldos Obj 3 15" xfId="27243" xr:uid="{F7C03A4E-37EA-48DE-AAA0-43316882E01F}"/>
    <cellStyle name="_Hojas de Trabajo_Saldos Obj 3 16" xfId="27244" xr:uid="{FC2AD8AE-15F3-4971-9828-CE8AA5662C0F}"/>
    <cellStyle name="_Hojas de Trabajo_Saldos Obj 3 2" xfId="27245" xr:uid="{0D9B236C-ED5A-45D2-87BE-D2A7FB7E59C5}"/>
    <cellStyle name="_Hojas de Trabajo_Saldos Obj 3 2 2" xfId="27246" xr:uid="{987FEF76-46A9-4FA2-B605-322F2F5F662B}"/>
    <cellStyle name="_Hojas de Trabajo_Saldos Obj 3 3" xfId="27247" xr:uid="{F2472A03-817B-4AD6-8E80-459F3590C6F8}"/>
    <cellStyle name="_Hojas de Trabajo_Saldos Obj 3 3 2" xfId="27248" xr:uid="{8391C77C-C9DA-4F46-B326-138AA91AAA53}"/>
    <cellStyle name="_Hojas de Trabajo_Saldos Obj 3 4" xfId="27249" xr:uid="{96EDE3C0-381F-4DE9-A803-F35D218909F1}"/>
    <cellStyle name="_Hojas de Trabajo_Saldos Obj 3 4 2" xfId="27250" xr:uid="{A2C163D4-3A5D-48B7-A695-BB4A8A0C7D60}"/>
    <cellStyle name="_Hojas de Trabajo_Saldos Obj 3 5" xfId="27251" xr:uid="{8AC974BD-BB88-4081-826C-68D845AF705F}"/>
    <cellStyle name="_Hojas de Trabajo_Saldos Obj 3 5 2" xfId="27252" xr:uid="{346D8C38-54E8-4C95-B58E-6CBD41646046}"/>
    <cellStyle name="_Hojas de Trabajo_Saldos Obj 3 6" xfId="27253" xr:uid="{CF4C0790-5094-46D0-91F4-C0BD6DCF4108}"/>
    <cellStyle name="_Hojas de Trabajo_Saldos Obj 3 6 2" xfId="27254" xr:uid="{73AC880A-9B8F-441A-BBF9-C55CA307644F}"/>
    <cellStyle name="_Hojas de Trabajo_Saldos Obj 3 7" xfId="27255" xr:uid="{DD64519D-7B58-4828-B673-F50A80D6F40B}"/>
    <cellStyle name="_Hojas de Trabajo_Saldos Obj 3 7 2" xfId="27256" xr:uid="{3742AA23-6680-4D51-850D-51B5325A3579}"/>
    <cellStyle name="_Hojas de Trabajo_Saldos Obj 3 8" xfId="27257" xr:uid="{CFAB3844-6AF4-43AF-A13F-3638F66608AB}"/>
    <cellStyle name="_Hojas de Trabajo_Saldos Obj 3 8 2" xfId="27258" xr:uid="{1D6781AC-10DA-4E46-9BDA-78E0DFB383D3}"/>
    <cellStyle name="_Hojas de Trabajo_Saldos Obj 3 9" xfId="27259" xr:uid="{BDEFFAF3-E661-4C66-883D-930ABB690DAF}"/>
    <cellStyle name="_Hojas de Trabajo_Saldos Obj 3 9 2" xfId="27260" xr:uid="{53FD1B2E-DBA7-45C4-AEA1-83FFC4FF6BCA}"/>
    <cellStyle name="_Hojas de Trabajo_Saldos Obj 30" xfId="27261" xr:uid="{060968E7-096C-4C89-B63E-3507373CC4A8}"/>
    <cellStyle name="_Hojas de Trabajo_Saldos Obj 31" xfId="27262" xr:uid="{1C12873B-0D7F-40DA-B136-1AF911D5ABAB}"/>
    <cellStyle name="_Hojas de Trabajo_Saldos Obj 32" xfId="27263" xr:uid="{C2C8450F-5451-44FA-A82C-729FAC243164}"/>
    <cellStyle name="_Hojas de Trabajo_Saldos Obj 4" xfId="27264" xr:uid="{925B77DC-160E-44CA-A28D-B4E5EAA6C902}"/>
    <cellStyle name="_Hojas de Trabajo_Saldos Obj 4 10" xfId="27265" xr:uid="{5F81BAA6-C20B-426C-B201-66EBA105510A}"/>
    <cellStyle name="_Hojas de Trabajo_Saldos Obj 4 10 2" xfId="27266" xr:uid="{676696E6-D82F-4F12-97F3-8E7F9D6458CB}"/>
    <cellStyle name="_Hojas de Trabajo_Saldos Obj 4 11" xfId="27267" xr:uid="{B2BB04FD-FADE-474D-B9E5-730F8BE6C4D0}"/>
    <cellStyle name="_Hojas de Trabajo_Saldos Obj 4 11 2" xfId="27268" xr:uid="{FC86AA00-B8E0-4339-9965-DBBBAF2DB7AD}"/>
    <cellStyle name="_Hojas de Trabajo_Saldos Obj 4 12" xfId="27269" xr:uid="{ED1D8C29-D834-41B5-8ED6-212DC7BF5A67}"/>
    <cellStyle name="_Hojas de Trabajo_Saldos Obj 4 12 2" xfId="27270" xr:uid="{C6E84AF3-DFD6-4241-A91E-DD617D423C04}"/>
    <cellStyle name="_Hojas de Trabajo_Saldos Obj 4 13" xfId="27271" xr:uid="{A04AB401-3FAD-4004-AFE6-F79FBBD27ADB}"/>
    <cellStyle name="_Hojas de Trabajo_Saldos Obj 4 13 2" xfId="27272" xr:uid="{99EFF433-00E1-4609-8E04-526C35D358BF}"/>
    <cellStyle name="_Hojas de Trabajo_Saldos Obj 4 14" xfId="27273" xr:uid="{8F6009F7-3686-4FA9-8C62-EC47E45D5BD2}"/>
    <cellStyle name="_Hojas de Trabajo_Saldos Obj 4 15" xfId="27274" xr:uid="{C8ADAA8B-B1A5-4EB4-9E08-17696B03BE92}"/>
    <cellStyle name="_Hojas de Trabajo_Saldos Obj 4 16" xfId="27275" xr:uid="{5CD5603A-43B7-4C8D-9AB6-6D958FA0D75A}"/>
    <cellStyle name="_Hojas de Trabajo_Saldos Obj 4 17" xfId="27276" xr:uid="{BF137AED-1AC6-4261-B625-03D4C5AE0C55}"/>
    <cellStyle name="_Hojas de Trabajo_Saldos Obj 4 18" xfId="27277" xr:uid="{BE54EB82-0C35-4AD6-BEA0-366565F62ED7}"/>
    <cellStyle name="_Hojas de Trabajo_Saldos Obj 4 19" xfId="27278" xr:uid="{05854BFD-5B8C-4102-963F-898AABFC4778}"/>
    <cellStyle name="_Hojas de Trabajo_Saldos Obj 4 2" xfId="27279" xr:uid="{CC295135-5FA4-4614-A4FB-DD742C872680}"/>
    <cellStyle name="_Hojas de Trabajo_Saldos Obj 4 2 2" xfId="27280" xr:uid="{DA5AF35E-3312-4259-B0E0-EA24A28EF6A5}"/>
    <cellStyle name="_Hojas de Trabajo_Saldos Obj 4 20" xfId="27281" xr:uid="{38048EEB-DF5D-4561-894F-B5D9241D1430}"/>
    <cellStyle name="_Hojas de Trabajo_Saldos Obj 4 21" xfId="27282" xr:uid="{A34FBD66-1E24-4839-BD38-E15EAD3E966E}"/>
    <cellStyle name="_Hojas de Trabajo_Saldos Obj 4 22" xfId="27283" xr:uid="{360BC4EF-1E72-49DB-9569-1F75F651AA60}"/>
    <cellStyle name="_Hojas de Trabajo_Saldos Obj 4 23" xfId="27284" xr:uid="{0B7EA2DF-08C2-4682-A9E9-B3F36C1C1699}"/>
    <cellStyle name="_Hojas de Trabajo_Saldos Obj 4 24" xfId="27285" xr:uid="{5EE70968-7575-40D2-B0ED-80344ECA2D7B}"/>
    <cellStyle name="_Hojas de Trabajo_Saldos Obj 4 25" xfId="27286" xr:uid="{79E787E9-E55A-412B-B522-C9C928579336}"/>
    <cellStyle name="_Hojas de Trabajo_Saldos Obj 4 26" xfId="27287" xr:uid="{8AC7DC1E-E32F-4BC5-BA0F-DDDA140284A9}"/>
    <cellStyle name="_Hojas de Trabajo_Saldos Obj 4 3" xfId="27288" xr:uid="{D28664D6-1C87-4306-8D80-5B514A07B33D}"/>
    <cellStyle name="_Hojas de Trabajo_Saldos Obj 4 3 2" xfId="27289" xr:uid="{2E03A68F-104D-40EE-8F24-7B7A50C2B7E4}"/>
    <cellStyle name="_Hojas de Trabajo_Saldos Obj 4 4" xfId="27290" xr:uid="{9113E106-D00B-448E-B1BF-2E4B1B53BDB7}"/>
    <cellStyle name="_Hojas de Trabajo_Saldos Obj 4 4 2" xfId="27291" xr:uid="{4916A0C3-EF51-450C-9F16-7FF17C7BF73D}"/>
    <cellStyle name="_Hojas de Trabajo_Saldos Obj 4 5" xfId="27292" xr:uid="{C8B247F8-61D9-48C6-B112-88C02872C851}"/>
    <cellStyle name="_Hojas de Trabajo_Saldos Obj 4 5 2" xfId="27293" xr:uid="{47A68ED7-69D3-4205-A02E-979C9E0E2AA6}"/>
    <cellStyle name="_Hojas de Trabajo_Saldos Obj 4 6" xfId="27294" xr:uid="{B8ABDD7B-ECFE-4E0D-83AD-7E22FCE6A2E1}"/>
    <cellStyle name="_Hojas de Trabajo_Saldos Obj 4 6 2" xfId="27295" xr:uid="{F6F4678E-B2CF-4874-AB66-BB5D0DE331A1}"/>
    <cellStyle name="_Hojas de Trabajo_Saldos Obj 4 7" xfId="27296" xr:uid="{037B4208-FD33-4357-95D0-D95F66BDA5AC}"/>
    <cellStyle name="_Hojas de Trabajo_Saldos Obj 4 7 2" xfId="27297" xr:uid="{1636FF97-1237-4DD1-9B25-887C3A91A5BA}"/>
    <cellStyle name="_Hojas de Trabajo_Saldos Obj 4 8" xfId="27298" xr:uid="{7417AF22-494B-45AB-993F-5A26D6C7BFB4}"/>
    <cellStyle name="_Hojas de Trabajo_Saldos Obj 4 8 2" xfId="27299" xr:uid="{F9989957-1182-46AE-9DF0-65FF398C79EE}"/>
    <cellStyle name="_Hojas de Trabajo_Saldos Obj 4 9" xfId="27300" xr:uid="{FFF5FA14-EABB-48F2-84F8-E4A8C1EB3CCA}"/>
    <cellStyle name="_Hojas de Trabajo_Saldos Obj 4 9 2" xfId="27301" xr:uid="{30DCE9BF-3014-41A3-A366-4E5662E6E52D}"/>
    <cellStyle name="_Hojas de Trabajo_Saldos Obj 5" xfId="27302" xr:uid="{46482BCB-AA6B-4773-AF43-7771F0E6BC5D}"/>
    <cellStyle name="_Hojas de Trabajo_Saldos Obj 5 10" xfId="27303" xr:uid="{B620D7AA-9AB9-4B23-BF5F-4F3B1CD20DB9}"/>
    <cellStyle name="_Hojas de Trabajo_Saldos Obj 5 10 2" xfId="27304" xr:uid="{F4B6763C-E50D-4812-9BE6-E9B08DA29ABB}"/>
    <cellStyle name="_Hojas de Trabajo_Saldos Obj 5 11" xfId="27305" xr:uid="{CD836609-5E88-45C0-A362-280DCC0B0167}"/>
    <cellStyle name="_Hojas de Trabajo_Saldos Obj 5 11 2" xfId="27306" xr:uid="{9673F28B-78EB-4F21-B50A-82DD05985E4B}"/>
    <cellStyle name="_Hojas de Trabajo_Saldos Obj 5 12" xfId="27307" xr:uid="{DD91149A-DFB0-448D-B7EE-C309C96B88F6}"/>
    <cellStyle name="_Hojas de Trabajo_Saldos Obj 5 12 2" xfId="27308" xr:uid="{89EC6091-19F5-4318-AFF6-74A2DA0F3C8B}"/>
    <cellStyle name="_Hojas de Trabajo_Saldos Obj 5 13" xfId="27309" xr:uid="{536B6E1C-8B72-4778-B39E-9A33100BB165}"/>
    <cellStyle name="_Hojas de Trabajo_Saldos Obj 5 13 2" xfId="27310" xr:uid="{0BE8FC43-DE31-488C-AFE1-AEDC3CC6521F}"/>
    <cellStyle name="_Hojas de Trabajo_Saldos Obj 5 14" xfId="27311" xr:uid="{271E853D-FD5B-4DB5-8B08-CCD4EE52265A}"/>
    <cellStyle name="_Hojas de Trabajo_Saldos Obj 5 15" xfId="27312" xr:uid="{7493C9EB-37EF-471E-9F29-E0A8CF7FEF81}"/>
    <cellStyle name="_Hojas de Trabajo_Saldos Obj 5 16" xfId="27313" xr:uid="{19DD0D5A-A928-4583-8F58-7D0C53AB2268}"/>
    <cellStyle name="_Hojas de Trabajo_Saldos Obj 5 2" xfId="27314" xr:uid="{3DF5AC9A-9559-45C6-9187-F7B4F1F26071}"/>
    <cellStyle name="_Hojas de Trabajo_Saldos Obj 5 2 2" xfId="27315" xr:uid="{65BC5C5F-C163-4288-A50A-A38276388A9B}"/>
    <cellStyle name="_Hojas de Trabajo_Saldos Obj 5 3" xfId="27316" xr:uid="{0807C5D5-E07F-43C1-82F0-43A5435DB856}"/>
    <cellStyle name="_Hojas de Trabajo_Saldos Obj 5 3 2" xfId="27317" xr:uid="{6C4E28E3-B640-4E53-A3B0-7A1AA7909745}"/>
    <cellStyle name="_Hojas de Trabajo_Saldos Obj 5 4" xfId="27318" xr:uid="{4C08D7A5-651C-4D8B-B965-DAFE789AAA0A}"/>
    <cellStyle name="_Hojas de Trabajo_Saldos Obj 5 4 2" xfId="27319" xr:uid="{6BB5506B-EE19-42DD-AB87-42B1FA171005}"/>
    <cellStyle name="_Hojas de Trabajo_Saldos Obj 5 5" xfId="27320" xr:uid="{5718068B-C109-417A-AF90-E0E4E7022B77}"/>
    <cellStyle name="_Hojas de Trabajo_Saldos Obj 5 5 2" xfId="27321" xr:uid="{EAD34E11-2030-4D5C-BC94-8C4B4E5D5440}"/>
    <cellStyle name="_Hojas de Trabajo_Saldos Obj 5 6" xfId="27322" xr:uid="{C08FFB6C-291C-4891-907E-9584BB3BD40B}"/>
    <cellStyle name="_Hojas de Trabajo_Saldos Obj 5 6 2" xfId="27323" xr:uid="{64D5510E-5EA1-4D56-86A7-56BBF2EF594B}"/>
    <cellStyle name="_Hojas de Trabajo_Saldos Obj 5 7" xfId="27324" xr:uid="{C9F79890-1E86-4C30-B007-531F4EF0B545}"/>
    <cellStyle name="_Hojas de Trabajo_Saldos Obj 5 7 2" xfId="27325" xr:uid="{953BFCCF-E61F-4783-956E-424E7CF2C02D}"/>
    <cellStyle name="_Hojas de Trabajo_Saldos Obj 5 8" xfId="27326" xr:uid="{0E09CB52-70BE-4D35-B9FE-F3DF9A3C4D79}"/>
    <cellStyle name="_Hojas de Trabajo_Saldos Obj 5 8 2" xfId="27327" xr:uid="{1B89F239-15C5-418B-9CD1-9183E36FCF42}"/>
    <cellStyle name="_Hojas de Trabajo_Saldos Obj 5 9" xfId="27328" xr:uid="{E108B5A0-ABE1-45F3-9C91-AE591C937950}"/>
    <cellStyle name="_Hojas de Trabajo_Saldos Obj 5 9 2" xfId="27329" xr:uid="{55DB4F05-CFA6-45A8-B26B-08D3B53BD8F3}"/>
    <cellStyle name="_Hojas de Trabajo_Saldos Obj 6" xfId="27330" xr:uid="{1BEC0D81-9221-48F8-9A28-C27331FA523A}"/>
    <cellStyle name="_Hojas de Trabajo_Saldos Obj 6 10" xfId="27331" xr:uid="{F4CAB92E-9C63-4DFB-AA8A-FC439C459C6C}"/>
    <cellStyle name="_Hojas de Trabajo_Saldos Obj 6 10 2" xfId="27332" xr:uid="{A123462E-30B1-41F0-A1DA-2588BB922DBE}"/>
    <cellStyle name="_Hojas de Trabajo_Saldos Obj 6 11" xfId="27333" xr:uid="{651E548B-38F0-4808-87B8-5C80F79878EF}"/>
    <cellStyle name="_Hojas de Trabajo_Saldos Obj 6 11 2" xfId="27334" xr:uid="{DEFE24DB-EF4C-4D20-8760-F5836E04E063}"/>
    <cellStyle name="_Hojas de Trabajo_Saldos Obj 6 12" xfId="27335" xr:uid="{103DFA1C-1B87-44B6-AC5E-41CA8C73D460}"/>
    <cellStyle name="_Hojas de Trabajo_Saldos Obj 6 12 2" xfId="27336" xr:uid="{CAB59473-F5C0-4A61-AB67-E4C64CD511E4}"/>
    <cellStyle name="_Hojas de Trabajo_Saldos Obj 6 13" xfId="27337" xr:uid="{3D5B9E64-B68C-400F-9BB9-1DA82AA79C8A}"/>
    <cellStyle name="_Hojas de Trabajo_Saldos Obj 6 13 2" xfId="27338" xr:uid="{22349294-514B-4ECE-A3C4-50E2EA4B6C96}"/>
    <cellStyle name="_Hojas de Trabajo_Saldos Obj 6 14" xfId="27339" xr:uid="{CC096ED7-B821-4EB8-82D6-1F649234BEE4}"/>
    <cellStyle name="_Hojas de Trabajo_Saldos Obj 6 15" xfId="27340" xr:uid="{DB87BFC1-026D-41A3-8A9B-7E703A7FD91D}"/>
    <cellStyle name="_Hojas de Trabajo_Saldos Obj 6 16" xfId="27341" xr:uid="{3D77CC59-1401-4136-A0B0-D492E5FFF4AF}"/>
    <cellStyle name="_Hojas de Trabajo_Saldos Obj 6 17" xfId="27342" xr:uid="{F144EB77-6930-42E9-A460-6E435FB007C6}"/>
    <cellStyle name="_Hojas de Trabajo_Saldos Obj 6 18" xfId="27343" xr:uid="{CE092E2F-C32E-4539-90D7-000A0F6A4049}"/>
    <cellStyle name="_Hojas de Trabajo_Saldos Obj 6 19" xfId="27344" xr:uid="{CE0606AB-58C2-44B7-A664-3A34E5A2BFB1}"/>
    <cellStyle name="_Hojas de Trabajo_Saldos Obj 6 2" xfId="27345" xr:uid="{BAD78668-3BC7-4C8F-8DE7-76F8A10E6D06}"/>
    <cellStyle name="_Hojas de Trabajo_Saldos Obj 6 2 2" xfId="27346" xr:uid="{32D9140E-3451-483D-B72D-6838BB73054F}"/>
    <cellStyle name="_Hojas de Trabajo_Saldos Obj 6 20" xfId="27347" xr:uid="{57500DA1-AD58-48D2-BAE3-8C405DB8C92B}"/>
    <cellStyle name="_Hojas de Trabajo_Saldos Obj 6 21" xfId="27348" xr:uid="{8722000E-150D-4D65-9630-CA389A16B5EC}"/>
    <cellStyle name="_Hojas de Trabajo_Saldos Obj 6 22" xfId="27349" xr:uid="{C2FA8A5E-458F-4E65-8921-380F00590C80}"/>
    <cellStyle name="_Hojas de Trabajo_Saldos Obj 6 23" xfId="27350" xr:uid="{11B9F4E5-FF8C-4FB5-975D-EFE8792F2DA0}"/>
    <cellStyle name="_Hojas de Trabajo_Saldos Obj 6 24" xfId="27351" xr:uid="{E1CB3FC7-473B-4779-B99D-2BBEC4965A85}"/>
    <cellStyle name="_Hojas de Trabajo_Saldos Obj 6 25" xfId="27352" xr:uid="{D232600D-9FAC-4669-BFF1-4F43327ECC8E}"/>
    <cellStyle name="_Hojas de Trabajo_Saldos Obj 6 26" xfId="27353" xr:uid="{61C73A54-558F-44CB-9DD5-0A5113798497}"/>
    <cellStyle name="_Hojas de Trabajo_Saldos Obj 6 3" xfId="27354" xr:uid="{469B7CBA-C4B3-43C3-938E-D4877BA275C7}"/>
    <cellStyle name="_Hojas de Trabajo_Saldos Obj 6 3 2" xfId="27355" xr:uid="{3FF606D3-8A46-4014-9DE3-5122ADC40509}"/>
    <cellStyle name="_Hojas de Trabajo_Saldos Obj 6 4" xfId="27356" xr:uid="{A6E39E9C-ED30-4349-80C5-3417646A2AF3}"/>
    <cellStyle name="_Hojas de Trabajo_Saldos Obj 6 4 2" xfId="27357" xr:uid="{7269A820-F350-4EFC-9A54-CBEF8C4F725D}"/>
    <cellStyle name="_Hojas de Trabajo_Saldos Obj 6 5" xfId="27358" xr:uid="{B3CDA587-6976-4B1C-8CF8-BB4D38493A11}"/>
    <cellStyle name="_Hojas de Trabajo_Saldos Obj 6 5 2" xfId="27359" xr:uid="{6C27B163-0DFB-4AD1-AC80-035666D45910}"/>
    <cellStyle name="_Hojas de Trabajo_Saldos Obj 6 6" xfId="27360" xr:uid="{DFE56748-D660-45A4-8706-1DA1211190F4}"/>
    <cellStyle name="_Hojas de Trabajo_Saldos Obj 6 6 2" xfId="27361" xr:uid="{B475352B-A455-455E-972F-1A08E43CE19B}"/>
    <cellStyle name="_Hojas de Trabajo_Saldos Obj 6 7" xfId="27362" xr:uid="{4F11AFC6-3600-4CB4-A58D-F94DEE9BB9A3}"/>
    <cellStyle name="_Hojas de Trabajo_Saldos Obj 6 7 2" xfId="27363" xr:uid="{EC291A29-36C4-4DD7-BDBB-06E69EE06DB5}"/>
    <cellStyle name="_Hojas de Trabajo_Saldos Obj 6 8" xfId="27364" xr:uid="{98949BD0-98FE-4FFA-ADBA-3E41AE19BF88}"/>
    <cellStyle name="_Hojas de Trabajo_Saldos Obj 6 8 2" xfId="27365" xr:uid="{FA03B7D6-2561-4357-A79D-B06E3990C480}"/>
    <cellStyle name="_Hojas de Trabajo_Saldos Obj 6 9" xfId="27366" xr:uid="{7F2D79EF-1833-40F6-9923-663E80B116A0}"/>
    <cellStyle name="_Hojas de Trabajo_Saldos Obj 6 9 2" xfId="27367" xr:uid="{0D4B4915-2A9C-4A30-B69F-D9C7F7361649}"/>
    <cellStyle name="_Hojas de Trabajo_Saldos Obj 7" xfId="27368" xr:uid="{3D462A99-CD2D-470F-933C-D20EEED20474}"/>
    <cellStyle name="_Hojas de Trabajo_Saldos Obj 7 10" xfId="27369" xr:uid="{C6804B2A-5A9B-432E-97C6-EA7A6ABAB504}"/>
    <cellStyle name="_Hojas de Trabajo_Saldos Obj 7 10 2" xfId="27370" xr:uid="{4C75C4FA-026A-461D-A9CA-F6676CCE09EF}"/>
    <cellStyle name="_Hojas de Trabajo_Saldos Obj 7 11" xfId="27371" xr:uid="{B61F5A6A-D5D8-4004-BBD9-950AA240B964}"/>
    <cellStyle name="_Hojas de Trabajo_Saldos Obj 7 11 2" xfId="27372" xr:uid="{FF5BBD57-821F-49CB-9870-8181B2656D81}"/>
    <cellStyle name="_Hojas de Trabajo_Saldos Obj 7 12" xfId="27373" xr:uid="{0B55D592-412C-43BC-9705-B1EEC1295B0B}"/>
    <cellStyle name="_Hojas de Trabajo_Saldos Obj 7 12 2" xfId="27374" xr:uid="{B7D2FA6D-838E-4397-87AF-CC43FD1AF9D0}"/>
    <cellStyle name="_Hojas de Trabajo_Saldos Obj 7 13" xfId="27375" xr:uid="{FE852AFC-FA77-4B92-85D3-2101A22A8925}"/>
    <cellStyle name="_Hojas de Trabajo_Saldos Obj 7 13 2" xfId="27376" xr:uid="{9AAE2620-E087-4134-A554-43084C15848B}"/>
    <cellStyle name="_Hojas de Trabajo_Saldos Obj 7 14" xfId="27377" xr:uid="{8B1E7D8F-3330-4086-84FC-55DDDFF4D0C4}"/>
    <cellStyle name="_Hojas de Trabajo_Saldos Obj 7 15" xfId="27378" xr:uid="{487C616E-CABB-40D7-AE0B-7D0103E629A6}"/>
    <cellStyle name="_Hojas de Trabajo_Saldos Obj 7 16" xfId="27379" xr:uid="{F8168E0D-DC00-449E-9C9E-08A969F6669E}"/>
    <cellStyle name="_Hojas de Trabajo_Saldos Obj 7 2" xfId="27380" xr:uid="{80C5E226-B615-4BFC-8960-81D51352C435}"/>
    <cellStyle name="_Hojas de Trabajo_Saldos Obj 7 2 2" xfId="27381" xr:uid="{49679578-CF04-4B8C-A59F-B3B78644B9D6}"/>
    <cellStyle name="_Hojas de Trabajo_Saldos Obj 7 3" xfId="27382" xr:uid="{00C1BA26-9526-41B6-9DC8-64AE6ADF100C}"/>
    <cellStyle name="_Hojas de Trabajo_Saldos Obj 7 3 2" xfId="27383" xr:uid="{9395EE4D-6111-4769-943E-411F3BFD5740}"/>
    <cellStyle name="_Hojas de Trabajo_Saldos Obj 7 4" xfId="27384" xr:uid="{7907B7A7-4736-48C5-94EF-9A411F95A532}"/>
    <cellStyle name="_Hojas de Trabajo_Saldos Obj 7 4 2" xfId="27385" xr:uid="{EFE94ED4-3B50-4DA2-8722-AB899DDF7DDF}"/>
    <cellStyle name="_Hojas de Trabajo_Saldos Obj 7 5" xfId="27386" xr:uid="{B9C0C2D2-CFC7-4E8A-A2ED-3F00E38B2783}"/>
    <cellStyle name="_Hojas de Trabajo_Saldos Obj 7 5 2" xfId="27387" xr:uid="{14963676-40E1-4FEC-8682-4C8DC75BC86B}"/>
    <cellStyle name="_Hojas de Trabajo_Saldos Obj 7 6" xfId="27388" xr:uid="{72FDB801-9934-4D5A-9C94-ACF64FB16A60}"/>
    <cellStyle name="_Hojas de Trabajo_Saldos Obj 7 6 2" xfId="27389" xr:uid="{D6D033B4-150D-4199-BC98-C70B06062B17}"/>
    <cellStyle name="_Hojas de Trabajo_Saldos Obj 7 7" xfId="27390" xr:uid="{FF78297B-6BBF-4C83-8ABD-F9427024F136}"/>
    <cellStyle name="_Hojas de Trabajo_Saldos Obj 7 7 2" xfId="27391" xr:uid="{500CCC9E-8F19-45CF-BF65-F39871FF25B1}"/>
    <cellStyle name="_Hojas de Trabajo_Saldos Obj 7 8" xfId="27392" xr:uid="{FF3889A2-C0C2-4877-B887-126E5C028E6D}"/>
    <cellStyle name="_Hojas de Trabajo_Saldos Obj 7 8 2" xfId="27393" xr:uid="{3DD8ECC8-33C2-423B-A1A8-F14386FEF63F}"/>
    <cellStyle name="_Hojas de Trabajo_Saldos Obj 7 9" xfId="27394" xr:uid="{9619F0D9-4D98-4544-8D65-6A295ED4050D}"/>
    <cellStyle name="_Hojas de Trabajo_Saldos Obj 7 9 2" xfId="27395" xr:uid="{2295A46F-A1B5-463E-93EE-5E465D15675C}"/>
    <cellStyle name="_Hojas de Trabajo_Saldos Obj 8" xfId="27396" xr:uid="{7C002E16-C1DB-4AE4-9960-8943211A05E9}"/>
    <cellStyle name="_Hojas de Trabajo_Saldos Obj 8 2" xfId="27397" xr:uid="{AAF1EB35-5EB6-4850-9901-04886CAE95BF}"/>
    <cellStyle name="_Hojas de Trabajo_Saldos Obj 9" xfId="27398" xr:uid="{A5658E51-B5B7-441F-B3AF-237A365C9D0E}"/>
    <cellStyle name="_Hojas de Trabajo_Saldos Obj 9 2" xfId="27399" xr:uid="{977A1553-C68A-4DDB-9D04-5765EE499AAC}"/>
    <cellStyle name="_Hojas de Trabajo_Saldos Obj_Abr 09" xfId="27400" xr:uid="{6FF938AA-4FFA-40D5-9249-7EBE36C096BE}"/>
    <cellStyle name="_Hojas de Trabajo_Saldos Obj_Abr 09 10" xfId="27401" xr:uid="{DD793761-8E2D-4340-AC5A-34500C64D182}"/>
    <cellStyle name="_Hojas de Trabajo_Saldos Obj_Abr 09 10 2" xfId="27402" xr:uid="{0DF99E58-C77D-4297-BB59-8FFA7C7C27EB}"/>
    <cellStyle name="_Hojas de Trabajo_Saldos Obj_Abr 09 11" xfId="27403" xr:uid="{C27C666B-00A3-436F-BDA0-4750CEF38625}"/>
    <cellStyle name="_Hojas de Trabajo_Saldos Obj_Abr 09 11 2" xfId="27404" xr:uid="{E6FF8783-8216-4A72-906B-11FC9D0220A5}"/>
    <cellStyle name="_Hojas de Trabajo_Saldos Obj_Abr 09 12" xfId="27405" xr:uid="{CA6B91BE-992E-428F-8248-608238D8E761}"/>
    <cellStyle name="_Hojas de Trabajo_Saldos Obj_Abr 09 13" xfId="27406" xr:uid="{6AD21807-DC37-42F4-B8A9-AFB42655C7EB}"/>
    <cellStyle name="_Hojas de Trabajo_Saldos Obj_Abr 09 14" xfId="27407" xr:uid="{20F8B54E-22CC-43D0-91F4-567FC1BBEF50}"/>
    <cellStyle name="_Hojas de Trabajo_Saldos Obj_Abr 09 2" xfId="27408" xr:uid="{7D7742D6-F160-4143-A153-14346C719C86}"/>
    <cellStyle name="_Hojas de Trabajo_Saldos Obj_Abr 09 2 2" xfId="27409" xr:uid="{C45FDCED-9271-491B-A1FD-60CB85E29A35}"/>
    <cellStyle name="_Hojas de Trabajo_Saldos Obj_Abr 09 3" xfId="27410" xr:uid="{3E8EB577-2A3E-4A5B-ABAE-CEB55609E528}"/>
    <cellStyle name="_Hojas de Trabajo_Saldos Obj_Abr 09 3 2" xfId="27411" xr:uid="{DC2FADA8-2098-42EF-838A-8183F84C59A8}"/>
    <cellStyle name="_Hojas de Trabajo_Saldos Obj_Abr 09 4" xfId="27412" xr:uid="{1DADF93E-575D-4046-A6CB-5A1F2ECC353A}"/>
    <cellStyle name="_Hojas de Trabajo_Saldos Obj_Abr 09 4 2" xfId="27413" xr:uid="{33D8136E-81AA-4BFD-B8EC-A045ABD4B261}"/>
    <cellStyle name="_Hojas de Trabajo_Saldos Obj_Abr 09 5" xfId="27414" xr:uid="{28C15C7F-EA82-4D53-9029-3B030003DEDF}"/>
    <cellStyle name="_Hojas de Trabajo_Saldos Obj_Abr 09 5 2" xfId="27415" xr:uid="{1486EBEC-F903-47EC-84E6-416677AB4286}"/>
    <cellStyle name="_Hojas de Trabajo_Saldos Obj_Abr 09 6" xfId="27416" xr:uid="{D1C0F35D-0F35-4828-95C0-2E9B2BF4A2E4}"/>
    <cellStyle name="_Hojas de Trabajo_Saldos Obj_Abr 09 6 2" xfId="27417" xr:uid="{A882E27B-4BDA-4720-A0A2-6F01577A1F1D}"/>
    <cellStyle name="_Hojas de Trabajo_Saldos Obj_Abr 09 7" xfId="27418" xr:uid="{E75C4314-0541-4B31-903E-B1397049BD53}"/>
    <cellStyle name="_Hojas de Trabajo_Saldos Obj_Abr 09 7 2" xfId="27419" xr:uid="{11E8CDFA-9AF4-48E8-881A-764FA30F30AC}"/>
    <cellStyle name="_Hojas de Trabajo_Saldos Obj_Abr 09 8" xfId="27420" xr:uid="{54386DB1-FCBF-4F05-BDBB-B2D81083F90F}"/>
    <cellStyle name="_Hojas de Trabajo_Saldos Obj_Abr 09 8 2" xfId="27421" xr:uid="{DDAA07D4-3867-48F5-B65C-68F552F5F1C5}"/>
    <cellStyle name="_Hojas de Trabajo_Saldos Obj_Abr 09 9" xfId="27422" xr:uid="{A702C105-83EC-4961-8192-96039862FB0F}"/>
    <cellStyle name="_Hojas de Trabajo_Saldos Obj_Abr 09 9 2" xfId="27423" xr:uid="{BEACA541-DD5B-4FFC-9D5E-51638DE4DC55}"/>
    <cellStyle name="_Hojas de Trabajo_Saldos Obj_BD ESF" xfId="27424" xr:uid="{B6AA34C2-0B06-4FA8-9D3C-E64FB3EC21CF}"/>
    <cellStyle name="_Hojas de Trabajo_Saldos Obj_BD ESF 10" xfId="27425" xr:uid="{02DA79EC-1372-4CC9-A002-BA8B07864E7E}"/>
    <cellStyle name="_Hojas de Trabajo_Saldos Obj_BD ESF 11" xfId="27426" xr:uid="{FB367329-054E-44CA-B2B7-854022B44A99}"/>
    <cellStyle name="_Hojas de Trabajo_Saldos Obj_BD ESF 12" xfId="27427" xr:uid="{C68B0A83-11FF-4870-A07C-60B44337F3F6}"/>
    <cellStyle name="_Hojas de Trabajo_Saldos Obj_BD ESF 2" xfId="27428" xr:uid="{69F7E734-7A7D-4520-AAAB-0E0CFF5CA80C}"/>
    <cellStyle name="_Hojas de Trabajo_Saldos Obj_BD ESF 2 2" xfId="27429" xr:uid="{AD5F7A86-CE64-42AD-A3D5-616CEFB5E866}"/>
    <cellStyle name="_Hojas de Trabajo_Saldos Obj_BD ESF 3" xfId="27430" xr:uid="{A829B913-45DE-4090-AD45-B5CAEFF14220}"/>
    <cellStyle name="_Hojas de Trabajo_Saldos Obj_BD ESF 3 2" xfId="27431" xr:uid="{7B47B6B1-F1C1-46EC-B2F4-211ECFB65D21}"/>
    <cellStyle name="_Hojas de Trabajo_Saldos Obj_BD ESF 4" xfId="27432" xr:uid="{4076A16F-F2AA-408F-8F65-7338909CA9E2}"/>
    <cellStyle name="_Hojas de Trabajo_Saldos Obj_BD ESF 4 2" xfId="27433" xr:uid="{0570DFA4-1D5F-448D-8539-84D0AC1727AF}"/>
    <cellStyle name="_Hojas de Trabajo_Saldos Obj_BD ESF 5" xfId="27434" xr:uid="{CFB67629-2C63-4CD0-A590-863FE13BAE74}"/>
    <cellStyle name="_Hojas de Trabajo_Saldos Obj_BD ESF 5 2" xfId="27435" xr:uid="{453979C4-C7ED-404B-9999-67D2F52BBC89}"/>
    <cellStyle name="_Hojas de Trabajo_Saldos Obj_BD ESF 6" xfId="27436" xr:uid="{CA906EFE-DF75-455F-B177-90A584E217EB}"/>
    <cellStyle name="_Hojas de Trabajo_Saldos Obj_BD ESF 6 2" xfId="27437" xr:uid="{1D074BFB-A32A-48C3-85BC-CB4ED54D0E18}"/>
    <cellStyle name="_Hojas de Trabajo_Saldos Obj_BD ESF 7" xfId="27438" xr:uid="{31F81F7D-8328-4981-B06D-F2E2BCAE2E56}"/>
    <cellStyle name="_Hojas de Trabajo_Saldos Obj_BD ESF 7 2" xfId="27439" xr:uid="{C83FEE4D-DD38-4F24-A742-83A4E03A8016}"/>
    <cellStyle name="_Hojas de Trabajo_Saldos Obj_BD ESF 8" xfId="27440" xr:uid="{75169CCF-6E9F-4CFF-B58A-3BFA53AF6BC7}"/>
    <cellStyle name="_Hojas de Trabajo_Saldos Obj_BD ESF 8 2" xfId="27441" xr:uid="{B42CBA7F-5D1E-46B9-8144-9610D259C5EC}"/>
    <cellStyle name="_Hojas de Trabajo_Saldos Obj_BD ESF 9" xfId="27442" xr:uid="{607AF13A-9879-4448-AAD8-BF613998297E}"/>
    <cellStyle name="_Hojas de Trabajo_Saldos Obj_BD ESF 9 2" xfId="27443" xr:uid="{25606DA2-59D2-4236-B210-D35153607DF0}"/>
    <cellStyle name="_Hojas de Trabajo_Saldos Obj_ER previo 09" xfId="27444" xr:uid="{5CB76CC3-36F6-4470-BF8C-2D5ADA91D0D9}"/>
    <cellStyle name="_Hojas de Trabajo_Saldos Obj_ER previo 09 10" xfId="27445" xr:uid="{E6BCFF45-04A4-4F79-823E-45976409A99E}"/>
    <cellStyle name="_Hojas de Trabajo_Saldos Obj_ER previo 09 10 2" xfId="27446" xr:uid="{212079BE-8D2D-4419-88AC-3A2421472893}"/>
    <cellStyle name="_Hojas de Trabajo_Saldos Obj_ER previo 09 11" xfId="27447" xr:uid="{E2E9BA13-CE87-48FF-8828-FEE3A1B07817}"/>
    <cellStyle name="_Hojas de Trabajo_Saldos Obj_ER previo 09 11 2" xfId="27448" xr:uid="{A035C55F-25BE-4AB4-840B-A8B638E7EB82}"/>
    <cellStyle name="_Hojas de Trabajo_Saldos Obj_ER previo 09 12" xfId="27449" xr:uid="{4AE8B8CB-135F-40BD-80B8-9046FF2CFAEC}"/>
    <cellStyle name="_Hojas de Trabajo_Saldos Obj_ER previo 09 13" xfId="27450" xr:uid="{819DDC08-7EC6-4D38-9DFA-29E91EAB495F}"/>
    <cellStyle name="_Hojas de Trabajo_Saldos Obj_ER previo 09 14" xfId="27451" xr:uid="{0B4F5C00-0531-4B15-84A3-A14CA46C5F39}"/>
    <cellStyle name="_Hojas de Trabajo_Saldos Obj_ER previo 09 2" xfId="27452" xr:uid="{92507A44-855A-444B-9429-D218806C80F3}"/>
    <cellStyle name="_Hojas de Trabajo_Saldos Obj_ER previo 09 2 2" xfId="27453" xr:uid="{8D6BF35D-F1E7-4158-8F24-BEA85F9A6CF7}"/>
    <cellStyle name="_Hojas de Trabajo_Saldos Obj_ER previo 09 3" xfId="27454" xr:uid="{FD863A0E-DBCB-4CD7-B164-4747B65C21AC}"/>
    <cellStyle name="_Hojas de Trabajo_Saldos Obj_ER previo 09 3 2" xfId="27455" xr:uid="{3C17D40F-01DE-42B1-B903-2FD4BA1D68F0}"/>
    <cellStyle name="_Hojas de Trabajo_Saldos Obj_ER previo 09 4" xfId="27456" xr:uid="{03B92AFB-F707-44C5-BF67-825488F03D6C}"/>
    <cellStyle name="_Hojas de Trabajo_Saldos Obj_ER previo 09 4 2" xfId="27457" xr:uid="{8AE25380-AC74-4A93-AC04-07851C0ECEBC}"/>
    <cellStyle name="_Hojas de Trabajo_Saldos Obj_ER previo 09 5" xfId="27458" xr:uid="{E660B41A-7156-413B-80C0-FDE319E0CA59}"/>
    <cellStyle name="_Hojas de Trabajo_Saldos Obj_ER previo 09 5 2" xfId="27459" xr:uid="{D16A07B4-502E-409E-B355-D2BA74C54975}"/>
    <cellStyle name="_Hojas de Trabajo_Saldos Obj_ER previo 09 6" xfId="27460" xr:uid="{35AAFD98-086C-4C12-BD7B-310565E91745}"/>
    <cellStyle name="_Hojas de Trabajo_Saldos Obj_ER previo 09 6 2" xfId="27461" xr:uid="{B4ADCACA-1D37-4E07-A247-CA76F3949D74}"/>
    <cellStyle name="_Hojas de Trabajo_Saldos Obj_ER previo 09 7" xfId="27462" xr:uid="{A54B2442-78AE-4109-A99D-62CA9CE2A2C5}"/>
    <cellStyle name="_Hojas de Trabajo_Saldos Obj_ER previo 09 7 2" xfId="27463" xr:uid="{2BA225F8-B37C-42F8-A362-B8F0E46D4E93}"/>
    <cellStyle name="_Hojas de Trabajo_Saldos Obj_ER previo 09 8" xfId="27464" xr:uid="{5E0AC8CE-C147-43E4-A2F8-66499299556D}"/>
    <cellStyle name="_Hojas de Trabajo_Saldos Obj_ER previo 09 8 2" xfId="27465" xr:uid="{0FCDA4B7-B0AB-4531-BA73-613F59F0EE7C}"/>
    <cellStyle name="_Hojas de Trabajo_Saldos Obj_ER previo 09 9" xfId="27466" xr:uid="{FBB3DAFD-0142-4DB1-8205-2745F644183A}"/>
    <cellStyle name="_Hojas de Trabajo_Saldos Obj_ER previo 09 9 2" xfId="27467" xr:uid="{6584A41F-37DF-4610-8DDA-BA0B14A8A48C}"/>
    <cellStyle name="_Hojas de Trabajo_Saldos Obj_ESF 2009 correcto" xfId="27468" xr:uid="{5958922F-03F9-49ED-B916-B63AB5FF63EA}"/>
    <cellStyle name="_Hojas de Trabajo_Saldos Obj_ESF 2009 correcto 10" xfId="27469" xr:uid="{1EAE58C1-E41D-48A9-8AC3-2AA7FCAFC66A}"/>
    <cellStyle name="_Hojas de Trabajo_Saldos Obj_ESF 2009 correcto 11" xfId="27470" xr:uid="{9E0A4327-9784-4553-A0E0-DD003C471093}"/>
    <cellStyle name="_Hojas de Trabajo_Saldos Obj_ESF 2009 correcto 12" xfId="27471" xr:uid="{45DA97D8-AC09-463C-844B-7F37F342854B}"/>
    <cellStyle name="_Hojas de Trabajo_Saldos Obj_ESF 2009 correcto 2" xfId="27472" xr:uid="{B039EEA8-1B49-491B-A780-C38728528EE8}"/>
    <cellStyle name="_Hojas de Trabajo_Saldos Obj_ESF 2009 correcto 2 2" xfId="27473" xr:uid="{B797E817-360D-42C4-84AE-609012E68D28}"/>
    <cellStyle name="_Hojas de Trabajo_Saldos Obj_ESF 2009 correcto 3" xfId="27474" xr:uid="{99498C54-590C-4C84-8161-8F35C910AE7E}"/>
    <cellStyle name="_Hojas de Trabajo_Saldos Obj_ESF 2009 correcto 3 2" xfId="27475" xr:uid="{84EF76E5-5D7E-422F-9D4F-1CD4A6AB2354}"/>
    <cellStyle name="_Hojas de Trabajo_Saldos Obj_ESF 2009 correcto 4" xfId="27476" xr:uid="{311EF3C0-07D3-4823-A544-63F8C0E1C66B}"/>
    <cellStyle name="_Hojas de Trabajo_Saldos Obj_ESF 2009 correcto 4 2" xfId="27477" xr:uid="{E6C8158C-D929-4111-AF49-692FF4F91CE0}"/>
    <cellStyle name="_Hojas de Trabajo_Saldos Obj_ESF 2009 correcto 5" xfId="27478" xr:uid="{9297430F-7A03-4FEF-BD83-603AF51651EF}"/>
    <cellStyle name="_Hojas de Trabajo_Saldos Obj_ESF 2009 correcto 5 2" xfId="27479" xr:uid="{17621DFD-9781-4C5D-BB8E-41C0335CBBB7}"/>
    <cellStyle name="_Hojas de Trabajo_Saldos Obj_ESF 2009 correcto 6" xfId="27480" xr:uid="{97C00C67-18B7-4854-8BE3-2B6EB43CC248}"/>
    <cellStyle name="_Hojas de Trabajo_Saldos Obj_ESF 2009 correcto 6 2" xfId="27481" xr:uid="{1C499CD1-F6E0-44DB-A65B-7F23467EE484}"/>
    <cellStyle name="_Hojas de Trabajo_Saldos Obj_ESF 2009 correcto 7" xfId="27482" xr:uid="{27D6944F-444D-4954-A9F9-8EFB3482E48C}"/>
    <cellStyle name="_Hojas de Trabajo_Saldos Obj_ESF 2009 correcto 7 2" xfId="27483" xr:uid="{00F81BB0-2D2A-4559-8411-DA8F622FEB1F}"/>
    <cellStyle name="_Hojas de Trabajo_Saldos Obj_ESF 2009 correcto 8" xfId="27484" xr:uid="{AD3887EE-C03A-4415-A38F-D5865618CFFB}"/>
    <cellStyle name="_Hojas de Trabajo_Saldos Obj_ESF 2009 correcto 8 2" xfId="27485" xr:uid="{D7A20D9C-1688-468B-93BD-63FE8546EC3A}"/>
    <cellStyle name="_Hojas de Trabajo_Saldos Obj_ESF 2009 correcto 9" xfId="27486" xr:uid="{81A83997-735C-4D7D-95EC-9BD0CCD52A0A}"/>
    <cellStyle name="_Hojas de Trabajo_Saldos Obj_ESF 2009 correcto 9 2" xfId="27487" xr:uid="{776CF010-C6BB-4EF2-B872-F61B9B6812A4}"/>
    <cellStyle name="_Hojas de Trabajo_Saldos Obj_Jun 09" xfId="27488" xr:uid="{D31D27B2-8762-4E71-8C53-79200C4A8D07}"/>
    <cellStyle name="_Hojas de Trabajo_Saldos Obj_Jun 09 2" xfId="27489" xr:uid="{19E6DC7F-A0F2-4401-BC5B-41553FB590B7}"/>
    <cellStyle name="_Hojas de Trabajo_Saldos Obj_TD" xfId="27490" xr:uid="{8C1C0FE3-D5DF-47F6-B19F-76E0F36AA737}"/>
    <cellStyle name="_Hojas de Trabajo_Saldos Obj_TD 10" xfId="27491" xr:uid="{9A0E4557-322C-4C47-94B2-5918CA02E86D}"/>
    <cellStyle name="_Hojas de Trabajo_Saldos Obj_TD 10 2" xfId="27492" xr:uid="{70242C22-77E1-48D2-88D8-D857A4477A9D}"/>
    <cellStyle name="_Hojas de Trabajo_Saldos Obj_TD 11" xfId="27493" xr:uid="{2E1790AC-5555-4F37-992F-BF2EE53481B1}"/>
    <cellStyle name="_Hojas de Trabajo_Saldos Obj_TD 11 2" xfId="27494" xr:uid="{A3D2EFE8-D83B-4D2E-BF4D-3C988F3BEDE5}"/>
    <cellStyle name="_Hojas de Trabajo_Saldos Obj_TD 12" xfId="27495" xr:uid="{6F5CCE5E-D82B-45F9-9B06-A3951717F890}"/>
    <cellStyle name="_Hojas de Trabajo_Saldos Obj_TD 12 2" xfId="27496" xr:uid="{1C125A88-F78E-4E55-8457-30F4DF84E951}"/>
    <cellStyle name="_Hojas de Trabajo_Saldos Obj_TD 13" xfId="27497" xr:uid="{9F73CDC3-3D8F-4926-8960-C129A37566E1}"/>
    <cellStyle name="_Hojas de Trabajo_Saldos Obj_TD 13 2" xfId="27498" xr:uid="{7FC043FF-E286-4FA2-AF6D-BAF08CE4B16F}"/>
    <cellStyle name="_Hojas de Trabajo_Saldos Obj_TD 14" xfId="27499" xr:uid="{62FC5011-EB98-451A-BBAA-FC4047DE6D70}"/>
    <cellStyle name="_Hojas de Trabajo_Saldos Obj_TD 14 2" xfId="27500" xr:uid="{35F8AA24-0E34-4E92-920C-E571A798079E}"/>
    <cellStyle name="_Hojas de Trabajo_Saldos Obj_TD 15" xfId="27501" xr:uid="{931EEB18-5ABC-4CD9-9697-037BB43FBF98}"/>
    <cellStyle name="_Hojas de Trabajo_Saldos Obj_TD 16" xfId="27502" xr:uid="{B45A4387-665E-40D8-9F80-BAD5D50184D1}"/>
    <cellStyle name="_Hojas de Trabajo_Saldos Obj_TD 17" xfId="27503" xr:uid="{37630559-B8AE-4A19-B552-699BFEC6CD5F}"/>
    <cellStyle name="_Hojas de Trabajo_Saldos Obj_TD 2" xfId="27504" xr:uid="{8744B0B3-B2F4-4AC0-B9B4-5A463FB88D86}"/>
    <cellStyle name="_Hojas de Trabajo_Saldos Obj_TD 2 10" xfId="27505" xr:uid="{6A951240-8C56-4C5C-BDBE-96D336713CFB}"/>
    <cellStyle name="_Hojas de Trabajo_Saldos Obj_TD 2 10 2" xfId="27506" xr:uid="{0920D4AB-E505-49A2-93B2-AFDB1D2D8D31}"/>
    <cellStyle name="_Hojas de Trabajo_Saldos Obj_TD 2 11" xfId="27507" xr:uid="{BF9FA473-D7C7-4290-9357-8FBFA2EAA3D8}"/>
    <cellStyle name="_Hojas de Trabajo_Saldos Obj_TD 2 11 2" xfId="27508" xr:uid="{47F29876-0E9A-4FC6-B45A-AA6F6E64E9A2}"/>
    <cellStyle name="_Hojas de Trabajo_Saldos Obj_TD 2 12" xfId="27509" xr:uid="{272365D0-5988-42E0-9662-FC681F913B5B}"/>
    <cellStyle name="_Hojas de Trabajo_Saldos Obj_TD 2 12 2" xfId="27510" xr:uid="{33011A04-FDF2-4C76-9DAE-C92ED4DD0520}"/>
    <cellStyle name="_Hojas de Trabajo_Saldos Obj_TD 2 13" xfId="27511" xr:uid="{0CA817E6-6655-4A4E-A002-54F33DA0F683}"/>
    <cellStyle name="_Hojas de Trabajo_Saldos Obj_TD 2 13 2" xfId="27512" xr:uid="{19D67799-77C6-4354-8725-8BACA4851281}"/>
    <cellStyle name="_Hojas de Trabajo_Saldos Obj_TD 2 14" xfId="27513" xr:uid="{E73F0EC1-8D1F-4581-95B5-6D4F24EA065B}"/>
    <cellStyle name="_Hojas de Trabajo_Saldos Obj_TD 2 15" xfId="27514" xr:uid="{05AB3929-CDD3-47F6-8B43-7AAEF58358A5}"/>
    <cellStyle name="_Hojas de Trabajo_Saldos Obj_TD 2 16" xfId="27515" xr:uid="{A4EA3BB4-E751-435F-B9EC-83D90DDB08C7}"/>
    <cellStyle name="_Hojas de Trabajo_Saldos Obj_TD 2 2" xfId="27516" xr:uid="{5DB171C0-BC3C-4B06-8D2B-5AF1253395DF}"/>
    <cellStyle name="_Hojas de Trabajo_Saldos Obj_TD 2 2 2" xfId="27517" xr:uid="{85FCABAE-5D7A-49A8-87F8-DAD7A7901814}"/>
    <cellStyle name="_Hojas de Trabajo_Saldos Obj_TD 2 3" xfId="27518" xr:uid="{ADAA018D-5639-47EB-A4B8-573AA3D2DEF5}"/>
    <cellStyle name="_Hojas de Trabajo_Saldos Obj_TD 2 3 2" xfId="27519" xr:uid="{CCA98AC3-288A-4AD3-9370-8A33D3D5DF7A}"/>
    <cellStyle name="_Hojas de Trabajo_Saldos Obj_TD 2 4" xfId="27520" xr:uid="{DAC9F6B1-2A97-4B63-9805-986911CBBC1A}"/>
    <cellStyle name="_Hojas de Trabajo_Saldos Obj_TD 2 4 2" xfId="27521" xr:uid="{36573219-76DC-4C14-A8AF-85A3032135A6}"/>
    <cellStyle name="_Hojas de Trabajo_Saldos Obj_TD 2 5" xfId="27522" xr:uid="{D44DE3EA-D05F-479E-ADA8-39506352CF24}"/>
    <cellStyle name="_Hojas de Trabajo_Saldos Obj_TD 2 5 2" xfId="27523" xr:uid="{2404702B-24F4-4047-A84B-4BBC3EBF0B11}"/>
    <cellStyle name="_Hojas de Trabajo_Saldos Obj_TD 2 6" xfId="27524" xr:uid="{5006855E-4481-47BD-8A0A-C19B1DD4AAE4}"/>
    <cellStyle name="_Hojas de Trabajo_Saldos Obj_TD 2 6 2" xfId="27525" xr:uid="{27E43B71-F2A5-4FB8-BC0D-1BFA8B3514A7}"/>
    <cellStyle name="_Hojas de Trabajo_Saldos Obj_TD 2 7" xfId="27526" xr:uid="{AD1D658D-632F-4334-A041-BE4E1C3FA318}"/>
    <cellStyle name="_Hojas de Trabajo_Saldos Obj_TD 2 7 2" xfId="27527" xr:uid="{12FBCA91-30C0-4887-BE7D-55B66067245F}"/>
    <cellStyle name="_Hojas de Trabajo_Saldos Obj_TD 2 8" xfId="27528" xr:uid="{7C9E98C1-B79F-4294-AB1C-4C8DFF5E938E}"/>
    <cellStyle name="_Hojas de Trabajo_Saldos Obj_TD 2 8 2" xfId="27529" xr:uid="{C706E721-336F-43B4-A261-232ED1DB2435}"/>
    <cellStyle name="_Hojas de Trabajo_Saldos Obj_TD 2 9" xfId="27530" xr:uid="{4D255880-4B68-4257-92EC-691F06031B5C}"/>
    <cellStyle name="_Hojas de Trabajo_Saldos Obj_TD 2 9 2" xfId="27531" xr:uid="{2449F1E5-273B-43AC-879B-7DCCCC0DF075}"/>
    <cellStyle name="_Hojas de Trabajo_Saldos Obj_TD 3" xfId="27532" xr:uid="{1DE21082-3ECD-481B-BA3C-C3B2ACD3C8A8}"/>
    <cellStyle name="_Hojas de Trabajo_Saldos Obj_TD 3 2" xfId="27533" xr:uid="{A17C026E-E811-4BCD-A14F-0F1886DA5940}"/>
    <cellStyle name="_Hojas de Trabajo_Saldos Obj_TD 4" xfId="27534" xr:uid="{61BBCEF9-8122-4107-B55A-A35DEFD0619E}"/>
    <cellStyle name="_Hojas de Trabajo_Saldos Obj_TD 4 2" xfId="27535" xr:uid="{E639F831-5F7A-4497-B499-8EDA2B30704C}"/>
    <cellStyle name="_Hojas de Trabajo_Saldos Obj_TD 5" xfId="27536" xr:uid="{AA31D789-D83A-4AA8-99D4-A72F38FECE0D}"/>
    <cellStyle name="_Hojas de Trabajo_Saldos Obj_TD 5 2" xfId="27537" xr:uid="{9AAC6C67-CB45-4A6C-9279-FCC29B23BDE8}"/>
    <cellStyle name="_Hojas de Trabajo_Saldos Obj_TD 6" xfId="27538" xr:uid="{AA37D53E-FE22-4FD9-90C7-C4C027511A23}"/>
    <cellStyle name="_Hojas de Trabajo_Saldos Obj_TD 6 2" xfId="27539" xr:uid="{F0353982-BB37-45EE-83F7-20F747FEB9BD}"/>
    <cellStyle name="_Hojas de Trabajo_Saldos Obj_TD 7" xfId="27540" xr:uid="{653D2D16-6D43-4BDB-A2DF-AF5072BA419B}"/>
    <cellStyle name="_Hojas de Trabajo_Saldos Obj_TD 7 2" xfId="27541" xr:uid="{B9AF59A8-2DE5-4B3C-85C9-F44C007F330D}"/>
    <cellStyle name="_Hojas de Trabajo_Saldos Obj_TD 8" xfId="27542" xr:uid="{05EFC776-5D93-4B90-8E17-5406211460F5}"/>
    <cellStyle name="_Hojas de Trabajo_Saldos Obj_TD 8 2" xfId="27543" xr:uid="{D1F38496-CA25-4B7C-AA60-C272C2A129D4}"/>
    <cellStyle name="_Hojas de Trabajo_Saldos Obj_TD 9" xfId="27544" xr:uid="{43D9EB1D-21FA-441F-AF18-5DFD0984F6F5}"/>
    <cellStyle name="_Hojas de Trabajo_Saldos Obj_TD 9 2" xfId="27545" xr:uid="{1382C98A-B9F9-4B79-AD43-11674A963F1A}"/>
    <cellStyle name="_Hojas de Trabajo_Tabla" xfId="27546" xr:uid="{513E0973-6EE6-4757-ACDD-E4502C7F3977}"/>
    <cellStyle name="_Hojas de Trabajo_Tabla 10" xfId="27547" xr:uid="{9921743F-7B18-4233-9832-6F9BEC040321}"/>
    <cellStyle name="_Hojas de Trabajo_Tabla 10 2" xfId="27548" xr:uid="{2F8D3204-1745-4534-A23D-35D208A5680D}"/>
    <cellStyle name="_Hojas de Trabajo_Tabla 11" xfId="27549" xr:uid="{901472C0-096E-464C-98E6-975581C65F65}"/>
    <cellStyle name="_Hojas de Trabajo_Tabla 11 2" xfId="27550" xr:uid="{B5578280-4D0D-485E-818B-2843E812B510}"/>
    <cellStyle name="_Hojas de Trabajo_Tabla 12" xfId="27551" xr:uid="{F2E6CCC4-35F6-48E4-9E89-7CCA37B06488}"/>
    <cellStyle name="_Hojas de Trabajo_Tabla 12 2" xfId="27552" xr:uid="{ADF6468D-19D5-4D7F-9C53-E2688CAEB99C}"/>
    <cellStyle name="_Hojas de Trabajo_Tabla 13" xfId="27553" xr:uid="{6340C92B-D61B-4939-A278-1DADCE938304}"/>
    <cellStyle name="_Hojas de Trabajo_Tabla 13 2" xfId="27554" xr:uid="{EDD9B1F4-4A1C-467A-9AFF-CAE5CAF0D07D}"/>
    <cellStyle name="_Hojas de Trabajo_Tabla 14" xfId="27555" xr:uid="{3D9C7EB8-6B5C-4EE1-9E58-10C93B9DFEED}"/>
    <cellStyle name="_Hojas de Trabajo_Tabla 14 2" xfId="27556" xr:uid="{37B0F845-E2BA-495A-BF19-288174E82F5B}"/>
    <cellStyle name="_Hojas de Trabajo_Tabla 15" xfId="27557" xr:uid="{75BEDF71-B259-4F5A-B9AB-B89006CCB791}"/>
    <cellStyle name="_Hojas de Trabajo_Tabla 15 2" xfId="27558" xr:uid="{14002A63-6B22-4BCA-920D-1D1EEE4293CF}"/>
    <cellStyle name="_Hojas de Trabajo_Tabla 16" xfId="27559" xr:uid="{7EE8E742-843F-484B-ADAB-A1595D584CD6}"/>
    <cellStyle name="_Hojas de Trabajo_Tabla 16 2" xfId="27560" xr:uid="{71CC96FB-B59C-4407-A850-8A77E820F175}"/>
    <cellStyle name="_Hojas de Trabajo_Tabla 17" xfId="27561" xr:uid="{250D3390-E24E-436E-A6A0-85DCB4D1D397}"/>
    <cellStyle name="_Hojas de Trabajo_Tabla 17 2" xfId="27562" xr:uid="{725817C0-36FB-472B-97AE-DA2EF9F6EFF8}"/>
    <cellStyle name="_Hojas de Trabajo_Tabla 18" xfId="27563" xr:uid="{131D722C-E728-415F-AC75-C1787CBEED8E}"/>
    <cellStyle name="_Hojas de Trabajo_Tabla 18 2" xfId="27564" xr:uid="{96F1501B-2EF2-41D2-83C8-4C5F1EC62BEC}"/>
    <cellStyle name="_Hojas de Trabajo_Tabla 19" xfId="27565" xr:uid="{58AAAA51-BB00-48E8-98EC-2C071A345006}"/>
    <cellStyle name="_Hojas de Trabajo_Tabla 19 2" xfId="27566" xr:uid="{C9D4C5B4-60A3-45F7-8E7F-06AB4449852B}"/>
    <cellStyle name="_Hojas de Trabajo_Tabla 2" xfId="27567" xr:uid="{DE412B2E-75EA-4064-B515-24CE07986738}"/>
    <cellStyle name="_Hojas de Trabajo_Tabla 2 10" xfId="27568" xr:uid="{5FC48F3B-DFCF-46BF-985A-118A7D1C34D0}"/>
    <cellStyle name="_Hojas de Trabajo_Tabla 2 10 2" xfId="27569" xr:uid="{F935FB2D-4986-4FB6-A020-246AB3796429}"/>
    <cellStyle name="_Hojas de Trabajo_Tabla 2 11" xfId="27570" xr:uid="{80C4B053-5A56-4793-B2EB-B004A02D0C9B}"/>
    <cellStyle name="_Hojas de Trabajo_Tabla 2 11 2" xfId="27571" xr:uid="{4AA112E3-DE1F-43B3-A15D-85BD9CF04D93}"/>
    <cellStyle name="_Hojas de Trabajo_Tabla 2 12" xfId="27572" xr:uid="{4E95FAD1-4832-4F96-89F0-DC80FBCE1ACE}"/>
    <cellStyle name="_Hojas de Trabajo_Tabla 2 12 2" xfId="27573" xr:uid="{FB5EDB61-DF09-4234-A470-F97D69AB4B0A}"/>
    <cellStyle name="_Hojas de Trabajo_Tabla 2 13" xfId="27574" xr:uid="{6A4B2F8B-802C-490F-994B-3E88ECE6C2AE}"/>
    <cellStyle name="_Hojas de Trabajo_Tabla 2 13 2" xfId="27575" xr:uid="{D73523EA-31D8-4BBD-AABE-D6493A687EC4}"/>
    <cellStyle name="_Hojas de Trabajo_Tabla 2 14" xfId="27576" xr:uid="{2E4E3C21-837C-4625-9416-871D1347B326}"/>
    <cellStyle name="_Hojas de Trabajo_Tabla 2 15" xfId="27577" xr:uid="{5B236BC8-7F6B-4115-AE06-662ECEE940E1}"/>
    <cellStyle name="_Hojas de Trabajo_Tabla 2 16" xfId="27578" xr:uid="{F6B4B4E9-B80B-441E-907D-D6DD1AC35E1D}"/>
    <cellStyle name="_Hojas de Trabajo_Tabla 2 2" xfId="27579" xr:uid="{5E8DB9BB-AB0A-4859-ADFA-1D15BCB7D633}"/>
    <cellStyle name="_Hojas de Trabajo_Tabla 2 2 2" xfId="27580" xr:uid="{DE3B0578-B436-4225-B8BB-2B74863C31A6}"/>
    <cellStyle name="_Hojas de Trabajo_Tabla 2 3" xfId="27581" xr:uid="{A05C99E1-13A9-4F6A-B9D2-F074BBD25EDB}"/>
    <cellStyle name="_Hojas de Trabajo_Tabla 2 3 2" xfId="27582" xr:uid="{27A5F005-53F0-47DA-9D41-DC71531E4E73}"/>
    <cellStyle name="_Hojas de Trabajo_Tabla 2 4" xfId="27583" xr:uid="{CB562CD7-9E9E-480E-AF4E-FEB703414F1A}"/>
    <cellStyle name="_Hojas de Trabajo_Tabla 2 4 2" xfId="27584" xr:uid="{3834D9A5-5043-4CA6-84CE-08BDF70AD1EC}"/>
    <cellStyle name="_Hojas de Trabajo_Tabla 2 5" xfId="27585" xr:uid="{1681F334-8A5A-4FD1-B09A-9F3F512D982E}"/>
    <cellStyle name="_Hojas de Trabajo_Tabla 2 5 2" xfId="27586" xr:uid="{9D6D3F6C-46BF-445B-A46F-48DEE9863355}"/>
    <cellStyle name="_Hojas de Trabajo_Tabla 2 6" xfId="27587" xr:uid="{5E27C905-8655-4F94-9253-300486578655}"/>
    <cellStyle name="_Hojas de Trabajo_Tabla 2 6 2" xfId="27588" xr:uid="{88BCC39B-9206-41F1-92E5-CF4F065C6365}"/>
    <cellStyle name="_Hojas de Trabajo_Tabla 2 7" xfId="27589" xr:uid="{5B56A4C8-1267-4D90-A00B-6640741B310C}"/>
    <cellStyle name="_Hojas de Trabajo_Tabla 2 7 2" xfId="27590" xr:uid="{8420E179-E541-412D-A863-5EE9CA8F3A20}"/>
    <cellStyle name="_Hojas de Trabajo_Tabla 2 8" xfId="27591" xr:uid="{35244E81-A6D2-427F-80B9-516937C20BF6}"/>
    <cellStyle name="_Hojas de Trabajo_Tabla 2 8 2" xfId="27592" xr:uid="{C39248B0-BBDD-4F1C-9375-F41D8ED494D2}"/>
    <cellStyle name="_Hojas de Trabajo_Tabla 2 9" xfId="27593" xr:uid="{93000C1C-2C31-4FB5-80DE-0DAF4614F22D}"/>
    <cellStyle name="_Hojas de Trabajo_Tabla 2 9 2" xfId="27594" xr:uid="{F6850545-BD0F-4A54-B0D0-33BF92666F7C}"/>
    <cellStyle name="_Hojas de Trabajo_Tabla 20" xfId="27595" xr:uid="{C4601E17-F13D-45E7-8154-B0E75F0A506C}"/>
    <cellStyle name="_Hojas de Trabajo_Tabla 21" xfId="27596" xr:uid="{A86C6699-3526-49EC-A7CE-7A9D9C7C5ECB}"/>
    <cellStyle name="_Hojas de Trabajo_Tabla 22" xfId="27597" xr:uid="{7EC1F496-C2E1-4E62-9649-706F2BB034D7}"/>
    <cellStyle name="_Hojas de Trabajo_Tabla 3" xfId="27598" xr:uid="{54DF4145-47B4-44F3-8CA9-DFF03C9EE4B0}"/>
    <cellStyle name="_Hojas de Trabajo_Tabla 3 10" xfId="27599" xr:uid="{02B27463-EF5D-4679-9BF0-B994E339BB7C}"/>
    <cellStyle name="_Hojas de Trabajo_Tabla 3 10 2" xfId="27600" xr:uid="{092C4926-E5BE-4672-B1CB-1B20BFBFDD27}"/>
    <cellStyle name="_Hojas de Trabajo_Tabla 3 11" xfId="27601" xr:uid="{9AD2A79D-1437-4D36-8C5D-2479603DF72F}"/>
    <cellStyle name="_Hojas de Trabajo_Tabla 3 11 2" xfId="27602" xr:uid="{8A8277B9-B58A-489B-8941-D9B949AAEEF6}"/>
    <cellStyle name="_Hojas de Trabajo_Tabla 3 12" xfId="27603" xr:uid="{FD2E6BA3-3092-4AEE-8849-5DB840739A04}"/>
    <cellStyle name="_Hojas de Trabajo_Tabla 3 12 2" xfId="27604" xr:uid="{E7AA27C3-A8EC-404A-8815-38EDB484A552}"/>
    <cellStyle name="_Hojas de Trabajo_Tabla 3 13" xfId="27605" xr:uid="{3571BA90-5054-4986-AE64-0C4474F1D7A3}"/>
    <cellStyle name="_Hojas de Trabajo_Tabla 3 13 2" xfId="27606" xr:uid="{0BBE2953-A882-4619-BDC9-A64CEA0897C6}"/>
    <cellStyle name="_Hojas de Trabajo_Tabla 3 14" xfId="27607" xr:uid="{9A53B622-9E03-4B30-8814-C708EBFD76FB}"/>
    <cellStyle name="_Hojas de Trabajo_Tabla 3 15" xfId="27608" xr:uid="{6B76D168-56EC-47CA-ABE5-51921E23B2FA}"/>
    <cellStyle name="_Hojas de Trabajo_Tabla 3 16" xfId="27609" xr:uid="{B1E65CAC-EF2A-43FD-BC88-B932A0C7C991}"/>
    <cellStyle name="_Hojas de Trabajo_Tabla 3 2" xfId="27610" xr:uid="{0DD3FE2B-B6C0-4331-91A3-F58EE210E163}"/>
    <cellStyle name="_Hojas de Trabajo_Tabla 3 2 10" xfId="27611" xr:uid="{8983F475-0AE6-4EE6-8E5D-2A7D295BAB2B}"/>
    <cellStyle name="_Hojas de Trabajo_Tabla 3 2 11" xfId="27612" xr:uid="{AE2D0B72-0455-42AD-B8BD-30E5BF52C8C0}"/>
    <cellStyle name="_Hojas de Trabajo_Tabla 3 2 12" xfId="27613" xr:uid="{39A9C9BB-9A58-4EDE-A652-E9CE61787A58}"/>
    <cellStyle name="_Hojas de Trabajo_Tabla 3 2 2" xfId="27614" xr:uid="{B666C89C-5CAF-4875-A42F-8B42EDCDA043}"/>
    <cellStyle name="_Hojas de Trabajo_Tabla 3 2 3" xfId="27615" xr:uid="{3D1CC431-AA89-42C0-B563-28D929B6C2B8}"/>
    <cellStyle name="_Hojas de Trabajo_Tabla 3 2 4" xfId="27616" xr:uid="{F0EDD0F6-4F23-448A-BDBD-18DF40E29BC5}"/>
    <cellStyle name="_Hojas de Trabajo_Tabla 3 2 5" xfId="27617" xr:uid="{5C956D36-ACDF-49C5-B735-F2116C8BFECC}"/>
    <cellStyle name="_Hojas de Trabajo_Tabla 3 2 6" xfId="27618" xr:uid="{1A0B3170-11AC-45F4-9B37-F062926A2EEB}"/>
    <cellStyle name="_Hojas de Trabajo_Tabla 3 2 7" xfId="27619" xr:uid="{8EEF00C2-78DF-40EF-9AFC-C0F391DCD673}"/>
    <cellStyle name="_Hojas de Trabajo_Tabla 3 2 8" xfId="27620" xr:uid="{61FEB2A0-3C7F-4A71-9D14-66B4149E0541}"/>
    <cellStyle name="_Hojas de Trabajo_Tabla 3 2 9" xfId="27621" xr:uid="{53BF69C0-DA85-45AE-9C3F-5F26DB2835C2}"/>
    <cellStyle name="_Hojas de Trabajo_Tabla 3 3" xfId="27622" xr:uid="{ACDD0F68-D253-4C45-9F85-74866131A67E}"/>
    <cellStyle name="_Hojas de Trabajo_Tabla 3 3 2" xfId="27623" xr:uid="{356716FF-72C9-4235-A4E2-33197FB30427}"/>
    <cellStyle name="_Hojas de Trabajo_Tabla 3 4" xfId="27624" xr:uid="{0C8183AD-BC70-4D7E-8F19-F0C111B0C65B}"/>
    <cellStyle name="_Hojas de Trabajo_Tabla 3 4 2" xfId="27625" xr:uid="{BD0869E2-C5E5-40A8-BC81-45D3EB3A4427}"/>
    <cellStyle name="_Hojas de Trabajo_Tabla 3 5" xfId="27626" xr:uid="{22E98E63-7793-4898-A79F-8E9F0B20308A}"/>
    <cellStyle name="_Hojas de Trabajo_Tabla 3 5 2" xfId="27627" xr:uid="{7695BEF4-91CD-4B56-8B1D-70632CC1B9DD}"/>
    <cellStyle name="_Hojas de Trabajo_Tabla 3 6" xfId="27628" xr:uid="{796B31E1-A2BC-4A06-A73E-6DFE70621AE5}"/>
    <cellStyle name="_Hojas de Trabajo_Tabla 3 6 2" xfId="27629" xr:uid="{5E6856B1-FB0D-4602-BDB5-0A336EA465F3}"/>
    <cellStyle name="_Hojas de Trabajo_Tabla 3 7" xfId="27630" xr:uid="{C3ABD6A1-52A6-44BA-A4E0-E7677B60BE5E}"/>
    <cellStyle name="_Hojas de Trabajo_Tabla 3 7 2" xfId="27631" xr:uid="{910AB41A-90E9-456D-AB8A-CFB4C16FD020}"/>
    <cellStyle name="_Hojas de Trabajo_Tabla 3 8" xfId="27632" xr:uid="{3D33C8E6-B5E0-4A03-8FE0-B569979B1A36}"/>
    <cellStyle name="_Hojas de Trabajo_Tabla 3 8 2" xfId="27633" xr:uid="{E776186C-E2A0-4211-BB87-7F5CC56D2F8C}"/>
    <cellStyle name="_Hojas de Trabajo_Tabla 3 9" xfId="27634" xr:uid="{FE9A6A43-BAE2-4178-A7A5-63004297958F}"/>
    <cellStyle name="_Hojas de Trabajo_Tabla 3 9 2" xfId="27635" xr:uid="{D711B75A-EFD7-4940-87CC-6A5DDD629ADE}"/>
    <cellStyle name="_Hojas de Trabajo_Tabla 4" xfId="27636" xr:uid="{598F404C-A2C3-420E-95E3-A4AD4057F461}"/>
    <cellStyle name="_Hojas de Trabajo_Tabla 4 10" xfId="27637" xr:uid="{8B9EE0CF-9B5D-4AC7-B4FC-CEFF8BB600A8}"/>
    <cellStyle name="_Hojas de Trabajo_Tabla 4 10 2" xfId="27638" xr:uid="{080F093B-4502-48C7-80CE-B12C255F234F}"/>
    <cellStyle name="_Hojas de Trabajo_Tabla 4 11" xfId="27639" xr:uid="{4DE98726-8624-481F-B702-F297B6F770E8}"/>
    <cellStyle name="_Hojas de Trabajo_Tabla 4 11 2" xfId="27640" xr:uid="{383C848A-F583-49A8-84FB-917544FC69A2}"/>
    <cellStyle name="_Hojas de Trabajo_Tabla 4 12" xfId="27641" xr:uid="{F5797C7D-B17F-4EA5-9571-E017D3A1E05A}"/>
    <cellStyle name="_Hojas de Trabajo_Tabla 4 12 2" xfId="27642" xr:uid="{75171835-3302-4CD6-BF21-9121C36B5318}"/>
    <cellStyle name="_Hojas de Trabajo_Tabla 4 13" xfId="27643" xr:uid="{9C0CAC53-9F23-4C35-B028-1F6B3892E15C}"/>
    <cellStyle name="_Hojas de Trabajo_Tabla 4 13 2" xfId="27644" xr:uid="{027A54E4-6CCC-412A-A2D8-4CE25272F476}"/>
    <cellStyle name="_Hojas de Trabajo_Tabla 4 14" xfId="27645" xr:uid="{366A0145-B36F-4EA8-9A4D-F0F1DDCD141C}"/>
    <cellStyle name="_Hojas de Trabajo_Tabla 4 15" xfId="27646" xr:uid="{7F9DD0AD-21C3-4924-8C4A-F85EFC69F0E7}"/>
    <cellStyle name="_Hojas de Trabajo_Tabla 4 16" xfId="27647" xr:uid="{B380BE59-6A81-46F3-9067-77CE3E65C8F5}"/>
    <cellStyle name="_Hojas de Trabajo_Tabla 4 17" xfId="27648" xr:uid="{0A66B45D-5D14-4B2E-BCEC-EABAC26B50DD}"/>
    <cellStyle name="_Hojas de Trabajo_Tabla 4 18" xfId="27649" xr:uid="{A2769985-EC1C-4A17-8A3C-A988DFCA97AD}"/>
    <cellStyle name="_Hojas de Trabajo_Tabla 4 19" xfId="27650" xr:uid="{B9712543-E19D-4905-A856-6C5807A12A9B}"/>
    <cellStyle name="_Hojas de Trabajo_Tabla 4 2" xfId="27651" xr:uid="{540AD459-721C-46D1-B5E7-EA99AA6D59AD}"/>
    <cellStyle name="_Hojas de Trabajo_Tabla 4 2 2" xfId="27652" xr:uid="{73936D12-322F-4C4A-95FE-FE70388595FC}"/>
    <cellStyle name="_Hojas de Trabajo_Tabla 4 20" xfId="27653" xr:uid="{387B5C22-0117-44CB-8ED9-85ACA662CD1E}"/>
    <cellStyle name="_Hojas de Trabajo_Tabla 4 21" xfId="27654" xr:uid="{BE44BECF-38CB-4FA0-A503-7F008A082E8C}"/>
    <cellStyle name="_Hojas de Trabajo_Tabla 4 22" xfId="27655" xr:uid="{0B5B2032-1D6A-4126-B3D4-599B7981444E}"/>
    <cellStyle name="_Hojas de Trabajo_Tabla 4 23" xfId="27656" xr:uid="{48EBB8D0-0082-40C7-AC4F-550FDC0B495D}"/>
    <cellStyle name="_Hojas de Trabajo_Tabla 4 24" xfId="27657" xr:uid="{D9CC2039-7BAE-45D4-BB4A-8B6BC5312DB0}"/>
    <cellStyle name="_Hojas de Trabajo_Tabla 4 25" xfId="27658" xr:uid="{98290939-20E7-4A6B-9C1B-246C76086B3A}"/>
    <cellStyle name="_Hojas de Trabajo_Tabla 4 26" xfId="27659" xr:uid="{97D9BAFE-C0C0-40F2-B82B-390C7F4EAC2E}"/>
    <cellStyle name="_Hojas de Trabajo_Tabla 4 3" xfId="27660" xr:uid="{64C09F18-7F63-4708-8777-E47FE3A3ADD2}"/>
    <cellStyle name="_Hojas de Trabajo_Tabla 4 3 2" xfId="27661" xr:uid="{28D6FDEC-6AFE-47CE-8F72-CF7B3C069D5D}"/>
    <cellStyle name="_Hojas de Trabajo_Tabla 4 4" xfId="27662" xr:uid="{E8309496-A5B7-404C-9B98-90D8498805C2}"/>
    <cellStyle name="_Hojas de Trabajo_Tabla 4 4 2" xfId="27663" xr:uid="{966CD284-0739-4630-B16F-3F4150442479}"/>
    <cellStyle name="_Hojas de Trabajo_Tabla 4 5" xfId="27664" xr:uid="{F3D47370-4B22-4DF0-B3EC-887B07B3E1D3}"/>
    <cellStyle name="_Hojas de Trabajo_Tabla 4 5 2" xfId="27665" xr:uid="{61F3D144-46D1-445C-BB75-05504EB32136}"/>
    <cellStyle name="_Hojas de Trabajo_Tabla 4 6" xfId="27666" xr:uid="{F234B4E2-F8A9-4263-A2BB-64BF4D0C2B65}"/>
    <cellStyle name="_Hojas de Trabajo_Tabla 4 6 2" xfId="27667" xr:uid="{69AE41A1-A68A-4E3E-A17A-6CB1D36EBD08}"/>
    <cellStyle name="_Hojas de Trabajo_Tabla 4 7" xfId="27668" xr:uid="{AF1F762F-13B3-4BD8-B665-049F44EF69DC}"/>
    <cellStyle name="_Hojas de Trabajo_Tabla 4 7 2" xfId="27669" xr:uid="{C3CD7100-E436-42FE-93DE-3907CFFE4CAC}"/>
    <cellStyle name="_Hojas de Trabajo_Tabla 4 8" xfId="27670" xr:uid="{73374AF6-6BEC-46F8-8EB5-D756F5ABF553}"/>
    <cellStyle name="_Hojas de Trabajo_Tabla 4 8 2" xfId="27671" xr:uid="{88145C5F-86AB-4F75-9CEA-5DA979D8C04B}"/>
    <cellStyle name="_Hojas de Trabajo_Tabla 4 9" xfId="27672" xr:uid="{7E0715C9-7263-4546-922F-C41587BDED54}"/>
    <cellStyle name="_Hojas de Trabajo_Tabla 4 9 2" xfId="27673" xr:uid="{48D568F0-C3A7-46D9-9199-E19D5335F6FF}"/>
    <cellStyle name="_Hojas de Trabajo_Tabla 5" xfId="27674" xr:uid="{163B99B4-CDD6-43EA-9250-F94A94A3FB28}"/>
    <cellStyle name="_Hojas de Trabajo_Tabla 5 10" xfId="27675" xr:uid="{47CED2A3-542B-4CCC-BA9E-D74D5F19056B}"/>
    <cellStyle name="_Hojas de Trabajo_Tabla 5 10 2" xfId="27676" xr:uid="{C466B8E0-6CC9-4573-A872-A40039397CE8}"/>
    <cellStyle name="_Hojas de Trabajo_Tabla 5 11" xfId="27677" xr:uid="{0D2A89E7-A420-4DBB-9365-4B5F15031E85}"/>
    <cellStyle name="_Hojas de Trabajo_Tabla 5 11 2" xfId="27678" xr:uid="{EE38D757-E854-4489-A699-97EF2EF1F239}"/>
    <cellStyle name="_Hojas de Trabajo_Tabla 5 12" xfId="27679" xr:uid="{30EFB39A-505A-43FE-BE0B-A38A61CF8766}"/>
    <cellStyle name="_Hojas de Trabajo_Tabla 5 12 2" xfId="27680" xr:uid="{B6674444-B9C2-4DA5-870B-868C807D2C66}"/>
    <cellStyle name="_Hojas de Trabajo_Tabla 5 13" xfId="27681" xr:uid="{44734ABA-964E-4C76-9B8F-217B73002B17}"/>
    <cellStyle name="_Hojas de Trabajo_Tabla 5 13 2" xfId="27682" xr:uid="{12B558F3-06B1-48A0-9D13-05A4BF5B4D5D}"/>
    <cellStyle name="_Hojas de Trabajo_Tabla 5 14" xfId="27683" xr:uid="{526A2CE5-B185-4411-8C3E-D46F7FD66DC2}"/>
    <cellStyle name="_Hojas de Trabajo_Tabla 5 15" xfId="27684" xr:uid="{79019915-69BB-41D5-919B-6FC5DF6CA243}"/>
    <cellStyle name="_Hojas de Trabajo_Tabla 5 16" xfId="27685" xr:uid="{11F71641-B309-480D-9AEC-38DCBBC8DF7F}"/>
    <cellStyle name="_Hojas de Trabajo_Tabla 5 2" xfId="27686" xr:uid="{AF51D833-79C1-4E29-928D-EDDB4A6B0F27}"/>
    <cellStyle name="_Hojas de Trabajo_Tabla 5 2 10" xfId="27687" xr:uid="{BDF037D1-E3FA-4C0E-9ADE-8B0F9C6C9A8A}"/>
    <cellStyle name="_Hojas de Trabajo_Tabla 5 2 11" xfId="27688" xr:uid="{8E4A2811-CF0F-4F96-AF5B-3DC75161B9DB}"/>
    <cellStyle name="_Hojas de Trabajo_Tabla 5 2 12" xfId="27689" xr:uid="{DB760E81-012E-4417-8B6F-47DD85755FDB}"/>
    <cellStyle name="_Hojas de Trabajo_Tabla 5 2 2" xfId="27690" xr:uid="{1CB13176-8C7F-4FA9-B69B-EDC58EA43C2E}"/>
    <cellStyle name="_Hojas de Trabajo_Tabla 5 2 3" xfId="27691" xr:uid="{691D7289-94BE-4544-A11A-194C3DA7DA2D}"/>
    <cellStyle name="_Hojas de Trabajo_Tabla 5 2 4" xfId="27692" xr:uid="{EF97ACF4-ACC5-4458-9F40-0A8AB8111C37}"/>
    <cellStyle name="_Hojas de Trabajo_Tabla 5 2 5" xfId="27693" xr:uid="{433E703A-75D3-4217-A559-F79000D11015}"/>
    <cellStyle name="_Hojas de Trabajo_Tabla 5 2 6" xfId="27694" xr:uid="{2A75A55C-57DD-425A-A0F5-D9C0E545F51D}"/>
    <cellStyle name="_Hojas de Trabajo_Tabla 5 2 7" xfId="27695" xr:uid="{9C8A26D5-6344-4A17-96C1-519015B201A1}"/>
    <cellStyle name="_Hojas de Trabajo_Tabla 5 2 8" xfId="27696" xr:uid="{78739B01-A09D-45BF-B3DC-49239AF7D9A1}"/>
    <cellStyle name="_Hojas de Trabajo_Tabla 5 2 9" xfId="27697" xr:uid="{BC61CFCB-9906-43DB-8756-025C39CDD5EE}"/>
    <cellStyle name="_Hojas de Trabajo_Tabla 5 3" xfId="27698" xr:uid="{B5C62267-AEEE-49E8-8352-51E607AAC0B0}"/>
    <cellStyle name="_Hojas de Trabajo_Tabla 5 3 2" xfId="27699" xr:uid="{2ACED311-1696-4BC0-8B5E-2796D831E02E}"/>
    <cellStyle name="_Hojas de Trabajo_Tabla 5 4" xfId="27700" xr:uid="{9E4020F8-561C-45FE-A26C-B02D171F0C5F}"/>
    <cellStyle name="_Hojas de Trabajo_Tabla 5 4 2" xfId="27701" xr:uid="{4D7A9DB5-7357-46C4-8C05-E5EB479C7101}"/>
    <cellStyle name="_Hojas de Trabajo_Tabla 5 5" xfId="27702" xr:uid="{731A24FE-91F1-4191-9EA8-690BCFB497DF}"/>
    <cellStyle name="_Hojas de Trabajo_Tabla 5 5 2" xfId="27703" xr:uid="{8CD5D145-E882-4144-9348-519DBB083A44}"/>
    <cellStyle name="_Hojas de Trabajo_Tabla 5 6" xfId="27704" xr:uid="{AD3E3EC4-A1FE-41CF-92CF-EE00C3DD466C}"/>
    <cellStyle name="_Hojas de Trabajo_Tabla 5 6 2" xfId="27705" xr:uid="{C9860C7D-D7FE-4008-975F-2D804345522F}"/>
    <cellStyle name="_Hojas de Trabajo_Tabla 5 7" xfId="27706" xr:uid="{78D86B2A-28C4-4528-8974-47AB426B21D0}"/>
    <cellStyle name="_Hojas de Trabajo_Tabla 5 7 2" xfId="27707" xr:uid="{A942F514-F827-4B15-AD41-770C410F72CF}"/>
    <cellStyle name="_Hojas de Trabajo_Tabla 5 8" xfId="27708" xr:uid="{51250523-864B-4587-81B6-4391CBD6E9DD}"/>
    <cellStyle name="_Hojas de Trabajo_Tabla 5 8 2" xfId="27709" xr:uid="{924CF2FF-E694-47A0-8625-94A8D2FEB4C6}"/>
    <cellStyle name="_Hojas de Trabajo_Tabla 5 9" xfId="27710" xr:uid="{E6A2456D-371E-4DE3-B8F1-FE39E56EB31F}"/>
    <cellStyle name="_Hojas de Trabajo_Tabla 5 9 2" xfId="27711" xr:uid="{B6BA9DBB-02A0-4AA2-9284-775E2694446C}"/>
    <cellStyle name="_Hojas de Trabajo_Tabla 6" xfId="27712" xr:uid="{C057CCE2-BC25-4940-9185-84B7AC86DD7F}"/>
    <cellStyle name="_Hojas de Trabajo_Tabla 6 10" xfId="27713" xr:uid="{12CBF086-85A3-4FFA-82C4-41508B8E855B}"/>
    <cellStyle name="_Hojas de Trabajo_Tabla 6 10 2" xfId="27714" xr:uid="{3B030EEA-4B14-44AC-BBF5-4A4552007A49}"/>
    <cellStyle name="_Hojas de Trabajo_Tabla 6 11" xfId="27715" xr:uid="{4F4F9508-F359-47C1-9A66-E6F7A349002F}"/>
    <cellStyle name="_Hojas de Trabajo_Tabla 6 11 2" xfId="27716" xr:uid="{480B7757-FF22-47CB-BF79-4D42C624DAAB}"/>
    <cellStyle name="_Hojas de Trabajo_Tabla 6 12" xfId="27717" xr:uid="{65004350-51C4-47C2-818E-E75DD87178ED}"/>
    <cellStyle name="_Hojas de Trabajo_Tabla 6 12 2" xfId="27718" xr:uid="{706228FA-65D2-405F-8B74-3709FF51970F}"/>
    <cellStyle name="_Hojas de Trabajo_Tabla 6 13" xfId="27719" xr:uid="{A806AE13-E27F-4EC5-91CE-0569CE9294FA}"/>
    <cellStyle name="_Hojas de Trabajo_Tabla 6 13 2" xfId="27720" xr:uid="{5EF7EE00-3A1E-4B5D-AE82-ABEFA27F48F0}"/>
    <cellStyle name="_Hojas de Trabajo_Tabla 6 14" xfId="27721" xr:uid="{31458CA5-D88D-4A3D-BB8E-08FA9D2F2CA6}"/>
    <cellStyle name="_Hojas de Trabajo_Tabla 6 15" xfId="27722" xr:uid="{6034FDD6-B0FF-4260-B69F-5E219666FF71}"/>
    <cellStyle name="_Hojas de Trabajo_Tabla 6 16" xfId="27723" xr:uid="{FE4D9955-4DAA-40FF-88C6-A6891E12C42A}"/>
    <cellStyle name="_Hojas de Trabajo_Tabla 6 17" xfId="27724" xr:uid="{9C08AA79-97AD-4CA4-8EAE-AA6DD10CD468}"/>
    <cellStyle name="_Hojas de Trabajo_Tabla 6 18" xfId="27725" xr:uid="{6D43EE4E-5983-4B2A-A2BA-69198D1A43B6}"/>
    <cellStyle name="_Hojas de Trabajo_Tabla 6 19" xfId="27726" xr:uid="{6E6577E6-53F0-4A33-AD90-991FC2ADFA29}"/>
    <cellStyle name="_Hojas de Trabajo_Tabla 6 2" xfId="27727" xr:uid="{E97B9156-62AD-452C-B5D7-1926F5732371}"/>
    <cellStyle name="_Hojas de Trabajo_Tabla 6 2 2" xfId="27728" xr:uid="{B3CC759E-0539-4C68-A658-09DEAAB37E5F}"/>
    <cellStyle name="_Hojas de Trabajo_Tabla 6 20" xfId="27729" xr:uid="{F16A94AA-F34E-4FE8-B916-CD9BA9D01540}"/>
    <cellStyle name="_Hojas de Trabajo_Tabla 6 21" xfId="27730" xr:uid="{C72B288B-1F62-49DD-9986-E16EFEAA6089}"/>
    <cellStyle name="_Hojas de Trabajo_Tabla 6 22" xfId="27731" xr:uid="{099279B7-BCEB-47CA-BE3F-AE72BDF4992C}"/>
    <cellStyle name="_Hojas de Trabajo_Tabla 6 23" xfId="27732" xr:uid="{33299438-733C-457D-ADFF-9EBBC6F8C0F0}"/>
    <cellStyle name="_Hojas de Trabajo_Tabla 6 24" xfId="27733" xr:uid="{4133F2B4-C79E-4A0E-B8B0-90156E3F947B}"/>
    <cellStyle name="_Hojas de Trabajo_Tabla 6 25" xfId="27734" xr:uid="{AE7935AB-70EE-4BBC-8EAA-682A2CD4A32B}"/>
    <cellStyle name="_Hojas de Trabajo_Tabla 6 26" xfId="27735" xr:uid="{292D9B82-BA72-42F5-A3A0-C471872A920E}"/>
    <cellStyle name="_Hojas de Trabajo_Tabla 6 3" xfId="27736" xr:uid="{7265260C-0C4F-4D5C-8831-D60921E336D0}"/>
    <cellStyle name="_Hojas de Trabajo_Tabla 6 3 2" xfId="27737" xr:uid="{DF137645-6D1E-4BE0-9837-887294CA9D12}"/>
    <cellStyle name="_Hojas de Trabajo_Tabla 6 4" xfId="27738" xr:uid="{76250830-CFDC-46B0-97B1-E80D4CBEFF63}"/>
    <cellStyle name="_Hojas de Trabajo_Tabla 6 4 2" xfId="27739" xr:uid="{4DDD3DA5-DD30-42C8-9B48-62A70DC78CF2}"/>
    <cellStyle name="_Hojas de Trabajo_Tabla 6 5" xfId="27740" xr:uid="{EE552B53-E987-4778-A5B8-A08C83293BE6}"/>
    <cellStyle name="_Hojas de Trabajo_Tabla 6 5 2" xfId="27741" xr:uid="{5DFB1B07-51DB-4535-83A8-99A62780EC4D}"/>
    <cellStyle name="_Hojas de Trabajo_Tabla 6 6" xfId="27742" xr:uid="{8624C9F1-5AE0-4251-933E-30E049084AF9}"/>
    <cellStyle name="_Hojas de Trabajo_Tabla 6 6 2" xfId="27743" xr:uid="{A758F49A-E0D3-4945-9120-595F37FFD901}"/>
    <cellStyle name="_Hojas de Trabajo_Tabla 6 7" xfId="27744" xr:uid="{A148BA2A-69D8-4070-9F62-132DB26C8D50}"/>
    <cellStyle name="_Hojas de Trabajo_Tabla 6 7 2" xfId="27745" xr:uid="{49F5FC77-48F9-44F8-9420-F2A395B650C5}"/>
    <cellStyle name="_Hojas de Trabajo_Tabla 6 8" xfId="27746" xr:uid="{F3E6E251-A579-4FD8-8EE1-18BF5DD4F995}"/>
    <cellStyle name="_Hojas de Trabajo_Tabla 6 8 2" xfId="27747" xr:uid="{B9EBE288-AFFB-49E3-95E5-581CF7395A50}"/>
    <cellStyle name="_Hojas de Trabajo_Tabla 6 9" xfId="27748" xr:uid="{DDD55EAC-D8BC-46C2-BC24-0706A5167A32}"/>
    <cellStyle name="_Hojas de Trabajo_Tabla 6 9 2" xfId="27749" xr:uid="{968A8DCC-BB08-4EF2-A5E4-0EB6A34BB994}"/>
    <cellStyle name="_Hojas de Trabajo_Tabla 7" xfId="27750" xr:uid="{A5D613F2-EDA7-4968-8D75-D7F5A8C9FF7F}"/>
    <cellStyle name="_Hojas de Trabajo_Tabla 7 10" xfId="27751" xr:uid="{14E7EFC0-1B8F-480E-984D-9C8A03BB3F64}"/>
    <cellStyle name="_Hojas de Trabajo_Tabla 7 10 2" xfId="27752" xr:uid="{BED33D40-427A-44A4-9F3B-FC989C05F32F}"/>
    <cellStyle name="_Hojas de Trabajo_Tabla 7 11" xfId="27753" xr:uid="{A1208C28-2C9E-4725-BBEC-6D592EBF2B09}"/>
    <cellStyle name="_Hojas de Trabajo_Tabla 7 11 2" xfId="27754" xr:uid="{780D1EA8-B4AD-45FB-8BF2-12C61008E296}"/>
    <cellStyle name="_Hojas de Trabajo_Tabla 7 12" xfId="27755" xr:uid="{0112AB23-14A6-4313-81AA-A3B83F846C5A}"/>
    <cellStyle name="_Hojas de Trabajo_Tabla 7 12 2" xfId="27756" xr:uid="{31474E81-D5BC-4480-8FE1-FC08004F1AE0}"/>
    <cellStyle name="_Hojas de Trabajo_Tabla 7 13" xfId="27757" xr:uid="{9CF4816F-D7F1-420E-BDB4-EDBB6F9FA5C6}"/>
    <cellStyle name="_Hojas de Trabajo_Tabla 7 13 2" xfId="27758" xr:uid="{E1310B66-E341-4F17-BF10-EE119D6014B1}"/>
    <cellStyle name="_Hojas de Trabajo_Tabla 7 14" xfId="27759" xr:uid="{ACC17329-B72E-4AE3-AF18-DDF728C17CB4}"/>
    <cellStyle name="_Hojas de Trabajo_Tabla 7 15" xfId="27760" xr:uid="{232ACEDC-33DB-4155-9B3F-CAF36E38F53D}"/>
    <cellStyle name="_Hojas de Trabajo_Tabla 7 16" xfId="27761" xr:uid="{C1E9B435-D2BE-46F0-989F-4D3DFE713947}"/>
    <cellStyle name="_Hojas de Trabajo_Tabla 7 2" xfId="27762" xr:uid="{81715EDF-A10A-4324-8E1A-A11A57EF2CF7}"/>
    <cellStyle name="_Hojas de Trabajo_Tabla 7 2 2" xfId="27763" xr:uid="{2710BDF7-F42F-4D51-AE48-DF2503E51C0A}"/>
    <cellStyle name="_Hojas de Trabajo_Tabla 7 3" xfId="27764" xr:uid="{B2A35F93-3683-40D6-9A5F-E8F5FDA76015}"/>
    <cellStyle name="_Hojas de Trabajo_Tabla 7 3 2" xfId="27765" xr:uid="{46F6F477-C284-45AA-A353-8AF63D5EF081}"/>
    <cellStyle name="_Hojas de Trabajo_Tabla 7 4" xfId="27766" xr:uid="{E90FA950-F562-4AFF-AED4-6BA7F95C6CDA}"/>
    <cellStyle name="_Hojas de Trabajo_Tabla 7 4 2" xfId="27767" xr:uid="{0DF72FEA-E495-4598-BFD6-DAF1F8379D28}"/>
    <cellStyle name="_Hojas de Trabajo_Tabla 7 5" xfId="27768" xr:uid="{9D1DDB26-D873-40F5-9567-5C312EE4A3E0}"/>
    <cellStyle name="_Hojas de Trabajo_Tabla 7 5 2" xfId="27769" xr:uid="{76F9AE2A-79C3-4BF7-A253-19AF056930C6}"/>
    <cellStyle name="_Hojas de Trabajo_Tabla 7 6" xfId="27770" xr:uid="{3F143B2E-B206-416D-A10C-A6FAE69FB647}"/>
    <cellStyle name="_Hojas de Trabajo_Tabla 7 6 2" xfId="27771" xr:uid="{62E02D77-B694-4634-9E63-C8135887EB5A}"/>
    <cellStyle name="_Hojas de Trabajo_Tabla 7 7" xfId="27772" xr:uid="{F2770035-EA45-45BA-8B76-F39B7E96E571}"/>
    <cellStyle name="_Hojas de Trabajo_Tabla 7 7 2" xfId="27773" xr:uid="{35A9DFFA-0F90-4E51-B542-EA5B24BF51C9}"/>
    <cellStyle name="_Hojas de Trabajo_Tabla 7 8" xfId="27774" xr:uid="{D0553C99-DA00-4C7C-B041-197A4E5EE405}"/>
    <cellStyle name="_Hojas de Trabajo_Tabla 7 8 2" xfId="27775" xr:uid="{CC03E4C7-FF03-4D9C-9DFD-EAB7781043E0}"/>
    <cellStyle name="_Hojas de Trabajo_Tabla 7 9" xfId="27776" xr:uid="{7CA3ADB5-9809-46EE-95C3-4A1737CB2DFD}"/>
    <cellStyle name="_Hojas de Trabajo_Tabla 7 9 2" xfId="27777" xr:uid="{2FF2B27C-C895-47E0-B072-2AD17EB64097}"/>
    <cellStyle name="_Hojas de Trabajo_Tabla 8" xfId="27778" xr:uid="{266F2E0D-D449-4E99-A741-3ED3E70371D2}"/>
    <cellStyle name="_Hojas de Trabajo_Tabla 8 2" xfId="27779" xr:uid="{34D06EE3-7945-42EB-8C2C-A2A3D8A86CC3}"/>
    <cellStyle name="_Hojas de Trabajo_Tabla 9" xfId="27780" xr:uid="{1D0DB754-88A6-4329-BB5A-29F54E8CE862}"/>
    <cellStyle name="_Hojas de Trabajo_Tabla 9 2" xfId="27781" xr:uid="{480B1BAD-3D64-4E09-8C09-75DD1AEED9AF}"/>
    <cellStyle name="_Hojas de Trabajo_Tabla_Abr 09" xfId="27782" xr:uid="{29BC123D-B0FD-4AF7-8F77-B56B766FAFD8}"/>
    <cellStyle name="_Hojas de Trabajo_Tabla_Abr 09 10" xfId="27783" xr:uid="{7CCE8472-D86A-4E9E-B92F-AF77D2655F1A}"/>
    <cellStyle name="_Hojas de Trabajo_Tabla_Abr 09 10 2" xfId="27784" xr:uid="{2D630B83-8336-47F7-9912-D4C51262A009}"/>
    <cellStyle name="_Hojas de Trabajo_Tabla_Abr 09 11" xfId="27785" xr:uid="{087947CC-9BD1-486E-8E39-2F26B64534AB}"/>
    <cellStyle name="_Hojas de Trabajo_Tabla_Abr 09 11 2" xfId="27786" xr:uid="{0B1548A9-3D72-44FB-BE67-2DA81B4DD422}"/>
    <cellStyle name="_Hojas de Trabajo_Tabla_Abr 09 12" xfId="27787" xr:uid="{AEFF6E95-5D2E-482B-B73C-B535BB461AD4}"/>
    <cellStyle name="_Hojas de Trabajo_Tabla_Abr 09 13" xfId="27788" xr:uid="{DFE709FA-55B3-4185-AFF2-5252B8D4730F}"/>
    <cellStyle name="_Hojas de Trabajo_Tabla_Abr 09 14" xfId="27789" xr:uid="{4CADFBC9-11E0-4FED-8D91-E91F567EE998}"/>
    <cellStyle name="_Hojas de Trabajo_Tabla_Abr 09 2" xfId="27790" xr:uid="{A5C99EF0-AB3C-4B3F-9EAA-95772A4320CF}"/>
    <cellStyle name="_Hojas de Trabajo_Tabla_Abr 09 2 2" xfId="27791" xr:uid="{FA8CD404-9C55-4C2F-9B27-CC575D6DB0AD}"/>
    <cellStyle name="_Hojas de Trabajo_Tabla_Abr 09 3" xfId="27792" xr:uid="{C11274F4-2706-4D40-8BC8-870247CAA06E}"/>
    <cellStyle name="_Hojas de Trabajo_Tabla_Abr 09 3 2" xfId="27793" xr:uid="{0FDC592C-6E93-4404-A9D3-E895AF76395B}"/>
    <cellStyle name="_Hojas de Trabajo_Tabla_Abr 09 4" xfId="27794" xr:uid="{DBFD1552-7CC8-457D-BEC9-0DAD1FC96D75}"/>
    <cellStyle name="_Hojas de Trabajo_Tabla_Abr 09 4 2" xfId="27795" xr:uid="{D346E88B-BBFF-4B70-A347-80BFABB4FCA4}"/>
    <cellStyle name="_Hojas de Trabajo_Tabla_Abr 09 5" xfId="27796" xr:uid="{43CF7BB6-A4F4-465F-9475-430358B97D76}"/>
    <cellStyle name="_Hojas de Trabajo_Tabla_Abr 09 5 2" xfId="27797" xr:uid="{973653EB-73E8-4AB5-B775-5F0C1C6215F0}"/>
    <cellStyle name="_Hojas de Trabajo_Tabla_Abr 09 6" xfId="27798" xr:uid="{383B4697-792A-4750-9F54-184D3EFD967E}"/>
    <cellStyle name="_Hojas de Trabajo_Tabla_Abr 09 6 2" xfId="27799" xr:uid="{65C4E892-BA7E-4145-A343-744902FEBA76}"/>
    <cellStyle name="_Hojas de Trabajo_Tabla_Abr 09 7" xfId="27800" xr:uid="{FA1F7A71-DDF0-4D7D-ABF4-2E43723B6FBB}"/>
    <cellStyle name="_Hojas de Trabajo_Tabla_Abr 09 7 2" xfId="27801" xr:uid="{D8BF7211-A825-44FC-B2D2-2105A7A63D98}"/>
    <cellStyle name="_Hojas de Trabajo_Tabla_Abr 09 8" xfId="27802" xr:uid="{7FD2C1E2-BF7F-4037-831E-16D3D84E89F7}"/>
    <cellStyle name="_Hojas de Trabajo_Tabla_Abr 09 8 2" xfId="27803" xr:uid="{26BEAFEE-1EA9-4D03-A758-C4D17E68F508}"/>
    <cellStyle name="_Hojas de Trabajo_Tabla_Abr 09 9" xfId="27804" xr:uid="{B9EE2684-81D6-41AE-AB10-CDD7F35D6C31}"/>
    <cellStyle name="_Hojas de Trabajo_Tabla_Abr 09 9 2" xfId="27805" xr:uid="{E3CC81B0-897A-4BF8-924E-368F87F4528E}"/>
    <cellStyle name="_Hojas de Trabajo_Tabla_BD ESF" xfId="27806" xr:uid="{097EC7C4-75E2-4C69-9086-CC30B97E2E4E}"/>
    <cellStyle name="_Hojas de Trabajo_Tabla_BD ESF 10" xfId="27807" xr:uid="{B2829B0E-4EAB-4BAE-9182-B461861E2619}"/>
    <cellStyle name="_Hojas de Trabajo_Tabla_BD ESF 11" xfId="27808" xr:uid="{B5B0E5C7-281F-4256-BCC4-50DA99859C80}"/>
    <cellStyle name="_Hojas de Trabajo_Tabla_BD ESF 12" xfId="27809" xr:uid="{52944720-0091-4AD7-9345-A211B4001843}"/>
    <cellStyle name="_Hojas de Trabajo_Tabla_BD ESF 2" xfId="27810" xr:uid="{3F907A3C-FD1E-4A39-BBA5-43D6060737D8}"/>
    <cellStyle name="_Hojas de Trabajo_Tabla_BD ESF 2 2" xfId="27811" xr:uid="{F0E2D263-A008-44F4-865A-006276DADDC6}"/>
    <cellStyle name="_Hojas de Trabajo_Tabla_BD ESF 3" xfId="27812" xr:uid="{3E51CDBD-4412-4F01-A4E5-B88137C5F74F}"/>
    <cellStyle name="_Hojas de Trabajo_Tabla_BD ESF 3 10" xfId="27813" xr:uid="{EB7854D6-F2FB-4C7F-8A9D-6F5C944BC1A9}"/>
    <cellStyle name="_Hojas de Trabajo_Tabla_BD ESF 3 11" xfId="27814" xr:uid="{E6BEEE41-24E9-462A-930E-43824744C7BE}"/>
    <cellStyle name="_Hojas de Trabajo_Tabla_BD ESF 3 12" xfId="27815" xr:uid="{D77FE8F7-47D7-46D9-B8AD-C515F13C4F91}"/>
    <cellStyle name="_Hojas de Trabajo_Tabla_BD ESF 3 2" xfId="27816" xr:uid="{00ACB24E-6887-404E-AB00-D33321323EB0}"/>
    <cellStyle name="_Hojas de Trabajo_Tabla_BD ESF 3 3" xfId="27817" xr:uid="{9861CA51-82A6-42AD-B931-055854B527F6}"/>
    <cellStyle name="_Hojas de Trabajo_Tabla_BD ESF 3 4" xfId="27818" xr:uid="{690B62FE-FA36-4A34-8D56-4DBCA81BD71A}"/>
    <cellStyle name="_Hojas de Trabajo_Tabla_BD ESF 3 5" xfId="27819" xr:uid="{2698C9CE-CB7F-4A1E-90BF-A48E9D023F74}"/>
    <cellStyle name="_Hojas de Trabajo_Tabla_BD ESF 3 6" xfId="27820" xr:uid="{7DBB0A83-1062-4A54-B2BD-DB30015EB414}"/>
    <cellStyle name="_Hojas de Trabajo_Tabla_BD ESF 3 7" xfId="27821" xr:uid="{DF92C3BB-3BE7-4BEA-83B1-6C23535D085C}"/>
    <cellStyle name="_Hojas de Trabajo_Tabla_BD ESF 3 8" xfId="27822" xr:uid="{B0A1D78B-D940-472F-A787-C02B7E70BC7C}"/>
    <cellStyle name="_Hojas de Trabajo_Tabla_BD ESF 3 9" xfId="27823" xr:uid="{ED97CACD-65AE-494C-80C3-2A061A786F5F}"/>
    <cellStyle name="_Hojas de Trabajo_Tabla_BD ESF 4" xfId="27824" xr:uid="{A8F2F616-196E-4CE0-9C67-85DE7BDEF8BB}"/>
    <cellStyle name="_Hojas de Trabajo_Tabla_BD ESF 4 2" xfId="27825" xr:uid="{B5758491-C4FC-4742-9C9A-16419DA5D9F2}"/>
    <cellStyle name="_Hojas de Trabajo_Tabla_BD ESF 5" xfId="27826" xr:uid="{FFAA480F-135C-43C9-B3CA-CB4819435F1F}"/>
    <cellStyle name="_Hojas de Trabajo_Tabla_BD ESF 5 2" xfId="27827" xr:uid="{4E3819DE-8F5D-45DC-8954-081F77FF72E0}"/>
    <cellStyle name="_Hojas de Trabajo_Tabla_BD ESF 6" xfId="27828" xr:uid="{3D972125-6EE2-4D63-9050-A679629AED28}"/>
    <cellStyle name="_Hojas de Trabajo_Tabla_BD ESF 6 2" xfId="27829" xr:uid="{791F2132-DB53-4D2F-939D-6643F378B0BE}"/>
    <cellStyle name="_Hojas de Trabajo_Tabla_BD ESF 7" xfId="27830" xr:uid="{D2DD1B8B-B108-41DE-A2E8-C4B194A563BB}"/>
    <cellStyle name="_Hojas de Trabajo_Tabla_BD ESF 7 2" xfId="27831" xr:uid="{CF932915-A972-4596-BE51-A863D2F15C8D}"/>
    <cellStyle name="_Hojas de Trabajo_Tabla_BD ESF 8" xfId="27832" xr:uid="{F086C91A-709C-42D2-A6FC-39A97CBE18E2}"/>
    <cellStyle name="_Hojas de Trabajo_Tabla_BD ESF 8 2" xfId="27833" xr:uid="{2117AC75-5D02-4C08-A20E-276D53982CE6}"/>
    <cellStyle name="_Hojas de Trabajo_Tabla_BD ESF 9" xfId="27834" xr:uid="{F5B01714-46FC-41CB-95B9-72CC3ADA18C7}"/>
    <cellStyle name="_Hojas de Trabajo_Tabla_BD ESF 9 2" xfId="27835" xr:uid="{E6B95F5E-6493-4AE7-B890-49FFF28F1DDE}"/>
    <cellStyle name="_Hojas de Trabajo_Tabla_ER previo 09" xfId="27836" xr:uid="{3E6DCAFA-F68C-407D-B584-323F32F92ED9}"/>
    <cellStyle name="_Hojas de Trabajo_Tabla_ER previo 09 10" xfId="27837" xr:uid="{823B2CBE-AB83-4096-98E5-099BEC4C8A4C}"/>
    <cellStyle name="_Hojas de Trabajo_Tabla_ER previo 09 10 2" xfId="27838" xr:uid="{10A776BD-91BA-4ABE-A7B5-6FA155F6DCF1}"/>
    <cellStyle name="_Hojas de Trabajo_Tabla_ER previo 09 11" xfId="27839" xr:uid="{8E666382-0749-4F2F-8D4E-F09870540A0E}"/>
    <cellStyle name="_Hojas de Trabajo_Tabla_ER previo 09 11 2" xfId="27840" xr:uid="{E3704FC3-F34E-4C4C-8D78-910E5E1CD602}"/>
    <cellStyle name="_Hojas de Trabajo_Tabla_ER previo 09 12" xfId="27841" xr:uid="{CC2BE8C4-FB96-4C10-BFED-D3C4B47DBD1D}"/>
    <cellStyle name="_Hojas de Trabajo_Tabla_ER previo 09 13" xfId="27842" xr:uid="{D61EDE1A-0666-46FA-ACF4-DDD1FBA8B43D}"/>
    <cellStyle name="_Hojas de Trabajo_Tabla_ER previo 09 14" xfId="27843" xr:uid="{92540586-0D4E-4854-8C11-34FBE6F7F59C}"/>
    <cellStyle name="_Hojas de Trabajo_Tabla_ER previo 09 2" xfId="27844" xr:uid="{A87259C0-30B6-4F53-9BAB-4AA8BD619B30}"/>
    <cellStyle name="_Hojas de Trabajo_Tabla_ER previo 09 2 2" xfId="27845" xr:uid="{C731F0EC-C62E-4116-9E71-8834DED36FCF}"/>
    <cellStyle name="_Hojas de Trabajo_Tabla_ER previo 09 3" xfId="27846" xr:uid="{B82C6953-7BC5-4CAD-916D-A31B5CFCF726}"/>
    <cellStyle name="_Hojas de Trabajo_Tabla_ER previo 09 3 2" xfId="27847" xr:uid="{C33FE98F-E0F6-4A49-B7A7-0557D41A448B}"/>
    <cellStyle name="_Hojas de Trabajo_Tabla_ER previo 09 4" xfId="27848" xr:uid="{D9C59570-8D30-4E94-AFCA-BD3946EC5591}"/>
    <cellStyle name="_Hojas de Trabajo_Tabla_ER previo 09 4 2" xfId="27849" xr:uid="{6FB1A0A9-6D2C-43DC-B4DA-5C1959115EA8}"/>
    <cellStyle name="_Hojas de Trabajo_Tabla_ER previo 09 5" xfId="27850" xr:uid="{51956B36-2FC2-43D8-B366-E3A463B60A94}"/>
    <cellStyle name="_Hojas de Trabajo_Tabla_ER previo 09 5 2" xfId="27851" xr:uid="{7310BB49-ABA8-4854-8786-C4C915172EA7}"/>
    <cellStyle name="_Hojas de Trabajo_Tabla_ER previo 09 6" xfId="27852" xr:uid="{F1153AD9-7000-4868-B4D1-9563BDD9EF83}"/>
    <cellStyle name="_Hojas de Trabajo_Tabla_ER previo 09 6 2" xfId="27853" xr:uid="{4018E453-F986-4708-A336-33B5080BC87D}"/>
    <cellStyle name="_Hojas de Trabajo_Tabla_ER previo 09 7" xfId="27854" xr:uid="{5695BA72-B353-49C9-B00A-1C38208E13A1}"/>
    <cellStyle name="_Hojas de Trabajo_Tabla_ER previo 09 7 2" xfId="27855" xr:uid="{51D3AF13-33E3-4E74-83A7-8B1E2E0E1329}"/>
    <cellStyle name="_Hojas de Trabajo_Tabla_ER previo 09 8" xfId="27856" xr:uid="{31ADBE08-9D45-4DAF-9847-9793EF840924}"/>
    <cellStyle name="_Hojas de Trabajo_Tabla_ER previo 09 8 2" xfId="27857" xr:uid="{5EE30B1E-D40D-4040-BD63-F387293C49B0}"/>
    <cellStyle name="_Hojas de Trabajo_Tabla_ER previo 09 9" xfId="27858" xr:uid="{BF9D006F-231F-4216-9665-34B237AF242C}"/>
    <cellStyle name="_Hojas de Trabajo_Tabla_ER previo 09 9 2" xfId="27859" xr:uid="{18E4B136-E5F7-485F-A8BF-DDB10BD215D5}"/>
    <cellStyle name="_Hojas de Trabajo_Tabla_ESF 2009 correcto" xfId="27860" xr:uid="{E2CFFBC9-C646-439B-9C05-E025761D29C8}"/>
    <cellStyle name="_Hojas de Trabajo_Tabla_ESF 2009 correcto 10" xfId="27861" xr:uid="{2E5DD067-41F1-4768-9497-53BE5565DBDD}"/>
    <cellStyle name="_Hojas de Trabajo_Tabla_ESF 2009 correcto 11" xfId="27862" xr:uid="{F705503F-1022-4F41-9243-2A3D93F1A2F7}"/>
    <cellStyle name="_Hojas de Trabajo_Tabla_ESF 2009 correcto 12" xfId="27863" xr:uid="{09E1EC0E-42B1-4809-89B1-BE04C04B3B09}"/>
    <cellStyle name="_Hojas de Trabajo_Tabla_ESF 2009 correcto 13" xfId="27864" xr:uid="{7ED4E1BB-53A5-4DBF-827B-9FD7A8D1C271}"/>
    <cellStyle name="_Hojas de Trabajo_Tabla_ESF 2009 correcto 14" xfId="27865" xr:uid="{79AB8D87-C20D-4EE7-9D89-8FC493B12E43}"/>
    <cellStyle name="_Hojas de Trabajo_Tabla_ESF 2009 correcto 15" xfId="27866" xr:uid="{97ADF3C3-D60C-4DC6-BD2D-9BDB0B4B8DCB}"/>
    <cellStyle name="_Hojas de Trabajo_Tabla_ESF 2009 correcto 16" xfId="27867" xr:uid="{3B03350F-20DD-46FE-8FAB-60C18CD60C89}"/>
    <cellStyle name="_Hojas de Trabajo_Tabla_ESF 2009 correcto 17" xfId="27868" xr:uid="{F79CC4A3-B97A-49BA-8289-BB8C16194239}"/>
    <cellStyle name="_Hojas de Trabajo_Tabla_ESF 2009 correcto 18" xfId="27869" xr:uid="{3F8489A3-1E9F-4FA8-BD39-C17CCE08BCD1}"/>
    <cellStyle name="_Hojas de Trabajo_Tabla_ESF 2009 correcto 19" xfId="27870" xr:uid="{59270604-D330-4EC0-9EDB-E2C279896893}"/>
    <cellStyle name="_Hojas de Trabajo_Tabla_ESF 2009 correcto 2" xfId="27871" xr:uid="{6CE83135-0AA2-4FAB-817E-E1422F38007D}"/>
    <cellStyle name="_Hojas de Trabajo_Tabla_ESF 2009 correcto 2 2" xfId="27872" xr:uid="{DFD0F655-4442-4D11-B0FF-D382CDBA60D1}"/>
    <cellStyle name="_Hojas de Trabajo_Tabla_ESF 2009 correcto 20" xfId="27873" xr:uid="{7CB4BA42-32D9-452E-B2F8-4CFD27A6E404}"/>
    <cellStyle name="_Hojas de Trabajo_Tabla_ESF 2009 correcto 21" xfId="27874" xr:uid="{70F1B297-A57F-47A0-A60C-CE364473837F}"/>
    <cellStyle name="_Hojas de Trabajo_Tabla_ESF 2009 correcto 22" xfId="27875" xr:uid="{05BFC1C3-0A61-403C-BA90-150E0F17DED6}"/>
    <cellStyle name="_Hojas de Trabajo_Tabla_ESF 2009 correcto 3" xfId="27876" xr:uid="{9061E429-607D-42A7-918C-9163754C1B42}"/>
    <cellStyle name="_Hojas de Trabajo_Tabla_ESF 2009 correcto 3 2" xfId="27877" xr:uid="{E0354994-DCB7-4AE6-BD45-5B9391022E49}"/>
    <cellStyle name="_Hojas de Trabajo_Tabla_ESF 2009 correcto 4" xfId="27878" xr:uid="{A73B478D-DC08-44D3-BF22-3BB021FC9278}"/>
    <cellStyle name="_Hojas de Trabajo_Tabla_ESF 2009 correcto 4 2" xfId="27879" xr:uid="{EA651991-93C5-4913-988B-6434DAC79E7E}"/>
    <cellStyle name="_Hojas de Trabajo_Tabla_ESF 2009 correcto 5" xfId="27880" xr:uid="{D810EFB2-5A29-4600-9689-1ED0E5244D17}"/>
    <cellStyle name="_Hojas de Trabajo_Tabla_ESF 2009 correcto 5 2" xfId="27881" xr:uid="{89E16187-EF17-41D2-B845-4D47AC6BF0DF}"/>
    <cellStyle name="_Hojas de Trabajo_Tabla_ESF 2009 correcto 6" xfId="27882" xr:uid="{17B31E4E-1D52-4BAA-98A9-2E0702F8DCE3}"/>
    <cellStyle name="_Hojas de Trabajo_Tabla_ESF 2009 correcto 6 2" xfId="27883" xr:uid="{662E5019-3343-490C-AFCE-4A0C12102533}"/>
    <cellStyle name="_Hojas de Trabajo_Tabla_ESF 2009 correcto 7" xfId="27884" xr:uid="{750BA705-3AED-4A88-8D7A-7BE969DBC28B}"/>
    <cellStyle name="_Hojas de Trabajo_Tabla_ESF 2009 correcto 7 2" xfId="27885" xr:uid="{AF22E573-4FD6-40ED-9031-1C3865409484}"/>
    <cellStyle name="_Hojas de Trabajo_Tabla_ESF 2009 correcto 8" xfId="27886" xr:uid="{3EA1B683-ED5F-4C57-B745-9FA39F7EE5A3}"/>
    <cellStyle name="_Hojas de Trabajo_Tabla_ESF 2009 correcto 8 2" xfId="27887" xr:uid="{94AC1B24-8D25-4C90-A7E3-156EC63E3501}"/>
    <cellStyle name="_Hojas de Trabajo_Tabla_ESF 2009 correcto 9" xfId="27888" xr:uid="{6DDE8D3E-B39A-4530-9C1D-ADA5E2ED837C}"/>
    <cellStyle name="_Hojas de Trabajo_Tabla_ESF 2009 correcto 9 2" xfId="27889" xr:uid="{FA730C07-3703-4C3A-9077-E19484104513}"/>
    <cellStyle name="_Hojas de Trabajo_Tabla_Jun 09" xfId="27890" xr:uid="{179766FF-AA6C-406E-8D68-88FF393F2310}"/>
    <cellStyle name="_Hojas de Trabajo_Tabla_Jun 09 2" xfId="27891" xr:uid="{3B1B897E-407F-4B32-A960-7579F1510E7F}"/>
    <cellStyle name="_Hojas de Trabajo_Tabla_TD" xfId="27892" xr:uid="{5AE10BA2-E4A3-497A-931A-E178D53D5822}"/>
    <cellStyle name="_Hojas de Trabajo_Tabla_TD 10" xfId="27893" xr:uid="{8CE7DC78-B49D-4C71-B99C-9F65988B37B4}"/>
    <cellStyle name="_Hojas de Trabajo_Tabla_TD 10 2" xfId="27894" xr:uid="{7651CA83-EF84-41E4-B0D1-8E0CDE85129B}"/>
    <cellStyle name="_Hojas de Trabajo_Tabla_TD 11" xfId="27895" xr:uid="{DE93E10F-340F-4632-9E76-BA4606E831B1}"/>
    <cellStyle name="_Hojas de Trabajo_Tabla_TD 11 2" xfId="27896" xr:uid="{FFCD9072-375B-451C-AFB4-DC25A84D2132}"/>
    <cellStyle name="_Hojas de Trabajo_Tabla_TD 12" xfId="27897" xr:uid="{6D572ABC-8589-454D-9F32-0BE16827F742}"/>
    <cellStyle name="_Hojas de Trabajo_Tabla_TD 12 2" xfId="27898" xr:uid="{E019065C-C3FE-46BE-939F-5F14543B74EC}"/>
    <cellStyle name="_Hojas de Trabajo_Tabla_TD 13" xfId="27899" xr:uid="{81441F6E-9E21-4730-AE28-5959D0B7E59D}"/>
    <cellStyle name="_Hojas de Trabajo_Tabla_TD 13 2" xfId="27900" xr:uid="{223C4C23-9241-4EA4-926F-288DC646B5F8}"/>
    <cellStyle name="_Hojas de Trabajo_Tabla_TD 14" xfId="27901" xr:uid="{8433B320-8AA5-49F8-85A8-B6192C031A2D}"/>
    <cellStyle name="_Hojas de Trabajo_Tabla_TD 14 2" xfId="27902" xr:uid="{D8D5A77B-8C7E-4147-B44E-FC3C3C035155}"/>
    <cellStyle name="_Hojas de Trabajo_Tabla_TD 15" xfId="27903" xr:uid="{DD879BBA-2938-4A0A-86A5-CC3FA9EFEFEB}"/>
    <cellStyle name="_Hojas de Trabajo_Tabla_TD 16" xfId="27904" xr:uid="{6BB3F350-7BA4-4D6F-953B-E2FDD3294C31}"/>
    <cellStyle name="_Hojas de Trabajo_Tabla_TD 17" xfId="27905" xr:uid="{71DC0479-46FF-4F4D-A2EC-56AB87EC6B1B}"/>
    <cellStyle name="_Hojas de Trabajo_Tabla_TD 2" xfId="27906" xr:uid="{F6402D52-13A0-470A-84C4-3C0E98C890FB}"/>
    <cellStyle name="_Hojas de Trabajo_Tabla_TD 2 10" xfId="27907" xr:uid="{53C9DC1C-C8A3-4275-9A64-7CB016D27D17}"/>
    <cellStyle name="_Hojas de Trabajo_Tabla_TD 2 10 2" xfId="27908" xr:uid="{30DA7C96-0E62-4051-911F-8ACA9144D402}"/>
    <cellStyle name="_Hojas de Trabajo_Tabla_TD 2 11" xfId="27909" xr:uid="{4A8DA1B1-B60B-4A6B-94C3-9409A1CD8616}"/>
    <cellStyle name="_Hojas de Trabajo_Tabla_TD 2 11 2" xfId="27910" xr:uid="{AEA98976-9C3A-4A3B-826E-B24E2409E421}"/>
    <cellStyle name="_Hojas de Trabajo_Tabla_TD 2 12" xfId="27911" xr:uid="{E9CD0AA9-1680-47F2-AC5B-80BA7D6331A5}"/>
    <cellStyle name="_Hojas de Trabajo_Tabla_TD 2 12 2" xfId="27912" xr:uid="{36C5F704-FA75-486C-ACD3-53F22CEB6596}"/>
    <cellStyle name="_Hojas de Trabajo_Tabla_TD 2 13" xfId="27913" xr:uid="{19A21298-5EBB-425E-8941-DC69A70BFE26}"/>
    <cellStyle name="_Hojas de Trabajo_Tabla_TD 2 13 2" xfId="27914" xr:uid="{B046A503-090D-4B91-A458-3DD5B9B454BB}"/>
    <cellStyle name="_Hojas de Trabajo_Tabla_TD 2 14" xfId="27915" xr:uid="{090A9B32-188C-4C01-AB44-73EE13461F16}"/>
    <cellStyle name="_Hojas de Trabajo_Tabla_TD 2 15" xfId="27916" xr:uid="{92FA4F25-2E4A-43E2-9AFB-E98CA1D207EC}"/>
    <cellStyle name="_Hojas de Trabajo_Tabla_TD 2 16" xfId="27917" xr:uid="{66737023-B818-40F0-BC20-56B77A16E485}"/>
    <cellStyle name="_Hojas de Trabajo_Tabla_TD 2 2" xfId="27918" xr:uid="{7DC152B8-027E-4692-97C7-C16052CA33AA}"/>
    <cellStyle name="_Hojas de Trabajo_Tabla_TD 2 2 2" xfId="27919" xr:uid="{305D7EBC-CC6C-4B72-AEE0-9DA5BE00341C}"/>
    <cellStyle name="_Hojas de Trabajo_Tabla_TD 2 3" xfId="27920" xr:uid="{3DEA96B6-0D04-4370-849C-127F153D5BA2}"/>
    <cellStyle name="_Hojas de Trabajo_Tabla_TD 2 3 2" xfId="27921" xr:uid="{A6C7626D-115A-4824-B2E4-8ABC932BA6EB}"/>
    <cellStyle name="_Hojas de Trabajo_Tabla_TD 2 4" xfId="27922" xr:uid="{CAA16147-136D-4E0B-93B6-5C15B3BB7282}"/>
    <cellStyle name="_Hojas de Trabajo_Tabla_TD 2 4 2" xfId="27923" xr:uid="{EBABB27C-C307-4E58-9885-4EE475E67E82}"/>
    <cellStyle name="_Hojas de Trabajo_Tabla_TD 2 5" xfId="27924" xr:uid="{1CE92FF4-0B57-4569-B642-B45847BBF14A}"/>
    <cellStyle name="_Hojas de Trabajo_Tabla_TD 2 5 2" xfId="27925" xr:uid="{B8AFF9F9-CB59-4048-8137-FD6CE89AA952}"/>
    <cellStyle name="_Hojas de Trabajo_Tabla_TD 2 6" xfId="27926" xr:uid="{01361088-245E-4070-8A55-AE45271B1BDC}"/>
    <cellStyle name="_Hojas de Trabajo_Tabla_TD 2 6 2" xfId="27927" xr:uid="{22C57887-7BF8-43C3-8F0D-C04FA73526EC}"/>
    <cellStyle name="_Hojas de Trabajo_Tabla_TD 2 7" xfId="27928" xr:uid="{6F2B1940-A22D-4CC0-9323-BDBB4933F3A5}"/>
    <cellStyle name="_Hojas de Trabajo_Tabla_TD 2 7 2" xfId="27929" xr:uid="{1B14222D-0166-4F66-B8C1-689E8E99103E}"/>
    <cellStyle name="_Hojas de Trabajo_Tabla_TD 2 8" xfId="27930" xr:uid="{946196F3-5E2A-4749-B6F5-1AF4231F1205}"/>
    <cellStyle name="_Hojas de Trabajo_Tabla_TD 2 8 2" xfId="27931" xr:uid="{223F530F-DDB5-44C1-B346-AF397D69571B}"/>
    <cellStyle name="_Hojas de Trabajo_Tabla_TD 2 9" xfId="27932" xr:uid="{8ABA0343-50A8-448A-8171-22C19E5D02E4}"/>
    <cellStyle name="_Hojas de Trabajo_Tabla_TD 2 9 2" xfId="27933" xr:uid="{4E7D7291-1466-483E-A298-1EA82447150F}"/>
    <cellStyle name="_Hojas de Trabajo_Tabla_TD 3" xfId="27934" xr:uid="{D60CA569-84D1-43B7-827A-08931673846C}"/>
    <cellStyle name="_Hojas de Trabajo_Tabla_TD 3 2" xfId="27935" xr:uid="{4231B322-A4F8-4550-B28D-9BB2C0FC3636}"/>
    <cellStyle name="_Hojas de Trabajo_Tabla_TD 4" xfId="27936" xr:uid="{503625D6-7D81-477B-BBC9-7B39DBAC7F19}"/>
    <cellStyle name="_Hojas de Trabajo_Tabla_TD 4 2" xfId="27937" xr:uid="{6FF7AB07-C6BD-4799-9985-09429E2AE014}"/>
    <cellStyle name="_Hojas de Trabajo_Tabla_TD 5" xfId="27938" xr:uid="{9DD37B51-EEF0-429F-80D9-CCF78A360598}"/>
    <cellStyle name="_Hojas de Trabajo_Tabla_TD 5 2" xfId="27939" xr:uid="{862E3636-3731-4321-9ED6-9A2F8312B8C1}"/>
    <cellStyle name="_Hojas de Trabajo_Tabla_TD 6" xfId="27940" xr:uid="{4F323C1F-E634-438C-9F9F-85B453B687A5}"/>
    <cellStyle name="_Hojas de Trabajo_Tabla_TD 6 2" xfId="27941" xr:uid="{46930D78-8E8E-45F6-95D7-08316135497C}"/>
    <cellStyle name="_Hojas de Trabajo_Tabla_TD 7" xfId="27942" xr:uid="{138CF877-462F-40C9-877D-0CF428C1363E}"/>
    <cellStyle name="_Hojas de Trabajo_Tabla_TD 7 2" xfId="27943" xr:uid="{45F449D5-EADF-4730-931D-E5DEFF846143}"/>
    <cellStyle name="_Hojas de Trabajo_Tabla_TD 8" xfId="27944" xr:uid="{7F9CB969-7F84-4765-9C06-3E841A6B6DFE}"/>
    <cellStyle name="_Hojas de Trabajo_Tabla_TD 8 2" xfId="27945" xr:uid="{AB19BFE3-84C5-4BF0-98E4-2C451FF15C71}"/>
    <cellStyle name="_Hojas de Trabajo_Tabla_TD 9" xfId="27946" xr:uid="{0FA4F2C2-1546-4B2A-9E56-263C8CFDA0DC}"/>
    <cellStyle name="_Hojas de Trabajo_Tabla_TD 9 2" xfId="27947" xr:uid="{351BB6BC-6241-466E-AD69-5B7FFF0736FF}"/>
    <cellStyle name="_Hojas de Trabajo_TablaD" xfId="27948" xr:uid="{25DDD6DA-98AB-4961-9950-FB538420CD1D}"/>
    <cellStyle name="_Hojas de Trabajo_TablaD 10" xfId="27949" xr:uid="{CCAC89E4-FB06-4FFF-90E7-8D533E2A7265}"/>
    <cellStyle name="_Hojas de Trabajo_TablaD 10 2" xfId="27950" xr:uid="{399C1C57-9C74-4633-9F3A-546A83185B92}"/>
    <cellStyle name="_Hojas de Trabajo_TablaD 11" xfId="27951" xr:uid="{4D5E4DF4-F752-44D3-9605-2C60270CE4B9}"/>
    <cellStyle name="_Hojas de Trabajo_TablaD 11 2" xfId="27952" xr:uid="{4573DF1C-1E15-41C4-9D2F-35AF8C4FB0F5}"/>
    <cellStyle name="_Hojas de Trabajo_TablaD 12" xfId="27953" xr:uid="{5DBC669D-6541-47E9-AF8A-43F600163BA5}"/>
    <cellStyle name="_Hojas de Trabajo_TablaD 12 2" xfId="27954" xr:uid="{DFBFB4B7-DB4F-459B-89D8-B527C19A1C80}"/>
    <cellStyle name="_Hojas de Trabajo_TablaD 13" xfId="27955" xr:uid="{8FBEB327-5AE7-41B6-B4F8-DFF53CAD828B}"/>
    <cellStyle name="_Hojas de Trabajo_TablaD 13 2" xfId="27956" xr:uid="{4A494924-4152-4FDA-86EA-20EF04A3688A}"/>
    <cellStyle name="_Hojas de Trabajo_TablaD 14" xfId="27957" xr:uid="{422D0A08-49AA-4945-8080-E78C8CBD3B48}"/>
    <cellStyle name="_Hojas de Trabajo_TablaD 2" xfId="27958" xr:uid="{1322A5B3-CD22-4D0A-AB3B-E4A56999D212}"/>
    <cellStyle name="_Hojas de Trabajo_TablaD 2 2" xfId="27959" xr:uid="{86EB376D-78FD-4649-8B85-34F12C974C3E}"/>
    <cellStyle name="_Hojas de Trabajo_TablaD 3" xfId="27960" xr:uid="{E3CB78AA-24F9-4EAF-93B8-516CFD827B62}"/>
    <cellStyle name="_Hojas de Trabajo_TablaD 3 2" xfId="27961" xr:uid="{49ADC478-9286-4F68-A25E-982183006CAA}"/>
    <cellStyle name="_Hojas de Trabajo_TablaD 4" xfId="27962" xr:uid="{853E3C5A-AA1B-4D74-B785-A7C5B4A3BDCA}"/>
    <cellStyle name="_Hojas de Trabajo_TablaD 4 2" xfId="27963" xr:uid="{3BF37B47-D6F6-44A7-BAEF-072660ACBC72}"/>
    <cellStyle name="_Hojas de Trabajo_TablaD 5" xfId="27964" xr:uid="{1201A86B-EC66-4D7A-BB17-91A84283F385}"/>
    <cellStyle name="_Hojas de Trabajo_TablaD 5 2" xfId="27965" xr:uid="{D6CBC153-D073-43A3-BF20-AB47568CD2A7}"/>
    <cellStyle name="_Hojas de Trabajo_TablaD 6" xfId="27966" xr:uid="{BEF92A44-D02E-4869-B014-E85E72F90C25}"/>
    <cellStyle name="_Hojas de Trabajo_TablaD 6 2" xfId="27967" xr:uid="{28F77C17-639C-446B-BE24-866CF23545D6}"/>
    <cellStyle name="_Hojas de Trabajo_TablaD 7" xfId="27968" xr:uid="{32F49EA3-D645-4D15-88F0-7486DEEAE4F0}"/>
    <cellStyle name="_Hojas de Trabajo_TablaD 7 2" xfId="27969" xr:uid="{1BA9F055-CF5B-46A9-BBD7-D79C73E6BA6A}"/>
    <cellStyle name="_Hojas de Trabajo_TablaD 8" xfId="27970" xr:uid="{4A78F6D5-4A7C-4F81-A787-BDB8EE63B4B3}"/>
    <cellStyle name="_Hojas de Trabajo_TablaD 8 2" xfId="27971" xr:uid="{73C29766-DD3C-45B0-9DE0-88668A18EAB7}"/>
    <cellStyle name="_Hojas de Trabajo_TablaD 9" xfId="27972" xr:uid="{7D358EFE-6A8F-49AE-BF8D-484F45C52541}"/>
    <cellStyle name="_Hojas de Trabajo_TablaD 9 2" xfId="27973" xr:uid="{6ACC19AF-8101-4BE7-8428-632E0BD7A2D3}"/>
    <cellStyle name="_Hojas de Trabajo_TablaD_ESF. Hist." xfId="27974" xr:uid="{7095FE13-F49F-4CCC-890C-2695DC971294}"/>
    <cellStyle name="_Hojas de Trabajo_TablaD_ESF. Hist. 2" xfId="27975" xr:uid="{F9C0D58C-7356-4405-A3AC-54D5A45B7619}"/>
    <cellStyle name="_Hojas de Trabajo_TablaD_ESF. Hist. 2 10" xfId="27976" xr:uid="{B623BE40-21D0-457A-ACD8-F14BD29E6D25}"/>
    <cellStyle name="_Hojas de Trabajo_TablaD_ESF. Hist. 2 11" xfId="27977" xr:uid="{2712554C-1971-4C75-BAD0-22F3D9BF1A94}"/>
    <cellStyle name="_Hojas de Trabajo_TablaD_ESF. Hist. 2 12" xfId="27978" xr:uid="{D02B8DFA-6117-4AD4-865E-013C201B16D9}"/>
    <cellStyle name="_Hojas de Trabajo_TablaD_ESF. Hist. 2 2" xfId="27979" xr:uid="{0F7FD397-10DA-42C4-AB85-5DF7D0E37C5E}"/>
    <cellStyle name="_Hojas de Trabajo_TablaD_ESF. Hist. 2 3" xfId="27980" xr:uid="{8ECD5B3D-A005-4F8F-BD8F-0F889BEDFB9C}"/>
    <cellStyle name="_Hojas de Trabajo_TablaD_ESF. Hist. 2 4" xfId="27981" xr:uid="{00CA9422-77B5-4301-8B18-88DEEDE9724A}"/>
    <cellStyle name="_Hojas de Trabajo_TablaD_ESF. Hist. 2 5" xfId="27982" xr:uid="{16B9249F-2929-45D7-A908-C134BE53C8F0}"/>
    <cellStyle name="_Hojas de Trabajo_TablaD_ESF. Hist. 2 6" xfId="27983" xr:uid="{763CFE0E-315D-4666-8E91-BB218086A36C}"/>
    <cellStyle name="_Hojas de Trabajo_TablaD_ESF. Hist. 2 7" xfId="27984" xr:uid="{53C7A5E6-DF6D-42EA-A903-15C5D95CD705}"/>
    <cellStyle name="_Hojas de Trabajo_TablaD_ESF. Hist. 2 8" xfId="27985" xr:uid="{CF8D516C-1104-466E-ACDC-47688DD57F2B}"/>
    <cellStyle name="_Hojas de Trabajo_TablaD_ESF. Hist. 2 9" xfId="27986" xr:uid="{985C64C0-4E36-4DFA-A031-74341AAC78A5}"/>
    <cellStyle name="_Hojas de Trabajo_TablaD_ESF. Hist. 3" xfId="27987" xr:uid="{3D6B23FE-2A09-4938-B725-57CB06971CB4}"/>
    <cellStyle name="_Hojas de Trabajo_TablaD_ESF. Hist. 3 2" xfId="27988" xr:uid="{33632739-86F2-4D28-BC9D-88310CBDEA72}"/>
    <cellStyle name="_Hojas de Trabajo_TablaD_ESF. Hist. 4" xfId="27989" xr:uid="{F6FB7BCF-B08A-42F1-A02B-A2068C1B1031}"/>
    <cellStyle name="_Hojas de Trabajo_TablaD_ESF. Hist. 4 2" xfId="27990" xr:uid="{3CF1810E-E81E-41C0-87A0-78116B898019}"/>
    <cellStyle name="_Hojas de Trabajo_TablaD_ESF. Hist. 5" xfId="27991" xr:uid="{E57B3ABC-8DAB-43DE-BF0F-B52866FDD516}"/>
    <cellStyle name="_Hojas de Trabajo_TablaD_ESF. Hist. 6" xfId="27992" xr:uid="{6C7AC8EC-7B9F-4E15-97D8-02209A8FCFFB}"/>
    <cellStyle name="_Hojas de Trabajo_TablaD_ESF. Hist. 7" xfId="27993" xr:uid="{FF7F9056-3182-4A26-9D6D-5BDA376FC2B3}"/>
    <cellStyle name="_Hojas de Trabajo_TD" xfId="27994" xr:uid="{0834CFB1-3A1A-4706-87EE-0B2FB98DC8EB}"/>
    <cellStyle name="_Hojas de Trabajo_TD 10" xfId="27995" xr:uid="{BA102BB7-C107-4C0C-A4C5-BE0C61B0F717}"/>
    <cellStyle name="_Hojas de Trabajo_TD 10 2" xfId="27996" xr:uid="{52F801E1-F8D4-4E26-81CF-CAB895EACBC5}"/>
    <cellStyle name="_Hojas de Trabajo_TD 11" xfId="27997" xr:uid="{CDB15D54-E540-42FD-B02B-C4F5723E27DB}"/>
    <cellStyle name="_Hojas de Trabajo_TD 11 2" xfId="27998" xr:uid="{002AF1F7-82F9-42E6-ADEA-6629E18F9570}"/>
    <cellStyle name="_Hojas de Trabajo_TD 12" xfId="27999" xr:uid="{19B0A99B-F07D-47CC-972F-C9CFA7C8D8FE}"/>
    <cellStyle name="_Hojas de Trabajo_TD 12 2" xfId="28000" xr:uid="{A9646355-9C24-498A-9319-1EC3233FAABB}"/>
    <cellStyle name="_Hojas de Trabajo_TD 13" xfId="28001" xr:uid="{FA380E62-2B73-4E76-B9DF-E8A2333540DD}"/>
    <cellStyle name="_Hojas de Trabajo_TD 13 2" xfId="28002" xr:uid="{1673FDC9-7DAE-4E4B-8469-C4F34461B23C}"/>
    <cellStyle name="_Hojas de Trabajo_TD 14" xfId="28003" xr:uid="{3F67CCDE-4153-4966-9826-5ADE121BF27D}"/>
    <cellStyle name="_Hojas de Trabajo_TD 14 2" xfId="28004" xr:uid="{9713BBAF-8CEB-484F-AEF3-BB2A10E9323A}"/>
    <cellStyle name="_Hojas de Trabajo_TD 15" xfId="28005" xr:uid="{C7214CE8-33A8-4912-8E7D-FF4E2F251A2B}"/>
    <cellStyle name="_Hojas de Trabajo_TD 16" xfId="28006" xr:uid="{321CDC0D-3E67-46B5-9A56-A28021E77312}"/>
    <cellStyle name="_Hojas de Trabajo_TD 17" xfId="28007" xr:uid="{2E71F6D7-B75D-4142-B267-3DDF70B2957C}"/>
    <cellStyle name="_Hojas de Trabajo_TD 2" xfId="28008" xr:uid="{39526BB3-B115-4889-B875-E62028E355B0}"/>
    <cellStyle name="_Hojas de Trabajo_TD 2 10" xfId="28009" xr:uid="{BC3877CB-E4E2-4FD5-A67D-2FBA453D0933}"/>
    <cellStyle name="_Hojas de Trabajo_TD 2 10 10" xfId="28010" xr:uid="{70811950-CD7C-4D97-AE4D-C53FA8523258}"/>
    <cellStyle name="_Hojas de Trabajo_TD 2 10 11" xfId="28011" xr:uid="{EAE1E058-E0F8-4392-872D-DA6654B663C5}"/>
    <cellStyle name="_Hojas de Trabajo_TD 2 10 2" xfId="28012" xr:uid="{43FB0E84-B01A-4071-A099-A75A19A4BF3B}"/>
    <cellStyle name="_Hojas de Trabajo_TD 2 10 2 2" xfId="28013" xr:uid="{52CF812D-C083-4F5F-ACBB-94EF8F61B7F3}"/>
    <cellStyle name="_Hojas de Trabajo_TD 2 10 3" xfId="28014" xr:uid="{8AE9E2B7-41A7-4BFE-833A-6845E58AB376}"/>
    <cellStyle name="_Hojas de Trabajo_TD 2 10 3 2" xfId="28015" xr:uid="{989A6880-1F3F-4EF3-9EFA-E682C8F6FAA5}"/>
    <cellStyle name="_Hojas de Trabajo_TD 2 10 4" xfId="28016" xr:uid="{B46D2DA6-AAE8-4530-ACE9-AE5A6E1DBB15}"/>
    <cellStyle name="_Hojas de Trabajo_TD 2 10 4 2" xfId="28017" xr:uid="{91E31135-ECF4-4892-A2EF-8011D899E3E5}"/>
    <cellStyle name="_Hojas de Trabajo_TD 2 10 5" xfId="28018" xr:uid="{DBB4916E-81C1-4ED9-8353-76196AE5894C}"/>
    <cellStyle name="_Hojas de Trabajo_TD 2 10 5 2" xfId="28019" xr:uid="{4805FE44-6677-4C29-A9DA-9C747041B397}"/>
    <cellStyle name="_Hojas de Trabajo_TD 2 10 6" xfId="28020" xr:uid="{CA2E3C70-7315-417B-A209-9912C8B56768}"/>
    <cellStyle name="_Hojas de Trabajo_TD 2 10 6 2" xfId="28021" xr:uid="{06316C82-5380-4F9F-98C3-4C2552069763}"/>
    <cellStyle name="_Hojas de Trabajo_TD 2 10 7" xfId="28022" xr:uid="{15FB8A59-94C1-47D6-8C0D-36F29314320E}"/>
    <cellStyle name="_Hojas de Trabajo_TD 2 10 7 2" xfId="28023" xr:uid="{1070B101-7362-434F-90D7-96DDEC271F1C}"/>
    <cellStyle name="_Hojas de Trabajo_TD 2 10 8" xfId="28024" xr:uid="{5F855281-E9FB-4A53-8EA5-5507C44DE1E3}"/>
    <cellStyle name="_Hojas de Trabajo_TD 2 10 8 2" xfId="28025" xr:uid="{194D2BC7-935E-4C60-8A42-C3A575CD9FD5}"/>
    <cellStyle name="_Hojas de Trabajo_TD 2 10 9" xfId="28026" xr:uid="{11BEACA4-7EEC-4954-A0C7-11B86FDEF5BA}"/>
    <cellStyle name="_Hojas de Trabajo_TD 2 11" xfId="28027" xr:uid="{0A3ABA48-F95E-4B8C-9DCF-3428ACF395D6}"/>
    <cellStyle name="_Hojas de Trabajo_TD 2 11 10" xfId="28028" xr:uid="{722284F0-319D-4E80-A98A-389E7B80E821}"/>
    <cellStyle name="_Hojas de Trabajo_TD 2 11 11" xfId="28029" xr:uid="{433B3CDE-B7C2-474E-884E-34639534C5D9}"/>
    <cellStyle name="_Hojas de Trabajo_TD 2 11 2" xfId="28030" xr:uid="{049E1511-F2B1-4A0A-8010-3114CD695A83}"/>
    <cellStyle name="_Hojas de Trabajo_TD 2 11 2 2" xfId="28031" xr:uid="{C0071E67-FAE8-478C-8CEC-FF7A9D433C9C}"/>
    <cellStyle name="_Hojas de Trabajo_TD 2 11 3" xfId="28032" xr:uid="{23AB9721-94D8-436C-B928-C1A8B80D173B}"/>
    <cellStyle name="_Hojas de Trabajo_TD 2 11 3 2" xfId="28033" xr:uid="{74C7CD93-413A-4542-90E8-D4EDCD337437}"/>
    <cellStyle name="_Hojas de Trabajo_TD 2 11 4" xfId="28034" xr:uid="{D99D1E6A-7A9A-4043-A73B-B5C9AB79E7A0}"/>
    <cellStyle name="_Hojas de Trabajo_TD 2 11 4 2" xfId="28035" xr:uid="{FBD3F9B3-360A-43CB-AE90-21E51BA5DA8A}"/>
    <cellStyle name="_Hojas de Trabajo_TD 2 11 5" xfId="28036" xr:uid="{F8ACACDE-9DEB-46D8-9DF7-D8A2A28788B2}"/>
    <cellStyle name="_Hojas de Trabajo_TD 2 11 5 2" xfId="28037" xr:uid="{FD9BB48D-1A6B-43C7-904A-F0D6C093F791}"/>
    <cellStyle name="_Hojas de Trabajo_TD 2 11 6" xfId="28038" xr:uid="{DC977619-2778-4E4B-97C7-D490E1494EC4}"/>
    <cellStyle name="_Hojas de Trabajo_TD 2 11 6 2" xfId="28039" xr:uid="{D011A66C-2196-4522-B782-EE4846E2FFDA}"/>
    <cellStyle name="_Hojas de Trabajo_TD 2 11 7" xfId="28040" xr:uid="{F05DDCF0-0BDB-4579-AEB0-7253FF72827D}"/>
    <cellStyle name="_Hojas de Trabajo_TD 2 11 7 2" xfId="28041" xr:uid="{8298AC0C-556C-4225-82B0-FC925210F9DE}"/>
    <cellStyle name="_Hojas de Trabajo_TD 2 11 8" xfId="28042" xr:uid="{E7BE6758-DAA4-4F1E-87BE-03B321BB2652}"/>
    <cellStyle name="_Hojas de Trabajo_TD 2 11 8 2" xfId="28043" xr:uid="{17928357-7C58-4F7D-A2BC-64EB20F84A83}"/>
    <cellStyle name="_Hojas de Trabajo_TD 2 11 9" xfId="28044" xr:uid="{3D147319-C472-4D39-9A8F-9BDBF3C993AE}"/>
    <cellStyle name="_Hojas de Trabajo_TD 2 12" xfId="28045" xr:uid="{5057AB89-AFD0-462B-914B-A799F895F7C1}"/>
    <cellStyle name="_Hojas de Trabajo_TD 2 12 10" xfId="28046" xr:uid="{B59427B5-8ECA-4CD6-B0B0-6D233B85E9D6}"/>
    <cellStyle name="_Hojas de Trabajo_TD 2 12 11" xfId="28047" xr:uid="{E42878BC-9A2F-49D7-A80C-2064440F0F32}"/>
    <cellStyle name="_Hojas de Trabajo_TD 2 12 2" xfId="28048" xr:uid="{310D842C-4534-4CD3-8DA1-EA385F922F7C}"/>
    <cellStyle name="_Hojas de Trabajo_TD 2 12 2 2" xfId="28049" xr:uid="{9DA8EFE4-CA6D-4EF4-B6F8-6234E53A8F3B}"/>
    <cellStyle name="_Hojas de Trabajo_TD 2 12 3" xfId="28050" xr:uid="{A890FB72-B329-4549-9ADF-7F4BC3F32BBD}"/>
    <cellStyle name="_Hojas de Trabajo_TD 2 12 3 2" xfId="28051" xr:uid="{129E567A-F908-4478-A076-039078659AAA}"/>
    <cellStyle name="_Hojas de Trabajo_TD 2 12 4" xfId="28052" xr:uid="{784B2377-EC57-49DB-A566-4DC08A39886E}"/>
    <cellStyle name="_Hojas de Trabajo_TD 2 12 4 2" xfId="28053" xr:uid="{74A7383C-0226-4D3B-A64D-112D5F05F54B}"/>
    <cellStyle name="_Hojas de Trabajo_TD 2 12 5" xfId="28054" xr:uid="{CFD76FD7-483E-45B2-B0C3-B31E1CE89C0D}"/>
    <cellStyle name="_Hojas de Trabajo_TD 2 12 5 2" xfId="28055" xr:uid="{EF007A36-259A-4929-8A92-D01705A09DC4}"/>
    <cellStyle name="_Hojas de Trabajo_TD 2 12 6" xfId="28056" xr:uid="{B24FFD69-2833-43A5-83B4-5A36C604C7BC}"/>
    <cellStyle name="_Hojas de Trabajo_TD 2 12 6 2" xfId="28057" xr:uid="{CB3AA2C8-E4FE-4FD4-BBCF-5668874FF5EA}"/>
    <cellStyle name="_Hojas de Trabajo_TD 2 12 7" xfId="28058" xr:uid="{BD5F38A7-4D4C-413A-A2B8-4017116C44DB}"/>
    <cellStyle name="_Hojas de Trabajo_TD 2 12 7 2" xfId="28059" xr:uid="{604348ED-6279-435B-8407-6CDE4D96124A}"/>
    <cellStyle name="_Hojas de Trabajo_TD 2 12 8" xfId="28060" xr:uid="{B9FAE264-4119-41DC-9DF2-87FF20B29237}"/>
    <cellStyle name="_Hojas de Trabajo_TD 2 12 8 2" xfId="28061" xr:uid="{EF30AA6A-B2C5-4CEF-845A-B299E0536B1A}"/>
    <cellStyle name="_Hojas de Trabajo_TD 2 12 9" xfId="28062" xr:uid="{C29603D5-15AC-468F-8C50-B1D925AA85C2}"/>
    <cellStyle name="_Hojas de Trabajo_TD 2 13" xfId="28063" xr:uid="{EBD4F7C1-FEAA-4FB2-9B1B-6EF757447B34}"/>
    <cellStyle name="_Hojas de Trabajo_TD 2 13 10" xfId="28064" xr:uid="{EC61F332-EB1D-41FD-8296-43FDD5594417}"/>
    <cellStyle name="_Hojas de Trabajo_TD 2 13 11" xfId="28065" xr:uid="{24BAA80B-BDDC-42F2-A866-6F5233A2A56E}"/>
    <cellStyle name="_Hojas de Trabajo_TD 2 13 2" xfId="28066" xr:uid="{C13BEBF8-A8A9-424C-B0AE-B0E761FC8465}"/>
    <cellStyle name="_Hojas de Trabajo_TD 2 13 2 2" xfId="28067" xr:uid="{7A5CF6D4-44CD-451C-8C14-24534827A1F6}"/>
    <cellStyle name="_Hojas de Trabajo_TD 2 13 3" xfId="28068" xr:uid="{F231D8CA-543F-42D4-9D0D-8B0D1EB3B58F}"/>
    <cellStyle name="_Hojas de Trabajo_TD 2 13 3 2" xfId="28069" xr:uid="{84426015-CC8A-44B8-87D4-F33A778DE601}"/>
    <cellStyle name="_Hojas de Trabajo_TD 2 13 4" xfId="28070" xr:uid="{60529008-C760-435D-A3B2-632AAE470867}"/>
    <cellStyle name="_Hojas de Trabajo_TD 2 13 4 2" xfId="28071" xr:uid="{09A5FB73-77F3-46A4-B451-DA1F23F1EC8F}"/>
    <cellStyle name="_Hojas de Trabajo_TD 2 13 5" xfId="28072" xr:uid="{1EA5665E-14CA-4D78-8B52-83F3E6855DAD}"/>
    <cellStyle name="_Hojas de Trabajo_TD 2 13 5 2" xfId="28073" xr:uid="{518E811C-D3CE-43C5-BCCC-37DB33B38089}"/>
    <cellStyle name="_Hojas de Trabajo_TD 2 13 6" xfId="28074" xr:uid="{348D960D-B314-4959-AEEF-FD64DED559AE}"/>
    <cellStyle name="_Hojas de Trabajo_TD 2 13 6 2" xfId="28075" xr:uid="{37307258-9F85-4EE3-A998-E6EB2B705DB5}"/>
    <cellStyle name="_Hojas de Trabajo_TD 2 13 7" xfId="28076" xr:uid="{4143F74E-3AFC-44CA-A766-ECEC335F4436}"/>
    <cellStyle name="_Hojas de Trabajo_TD 2 13 7 2" xfId="28077" xr:uid="{0D20CAB2-193B-410D-8C8E-C5477618D24D}"/>
    <cellStyle name="_Hojas de Trabajo_TD 2 13 8" xfId="28078" xr:uid="{C6442B23-899A-4C2D-A944-2A83BAA3A72D}"/>
    <cellStyle name="_Hojas de Trabajo_TD 2 13 8 2" xfId="28079" xr:uid="{3D6D4AF7-8CE4-4871-A837-21D6EAF29EA6}"/>
    <cellStyle name="_Hojas de Trabajo_TD 2 13 9" xfId="28080" xr:uid="{0FA11522-BBF2-42FA-B8B5-DBCF6876F6CB}"/>
    <cellStyle name="_Hojas de Trabajo_TD 2 14" xfId="28081" xr:uid="{E6F52285-B74F-454D-BFBE-D2EC4BBA6484}"/>
    <cellStyle name="_Hojas de Trabajo_TD 2 14 2" xfId="28082" xr:uid="{8817FC9C-84DD-46BD-96E4-CD72A4D8B78D}"/>
    <cellStyle name="_Hojas de Trabajo_TD 2 15" xfId="28083" xr:uid="{A5173268-2870-4D17-A655-DE5CF472147C}"/>
    <cellStyle name="_Hojas de Trabajo_TD 2 15 2" xfId="28084" xr:uid="{48672488-636D-446C-8063-E5EE600F9C6A}"/>
    <cellStyle name="_Hojas de Trabajo_TD 2 16" xfId="28085" xr:uid="{A040E68F-7C93-49D9-8CD5-BB69373453CB}"/>
    <cellStyle name="_Hojas de Trabajo_TD 2 16 2" xfId="28086" xr:uid="{D317F705-8A62-435C-AE2A-A664F8EEFD13}"/>
    <cellStyle name="_Hojas de Trabajo_TD 2 17" xfId="28087" xr:uid="{5BDC7CE0-1F6C-4030-9809-2720D16AE590}"/>
    <cellStyle name="_Hojas de Trabajo_TD 2 18" xfId="28088" xr:uid="{6304C312-54A4-4778-A9A1-6E392E53047F}"/>
    <cellStyle name="_Hojas de Trabajo_TD 2 19" xfId="28089" xr:uid="{99D80FC9-ACDA-4C45-ACCF-B10A3251147A}"/>
    <cellStyle name="_Hojas de Trabajo_TD 2 2" xfId="28090" xr:uid="{9232FEFD-408B-4729-B2A9-143560715986}"/>
    <cellStyle name="_Hojas de Trabajo_TD 2 2 10" xfId="28091" xr:uid="{1B97AD05-12C0-42BC-963A-2DF603F765D0}"/>
    <cellStyle name="_Hojas de Trabajo_TD 2 2 10 2" xfId="28092" xr:uid="{4DE0A216-B83E-43E8-9C32-D4AE6ADDBFA9}"/>
    <cellStyle name="_Hojas de Trabajo_TD 2 2 11" xfId="28093" xr:uid="{F382BD8C-BBC3-4EC7-AABC-A1904AF2D5D0}"/>
    <cellStyle name="_Hojas de Trabajo_TD 2 2 11 2" xfId="28094" xr:uid="{7162E207-B614-4CF9-A1C6-02FDCC227BDD}"/>
    <cellStyle name="_Hojas de Trabajo_TD 2 2 12" xfId="28095" xr:uid="{D2AD8033-F1AA-42E7-AF81-0A7116BA9524}"/>
    <cellStyle name="_Hojas de Trabajo_TD 2 2 12 2" xfId="28096" xr:uid="{107F7C19-33AA-4256-850E-A447C47CFD4B}"/>
    <cellStyle name="_Hojas de Trabajo_TD 2 2 13" xfId="28097" xr:uid="{EC38FA76-282C-48FD-BCF7-4809C9134CFF}"/>
    <cellStyle name="_Hojas de Trabajo_TD 2 2 13 2" xfId="28098" xr:uid="{5DE68490-DDD9-4FCF-81DD-36D79425A217}"/>
    <cellStyle name="_Hojas de Trabajo_TD 2 2 14" xfId="28099" xr:uid="{2607B249-3B9F-4E6B-9065-D42473E0BB2F}"/>
    <cellStyle name="_Hojas de Trabajo_TD 2 2 15" xfId="28100" xr:uid="{4D16491D-0828-4DC1-9981-4EA5F4E858FE}"/>
    <cellStyle name="_Hojas de Trabajo_TD 2 2 16" xfId="28101" xr:uid="{B89EB910-7A34-48AE-821A-E59E1FB1F31D}"/>
    <cellStyle name="_Hojas de Trabajo_TD 2 2 2" xfId="28102" xr:uid="{3DA9A9DD-C751-4E26-9025-71CAD18C9BB6}"/>
    <cellStyle name="_Hojas de Trabajo_TD 2 2 2 2" xfId="28103" xr:uid="{FDDD47FA-6CF7-4D25-B46D-796A1A4248A4}"/>
    <cellStyle name="_Hojas de Trabajo_TD 2 2 3" xfId="28104" xr:uid="{95C943BE-64C4-42A9-8D0C-DD37124ABD5A}"/>
    <cellStyle name="_Hojas de Trabajo_TD 2 2 3 2" xfId="28105" xr:uid="{29E8C9E0-2488-4A77-A9EF-F67A2F668067}"/>
    <cellStyle name="_Hojas de Trabajo_TD 2 2 4" xfId="28106" xr:uid="{0A3FCFED-CD11-45DE-984D-24C166366132}"/>
    <cellStyle name="_Hojas de Trabajo_TD 2 2 4 2" xfId="28107" xr:uid="{49F1D7D0-358B-464E-A45E-00A82021D5B2}"/>
    <cellStyle name="_Hojas de Trabajo_TD 2 2 5" xfId="28108" xr:uid="{342F7FBC-5700-4B2E-B484-1E7AC951C477}"/>
    <cellStyle name="_Hojas de Trabajo_TD 2 2 5 2" xfId="28109" xr:uid="{DA4BD268-CC46-4219-8FE3-5F12BD1A1EE4}"/>
    <cellStyle name="_Hojas de Trabajo_TD 2 2 6" xfId="28110" xr:uid="{2BC7DC6D-F376-4729-B53C-7BBB539B59D3}"/>
    <cellStyle name="_Hojas de Trabajo_TD 2 2 6 2" xfId="28111" xr:uid="{C496A4B8-1701-449D-A50B-CF413282D89F}"/>
    <cellStyle name="_Hojas de Trabajo_TD 2 2 7" xfId="28112" xr:uid="{01A9BEB2-189B-49DF-A5AB-0F94F523AB15}"/>
    <cellStyle name="_Hojas de Trabajo_TD 2 2 7 2" xfId="28113" xr:uid="{BDE8E0FB-7FDD-40B5-99F7-2DAEA688E101}"/>
    <cellStyle name="_Hojas de Trabajo_TD 2 2 8" xfId="28114" xr:uid="{21138272-4069-42A4-8A9A-213C9106E807}"/>
    <cellStyle name="_Hojas de Trabajo_TD 2 2 8 2" xfId="28115" xr:uid="{21B7FA4A-058D-4AB3-876B-5D086621441E}"/>
    <cellStyle name="_Hojas de Trabajo_TD 2 2 9" xfId="28116" xr:uid="{ABB70684-47F7-4AF9-97B2-777E8A27095E}"/>
    <cellStyle name="_Hojas de Trabajo_TD 2 2 9 2" xfId="28117" xr:uid="{C5E0AB7E-9262-4799-8E7E-781E878900EC}"/>
    <cellStyle name="_Hojas de Trabajo_TD 2 3" xfId="28118" xr:uid="{80E4ABB3-32B6-4695-B145-594D56978CCC}"/>
    <cellStyle name="_Hojas de Trabajo_TD 2 3 10" xfId="28119" xr:uid="{B9DA3E3E-0729-4D01-A05D-CC74B2356575}"/>
    <cellStyle name="_Hojas de Trabajo_TD 2 3 10 2" xfId="28120" xr:uid="{B070A14D-76D6-4623-95AB-C159C8015646}"/>
    <cellStyle name="_Hojas de Trabajo_TD 2 3 11" xfId="28121" xr:uid="{DE711507-3C57-4DA9-A4A4-CDDD912FFEFF}"/>
    <cellStyle name="_Hojas de Trabajo_TD 2 3 11 2" xfId="28122" xr:uid="{05934E86-87A1-4073-9B8D-4F2BB851CBA1}"/>
    <cellStyle name="_Hojas de Trabajo_TD 2 3 12" xfId="28123" xr:uid="{9BCAC108-7EC4-4F62-B5D9-02EF034ED19B}"/>
    <cellStyle name="_Hojas de Trabajo_TD 2 3 12 2" xfId="28124" xr:uid="{5588FE74-B693-4CAC-8E97-78A3D267BF16}"/>
    <cellStyle name="_Hojas de Trabajo_TD 2 3 13" xfId="28125" xr:uid="{5B9F5119-695D-4928-BC45-7FC79E32F272}"/>
    <cellStyle name="_Hojas de Trabajo_TD 2 3 13 2" xfId="28126" xr:uid="{6ECB7CDD-776D-4991-ADC9-15C62141C5C3}"/>
    <cellStyle name="_Hojas de Trabajo_TD 2 3 14" xfId="28127" xr:uid="{2D98CFA7-5750-42F6-A1EF-96165AB76E25}"/>
    <cellStyle name="_Hojas de Trabajo_TD 2 3 15" xfId="28128" xr:uid="{62F1FB3F-44E8-4947-99AC-70880B22BB8A}"/>
    <cellStyle name="_Hojas de Trabajo_TD 2 3 16" xfId="28129" xr:uid="{B43B36D1-532D-4A5D-BA42-17E64EF996BD}"/>
    <cellStyle name="_Hojas de Trabajo_TD 2 3 2" xfId="28130" xr:uid="{E00D9EF5-0FAE-435D-88B5-52AFFEF89C5C}"/>
    <cellStyle name="_Hojas de Trabajo_TD 2 3 2 2" xfId="28131" xr:uid="{14B704C7-D97A-413B-8207-C83BB07677D4}"/>
    <cellStyle name="_Hojas de Trabajo_TD 2 3 3" xfId="28132" xr:uid="{9E166A25-C036-4C97-A1F6-D25A2935EDC9}"/>
    <cellStyle name="_Hojas de Trabajo_TD 2 3 3 2" xfId="28133" xr:uid="{73CA0A8D-971F-4CB8-A656-726C8277336D}"/>
    <cellStyle name="_Hojas de Trabajo_TD 2 3 4" xfId="28134" xr:uid="{F43026FD-9569-40AE-92D5-019A8828A00D}"/>
    <cellStyle name="_Hojas de Trabajo_TD 2 3 4 2" xfId="28135" xr:uid="{C7C9EDB0-1CEF-4CCC-B39A-A35EFF09D49E}"/>
    <cellStyle name="_Hojas de Trabajo_TD 2 3 5" xfId="28136" xr:uid="{96A3E745-6A96-48C2-A2B7-43B8D65CFD48}"/>
    <cellStyle name="_Hojas de Trabajo_TD 2 3 5 2" xfId="28137" xr:uid="{23AFF380-F77C-4526-BBBF-23A2397C1E43}"/>
    <cellStyle name="_Hojas de Trabajo_TD 2 3 6" xfId="28138" xr:uid="{8BCE5DD3-4A8B-49F5-88AC-B16EEDA960BC}"/>
    <cellStyle name="_Hojas de Trabajo_TD 2 3 6 2" xfId="28139" xr:uid="{4809871A-A675-45DF-8286-6871CE321908}"/>
    <cellStyle name="_Hojas de Trabajo_TD 2 3 7" xfId="28140" xr:uid="{622500A7-47EE-4EB4-A514-2FDC4EB3697F}"/>
    <cellStyle name="_Hojas de Trabajo_TD 2 3 7 2" xfId="28141" xr:uid="{5284E2C5-08E6-45BE-8B40-5AC6A3C61A73}"/>
    <cellStyle name="_Hojas de Trabajo_TD 2 3 8" xfId="28142" xr:uid="{D943D470-E95D-463A-B19E-867126DD1958}"/>
    <cellStyle name="_Hojas de Trabajo_TD 2 3 8 2" xfId="28143" xr:uid="{E6A26A48-9830-492B-ADC5-5B15B786E13D}"/>
    <cellStyle name="_Hojas de Trabajo_TD 2 3 9" xfId="28144" xr:uid="{7FAD2839-300C-445A-B96D-24E372E5723F}"/>
    <cellStyle name="_Hojas de Trabajo_TD 2 3 9 2" xfId="28145" xr:uid="{B7C51230-6BEB-4745-90A1-FA69FA8AC1DB}"/>
    <cellStyle name="_Hojas de Trabajo_TD 2 4" xfId="28146" xr:uid="{65B5E6BC-ABE5-4006-9806-DEDF3171B956}"/>
    <cellStyle name="_Hojas de Trabajo_TD 2 4 10" xfId="28147" xr:uid="{11BEA2A2-C56B-43CA-94A3-5088FD38ED66}"/>
    <cellStyle name="_Hojas de Trabajo_TD 2 4 10 2" xfId="28148" xr:uid="{4E4CDE33-7CF4-4BF9-9498-701629EC344D}"/>
    <cellStyle name="_Hojas de Trabajo_TD 2 4 11" xfId="28149" xr:uid="{E30388B6-8B0C-447D-B599-D6427AF97B77}"/>
    <cellStyle name="_Hojas de Trabajo_TD 2 4 11 2" xfId="28150" xr:uid="{4F24C7FB-F308-43ED-B6DF-4E646FAD6FE1}"/>
    <cellStyle name="_Hojas de Trabajo_TD 2 4 12" xfId="28151" xr:uid="{D2AFCECF-33BF-45C7-8A22-398029BB472C}"/>
    <cellStyle name="_Hojas de Trabajo_TD 2 4 12 2" xfId="28152" xr:uid="{D7136D22-6783-486C-A204-E25B3EB0D962}"/>
    <cellStyle name="_Hojas de Trabajo_TD 2 4 13" xfId="28153" xr:uid="{612A86B5-7DB4-4AE2-B92D-DF3403E505B0}"/>
    <cellStyle name="_Hojas de Trabajo_TD 2 4 13 2" xfId="28154" xr:uid="{B73DCC4B-150B-4605-9F23-818B9A622D44}"/>
    <cellStyle name="_Hojas de Trabajo_TD 2 4 14" xfId="28155" xr:uid="{E615E6B3-499E-409D-A418-B06F7C429C71}"/>
    <cellStyle name="_Hojas de Trabajo_TD 2 4 15" xfId="28156" xr:uid="{B0E6BB3A-1B74-43B2-94D2-BC11C260F972}"/>
    <cellStyle name="_Hojas de Trabajo_TD 2 4 16" xfId="28157" xr:uid="{E3DBC987-9B12-42F7-BF1C-EA52D5B45906}"/>
    <cellStyle name="_Hojas de Trabajo_TD 2 4 2" xfId="28158" xr:uid="{969741C9-E3FC-4684-8E43-8FCF714CE358}"/>
    <cellStyle name="_Hojas de Trabajo_TD 2 4 2 2" xfId="28159" xr:uid="{C3260966-84CC-44BC-928D-B982E379CFA1}"/>
    <cellStyle name="_Hojas de Trabajo_TD 2 4 3" xfId="28160" xr:uid="{845B4D22-9ADA-4C17-9515-0BA806C1BA54}"/>
    <cellStyle name="_Hojas de Trabajo_TD 2 4 3 2" xfId="28161" xr:uid="{541CCD8D-D0AE-4133-B3EC-4CEFA3E8CB07}"/>
    <cellStyle name="_Hojas de Trabajo_TD 2 4 4" xfId="28162" xr:uid="{F989E7A7-9419-4F63-8AB8-B9FDB2E9682F}"/>
    <cellStyle name="_Hojas de Trabajo_TD 2 4 4 2" xfId="28163" xr:uid="{C475EA35-8A46-49C8-B54B-453498EA1E9B}"/>
    <cellStyle name="_Hojas de Trabajo_TD 2 4 5" xfId="28164" xr:uid="{A73F7B58-D1A2-4C76-BE9A-599319A29AF4}"/>
    <cellStyle name="_Hojas de Trabajo_TD 2 4 5 2" xfId="28165" xr:uid="{DF8CF27F-4088-427C-B2CE-F0C43A211CDC}"/>
    <cellStyle name="_Hojas de Trabajo_TD 2 4 6" xfId="28166" xr:uid="{C9BEE29D-3A17-44E8-BA6A-FBEDB596489B}"/>
    <cellStyle name="_Hojas de Trabajo_TD 2 4 6 2" xfId="28167" xr:uid="{ACFF43E2-ADEC-4A99-A648-6164CFE0B495}"/>
    <cellStyle name="_Hojas de Trabajo_TD 2 4 7" xfId="28168" xr:uid="{004AE4B0-456D-4199-82B8-1D1999AC7040}"/>
    <cellStyle name="_Hojas de Trabajo_TD 2 4 7 2" xfId="28169" xr:uid="{48E9E0BF-DD61-496E-9441-DC20D92D04B7}"/>
    <cellStyle name="_Hojas de Trabajo_TD 2 4 8" xfId="28170" xr:uid="{5081E50F-4724-4FF8-A079-9CAC260B8CE5}"/>
    <cellStyle name="_Hojas de Trabajo_TD 2 4 8 2" xfId="28171" xr:uid="{D0C77FC9-FB7E-4964-94A2-C39ADF621099}"/>
    <cellStyle name="_Hojas de Trabajo_TD 2 4 9" xfId="28172" xr:uid="{DE829773-D69A-4DD2-90EE-F336679547E1}"/>
    <cellStyle name="_Hojas de Trabajo_TD 2 4 9 2" xfId="28173" xr:uid="{95FA1C3F-9616-4129-A50E-8246D56A9183}"/>
    <cellStyle name="_Hojas de Trabajo_TD 2 5" xfId="28174" xr:uid="{0E466AAA-96BD-437C-8721-392F6CFC0CF3}"/>
    <cellStyle name="_Hojas de Trabajo_TD 2 5 10" xfId="28175" xr:uid="{FB43DAEB-7D26-4642-B8A9-632E3692A1A8}"/>
    <cellStyle name="_Hojas de Trabajo_TD 2 5 10 2" xfId="28176" xr:uid="{AC085199-B26F-4F2A-93CE-5D6BD784C91E}"/>
    <cellStyle name="_Hojas de Trabajo_TD 2 5 11" xfId="28177" xr:uid="{887296DC-D3B2-4C9A-BBEE-BE7FFBBAF4FD}"/>
    <cellStyle name="_Hojas de Trabajo_TD 2 5 11 2" xfId="28178" xr:uid="{356BDE16-17B2-4F90-BB3E-D7AD7A858D27}"/>
    <cellStyle name="_Hojas de Trabajo_TD 2 5 12" xfId="28179" xr:uid="{1C7F4ECD-93F7-4ACF-85F2-7AB92A84EE6E}"/>
    <cellStyle name="_Hojas de Trabajo_TD 2 5 12 2" xfId="28180" xr:uid="{1EA180C3-ED1E-4943-A4F8-D873F5CA94BE}"/>
    <cellStyle name="_Hojas de Trabajo_TD 2 5 13" xfId="28181" xr:uid="{AA1982F6-13FE-49BE-97E5-12124037C3E8}"/>
    <cellStyle name="_Hojas de Trabajo_TD 2 5 13 2" xfId="28182" xr:uid="{B3F94AE2-FCC2-4810-B3A0-B3A90ACDBACE}"/>
    <cellStyle name="_Hojas de Trabajo_TD 2 5 14" xfId="28183" xr:uid="{633668D0-8F01-4A3E-9813-1FEA153B02CB}"/>
    <cellStyle name="_Hojas de Trabajo_TD 2 5 15" xfId="28184" xr:uid="{9BB615EC-4206-4016-9C2F-FB171208702E}"/>
    <cellStyle name="_Hojas de Trabajo_TD 2 5 16" xfId="28185" xr:uid="{29D5147F-C6D4-41E6-B411-471DDDFB9753}"/>
    <cellStyle name="_Hojas de Trabajo_TD 2 5 2" xfId="28186" xr:uid="{4AC02A43-737C-48A8-8EA7-A452EAF84CAA}"/>
    <cellStyle name="_Hojas de Trabajo_TD 2 5 2 2" xfId="28187" xr:uid="{277B9DE5-6953-4C4F-901C-DC6467985349}"/>
    <cellStyle name="_Hojas de Trabajo_TD 2 5 3" xfId="28188" xr:uid="{342F2D04-9CFE-4E61-8B22-4977FF70A355}"/>
    <cellStyle name="_Hojas de Trabajo_TD 2 5 3 10" xfId="28189" xr:uid="{C9B75463-B0ED-4E95-9C57-FD6566BF68F4}"/>
    <cellStyle name="_Hojas de Trabajo_TD 2 5 3 11" xfId="28190" xr:uid="{421AD2FB-3884-47F9-9E00-4789034D1D4E}"/>
    <cellStyle name="_Hojas de Trabajo_TD 2 5 3 12" xfId="28191" xr:uid="{10EB68F6-F082-446C-840B-2C8F24C6324C}"/>
    <cellStyle name="_Hojas de Trabajo_TD 2 5 3 2" xfId="28192" xr:uid="{6BABF00A-D432-4D9A-97F5-E4E71D753A50}"/>
    <cellStyle name="_Hojas de Trabajo_TD 2 5 3 3" xfId="28193" xr:uid="{489875AA-5E58-401A-8D22-9A96B0E29249}"/>
    <cellStyle name="_Hojas de Trabajo_TD 2 5 3 4" xfId="28194" xr:uid="{4F24876A-5ECD-4CBE-9050-CB771988493C}"/>
    <cellStyle name="_Hojas de Trabajo_TD 2 5 3 5" xfId="28195" xr:uid="{94B636A8-9F0A-4F07-801D-8795261C05E2}"/>
    <cellStyle name="_Hojas de Trabajo_TD 2 5 3 6" xfId="28196" xr:uid="{4C2BDB60-BB45-4049-9A6F-B56C9039CA4F}"/>
    <cellStyle name="_Hojas de Trabajo_TD 2 5 3 7" xfId="28197" xr:uid="{452A33FE-D1FB-4F27-96B2-FB43490BE5D1}"/>
    <cellStyle name="_Hojas de Trabajo_TD 2 5 3 8" xfId="28198" xr:uid="{C3EADCC1-430B-422B-8D08-DCE7DC9F3113}"/>
    <cellStyle name="_Hojas de Trabajo_TD 2 5 3 9" xfId="28199" xr:uid="{0B24C9B2-9A38-49EB-9139-0B4970BE3A37}"/>
    <cellStyle name="_Hojas de Trabajo_TD 2 5 4" xfId="28200" xr:uid="{8D9693F5-B352-4862-854B-B80C596817C1}"/>
    <cellStyle name="_Hojas de Trabajo_TD 2 5 4 2" xfId="28201" xr:uid="{F6BA7802-4D44-402C-B9A2-B78B8AEC10D1}"/>
    <cellStyle name="_Hojas de Trabajo_TD 2 5 5" xfId="28202" xr:uid="{FE704431-FDF7-4AAA-8A2F-315C5F700A29}"/>
    <cellStyle name="_Hojas de Trabajo_TD 2 5 5 2" xfId="28203" xr:uid="{9695D7A3-96E3-412E-B4AB-A4A98A49FE1B}"/>
    <cellStyle name="_Hojas de Trabajo_TD 2 5 6" xfId="28204" xr:uid="{E178E7BB-8FE2-4868-8B6C-79D93F70C33C}"/>
    <cellStyle name="_Hojas de Trabajo_TD 2 5 6 2" xfId="28205" xr:uid="{85D6F82E-4FF0-4C7F-B845-A6BA8D504B34}"/>
    <cellStyle name="_Hojas de Trabajo_TD 2 5 7" xfId="28206" xr:uid="{7AE419D9-CBC5-4393-9F2F-6BE887206125}"/>
    <cellStyle name="_Hojas de Trabajo_TD 2 5 7 2" xfId="28207" xr:uid="{AC9727E7-65B3-458E-9B33-62C2E5D7F35B}"/>
    <cellStyle name="_Hojas de Trabajo_TD 2 5 8" xfId="28208" xr:uid="{343EC386-CF08-44C7-A47C-A4B1B999A086}"/>
    <cellStyle name="_Hojas de Trabajo_TD 2 5 8 2" xfId="28209" xr:uid="{E771EC8F-D49E-452F-8144-D652DB1CB885}"/>
    <cellStyle name="_Hojas de Trabajo_TD 2 5 9" xfId="28210" xr:uid="{087BD7E9-4AA6-42D7-9EFD-C2D6CA57B5CC}"/>
    <cellStyle name="_Hojas de Trabajo_TD 2 5 9 2" xfId="28211" xr:uid="{7B3E1F83-55FE-4DD4-AB53-1A3C1B1FB026}"/>
    <cellStyle name="_Hojas de Trabajo_TD 2 6" xfId="28212" xr:uid="{54266745-FB3B-44BD-B602-CFAF2284B094}"/>
    <cellStyle name="_Hojas de Trabajo_TD 2 6 10" xfId="28213" xr:uid="{67D5A203-8DED-4EEA-8333-1DA1B0DD3727}"/>
    <cellStyle name="_Hojas de Trabajo_TD 2 6 10 2" xfId="28214" xr:uid="{C79C9A95-DE5E-4B13-AB2F-7F4D5C19372A}"/>
    <cellStyle name="_Hojas de Trabajo_TD 2 6 11" xfId="28215" xr:uid="{F7FD7550-C3E2-48E4-A62C-F7E5B5A0D0BC}"/>
    <cellStyle name="_Hojas de Trabajo_TD 2 6 11 2" xfId="28216" xr:uid="{48300E04-2CF9-4ABC-A312-A096132A8623}"/>
    <cellStyle name="_Hojas de Trabajo_TD 2 6 12" xfId="28217" xr:uid="{CEF52417-F4F6-45D0-9DE9-3F7F12BAD262}"/>
    <cellStyle name="_Hojas de Trabajo_TD 2 6 12 2" xfId="28218" xr:uid="{31CF1B53-4100-4A45-BDB8-592F77D93486}"/>
    <cellStyle name="_Hojas de Trabajo_TD 2 6 13" xfId="28219" xr:uid="{6C950A48-7464-48A1-8E15-1BCB2BF2E147}"/>
    <cellStyle name="_Hojas de Trabajo_TD 2 6 13 2" xfId="28220" xr:uid="{30891A52-354E-4E58-BC0A-51A41EAB6FBA}"/>
    <cellStyle name="_Hojas de Trabajo_TD 2 6 14" xfId="28221" xr:uid="{31551038-22CB-45E6-98D6-325C43097799}"/>
    <cellStyle name="_Hojas de Trabajo_TD 2 6 15" xfId="28222" xr:uid="{AE8823F1-ACB1-4A4D-BC96-7A8B5BA0A498}"/>
    <cellStyle name="_Hojas de Trabajo_TD 2 6 16" xfId="28223" xr:uid="{5DF5CEA3-D5DE-4D70-BC57-F74E78388BC4}"/>
    <cellStyle name="_Hojas de Trabajo_TD 2 6 2" xfId="28224" xr:uid="{83E3C72D-6DBA-41A1-AE82-6E6258EC94E3}"/>
    <cellStyle name="_Hojas de Trabajo_TD 2 6 2 2" xfId="28225" xr:uid="{25841B19-67CB-4A5D-98BB-EADD57D0A2D5}"/>
    <cellStyle name="_Hojas de Trabajo_TD 2 6 3" xfId="28226" xr:uid="{DCC6B166-58E2-40B9-AF8B-DF91803722CF}"/>
    <cellStyle name="_Hojas de Trabajo_TD 2 6 3 2" xfId="28227" xr:uid="{7BF5DF67-F716-498B-9E51-9149634226A4}"/>
    <cellStyle name="_Hojas de Trabajo_TD 2 6 4" xfId="28228" xr:uid="{88F97428-79BC-4ABB-9508-DC3731906D6B}"/>
    <cellStyle name="_Hojas de Trabajo_TD 2 6 4 2" xfId="28229" xr:uid="{5FA3AB16-C166-4236-99F6-BD586D20AF74}"/>
    <cellStyle name="_Hojas de Trabajo_TD 2 6 5" xfId="28230" xr:uid="{4C71A0FA-CC21-4B66-9888-FADA250AEDF2}"/>
    <cellStyle name="_Hojas de Trabajo_TD 2 6 5 2" xfId="28231" xr:uid="{417495B4-2550-4128-B91C-36213D368ACB}"/>
    <cellStyle name="_Hojas de Trabajo_TD 2 6 6" xfId="28232" xr:uid="{FA9D0F55-78C0-4AD0-A646-ED748DE53BB5}"/>
    <cellStyle name="_Hojas de Trabajo_TD 2 6 6 2" xfId="28233" xr:uid="{9DEB4891-F7EB-4EE1-BE49-581D36BF5DE7}"/>
    <cellStyle name="_Hojas de Trabajo_TD 2 6 7" xfId="28234" xr:uid="{84B81979-ABF0-4708-A1D4-710A48550AB5}"/>
    <cellStyle name="_Hojas de Trabajo_TD 2 6 7 2" xfId="28235" xr:uid="{8440FE9E-BF5C-4FD5-946C-761B3B0E8272}"/>
    <cellStyle name="_Hojas de Trabajo_TD 2 6 8" xfId="28236" xr:uid="{ACC0BA33-AF9C-496C-9518-6966A80FDABB}"/>
    <cellStyle name="_Hojas de Trabajo_TD 2 6 8 2" xfId="28237" xr:uid="{95A82457-A24B-4447-8325-E85405E74650}"/>
    <cellStyle name="_Hojas de Trabajo_TD 2 6 9" xfId="28238" xr:uid="{854FBE8F-2BD9-49BC-9FE2-129CD3412FC5}"/>
    <cellStyle name="_Hojas de Trabajo_TD 2 6 9 2" xfId="28239" xr:uid="{671883B8-489C-4992-93E9-2ED742690029}"/>
    <cellStyle name="_Hojas de Trabajo_TD 2 7" xfId="28240" xr:uid="{A4190DE8-9592-4ADD-8EEB-0246F9BF0DC2}"/>
    <cellStyle name="_Hojas de Trabajo_TD 2 7 10" xfId="28241" xr:uid="{B00E1DF6-9A33-463E-964F-B99039129263}"/>
    <cellStyle name="_Hojas de Trabajo_TD 2 7 10 2" xfId="28242" xr:uid="{B908D532-52C2-4343-B924-861BBEA286D0}"/>
    <cellStyle name="_Hojas de Trabajo_TD 2 7 11" xfId="28243" xr:uid="{E49D2286-E0FC-44B8-9009-AE8FEB3339C3}"/>
    <cellStyle name="_Hojas de Trabajo_TD 2 7 11 2" xfId="28244" xr:uid="{2299DC84-905C-48B7-B92E-55D856C63811}"/>
    <cellStyle name="_Hojas de Trabajo_TD 2 7 12" xfId="28245" xr:uid="{6DCAECC5-CF29-48E9-8186-D5BE80091A1D}"/>
    <cellStyle name="_Hojas de Trabajo_TD 2 7 12 2" xfId="28246" xr:uid="{A2E982B7-14F0-4B5C-B0B0-050DE5BA7CA3}"/>
    <cellStyle name="_Hojas de Trabajo_TD 2 7 13" xfId="28247" xr:uid="{51388000-4308-4A33-963B-3B066C6AF26E}"/>
    <cellStyle name="_Hojas de Trabajo_TD 2 7 13 2" xfId="28248" xr:uid="{E4D15E18-74CF-4FB3-A702-32EB43820745}"/>
    <cellStyle name="_Hojas de Trabajo_TD 2 7 14" xfId="28249" xr:uid="{D9CA5326-84E5-4958-8D2A-04722A07FF8B}"/>
    <cellStyle name="_Hojas de Trabajo_TD 2 7 15" xfId="28250" xr:uid="{CA0DCE6C-7585-4ABF-9C33-BECE7D9F611F}"/>
    <cellStyle name="_Hojas de Trabajo_TD 2 7 16" xfId="28251" xr:uid="{71A72B88-1FCD-46F4-A68F-1F528634DD84}"/>
    <cellStyle name="_Hojas de Trabajo_TD 2 7 2" xfId="28252" xr:uid="{074E9621-55B0-4A88-8574-041853E89051}"/>
    <cellStyle name="_Hojas de Trabajo_TD 2 7 2 2" xfId="28253" xr:uid="{A2D48180-F004-4BA2-9CBE-755B25397A05}"/>
    <cellStyle name="_Hojas de Trabajo_TD 2 7 3" xfId="28254" xr:uid="{829F8374-1261-45A2-916A-9A2CAB9E8F88}"/>
    <cellStyle name="_Hojas de Trabajo_TD 2 7 3 2" xfId="28255" xr:uid="{1E90F682-8CD3-45AE-9D0F-B79D3AF9848A}"/>
    <cellStyle name="_Hojas de Trabajo_TD 2 7 4" xfId="28256" xr:uid="{4ADE9805-C7ED-4BFA-BD71-A6DE069B74FA}"/>
    <cellStyle name="_Hojas de Trabajo_TD 2 7 4 2" xfId="28257" xr:uid="{FE81E062-2A39-4962-AE05-4EB4617913CD}"/>
    <cellStyle name="_Hojas de Trabajo_TD 2 7 5" xfId="28258" xr:uid="{F1E7690C-1B4A-4561-A56A-446ACAEA963E}"/>
    <cellStyle name="_Hojas de Trabajo_TD 2 7 5 2" xfId="28259" xr:uid="{4F6F70C7-4AD0-4B21-B8FD-4359F439B649}"/>
    <cellStyle name="_Hojas de Trabajo_TD 2 7 6" xfId="28260" xr:uid="{50718EC4-B42E-427B-B1AE-2E78940772CF}"/>
    <cellStyle name="_Hojas de Trabajo_TD 2 7 6 2" xfId="28261" xr:uid="{9F627E4F-4A55-4770-8814-96AE81168225}"/>
    <cellStyle name="_Hojas de Trabajo_TD 2 7 7" xfId="28262" xr:uid="{3007555C-6B98-4C4A-AA3E-6F4CC6135D2B}"/>
    <cellStyle name="_Hojas de Trabajo_TD 2 7 7 2" xfId="28263" xr:uid="{2521D200-5220-4C25-982D-92CF06417910}"/>
    <cellStyle name="_Hojas de Trabajo_TD 2 7 8" xfId="28264" xr:uid="{965D6494-848F-4D6D-8C92-7372476DC7C5}"/>
    <cellStyle name="_Hojas de Trabajo_TD 2 7 8 2" xfId="28265" xr:uid="{99E03F7D-2779-4A87-B62C-5FD3C33931CD}"/>
    <cellStyle name="_Hojas de Trabajo_TD 2 7 9" xfId="28266" xr:uid="{B03FFAF2-85BB-45AB-9C00-5C90779B1E4C}"/>
    <cellStyle name="_Hojas de Trabajo_TD 2 7 9 2" xfId="28267" xr:uid="{892FCB40-C8C5-47FC-A5C9-E90847A83EE6}"/>
    <cellStyle name="_Hojas de Trabajo_TD 2 8" xfId="28268" xr:uid="{9A0B6536-FB0A-4FDB-874B-B2CEAF348EFF}"/>
    <cellStyle name="_Hojas de Trabajo_TD 2 8 10" xfId="28269" xr:uid="{EAC471C4-5427-47B0-8444-94627DC8B110}"/>
    <cellStyle name="_Hojas de Trabajo_TD 2 8 11" xfId="28270" xr:uid="{E5E66B7A-C556-41D8-AE71-5568365F9A50}"/>
    <cellStyle name="_Hojas de Trabajo_TD 2 8 2" xfId="28271" xr:uid="{CB67D30C-EA71-4205-BD62-C4F158B25840}"/>
    <cellStyle name="_Hojas de Trabajo_TD 2 8 2 2" xfId="28272" xr:uid="{EEED5C01-B486-443C-96E7-32C0A9975F28}"/>
    <cellStyle name="_Hojas de Trabajo_TD 2 8 3" xfId="28273" xr:uid="{36F3609C-B543-49BE-90D2-96090BDBAFC9}"/>
    <cellStyle name="_Hojas de Trabajo_TD 2 8 3 2" xfId="28274" xr:uid="{E1853DE3-18AB-4563-8D83-117B7D3E88B1}"/>
    <cellStyle name="_Hojas de Trabajo_TD 2 8 4" xfId="28275" xr:uid="{640F292C-92B8-4D31-9479-4C891821E8DE}"/>
    <cellStyle name="_Hojas de Trabajo_TD 2 8 4 2" xfId="28276" xr:uid="{B8B491F4-0CF1-4A66-A1F4-9BB637DC91A6}"/>
    <cellStyle name="_Hojas de Trabajo_TD 2 8 5" xfId="28277" xr:uid="{14C3CE19-DC14-4F2F-B531-C1B87C3F2210}"/>
    <cellStyle name="_Hojas de Trabajo_TD 2 8 5 2" xfId="28278" xr:uid="{E938FA12-C031-4758-9B0E-FAC458C24F97}"/>
    <cellStyle name="_Hojas de Trabajo_TD 2 8 6" xfId="28279" xr:uid="{E82C4B57-8C4E-4D14-96D5-F84D4878621E}"/>
    <cellStyle name="_Hojas de Trabajo_TD 2 8 6 2" xfId="28280" xr:uid="{11F48950-036B-4CB2-9F7F-2C6148527A1E}"/>
    <cellStyle name="_Hojas de Trabajo_TD 2 8 7" xfId="28281" xr:uid="{994E214B-EBE8-4CFF-8BA8-31CE8985BD31}"/>
    <cellStyle name="_Hojas de Trabajo_TD 2 8 7 2" xfId="28282" xr:uid="{3389CAAE-BE7B-4C3F-814A-83BBA52FF4F6}"/>
    <cellStyle name="_Hojas de Trabajo_TD 2 8 8" xfId="28283" xr:uid="{542945D4-DDCE-4E3F-BC5F-57BD680C0691}"/>
    <cellStyle name="_Hojas de Trabajo_TD 2 8 8 2" xfId="28284" xr:uid="{CD233A7F-8EFC-4A68-B0F8-0850CA87E6E9}"/>
    <cellStyle name="_Hojas de Trabajo_TD 2 8 9" xfId="28285" xr:uid="{6A85AD40-DA07-40B7-AF5E-28C8282FEB35}"/>
    <cellStyle name="_Hojas de Trabajo_TD 2 9" xfId="28286" xr:uid="{99132611-A412-46AD-9B8B-C6F10C2C5204}"/>
    <cellStyle name="_Hojas de Trabajo_TD 2 9 10" xfId="28287" xr:uid="{5872EB36-B890-482E-8367-FF3DEBA70F84}"/>
    <cellStyle name="_Hojas de Trabajo_TD 2 9 11" xfId="28288" xr:uid="{DCB8C1B1-4B1D-4E23-8DA7-761F872355AD}"/>
    <cellStyle name="_Hojas de Trabajo_TD 2 9 2" xfId="28289" xr:uid="{63097B21-ADCB-4997-BF49-DEF80ABBD7D8}"/>
    <cellStyle name="_Hojas de Trabajo_TD 2 9 2 2" xfId="28290" xr:uid="{40108376-5306-403C-9DA3-AF793CDA947E}"/>
    <cellStyle name="_Hojas de Trabajo_TD 2 9 3" xfId="28291" xr:uid="{189A48D6-4534-4FD8-9654-3FBEA2D1616A}"/>
    <cellStyle name="_Hojas de Trabajo_TD 2 9 3 2" xfId="28292" xr:uid="{A3641CBF-0732-484F-AED2-4D99F2D31C1E}"/>
    <cellStyle name="_Hojas de Trabajo_TD 2 9 4" xfId="28293" xr:uid="{AB01C4B0-0816-4271-9928-889591779A80}"/>
    <cellStyle name="_Hojas de Trabajo_TD 2 9 4 2" xfId="28294" xr:uid="{3561C002-6C16-4C44-AE34-9FEFD1ED41D3}"/>
    <cellStyle name="_Hojas de Trabajo_TD 2 9 5" xfId="28295" xr:uid="{A985BE01-1B67-4654-B7B3-32B96B6B0CAB}"/>
    <cellStyle name="_Hojas de Trabajo_TD 2 9 5 2" xfId="28296" xr:uid="{5D8CA19E-4EF6-41F7-BEC1-01E8D9103E23}"/>
    <cellStyle name="_Hojas de Trabajo_TD 2 9 6" xfId="28297" xr:uid="{244DBB4D-FE78-4B1A-AD19-B44203428620}"/>
    <cellStyle name="_Hojas de Trabajo_TD 2 9 6 2" xfId="28298" xr:uid="{B0CD5667-B438-4A7D-B79A-1ED6736F10AF}"/>
    <cellStyle name="_Hojas de Trabajo_TD 2 9 7" xfId="28299" xr:uid="{736C4419-E203-4C9A-A33B-AC13BAAC0641}"/>
    <cellStyle name="_Hojas de Trabajo_TD 2 9 7 2" xfId="28300" xr:uid="{4879785F-F1D8-4254-A339-CA5E9303263D}"/>
    <cellStyle name="_Hojas de Trabajo_TD 2 9 8" xfId="28301" xr:uid="{1339CA90-D474-4A50-AE0F-9239B0B2DB23}"/>
    <cellStyle name="_Hojas de Trabajo_TD 2 9 8 2" xfId="28302" xr:uid="{C7233194-27E1-4D10-9AF3-26E33278C2B1}"/>
    <cellStyle name="_Hojas de Trabajo_TD 2 9 9" xfId="28303" xr:uid="{1EC20D0B-707D-48D4-B49E-3840B57B74B3}"/>
    <cellStyle name="_Hojas de Trabajo_TD 2_Abr 09" xfId="28304" xr:uid="{049B6F04-84F5-4351-908A-0F68F5010B4A}"/>
    <cellStyle name="_Hojas de Trabajo_TD 2_Abr 09 2" xfId="28305" xr:uid="{CA904FCB-B4A1-4182-A0E3-C71FD5667755}"/>
    <cellStyle name="_Hojas de Trabajo_TD 2_Abr 09 3" xfId="59310" xr:uid="{F3AD28A5-AC31-4E1B-B6D2-956A301FA762}"/>
    <cellStyle name="_Hojas de Trabajo_TD 2_Abr 09 4" xfId="59311" xr:uid="{48876ADF-4330-4B91-928E-C826BCCEBD40}"/>
    <cellStyle name="_Hojas de Trabajo_TD 2_Abr 09 5" xfId="59312" xr:uid="{38F40DD2-BE65-453E-A598-3E488742BDD6}"/>
    <cellStyle name="_Hojas de Trabajo_TD 2_Balance" xfId="28306" xr:uid="{D5EF1795-D411-43DF-9CCA-EC7670A48FAA}"/>
    <cellStyle name="_Hojas de Trabajo_TD 2_Balance 10" xfId="28307" xr:uid="{5EC6C9BF-32EF-4E89-84CE-49F0A54FA72A}"/>
    <cellStyle name="_Hojas de Trabajo_TD 2_Balance 10 2" xfId="28308" xr:uid="{AA7C5F03-4EA7-4FBD-8EE7-2DFC3E9A9613}"/>
    <cellStyle name="_Hojas de Trabajo_TD 2_Balance 11" xfId="28309" xr:uid="{7091901D-BE84-4ED7-9F3D-4CA1F7DCA965}"/>
    <cellStyle name="_Hojas de Trabajo_TD 2_Balance 11 2" xfId="28310" xr:uid="{407E4449-6542-4CC6-9A83-A3B747F394B1}"/>
    <cellStyle name="_Hojas de Trabajo_TD 2_Balance 12" xfId="28311" xr:uid="{19F5E176-1D36-412A-97F1-73547A94550A}"/>
    <cellStyle name="_Hojas de Trabajo_TD 2_Balance 12 2" xfId="28312" xr:uid="{70C34F68-B797-45AA-837D-83044AC9C1BF}"/>
    <cellStyle name="_Hojas de Trabajo_TD 2_Balance 13" xfId="28313" xr:uid="{7ECEEBB5-0EAB-4BC0-8F31-C003B6D504C4}"/>
    <cellStyle name="_Hojas de Trabajo_TD 2_Balance 13 2" xfId="28314" xr:uid="{D35E84AF-FD0F-4904-A9FF-F52361D04A36}"/>
    <cellStyle name="_Hojas de Trabajo_TD 2_Balance 14" xfId="28315" xr:uid="{BC213184-00BC-4385-AC19-B3AD4057A9D7}"/>
    <cellStyle name="_Hojas de Trabajo_TD 2_Balance 15" xfId="28316" xr:uid="{88952514-7C94-4FE1-8A51-15E97CA1BCAA}"/>
    <cellStyle name="_Hojas de Trabajo_TD 2_Balance 16" xfId="28317" xr:uid="{A179653B-AEE9-4CFB-9211-C232E1D1D765}"/>
    <cellStyle name="_Hojas de Trabajo_TD 2_Balance 2" xfId="28318" xr:uid="{14D5BDC5-0AB0-4BBA-9C63-880E1A80950D}"/>
    <cellStyle name="_Hojas de Trabajo_TD 2_Balance 2 2" xfId="28319" xr:uid="{6D2D979D-8C1F-489E-AB93-F959D120F2E6}"/>
    <cellStyle name="_Hojas de Trabajo_TD 2_Balance 3" xfId="28320" xr:uid="{277ED0E2-ED2F-4EED-86EC-A041F408393F}"/>
    <cellStyle name="_Hojas de Trabajo_TD 2_Balance 3 2" xfId="28321" xr:uid="{6791231F-4EB0-4D29-89E6-54355F77150D}"/>
    <cellStyle name="_Hojas de Trabajo_TD 2_Balance 4" xfId="28322" xr:uid="{CE816C87-0DB8-4391-BD26-027CB5526603}"/>
    <cellStyle name="_Hojas de Trabajo_TD 2_Balance 4 2" xfId="28323" xr:uid="{B4FA0018-C0D3-41F4-A0DF-E017D35393AF}"/>
    <cellStyle name="_Hojas de Trabajo_TD 2_Balance 5" xfId="28324" xr:uid="{41FC2928-0978-49C3-A23C-1032B506B7DA}"/>
    <cellStyle name="_Hojas de Trabajo_TD 2_Balance 5 2" xfId="28325" xr:uid="{BD257503-BB5B-4E01-BDA4-E994B3D40D5E}"/>
    <cellStyle name="_Hojas de Trabajo_TD 2_Balance 6" xfId="28326" xr:uid="{C49E5961-4E57-48B3-8918-AF9A946DF341}"/>
    <cellStyle name="_Hojas de Trabajo_TD 2_Balance 6 2" xfId="28327" xr:uid="{8339BA62-7BC5-40F0-99FC-69996DA48E83}"/>
    <cellStyle name="_Hojas de Trabajo_TD 2_Balance 7" xfId="28328" xr:uid="{807EC8CB-916A-49A7-818B-F36D13D6EE0A}"/>
    <cellStyle name="_Hojas de Trabajo_TD 2_Balance 7 2" xfId="28329" xr:uid="{34CEC55C-AFCA-4175-A089-2C5F3B137797}"/>
    <cellStyle name="_Hojas de Trabajo_TD 2_Balance 8" xfId="28330" xr:uid="{B57D281B-4C6E-41C7-9C68-FBCEE294A208}"/>
    <cellStyle name="_Hojas de Trabajo_TD 2_Balance 8 2" xfId="28331" xr:uid="{6DB7AF32-B4F1-4E1B-ACA6-E17766EE5021}"/>
    <cellStyle name="_Hojas de Trabajo_TD 2_Balance 9" xfId="28332" xr:uid="{61CF85E9-22CB-4441-89CC-48F807823A90}"/>
    <cellStyle name="_Hojas de Trabajo_TD 2_Balance 9 2" xfId="28333" xr:uid="{4675503E-5192-4B23-917D-A72BF0D2B39C}"/>
    <cellStyle name="_Hojas de Trabajo_TD 2_ESF. Hist." xfId="28334" xr:uid="{C607B4CB-F149-4DF7-A742-C8C06F733AED}"/>
    <cellStyle name="_Hojas de Trabajo_TD 2_ESF. Hist. 2" xfId="28335" xr:uid="{060E7A99-4CE4-4620-93D4-760A3922DB04}"/>
    <cellStyle name="_Hojas de Trabajo_TD 2_Hoja2" xfId="28336" xr:uid="{E66C6BC5-04A6-4B54-9D4C-187A4E3B6615}"/>
    <cellStyle name="_Hojas de Trabajo_TD 2_Hoja2 10" xfId="28337" xr:uid="{AB65D3A9-AD22-4381-8856-B38800555A79}"/>
    <cellStyle name="_Hojas de Trabajo_TD 2_Hoja2 10 2" xfId="28338" xr:uid="{E005D9BD-8FEF-4B36-9CFA-C193D97D2DBD}"/>
    <cellStyle name="_Hojas de Trabajo_TD 2_Hoja2 11" xfId="28339" xr:uid="{D461946A-10FD-4F67-BF60-D0BAFB1B80B1}"/>
    <cellStyle name="_Hojas de Trabajo_TD 2_Hoja2 11 2" xfId="28340" xr:uid="{D8DEDDC0-5A43-4FED-B90B-16A46D80F911}"/>
    <cellStyle name="_Hojas de Trabajo_TD 2_Hoja2 12" xfId="28341" xr:uid="{6175F2DB-3474-412A-876C-0747CDB50037}"/>
    <cellStyle name="_Hojas de Trabajo_TD 2_Hoja2 12 2" xfId="28342" xr:uid="{38DFECE1-DAC5-41B9-A942-B361A22CFD93}"/>
    <cellStyle name="_Hojas de Trabajo_TD 2_Hoja2 13" xfId="28343" xr:uid="{0B9059E2-7D46-45AE-80DD-538ECDD7CA1A}"/>
    <cellStyle name="_Hojas de Trabajo_TD 2_Hoja2 13 2" xfId="28344" xr:uid="{CB2C9960-BAC2-41AB-A869-BB499EBD8E55}"/>
    <cellStyle name="_Hojas de Trabajo_TD 2_Hoja2 14" xfId="28345" xr:uid="{3C4FE9AB-F6E1-44AE-8A46-6BDE26395E66}"/>
    <cellStyle name="_Hojas de Trabajo_TD 2_Hoja2 15" xfId="28346" xr:uid="{3374FF6E-4E03-41F5-BBFC-B8ACD008B0C3}"/>
    <cellStyle name="_Hojas de Trabajo_TD 2_Hoja2 16" xfId="28347" xr:uid="{CCA4F25A-384D-4CFD-84D0-9202089D57C3}"/>
    <cellStyle name="_Hojas de Trabajo_TD 2_Hoja2 2" xfId="28348" xr:uid="{414E8A5A-E842-4F9F-AC79-0081FB79B57D}"/>
    <cellStyle name="_Hojas de Trabajo_TD 2_Hoja2 2 2" xfId="28349" xr:uid="{A2A7108C-0028-4397-9463-3DA6AE829FC2}"/>
    <cellStyle name="_Hojas de Trabajo_TD 2_Hoja2 3" xfId="28350" xr:uid="{E1882F3F-1419-4BDA-A771-E6E76449610A}"/>
    <cellStyle name="_Hojas de Trabajo_TD 2_Hoja2 3 2" xfId="28351" xr:uid="{1BDD7F2F-4000-4DE3-902B-B9D4048B7C48}"/>
    <cellStyle name="_Hojas de Trabajo_TD 2_Hoja2 4" xfId="28352" xr:uid="{20FA12D0-3189-4DAC-AACE-7DC5D7680E88}"/>
    <cellStyle name="_Hojas de Trabajo_TD 2_Hoja2 4 2" xfId="28353" xr:uid="{FBBBC0E1-1D7F-4728-B1CC-A82F7CC18062}"/>
    <cellStyle name="_Hojas de Trabajo_TD 2_Hoja2 5" xfId="28354" xr:uid="{F200429A-DA2B-4C0D-9120-E34C8BA195E6}"/>
    <cellStyle name="_Hojas de Trabajo_TD 2_Hoja2 5 2" xfId="28355" xr:uid="{42189D23-AEE3-4E5F-AD58-E4FAC51B70A3}"/>
    <cellStyle name="_Hojas de Trabajo_TD 2_Hoja2 6" xfId="28356" xr:uid="{58D0A8AB-4CE0-4A7A-A15D-EF2E6A015F4D}"/>
    <cellStyle name="_Hojas de Trabajo_TD 2_Hoja2 6 2" xfId="28357" xr:uid="{323BA87B-DB42-45A6-946C-A211961FF85D}"/>
    <cellStyle name="_Hojas de Trabajo_TD 2_Hoja2 7" xfId="28358" xr:uid="{E9BA8D7D-169E-452E-A945-36CEC1E08280}"/>
    <cellStyle name="_Hojas de Trabajo_TD 2_Hoja2 7 2" xfId="28359" xr:uid="{3ECF9E7A-CB56-4D5A-9C31-E03AF9008B1A}"/>
    <cellStyle name="_Hojas de Trabajo_TD 2_Hoja2 8" xfId="28360" xr:uid="{4B992993-0AC4-46DF-AADD-C28E8F893445}"/>
    <cellStyle name="_Hojas de Trabajo_TD 2_Hoja2 8 2" xfId="28361" xr:uid="{2BADF476-CFA9-4E75-BDE5-CE887E7F3F7B}"/>
    <cellStyle name="_Hojas de Trabajo_TD 2_Hoja2 9" xfId="28362" xr:uid="{E5EF69C3-87DB-4A06-9D24-22E46F148E9B}"/>
    <cellStyle name="_Hojas de Trabajo_TD 2_Hoja2 9 2" xfId="28363" xr:uid="{747576AE-CB8E-4CF1-A130-B505E8B7DEAC}"/>
    <cellStyle name="_Hojas de Trabajo_TD 2_Otros Prod y Gastos" xfId="28364" xr:uid="{9D2F39B4-3FFC-4739-B4D1-F61B97CED353}"/>
    <cellStyle name="_Hojas de Trabajo_TD 2_Otros Prod y Gastos 10" xfId="28365" xr:uid="{4C74A841-55E8-4E57-B537-FFC722395A00}"/>
    <cellStyle name="_Hojas de Trabajo_TD 2_Otros Prod y Gastos 10 2" xfId="28366" xr:uid="{1B99F416-AE7C-42D8-A24F-BB989E43AC2C}"/>
    <cellStyle name="_Hojas de Trabajo_TD 2_Otros Prod y Gastos 11" xfId="28367" xr:uid="{DDD76E95-B1D1-4491-AE2C-ED5048100B9D}"/>
    <cellStyle name="_Hojas de Trabajo_TD 2_Otros Prod y Gastos 11 2" xfId="28368" xr:uid="{42CDD1FE-7161-4941-9D1F-79694851E67E}"/>
    <cellStyle name="_Hojas de Trabajo_TD 2_Otros Prod y Gastos 12" xfId="28369" xr:uid="{C3C6339A-C268-4B1C-92EE-FB01C2BB2A85}"/>
    <cellStyle name="_Hojas de Trabajo_TD 2_Otros Prod y Gastos 12 2" xfId="28370" xr:uid="{A66A7CF1-43FB-411B-B5B8-7ED71730D355}"/>
    <cellStyle name="_Hojas de Trabajo_TD 2_Otros Prod y Gastos 13" xfId="28371" xr:uid="{2AA04DCB-0798-4C3D-A647-DD8587A4ACE4}"/>
    <cellStyle name="_Hojas de Trabajo_TD 2_Otros Prod y Gastos 13 2" xfId="28372" xr:uid="{F1954012-69D2-4198-A091-3A56E622F169}"/>
    <cellStyle name="_Hojas de Trabajo_TD 2_Otros Prod y Gastos 14" xfId="28373" xr:uid="{69D9E766-CF98-404F-A879-08FAA2207366}"/>
    <cellStyle name="_Hojas de Trabajo_TD 2_Otros Prod y Gastos 15" xfId="28374" xr:uid="{E8D5A87F-EBC6-45D5-B2F0-79DED5DDBA5C}"/>
    <cellStyle name="_Hojas de Trabajo_TD 2_Otros Prod y Gastos 16" xfId="28375" xr:uid="{A7489A4F-969F-4B4A-89CC-2DADE2A73937}"/>
    <cellStyle name="_Hojas de Trabajo_TD 2_Otros Prod y Gastos 17" xfId="28376" xr:uid="{749F628B-1B72-4DE6-8736-CDFF5042C1C5}"/>
    <cellStyle name="_Hojas de Trabajo_TD 2_Otros Prod y Gastos 18" xfId="28377" xr:uid="{9FA2AEB7-F431-41EB-A30B-23E130275BD6}"/>
    <cellStyle name="_Hojas de Trabajo_TD 2_Otros Prod y Gastos 19" xfId="28378" xr:uid="{B85363A2-073B-4581-96B0-7D166C498D49}"/>
    <cellStyle name="_Hojas de Trabajo_TD 2_Otros Prod y Gastos 2" xfId="28379" xr:uid="{5B251C3A-EFBE-4CC5-BCD2-6B10CC5F1F77}"/>
    <cellStyle name="_Hojas de Trabajo_TD 2_Otros Prod y Gastos 2 2" xfId="28380" xr:uid="{9A04C1D1-C6FC-4666-8729-12A67A03D954}"/>
    <cellStyle name="_Hojas de Trabajo_TD 2_Otros Prod y Gastos 20" xfId="28381" xr:uid="{CCA8FA7A-CF70-4A5F-BA1B-8A8E6AD776A0}"/>
    <cellStyle name="_Hojas de Trabajo_TD 2_Otros Prod y Gastos 21" xfId="28382" xr:uid="{05CC26B6-B977-45B4-8E65-5E6DFD694E09}"/>
    <cellStyle name="_Hojas de Trabajo_TD 2_Otros Prod y Gastos 22" xfId="28383" xr:uid="{5355FF6A-2D78-45EE-A717-20BF80358C4C}"/>
    <cellStyle name="_Hojas de Trabajo_TD 2_Otros Prod y Gastos 23" xfId="28384" xr:uid="{8ADB93EE-8FF3-4E52-8126-3C9CA0A49578}"/>
    <cellStyle name="_Hojas de Trabajo_TD 2_Otros Prod y Gastos 24" xfId="28385" xr:uid="{CC178E30-4027-49C9-AE16-F1361491B524}"/>
    <cellStyle name="_Hojas de Trabajo_TD 2_Otros Prod y Gastos 25" xfId="28386" xr:uid="{958CF5E2-66E1-43DB-84E4-F12C844F623A}"/>
    <cellStyle name="_Hojas de Trabajo_TD 2_Otros Prod y Gastos 26" xfId="28387" xr:uid="{B7A472B3-F38D-4A5D-B307-9AF46D48B0C5}"/>
    <cellStyle name="_Hojas de Trabajo_TD 2_Otros Prod y Gastos 3" xfId="28388" xr:uid="{4FC10524-D69C-40BE-A93B-E9462FC4D218}"/>
    <cellStyle name="_Hojas de Trabajo_TD 2_Otros Prod y Gastos 3 2" xfId="28389" xr:uid="{75028CCC-330B-4A73-B8AB-1BD7F3FB6677}"/>
    <cellStyle name="_Hojas de Trabajo_TD 2_Otros Prod y Gastos 4" xfId="28390" xr:uid="{A5FE693E-E42C-4C22-9123-9EEE79DEDEC9}"/>
    <cellStyle name="_Hojas de Trabajo_TD 2_Otros Prod y Gastos 4 2" xfId="28391" xr:uid="{15D97AC0-BDD2-45B2-82F0-5E13C1876F82}"/>
    <cellStyle name="_Hojas de Trabajo_TD 2_Otros Prod y Gastos 5" xfId="28392" xr:uid="{2EE06C54-ECCC-45B7-81E2-187D81439174}"/>
    <cellStyle name="_Hojas de Trabajo_TD 2_Otros Prod y Gastos 5 2" xfId="28393" xr:uid="{FCE90781-64FF-49C2-AACE-2D5D8CA049C7}"/>
    <cellStyle name="_Hojas de Trabajo_TD 2_Otros Prod y Gastos 6" xfId="28394" xr:uid="{89BFD042-548A-463D-AC5D-4C3B1ABBDC86}"/>
    <cellStyle name="_Hojas de Trabajo_TD 2_Otros Prod y Gastos 6 2" xfId="28395" xr:uid="{FCA3DCA9-F81A-427B-A31F-3B3BEBE360A9}"/>
    <cellStyle name="_Hojas de Trabajo_TD 2_Otros Prod y Gastos 7" xfId="28396" xr:uid="{AF4447AF-9E5A-4C1F-8712-23CB169FC288}"/>
    <cellStyle name="_Hojas de Trabajo_TD 2_Otros Prod y Gastos 7 2" xfId="28397" xr:uid="{CF756C4D-F83A-424E-856C-CBB8484A60BD}"/>
    <cellStyle name="_Hojas de Trabajo_TD 2_Otros Prod y Gastos 8" xfId="28398" xr:uid="{9D52E238-7CC8-4933-BC66-F8D817284688}"/>
    <cellStyle name="_Hojas de Trabajo_TD 2_Otros Prod y Gastos 8 2" xfId="28399" xr:uid="{3BB22628-A31C-484E-AA6C-99E9E2FC6D44}"/>
    <cellStyle name="_Hojas de Trabajo_TD 2_Otros Prod y Gastos 9" xfId="28400" xr:uid="{B9202BF5-A73C-4B7F-9BF2-E6F2ED20D1E6}"/>
    <cellStyle name="_Hojas de Trabajo_TD 2_Otros Prod y Gastos 9 2" xfId="28401" xr:uid="{C43AF093-7D68-4086-81B3-F781855E2CF7}"/>
    <cellStyle name="_Hojas de Trabajo_TD 2_Saldos Obj" xfId="28402" xr:uid="{B27A5AF5-353C-46A5-ACFF-A21F0BAB1D1B}"/>
    <cellStyle name="_Hojas de Trabajo_TD 2_Saldos Obj 10" xfId="28403" xr:uid="{C2927E16-5500-41DB-9251-FAA064884B81}"/>
    <cellStyle name="_Hojas de Trabajo_TD 2_Saldos Obj 10 2" xfId="28404" xr:uid="{D5FADEE5-7B1F-4605-9361-0368BCCB0FE3}"/>
    <cellStyle name="_Hojas de Trabajo_TD 2_Saldos Obj 11" xfId="28405" xr:uid="{4999FF6A-23AB-4BC8-9A0E-598E69D15F86}"/>
    <cellStyle name="_Hojas de Trabajo_TD 2_Saldos Obj 11 2" xfId="28406" xr:uid="{2637DA52-206A-483D-8700-58557B6FAB27}"/>
    <cellStyle name="_Hojas de Trabajo_TD 2_Saldos Obj 12" xfId="28407" xr:uid="{A04CC9D2-993A-4833-8295-24F3715624AE}"/>
    <cellStyle name="_Hojas de Trabajo_TD 2_Saldos Obj 12 2" xfId="28408" xr:uid="{A656AD0E-C1E5-45D9-866A-BF4E8CA75644}"/>
    <cellStyle name="_Hojas de Trabajo_TD 2_Saldos Obj 13" xfId="28409" xr:uid="{99B95067-8517-4D84-A7A7-EB138C761533}"/>
    <cellStyle name="_Hojas de Trabajo_TD 2_Saldos Obj 13 2" xfId="28410" xr:uid="{A414BF99-E2E7-4B69-BD76-EDAA0126F520}"/>
    <cellStyle name="_Hojas de Trabajo_TD 2_Saldos Obj 14" xfId="28411" xr:uid="{CA52A042-0FD7-474A-992B-DA910AE73499}"/>
    <cellStyle name="_Hojas de Trabajo_TD 2_Saldos Obj 2" xfId="28412" xr:uid="{C9CC37BA-3DA8-4267-8C6B-D7466F403E4E}"/>
    <cellStyle name="_Hojas de Trabajo_TD 2_Saldos Obj 2 2" xfId="28413" xr:uid="{34251F79-C38A-4757-8776-203B4AC5B35B}"/>
    <cellStyle name="_Hojas de Trabajo_TD 2_Saldos Obj 3" xfId="28414" xr:uid="{698F2072-F9AB-4F2C-AF61-4C2EAC6BC04D}"/>
    <cellStyle name="_Hojas de Trabajo_TD 2_Saldos Obj 3 2" xfId="28415" xr:uid="{5FEFE9E1-D85F-4629-A282-8E03FA797B00}"/>
    <cellStyle name="_Hojas de Trabajo_TD 2_Saldos Obj 4" xfId="28416" xr:uid="{36F1F755-BBBF-49E9-BC64-F8C569480ED9}"/>
    <cellStyle name="_Hojas de Trabajo_TD 2_Saldos Obj 4 2" xfId="28417" xr:uid="{34F3AD60-04F7-45CA-ADCD-020F9EBFD341}"/>
    <cellStyle name="_Hojas de Trabajo_TD 2_Saldos Obj 5" xfId="28418" xr:uid="{9BEEF2AA-78E0-4A83-ABB5-BDE892F5F64E}"/>
    <cellStyle name="_Hojas de Trabajo_TD 2_Saldos Obj 5 2" xfId="28419" xr:uid="{5755E3BD-30C9-4CB2-B9EE-A69CF4262A81}"/>
    <cellStyle name="_Hojas de Trabajo_TD 2_Saldos Obj 6" xfId="28420" xr:uid="{A2C1C85A-07DF-4127-A7DF-579F56A2B09E}"/>
    <cellStyle name="_Hojas de Trabajo_TD 2_Saldos Obj 6 2" xfId="28421" xr:uid="{BEEB96AC-7058-416E-BB76-075D6CF36039}"/>
    <cellStyle name="_Hojas de Trabajo_TD 2_Saldos Obj 7" xfId="28422" xr:uid="{037BC09E-4719-48CF-A011-64CEC97B094F}"/>
    <cellStyle name="_Hojas de Trabajo_TD 2_Saldos Obj 7 2" xfId="28423" xr:uid="{7CE3B86C-CE74-4C36-B4FB-0EFA6FC26994}"/>
    <cellStyle name="_Hojas de Trabajo_TD 2_Saldos Obj 8" xfId="28424" xr:uid="{81744DEB-E9B3-4221-9D73-396A47098096}"/>
    <cellStyle name="_Hojas de Trabajo_TD 2_Saldos Obj 8 2" xfId="28425" xr:uid="{6931F375-F7F0-4701-A8B7-0CAE228BF738}"/>
    <cellStyle name="_Hojas de Trabajo_TD 2_Saldos Obj 9" xfId="28426" xr:uid="{EE590B53-7765-4AEB-BE0A-3FEADC1283ED}"/>
    <cellStyle name="_Hojas de Trabajo_TD 2_Saldos Obj 9 2" xfId="28427" xr:uid="{AE401BD8-79F5-449B-AA62-A7D23E876FE1}"/>
    <cellStyle name="_Hojas de Trabajo_TD 2_Saldos Obj_ESF. Hist." xfId="28428" xr:uid="{217080A5-6595-4D9D-A1B7-DBAAE8E044F8}"/>
    <cellStyle name="_Hojas de Trabajo_TD 2_Saldos Obj_ESF. Hist. 2" xfId="28429" xr:uid="{0E1A27D3-8B82-4496-AE85-FA8C009CA99F}"/>
    <cellStyle name="_Hojas de Trabajo_TD 2_Saldos Obj_ESF. Hist. 2 2" xfId="28430" xr:uid="{093F35A9-BDF1-4A16-AA10-B4B168D19CBA}"/>
    <cellStyle name="_Hojas de Trabajo_TD 2_Saldos Obj_ESF. Hist. 3" xfId="28431" xr:uid="{1E26CFE9-0BB7-4EDD-929C-52820D2F7137}"/>
    <cellStyle name="_Hojas de Trabajo_TD 2_Saldos Obj_ESF. Hist. 3 2" xfId="28432" xr:uid="{AF9B726D-5CE0-46CD-8FF8-7BAE3D522CA1}"/>
    <cellStyle name="_Hojas de Trabajo_TD 2_Saldos Obj_ESF. Hist. 4" xfId="28433" xr:uid="{62CC8C4D-3683-47C4-943E-B423AE0E1515}"/>
    <cellStyle name="_Hojas de Trabajo_TD 2_Saldos Obj_ESF. Hist. 4 2" xfId="28434" xr:uid="{37AFFF9C-5B8E-47BC-BF6F-A84851D944B5}"/>
    <cellStyle name="_Hojas de Trabajo_TD 2_Saldos Obj_ESF. Hist. 5" xfId="28435" xr:uid="{53A7E137-4E79-425B-845C-16A22D921334}"/>
    <cellStyle name="_Hojas de Trabajo_TD 2_Saldos Obj_ESF. Hist. 6" xfId="28436" xr:uid="{A3BA21D5-6199-49AB-858C-CC4813292A6B}"/>
    <cellStyle name="_Hojas de Trabajo_TD 2_Saldos Obj_ESF. Hist. 7" xfId="28437" xr:uid="{ECBCF688-6C48-4594-B99E-CA5E93F32103}"/>
    <cellStyle name="_Hojas de Trabajo_TD 2_TD" xfId="28438" xr:uid="{EBCA4354-0EA3-43A9-AEDD-0AA0EF06CDE0}"/>
    <cellStyle name="_Hojas de Trabajo_TD 2_TD 10" xfId="28439" xr:uid="{9AE7E33F-61D7-4E2F-A627-356251D05A46}"/>
    <cellStyle name="_Hojas de Trabajo_TD 2_TD 10 2" xfId="28440" xr:uid="{88B12159-D2B9-4AF6-9CF1-FC3776A8D537}"/>
    <cellStyle name="_Hojas de Trabajo_TD 2_TD 11" xfId="28441" xr:uid="{AFFA6876-7032-4A7D-BA3C-E68E9732064A}"/>
    <cellStyle name="_Hojas de Trabajo_TD 2_TD 11 2" xfId="28442" xr:uid="{C14836AE-645C-4F61-BBA7-699CCEE6DACA}"/>
    <cellStyle name="_Hojas de Trabajo_TD 2_TD 12" xfId="28443" xr:uid="{07DD3B23-C3EC-4317-9FFC-2DF59C978FB3}"/>
    <cellStyle name="_Hojas de Trabajo_TD 2_TD 12 2" xfId="28444" xr:uid="{F546AF82-C417-40D6-B2C4-A281A6977419}"/>
    <cellStyle name="_Hojas de Trabajo_TD 2_TD 13" xfId="28445" xr:uid="{92D6FECF-0B27-491A-8E98-8D3B590831A6}"/>
    <cellStyle name="_Hojas de Trabajo_TD 2_TD 13 2" xfId="28446" xr:uid="{329ECF58-6417-44B9-BF52-8DED9FAD5F79}"/>
    <cellStyle name="_Hojas de Trabajo_TD 2_TD 14" xfId="28447" xr:uid="{8A1F056C-DA25-4806-AD68-8F9901BCACB8}"/>
    <cellStyle name="_Hojas de Trabajo_TD 2_TD 15" xfId="28448" xr:uid="{E11FA466-7113-41E2-A0DC-8AF898325D66}"/>
    <cellStyle name="_Hojas de Trabajo_TD 2_TD 16" xfId="28449" xr:uid="{2D1BB9C3-A9DB-4DA9-9191-AAA3935B42F0}"/>
    <cellStyle name="_Hojas de Trabajo_TD 2_TD 17" xfId="28450" xr:uid="{93C8CCD1-40E7-4E0D-BC91-4CC8B60B4690}"/>
    <cellStyle name="_Hojas de Trabajo_TD 2_TD 18" xfId="28451" xr:uid="{CF4827E6-9E30-4DCC-B18F-511BC01C6B97}"/>
    <cellStyle name="_Hojas de Trabajo_TD 2_TD 19" xfId="28452" xr:uid="{EDBD2E70-1912-44FC-8A15-2C387836E203}"/>
    <cellStyle name="_Hojas de Trabajo_TD 2_TD 2" xfId="28453" xr:uid="{9D8717AF-BE4E-4521-9B70-DE30003F8C62}"/>
    <cellStyle name="_Hojas de Trabajo_TD 2_TD 2 2" xfId="28454" xr:uid="{4D660909-0D1E-4ED5-8837-180321903278}"/>
    <cellStyle name="_Hojas de Trabajo_TD 2_TD 20" xfId="28455" xr:uid="{6AB67FE4-7851-4097-8D2B-57394C550E73}"/>
    <cellStyle name="_Hojas de Trabajo_TD 2_TD 21" xfId="28456" xr:uid="{AA45EE7F-6548-43F3-B91A-9367B62EA02E}"/>
    <cellStyle name="_Hojas de Trabajo_TD 2_TD 22" xfId="28457" xr:uid="{C5BDC475-F54D-490E-A7EE-738428D47DFB}"/>
    <cellStyle name="_Hojas de Trabajo_TD 2_TD 23" xfId="28458" xr:uid="{F8C67374-B675-4613-BE8E-E7A40D0FBF25}"/>
    <cellStyle name="_Hojas de Trabajo_TD 2_TD 24" xfId="28459" xr:uid="{4F8A9F0C-C3F2-4A79-A515-46195B3FC1FC}"/>
    <cellStyle name="_Hojas de Trabajo_TD 2_TD 25" xfId="28460" xr:uid="{DF96273F-FAA6-4E32-97F6-D46875485D45}"/>
    <cellStyle name="_Hojas de Trabajo_TD 2_TD 26" xfId="28461" xr:uid="{BD7B49BE-205F-4196-9AF8-FF4960715EF3}"/>
    <cellStyle name="_Hojas de Trabajo_TD 2_TD 3" xfId="28462" xr:uid="{F443800A-87E7-40C4-943A-F224630697BA}"/>
    <cellStyle name="_Hojas de Trabajo_TD 2_TD 3 10" xfId="28463" xr:uid="{A97493EA-D22C-4B60-B74D-F73FF8091EAA}"/>
    <cellStyle name="_Hojas de Trabajo_TD 2_TD 3 11" xfId="28464" xr:uid="{8D65AB47-596C-4F18-BBCB-94E8BD5F8B65}"/>
    <cellStyle name="_Hojas de Trabajo_TD 2_TD 3 12" xfId="28465" xr:uid="{163E9D17-2B22-4A40-B30B-C7F7905FDE3B}"/>
    <cellStyle name="_Hojas de Trabajo_TD 2_TD 3 2" xfId="28466" xr:uid="{088E41BF-B7C7-49AE-A518-73CCCE55240F}"/>
    <cellStyle name="_Hojas de Trabajo_TD 2_TD 3 3" xfId="28467" xr:uid="{0AA508B9-182B-467E-B26A-C63FE6882230}"/>
    <cellStyle name="_Hojas de Trabajo_TD 2_TD 3 4" xfId="28468" xr:uid="{8135270E-95C6-4D7D-9417-AB3B6548C752}"/>
    <cellStyle name="_Hojas de Trabajo_TD 2_TD 3 5" xfId="28469" xr:uid="{F79867E1-6BF5-41BB-BE0E-64B3939C93C5}"/>
    <cellStyle name="_Hojas de Trabajo_TD 2_TD 3 6" xfId="28470" xr:uid="{D161E67E-0565-4762-89D3-389345E32DFB}"/>
    <cellStyle name="_Hojas de Trabajo_TD 2_TD 3 7" xfId="28471" xr:uid="{CE117B64-F9E3-4EDD-933E-0DE202AA8F8E}"/>
    <cellStyle name="_Hojas de Trabajo_TD 2_TD 3 8" xfId="28472" xr:uid="{C428C372-F357-43A5-B00C-263D7ADACDCD}"/>
    <cellStyle name="_Hojas de Trabajo_TD 2_TD 3 9" xfId="28473" xr:uid="{5DAA53B9-260F-4746-9656-C15C3B35F72B}"/>
    <cellStyle name="_Hojas de Trabajo_TD 2_TD 4" xfId="28474" xr:uid="{33F071D9-397E-460D-B1A9-C933DFAB2C55}"/>
    <cellStyle name="_Hojas de Trabajo_TD 2_TD 4 2" xfId="28475" xr:uid="{13A8A7C6-4484-4E02-BACC-E26F533A0996}"/>
    <cellStyle name="_Hojas de Trabajo_TD 2_TD 5" xfId="28476" xr:uid="{EFA1ED74-0E35-49F5-8CA6-B3A04F84D571}"/>
    <cellStyle name="_Hojas de Trabajo_TD 2_TD 5 2" xfId="28477" xr:uid="{BC022268-E11F-4905-A590-E1C5C50EB394}"/>
    <cellStyle name="_Hojas de Trabajo_TD 2_TD 6" xfId="28478" xr:uid="{B23864DE-9153-46E3-911D-F3622F4BA6D2}"/>
    <cellStyle name="_Hojas de Trabajo_TD 2_TD 6 2" xfId="28479" xr:uid="{54118DC4-75DF-4735-8322-A5B0B8723B66}"/>
    <cellStyle name="_Hojas de Trabajo_TD 2_TD 7" xfId="28480" xr:uid="{AD37F395-2837-47C6-AF6D-08F354CD786D}"/>
    <cellStyle name="_Hojas de Trabajo_TD 2_TD 7 2" xfId="28481" xr:uid="{529853ED-48BF-4C25-85C9-B6157460DA26}"/>
    <cellStyle name="_Hojas de Trabajo_TD 2_TD 8" xfId="28482" xr:uid="{19449974-10F3-42AE-90EE-A53EA519987D}"/>
    <cellStyle name="_Hojas de Trabajo_TD 2_TD 8 2" xfId="28483" xr:uid="{7C5269D2-E4A8-4D13-B8C9-113651E912A9}"/>
    <cellStyle name="_Hojas de Trabajo_TD 2_TD 9" xfId="28484" xr:uid="{2ACDA3F9-E305-4C97-9BD9-B1030BB0D6C5}"/>
    <cellStyle name="_Hojas de Trabajo_TD 2_TD 9 2" xfId="28485" xr:uid="{A340015C-EA7C-40F7-90C2-7338EFF07A07}"/>
    <cellStyle name="_Hojas de Trabajo_TD 3" xfId="28486" xr:uid="{24789FB9-64A7-4538-8968-96BAC662233F}"/>
    <cellStyle name="_Hojas de Trabajo_TD 3 2" xfId="28487" xr:uid="{BAB91C5D-7647-40DE-A1C5-B9E923CE9846}"/>
    <cellStyle name="_Hojas de Trabajo_TD 4" xfId="28488" xr:uid="{87AC5363-7A4E-49CC-A8BA-A9239BE6F51E}"/>
    <cellStyle name="_Hojas de Trabajo_TD 4 2" xfId="28489" xr:uid="{700C2E6C-9290-48A4-B9D9-BED9E4ED6D9A}"/>
    <cellStyle name="_Hojas de Trabajo_TD 5" xfId="28490" xr:uid="{23A6DCDE-1010-4D63-B0AC-0332DA6FD0BE}"/>
    <cellStyle name="_Hojas de Trabajo_TD 5 2" xfId="28491" xr:uid="{9AB0257D-561E-46AC-AF1C-C2E727C82C77}"/>
    <cellStyle name="_Hojas de Trabajo_TD 6" xfId="28492" xr:uid="{B03E51A6-8F70-4383-8D21-052FBBBD9C20}"/>
    <cellStyle name="_Hojas de Trabajo_TD 6 2" xfId="28493" xr:uid="{C20C9E38-B136-4698-9D68-55808D368FD9}"/>
    <cellStyle name="_Hojas de Trabajo_TD 7" xfId="28494" xr:uid="{F95AD9BE-C0BF-4845-ABD9-EE1C356EC5EF}"/>
    <cellStyle name="_Hojas de Trabajo_TD 7 2" xfId="28495" xr:uid="{76505AB5-0068-46D3-98CB-EC9730F8117D}"/>
    <cellStyle name="_Hojas de Trabajo_TD 8" xfId="28496" xr:uid="{89B50168-C1EB-44D3-ADDF-CE6B54AAE8ED}"/>
    <cellStyle name="_Hojas de Trabajo_TD 8 2" xfId="28497" xr:uid="{3FB598D6-CF06-48D3-93D4-FFFD50933EEA}"/>
    <cellStyle name="_Hojas de Trabajo_TD 9" xfId="28498" xr:uid="{C29F6FC3-9339-4650-A341-2A14AC2522CC}"/>
    <cellStyle name="_Hojas de Trabajo_TD 9 2" xfId="28499" xr:uid="{99FF93AF-BB03-4D5B-8078-F7765BF73DA8}"/>
    <cellStyle name="_Hojas de Trabajo_TD_1" xfId="28500" xr:uid="{37CE5312-092E-4EF9-A652-D5C8978FD995}"/>
    <cellStyle name="_Hojas de Trabajo_TD_1 10" xfId="28501" xr:uid="{F436198E-3FF7-433E-AE3C-47A6E4D1C50C}"/>
    <cellStyle name="_Hojas de Trabajo_TD_1 10 2" xfId="28502" xr:uid="{713022C8-BDDE-4403-AD60-08669425DC97}"/>
    <cellStyle name="_Hojas de Trabajo_TD_1 11" xfId="28503" xr:uid="{E700B039-472E-442F-B0D8-0D83881FE03D}"/>
    <cellStyle name="_Hojas de Trabajo_TD_1 11 2" xfId="28504" xr:uid="{F35ECDA8-67B2-4CBD-956C-B6BAB5C483E2}"/>
    <cellStyle name="_Hojas de Trabajo_TD_1 12" xfId="28505" xr:uid="{1D8695BB-8DF6-4C88-A7A2-3D8F9CCB8DF1}"/>
    <cellStyle name="_Hojas de Trabajo_TD_1 12 2" xfId="28506" xr:uid="{12A8E371-03CF-476C-8317-50324AA9B163}"/>
    <cellStyle name="_Hojas de Trabajo_TD_1 13" xfId="28507" xr:uid="{219719A9-5323-4694-9684-BEE4DEF63C09}"/>
    <cellStyle name="_Hojas de Trabajo_TD_1 13 2" xfId="28508" xr:uid="{5CE050FF-3F64-4DA5-8B02-EED4C9DACCD2}"/>
    <cellStyle name="_Hojas de Trabajo_TD_1 14" xfId="28509" xr:uid="{1DBD5CF0-5FEF-4AFB-AC16-89C59FA37132}"/>
    <cellStyle name="_Hojas de Trabajo_TD_1 2" xfId="28510" xr:uid="{CA537454-5EAE-48C0-9620-4C7ADD928781}"/>
    <cellStyle name="_Hojas de Trabajo_TD_1 2 2" xfId="28511" xr:uid="{ADFD0130-80D8-4B33-9DDA-B5009B90183F}"/>
    <cellStyle name="_Hojas de Trabajo_TD_1 3" xfId="28512" xr:uid="{E052D26B-9AA5-4C77-96DF-E5339A59817A}"/>
    <cellStyle name="_Hojas de Trabajo_TD_1 3 2" xfId="28513" xr:uid="{CC41AB42-4D85-4215-BA2C-48719B0E701E}"/>
    <cellStyle name="_Hojas de Trabajo_TD_1 4" xfId="28514" xr:uid="{5D34604E-7B6D-456B-B83A-F3541DF1B016}"/>
    <cellStyle name="_Hojas de Trabajo_TD_1 4 2" xfId="28515" xr:uid="{E39C9032-5D4B-45BD-AB8F-06EF88D73AEE}"/>
    <cellStyle name="_Hojas de Trabajo_TD_1 5" xfId="28516" xr:uid="{A9BCBC80-1903-4F74-ABCF-19ED9BC69113}"/>
    <cellStyle name="_Hojas de Trabajo_TD_1 5 2" xfId="28517" xr:uid="{EDC59217-AC88-4AEA-917E-E4C0381F933D}"/>
    <cellStyle name="_Hojas de Trabajo_TD_1 6" xfId="28518" xr:uid="{2EB1546A-3999-48E3-B91E-7B7595693786}"/>
    <cellStyle name="_Hojas de Trabajo_TD_1 6 2" xfId="28519" xr:uid="{A8B7E44E-08C6-4EAB-9B80-055AB7392D6F}"/>
    <cellStyle name="_Hojas de Trabajo_TD_1 7" xfId="28520" xr:uid="{A1C9EE37-8F9D-4A2F-8581-BAEC3F582779}"/>
    <cellStyle name="_Hojas de Trabajo_TD_1 7 2" xfId="28521" xr:uid="{B19272B6-AF85-40CD-AD9B-70A6B066F71F}"/>
    <cellStyle name="_Hojas de Trabajo_TD_1 8" xfId="28522" xr:uid="{FCEBEDD5-D936-4353-B6AE-56FEF7C9B983}"/>
    <cellStyle name="_Hojas de Trabajo_TD_1 8 2" xfId="28523" xr:uid="{89B92771-F2CD-4011-9AB8-26C1BAFC0FD5}"/>
    <cellStyle name="_Hojas de Trabajo_TD_1 9" xfId="28524" xr:uid="{681E10B4-4133-445D-B3AA-D369E687D6A7}"/>
    <cellStyle name="_Hojas de Trabajo_TD_1 9 2" xfId="28525" xr:uid="{59C8E942-F69F-4EC2-953C-61535AFD7B9C}"/>
    <cellStyle name="_Hojas de Trabajo_TD_1_Saldos Obj" xfId="28526" xr:uid="{9903EE29-9F17-44BF-A1AE-DF77B426E8DB}"/>
    <cellStyle name="_Hojas de Trabajo_TD_1_Saldos Obj 2" xfId="28527" xr:uid="{D026257A-7B3C-425C-9D02-0CA6DBE8C388}"/>
    <cellStyle name="_Hojas de Trabajo_Venta AF " xfId="28528" xr:uid="{4F28C20C-ACC8-4F98-BCA7-D7792056136D}"/>
    <cellStyle name="_Hojas de Trabajo_Venta AF  10" xfId="28529" xr:uid="{AB763579-845C-4C88-8D54-4EE096D03ADC}"/>
    <cellStyle name="_Hojas de Trabajo_Venta AF  10 2" xfId="28530" xr:uid="{E18F1CC4-3087-4B12-8309-D177004E8C5D}"/>
    <cellStyle name="_Hojas de Trabajo_Venta AF  11" xfId="28531" xr:uid="{BC27FF90-C3AA-4423-A353-E55E9A16239A}"/>
    <cellStyle name="_Hojas de Trabajo_Venta AF  11 2" xfId="28532" xr:uid="{05A763D4-3A97-4530-A5B8-0A164B5C530A}"/>
    <cellStyle name="_Hojas de Trabajo_Venta AF  12" xfId="28533" xr:uid="{7506B15B-B925-4EBA-8697-2E45B0C20B02}"/>
    <cellStyle name="_Hojas de Trabajo_Venta AF  12 2" xfId="28534" xr:uid="{87C0C3E9-B1DF-4719-81F5-2AEEB4E82811}"/>
    <cellStyle name="_Hojas de Trabajo_Venta AF  13" xfId="28535" xr:uid="{F8FDABCB-CE01-4F65-A817-C8072671C73F}"/>
    <cellStyle name="_Hojas de Trabajo_Venta AF  13 2" xfId="28536" xr:uid="{E4A2D28A-F6AC-4FF0-8FE0-F477ED41132F}"/>
    <cellStyle name="_Hojas de Trabajo_Venta AF  14" xfId="28537" xr:uid="{C29F126D-D799-46A2-87A8-3811D45AB07D}"/>
    <cellStyle name="_Hojas de Trabajo_Venta AF  15" xfId="28538" xr:uid="{997280D0-D792-4FFB-A609-12E1D08C77C3}"/>
    <cellStyle name="_Hojas de Trabajo_Venta AF  16" xfId="28539" xr:uid="{93E8F358-F4E7-4191-8B1C-56A7ABE71332}"/>
    <cellStyle name="_Hojas de Trabajo_Venta AF  2" xfId="28540" xr:uid="{BCC278E0-2F61-4F1A-B31B-6C1C8E2B7AC7}"/>
    <cellStyle name="_Hojas de Trabajo_Venta AF  2 2" xfId="28541" xr:uid="{910D1F7A-F37D-4F56-86EB-A1C81B2A536D}"/>
    <cellStyle name="_Hojas de Trabajo_Venta AF  3" xfId="28542" xr:uid="{6E47114A-F9F7-40E8-ABCD-19C58C0C1D55}"/>
    <cellStyle name="_Hojas de Trabajo_Venta AF  3 2" xfId="28543" xr:uid="{9E3EF3DA-40D2-424E-98B9-825372D3E169}"/>
    <cellStyle name="_Hojas de Trabajo_Venta AF  4" xfId="28544" xr:uid="{2724A7F7-637D-4D02-BED9-68F3AA95E5A3}"/>
    <cellStyle name="_Hojas de Trabajo_Venta AF  4 2" xfId="28545" xr:uid="{4F10CEA1-6F77-41C1-8C9E-A1A08A19DCB1}"/>
    <cellStyle name="_Hojas de Trabajo_Venta AF  5" xfId="28546" xr:uid="{696FD36B-7F87-4334-9FA1-A8B17A6E3944}"/>
    <cellStyle name="_Hojas de Trabajo_Venta AF  5 2" xfId="28547" xr:uid="{1EB6C026-CEE7-489E-9B64-023913C9EC27}"/>
    <cellStyle name="_Hojas de Trabajo_Venta AF  6" xfId="28548" xr:uid="{09254C0D-8B85-4EBC-A7E0-557BF952710E}"/>
    <cellStyle name="_Hojas de Trabajo_Venta AF  6 2" xfId="28549" xr:uid="{1BEC29F0-F0B7-45F8-88E6-97ED6B40868D}"/>
    <cellStyle name="_Hojas de Trabajo_Venta AF  7" xfId="28550" xr:uid="{D431E4BC-BEBD-4F55-848F-F0781E7B0BEA}"/>
    <cellStyle name="_Hojas de Trabajo_Venta AF  7 2" xfId="28551" xr:uid="{EB1B0301-003E-4C67-B232-568F56B86684}"/>
    <cellStyle name="_Hojas de Trabajo_Venta AF  8" xfId="28552" xr:uid="{3F5EF733-5482-4E3B-8EAF-06F048A9EB02}"/>
    <cellStyle name="_Hojas de Trabajo_Venta AF  8 2" xfId="28553" xr:uid="{01C19B57-9134-4FD6-B93A-11476652B953}"/>
    <cellStyle name="_Hojas de Trabajo_Venta AF  9" xfId="28554" xr:uid="{E0B6CB1D-13D6-4D89-8724-F0578E8DA1BB}"/>
    <cellStyle name="_Hojas de Trabajo_Venta AF  9 2" xfId="28555" xr:uid="{4865342A-654E-42C2-A585-2517DDA2F05B}"/>
    <cellStyle name="_Libro2" xfId="28556" xr:uid="{E2A4D336-9CD3-4DEB-B4F6-BE9D352D4CC5}"/>
    <cellStyle name="_Libro2 10" xfId="28557" xr:uid="{CF30D5A4-972E-4035-BB8D-8C500149846E}"/>
    <cellStyle name="_Libro2 10 10" xfId="28558" xr:uid="{50F05785-2090-4C5B-8B2A-C32BEC54DE74}"/>
    <cellStyle name="_Libro2 10 11" xfId="28559" xr:uid="{C097D836-24B6-4911-A39F-036C808555C6}"/>
    <cellStyle name="_Libro2 10 2" xfId="28560" xr:uid="{09441DC4-9DBD-4B4D-9748-857A239F905A}"/>
    <cellStyle name="_Libro2 10 2 2" xfId="28561" xr:uid="{BF9DF6F8-F420-4B45-AFAA-287BD284C82F}"/>
    <cellStyle name="_Libro2 10 3" xfId="28562" xr:uid="{895154F7-4041-4E2C-BE26-3562E64B6309}"/>
    <cellStyle name="_Libro2 10 3 2" xfId="28563" xr:uid="{91DE2947-4FFB-44B2-A866-63B5658294E7}"/>
    <cellStyle name="_Libro2 10 4" xfId="28564" xr:uid="{BD849A0E-D990-4767-AB86-4488B19D33E0}"/>
    <cellStyle name="_Libro2 10 4 2" xfId="28565" xr:uid="{DCB878D9-C48A-4344-9CF8-B5893DD22E55}"/>
    <cellStyle name="_Libro2 10 5" xfId="28566" xr:uid="{C514CD07-2389-4EA1-B173-206C515CDC3A}"/>
    <cellStyle name="_Libro2 10 5 2" xfId="28567" xr:uid="{B52FE81B-0441-4CF8-9C3C-A6A6F7769C22}"/>
    <cellStyle name="_Libro2 10 6" xfId="28568" xr:uid="{FA423AB6-672A-479A-A0BB-5E1F4DB1155B}"/>
    <cellStyle name="_Libro2 10 6 2" xfId="28569" xr:uid="{FFD5F9B6-DCF4-426C-8B3E-00AE5D8C88EA}"/>
    <cellStyle name="_Libro2 10 7" xfId="28570" xr:uid="{8128B8F2-F0BD-4C1E-8B03-AFCBE7C11C96}"/>
    <cellStyle name="_Libro2 10 7 2" xfId="28571" xr:uid="{B1B8FF51-577B-4AF6-BD43-48182DA56B6F}"/>
    <cellStyle name="_Libro2 10 8" xfId="28572" xr:uid="{E63C75FF-96B3-4AE5-BE03-1AE818B418B5}"/>
    <cellStyle name="_Libro2 10 8 2" xfId="28573" xr:uid="{85400576-9A95-4197-9172-D3160F5671E4}"/>
    <cellStyle name="_Libro2 10 9" xfId="28574" xr:uid="{76783EC9-3A22-4286-8FB2-8B820C361305}"/>
    <cellStyle name="_Libro2 11" xfId="28575" xr:uid="{56B98C1B-1BC9-49E4-9AD6-44A31ACF8B31}"/>
    <cellStyle name="_Libro2 11 10" xfId="28576" xr:uid="{45A6CBAF-4FB8-44B5-995A-710FCBDB712A}"/>
    <cellStyle name="_Libro2 11 11" xfId="28577" xr:uid="{20E43B51-DE9E-44E1-A2D4-A61C65BB8E49}"/>
    <cellStyle name="_Libro2 11 2" xfId="28578" xr:uid="{6EB947D6-C3B5-4D17-85A1-D794D3124F62}"/>
    <cellStyle name="_Libro2 11 2 2" xfId="28579" xr:uid="{25DA4051-1434-4EDB-8663-8CE6C893008F}"/>
    <cellStyle name="_Libro2 11 3" xfId="28580" xr:uid="{4710724D-DE42-4B96-9C68-A746EC1E9AE1}"/>
    <cellStyle name="_Libro2 11 3 2" xfId="28581" xr:uid="{F037CEAE-ADED-4E44-8A0A-D6FA2FE4739B}"/>
    <cellStyle name="_Libro2 11 4" xfId="28582" xr:uid="{C40B5BE0-1324-4337-A079-457F51A68633}"/>
    <cellStyle name="_Libro2 11 4 2" xfId="28583" xr:uid="{070FD8FB-6820-4656-BF77-F5450AC009BA}"/>
    <cellStyle name="_Libro2 11 5" xfId="28584" xr:uid="{B1F1041D-F32B-42CD-88CA-CFF708CACB56}"/>
    <cellStyle name="_Libro2 11 5 2" xfId="28585" xr:uid="{D03AFF6A-3014-4479-8F62-9B634162C1A2}"/>
    <cellStyle name="_Libro2 11 6" xfId="28586" xr:uid="{207C5249-FA28-40BB-8F44-9A8D99AF2926}"/>
    <cellStyle name="_Libro2 11 6 2" xfId="28587" xr:uid="{E9E43AC3-F420-4BD5-A89D-B2DC42105046}"/>
    <cellStyle name="_Libro2 11 7" xfId="28588" xr:uid="{6BD3531C-A8AD-4569-B1BC-308C01A20F22}"/>
    <cellStyle name="_Libro2 11 7 2" xfId="28589" xr:uid="{A2C3E43E-A3B4-458D-ADDB-79EE6C75455E}"/>
    <cellStyle name="_Libro2 11 8" xfId="28590" xr:uid="{1CB1472E-4503-459A-AEDD-1771D2F8AA46}"/>
    <cellStyle name="_Libro2 11 8 2" xfId="28591" xr:uid="{0E8EDA27-23F6-404B-8423-9E2CC9AA3DD7}"/>
    <cellStyle name="_Libro2 11 9" xfId="28592" xr:uid="{BF71282A-644F-41A3-B00C-C6E8D01B789B}"/>
    <cellStyle name="_Libro2 12" xfId="28593" xr:uid="{116F6753-D4B1-4205-BB02-0B57664EC8C3}"/>
    <cellStyle name="_Libro2 12 10" xfId="28594" xr:uid="{68B73F8B-ACEC-4172-B355-79115D54C37E}"/>
    <cellStyle name="_Libro2 12 11" xfId="28595" xr:uid="{9CFC35F0-5C1A-44BC-A539-D0576C9925D2}"/>
    <cellStyle name="_Libro2 12 2" xfId="28596" xr:uid="{B55C45E3-32E1-4C27-A64E-B1D653E7CEC2}"/>
    <cellStyle name="_Libro2 12 2 2" xfId="28597" xr:uid="{A2191550-4D3C-4E85-9402-A6C0816A09C5}"/>
    <cellStyle name="_Libro2 12 3" xfId="28598" xr:uid="{972F2D2B-D753-4F84-A643-62369B1ACCA4}"/>
    <cellStyle name="_Libro2 12 3 2" xfId="28599" xr:uid="{5299397E-A2A0-4E73-AB35-21C9E4434C78}"/>
    <cellStyle name="_Libro2 12 4" xfId="28600" xr:uid="{38DD12D1-E65F-4D9E-808B-41CAA5D2E8A7}"/>
    <cellStyle name="_Libro2 12 4 2" xfId="28601" xr:uid="{379F190B-4D46-4AEC-894F-527683597DA2}"/>
    <cellStyle name="_Libro2 12 5" xfId="28602" xr:uid="{9CEC13BF-31E1-4C61-9FA7-FCF461AE89AF}"/>
    <cellStyle name="_Libro2 12 5 2" xfId="28603" xr:uid="{6DD2A62E-C2D6-4D75-8639-A22CD98B2C56}"/>
    <cellStyle name="_Libro2 12 6" xfId="28604" xr:uid="{BC0ECBFA-11DD-430F-8660-C6D4545EC06F}"/>
    <cellStyle name="_Libro2 12 6 2" xfId="28605" xr:uid="{2EE08629-26F8-4453-A0B2-97BE0DEDBBC5}"/>
    <cellStyle name="_Libro2 12 7" xfId="28606" xr:uid="{49BD2E13-F6D9-4FDC-9E79-EF503899A8F7}"/>
    <cellStyle name="_Libro2 12 7 2" xfId="28607" xr:uid="{F2948906-A1EC-49C3-A172-5CD5CFD8FEEB}"/>
    <cellStyle name="_Libro2 12 8" xfId="28608" xr:uid="{DEC22915-4E35-491B-ACF1-84867563D824}"/>
    <cellStyle name="_Libro2 12 8 2" xfId="28609" xr:uid="{0246D31A-E0AC-4129-9E9E-0A91021373B0}"/>
    <cellStyle name="_Libro2 12 9" xfId="28610" xr:uid="{A5B40A98-7F5E-49BE-B2A6-B7B2A6ECE009}"/>
    <cellStyle name="_Libro2 13" xfId="28611" xr:uid="{E50DA41C-9646-4068-9548-1D31B0ED2F91}"/>
    <cellStyle name="_Libro2 13 10" xfId="28612" xr:uid="{2276DC74-AA7D-4E7C-94F3-91D06FADBBD7}"/>
    <cellStyle name="_Libro2 13 11" xfId="28613" xr:uid="{C6D1701A-C629-476E-8C83-484557E23E36}"/>
    <cellStyle name="_Libro2 13 2" xfId="28614" xr:uid="{0BA3505E-2174-49C5-A606-4581B2066FFB}"/>
    <cellStyle name="_Libro2 13 2 2" xfId="28615" xr:uid="{EF890C4E-04E2-48BE-B21E-0CE7D101B60B}"/>
    <cellStyle name="_Libro2 13 3" xfId="28616" xr:uid="{AFB670A6-F47F-4160-B206-EFF3B89E0BF4}"/>
    <cellStyle name="_Libro2 13 3 2" xfId="28617" xr:uid="{EAD15CAD-77EF-46A6-8EBF-3C4C64BAB8AD}"/>
    <cellStyle name="_Libro2 13 4" xfId="28618" xr:uid="{6A59BD8F-3781-4B8F-9D4F-0DE05651523C}"/>
    <cellStyle name="_Libro2 13 4 2" xfId="28619" xr:uid="{BB5C73BA-09C1-44AE-BDA8-F8C4A1B978E8}"/>
    <cellStyle name="_Libro2 13 5" xfId="28620" xr:uid="{92379EBB-0650-44A1-9B8B-29791796FC19}"/>
    <cellStyle name="_Libro2 13 5 2" xfId="28621" xr:uid="{FBEBAF8A-8DB9-45BD-B169-6AD3DB4A0428}"/>
    <cellStyle name="_Libro2 13 6" xfId="28622" xr:uid="{00F8635D-1967-46CA-AEF7-C2DD6E243336}"/>
    <cellStyle name="_Libro2 13 6 2" xfId="28623" xr:uid="{CE8877F7-4A82-413B-8D49-0087BF07D1C7}"/>
    <cellStyle name="_Libro2 13 7" xfId="28624" xr:uid="{ABFE7169-4E15-407C-AD7F-5636B1A38091}"/>
    <cellStyle name="_Libro2 13 7 2" xfId="28625" xr:uid="{165BA510-A686-4E82-9B38-7EF955546151}"/>
    <cellStyle name="_Libro2 13 8" xfId="28626" xr:uid="{E7EC31D3-B601-4BA4-B3E1-01F53C34CB89}"/>
    <cellStyle name="_Libro2 13 8 2" xfId="28627" xr:uid="{D09F4763-C7A4-42BF-AE99-9AB476E44872}"/>
    <cellStyle name="_Libro2 13 9" xfId="28628" xr:uid="{E1BE7C8A-0D1A-4E53-8EC3-4521538C82C2}"/>
    <cellStyle name="_Libro2 14" xfId="28629" xr:uid="{51E10C69-D4B5-4FC0-9B13-09168B320163}"/>
    <cellStyle name="_Libro2 2" xfId="28630" xr:uid="{90EBE3AD-98C9-4968-B7F9-090341075B98}"/>
    <cellStyle name="_Libro2 2 10" xfId="28631" xr:uid="{5124520E-0082-4CD2-A244-70AE77C0FB3A}"/>
    <cellStyle name="_Libro2 2 10 2" xfId="28632" xr:uid="{39BACF8F-BDC7-4C2E-A290-44092DC62B43}"/>
    <cellStyle name="_Libro2 2 11" xfId="28633" xr:uid="{FAB89888-2818-4DCF-8301-8752431D6E92}"/>
    <cellStyle name="_Libro2 2 11 2" xfId="28634" xr:uid="{10ADC59A-9326-4B5F-A2BA-F94BC7C24E29}"/>
    <cellStyle name="_Libro2 2 12" xfId="28635" xr:uid="{50FB3891-18CD-4E43-A84B-FB5C0BC78C60}"/>
    <cellStyle name="_Libro2 2 12 2" xfId="28636" xr:uid="{183B80E0-B37C-41FE-B1BE-07B43F46D744}"/>
    <cellStyle name="_Libro2 2 13" xfId="28637" xr:uid="{E28719A4-60B3-4452-9EC3-8D89EE2D992B}"/>
    <cellStyle name="_Libro2 2 13 2" xfId="28638" xr:uid="{B4FE9347-1372-4320-A332-4A7DCC2C57E4}"/>
    <cellStyle name="_Libro2 2 14" xfId="28639" xr:uid="{5BBF7C6F-9999-4623-9B09-E0A970002674}"/>
    <cellStyle name="_Libro2 2 15" xfId="28640" xr:uid="{E3337E46-35FF-475F-BCFE-F4D30A8571A0}"/>
    <cellStyle name="_Libro2 2 16" xfId="28641" xr:uid="{4CD6D6DA-7E88-4423-9ED3-9CFD2248984B}"/>
    <cellStyle name="_Libro2 2 17" xfId="28642" xr:uid="{2F4BC942-0E9E-4080-843E-F9642BF3B653}"/>
    <cellStyle name="_Libro2 2 18" xfId="28643" xr:uid="{BE9C3976-5C36-49F1-89D2-A24DEF1075AD}"/>
    <cellStyle name="_Libro2 2 19" xfId="28644" xr:uid="{89ECE9FF-B3F5-4563-A529-C7A94195B09B}"/>
    <cellStyle name="_Libro2 2 2" xfId="28645" xr:uid="{B5D08BDF-69D6-426F-BD48-47D0CF415BCD}"/>
    <cellStyle name="_Libro2 2 2 2" xfId="28646" xr:uid="{8263A97C-EF6F-44C8-8C63-650379E3B243}"/>
    <cellStyle name="_Libro2 2 20" xfId="28647" xr:uid="{EE88B280-AB5E-48C1-99A7-49F719E483EA}"/>
    <cellStyle name="_Libro2 2 21" xfId="28648" xr:uid="{B41B254F-27FC-4AF2-B2B4-1745EC4F9B66}"/>
    <cellStyle name="_Libro2 2 22" xfId="28649" xr:uid="{9A1CFC9F-D76F-451A-B92A-C2B0BAF3ABF2}"/>
    <cellStyle name="_Libro2 2 23" xfId="28650" xr:uid="{C709B1A3-1E6B-4018-81B9-90CB778EC891}"/>
    <cellStyle name="_Libro2 2 24" xfId="28651" xr:uid="{52A64EE8-FAF5-43A4-94CD-1F806E30BFC4}"/>
    <cellStyle name="_Libro2 2 25" xfId="28652" xr:uid="{367EE7DB-138F-40B3-B0E6-F1618E3914D5}"/>
    <cellStyle name="_Libro2 2 26" xfId="28653" xr:uid="{50819B38-1175-40D0-A76F-FB34BEC1277E}"/>
    <cellStyle name="_Libro2 2 3" xfId="28654" xr:uid="{CAED6643-D446-4974-BAA2-3D52D4308252}"/>
    <cellStyle name="_Libro2 2 3 2" xfId="28655" xr:uid="{EC6B3A2E-F030-420C-B79B-95CF62FA58EF}"/>
    <cellStyle name="_Libro2 2 4" xfId="28656" xr:uid="{82F8FCAC-64CD-45A3-A42B-EBC6B88FC105}"/>
    <cellStyle name="_Libro2 2 4 2" xfId="28657" xr:uid="{93DEF868-2BCC-4958-95F7-64AA4BC375BE}"/>
    <cellStyle name="_Libro2 2 5" xfId="28658" xr:uid="{FC51BF38-7AF0-4C9A-857D-5E607525C738}"/>
    <cellStyle name="_Libro2 2 5 2" xfId="28659" xr:uid="{4E5E89BE-1BDF-4813-B6BB-9A59401DEE1B}"/>
    <cellStyle name="_Libro2 2 6" xfId="28660" xr:uid="{44A8DC49-4F76-45E7-B768-6E3E94563715}"/>
    <cellStyle name="_Libro2 2 6 2" xfId="28661" xr:uid="{946DD9FD-220F-4CCE-BAE5-BBC3258793D5}"/>
    <cellStyle name="_Libro2 2 7" xfId="28662" xr:uid="{13A52657-D65C-49FF-B9B5-86553B70387B}"/>
    <cellStyle name="_Libro2 2 7 2" xfId="28663" xr:uid="{8DBC06B5-6A2B-4D22-ADBF-1885E361BA16}"/>
    <cellStyle name="_Libro2 2 8" xfId="28664" xr:uid="{45628E0C-1154-4925-AB03-3F5687127CDB}"/>
    <cellStyle name="_Libro2 2 8 2" xfId="28665" xr:uid="{9AA1BA12-34D0-46BB-AFA2-7E232258BEC5}"/>
    <cellStyle name="_Libro2 2 9" xfId="28666" xr:uid="{B6D1C306-3402-4E94-A8B8-B2659CFC0AF0}"/>
    <cellStyle name="_Libro2 2 9 2" xfId="28667" xr:uid="{79934BC2-5455-4357-8C19-F66955943D4E}"/>
    <cellStyle name="_Libro2 3" xfId="28668" xr:uid="{3B1C5D49-22D6-460D-B760-27914F686696}"/>
    <cellStyle name="_Libro2 3 10" xfId="28669" xr:uid="{95A53B92-6850-446B-863C-4983934DFBAB}"/>
    <cellStyle name="_Libro2 3 10 2" xfId="28670" xr:uid="{930AB4A1-A986-4158-848C-591C5D69F3C9}"/>
    <cellStyle name="_Libro2 3 11" xfId="28671" xr:uid="{29C1182B-1425-42DB-8C6A-623CA3EF55C4}"/>
    <cellStyle name="_Libro2 3 11 2" xfId="28672" xr:uid="{FF406784-7B11-4892-B4CD-B0BBCE22FBC6}"/>
    <cellStyle name="_Libro2 3 12" xfId="28673" xr:uid="{0903AABB-3307-495F-8684-4E8C008039E0}"/>
    <cellStyle name="_Libro2 3 12 2" xfId="28674" xr:uid="{EAC07410-4421-48D3-8B1A-7235CCEDDFF3}"/>
    <cellStyle name="_Libro2 3 13" xfId="28675" xr:uid="{2CB28E18-00D0-4E42-B3DD-41A709CA6E3A}"/>
    <cellStyle name="_Libro2 3 13 2" xfId="28676" xr:uid="{9C08D350-588E-44F9-B2F1-19B025141531}"/>
    <cellStyle name="_Libro2 3 14" xfId="28677" xr:uid="{90BBB5BF-5D34-4883-B77C-1474ED2A933C}"/>
    <cellStyle name="_Libro2 3 15" xfId="28678" xr:uid="{5B34B8FB-DB15-4E86-8ADC-5AF6B17FC80D}"/>
    <cellStyle name="_Libro2 3 16" xfId="28679" xr:uid="{89D029B2-9B5A-4118-9AA2-442B943CF605}"/>
    <cellStyle name="_Libro2 3 2" xfId="28680" xr:uid="{9E25BCA0-4812-4E8E-A508-CF17138C3284}"/>
    <cellStyle name="_Libro2 3 2 2" xfId="28681" xr:uid="{B4493DFD-19EC-47A5-8BE1-1311A875560F}"/>
    <cellStyle name="_Libro2 3 3" xfId="28682" xr:uid="{A9D4C447-8FE3-402A-ADCA-65F3453B1547}"/>
    <cellStyle name="_Libro2 3 3 2" xfId="28683" xr:uid="{BEAEA517-84E6-4158-ACEB-FD877A73E092}"/>
    <cellStyle name="_Libro2 3 4" xfId="28684" xr:uid="{908CB125-D928-4199-9C78-FE5D0F187947}"/>
    <cellStyle name="_Libro2 3 4 2" xfId="28685" xr:uid="{A6FC813D-019D-4752-B504-5D0B6B34C68B}"/>
    <cellStyle name="_Libro2 3 5" xfId="28686" xr:uid="{670A2A01-BB50-4A56-BA23-A534DBFFF32C}"/>
    <cellStyle name="_Libro2 3 5 2" xfId="28687" xr:uid="{DF83D7FF-B0ED-45E7-9A5F-C61D5B31C188}"/>
    <cellStyle name="_Libro2 3 6" xfId="28688" xr:uid="{016B9D0A-81DB-4DB5-9B9D-84C502A9C346}"/>
    <cellStyle name="_Libro2 3 6 2" xfId="28689" xr:uid="{5B4BC12A-A416-4F54-BE29-FF767C5870A2}"/>
    <cellStyle name="_Libro2 3 7" xfId="28690" xr:uid="{AAD01F0B-0C20-4FAF-8700-4C6C9D0587A8}"/>
    <cellStyle name="_Libro2 3 7 2" xfId="28691" xr:uid="{0FD3355F-C61C-470E-9AC1-D6E8E81E0574}"/>
    <cellStyle name="_Libro2 3 8" xfId="28692" xr:uid="{BCD8C09D-CA7B-4E22-AF55-C0AC0B1C06AF}"/>
    <cellStyle name="_Libro2 3 8 2" xfId="28693" xr:uid="{95C79B72-9F66-46EF-8EB0-CEB06361C6CF}"/>
    <cellStyle name="_Libro2 3 9" xfId="28694" xr:uid="{CB40FD39-AE41-46D6-9B5D-F081A47C7F97}"/>
    <cellStyle name="_Libro2 3 9 2" xfId="28695" xr:uid="{3C4C299D-FD7F-499E-A9D1-483862AB0448}"/>
    <cellStyle name="_Libro2 4" xfId="28696" xr:uid="{E772CD2C-2C0A-49C7-AE2E-7143DA0A0C95}"/>
    <cellStyle name="_Libro2 4 10" xfId="28697" xr:uid="{04216C98-699D-4AFB-83F2-A3EBB0A9FEAC}"/>
    <cellStyle name="_Libro2 4 10 2" xfId="28698" xr:uid="{AD091F0B-6792-48AC-896B-CC0B532295C0}"/>
    <cellStyle name="_Libro2 4 11" xfId="28699" xr:uid="{76089F8E-13C7-4BB7-9174-F14D4B15FFCF}"/>
    <cellStyle name="_Libro2 4 11 2" xfId="28700" xr:uid="{3DF2093C-F02B-4754-8F37-521938AF6C8F}"/>
    <cellStyle name="_Libro2 4 12" xfId="28701" xr:uid="{DDD195CD-1261-4D24-93A6-41D2BDBA6A40}"/>
    <cellStyle name="_Libro2 4 12 2" xfId="28702" xr:uid="{83BFBB17-9CB4-4FEC-89F1-61F532C37C42}"/>
    <cellStyle name="_Libro2 4 13" xfId="28703" xr:uid="{708E8B63-FB8F-475A-BBC3-EA0240DF12AB}"/>
    <cellStyle name="_Libro2 4 13 2" xfId="28704" xr:uid="{F9DFA204-2868-4563-ADD5-82B08F813B00}"/>
    <cellStyle name="_Libro2 4 14" xfId="28705" xr:uid="{1FAF5D90-967F-47EE-8DE7-1BDA3F095A60}"/>
    <cellStyle name="_Libro2 4 15" xfId="28706" xr:uid="{69586C5C-0BF1-4CEB-B5F6-ED42C1DDD300}"/>
    <cellStyle name="_Libro2 4 16" xfId="28707" xr:uid="{800A1ED0-8170-4C9C-8001-B75FB379A71D}"/>
    <cellStyle name="_Libro2 4 17" xfId="28708" xr:uid="{762C42D4-0108-4D54-8DC7-811672BEA761}"/>
    <cellStyle name="_Libro2 4 18" xfId="28709" xr:uid="{154F6C58-1C35-47C8-A9D3-CFF2ADCB922B}"/>
    <cellStyle name="_Libro2 4 19" xfId="28710" xr:uid="{225AD3D5-80FB-4753-9907-745E76026CFA}"/>
    <cellStyle name="_Libro2 4 2" xfId="28711" xr:uid="{06394DAB-8E2C-4B82-923C-33ECFFD9C8FA}"/>
    <cellStyle name="_Libro2 4 2 2" xfId="28712" xr:uid="{5162DDE4-323E-49FE-B0A5-037A8D92E286}"/>
    <cellStyle name="_Libro2 4 20" xfId="28713" xr:uid="{2993A1A2-7521-4A20-AE41-F53A12C75013}"/>
    <cellStyle name="_Libro2 4 21" xfId="28714" xr:uid="{42B488A9-3825-446F-86A6-A69D7C60CCAC}"/>
    <cellStyle name="_Libro2 4 22" xfId="28715" xr:uid="{8C26873D-C2A0-49DE-8CFD-F3D4DD49E6CB}"/>
    <cellStyle name="_Libro2 4 23" xfId="28716" xr:uid="{496E9F56-C252-4ECF-81CA-AFF3CDDFC556}"/>
    <cellStyle name="_Libro2 4 24" xfId="28717" xr:uid="{06728F58-0B4C-4750-91A1-B7EF732CD903}"/>
    <cellStyle name="_Libro2 4 25" xfId="28718" xr:uid="{0D58B934-4627-4C94-AB65-658D5B7166B8}"/>
    <cellStyle name="_Libro2 4 26" xfId="28719" xr:uid="{C8175119-341D-4252-9836-46D638EAAFD3}"/>
    <cellStyle name="_Libro2 4 3" xfId="28720" xr:uid="{DFFCB861-036E-4D8F-9028-8206ADB630DB}"/>
    <cellStyle name="_Libro2 4 3 2" xfId="28721" xr:uid="{A071312A-D62C-4B30-8946-97A150E92CDE}"/>
    <cellStyle name="_Libro2 4 4" xfId="28722" xr:uid="{D3BBAC96-BA00-4329-ADE7-EF3C0C26E3EB}"/>
    <cellStyle name="_Libro2 4 4 2" xfId="28723" xr:uid="{E422D363-0BF4-42A9-AF0F-374BB729F213}"/>
    <cellStyle name="_Libro2 4 5" xfId="28724" xr:uid="{7AC5E50F-2E76-4E52-833E-59AB931ED317}"/>
    <cellStyle name="_Libro2 4 5 2" xfId="28725" xr:uid="{275A1EDF-C90F-4B6A-9921-FDBCBCEC81A1}"/>
    <cellStyle name="_Libro2 4 6" xfId="28726" xr:uid="{9ED257AB-5C4A-4C4F-95BD-923EF65E70E9}"/>
    <cellStyle name="_Libro2 4 6 2" xfId="28727" xr:uid="{3A376B9A-6D15-4679-8ED3-A4C9D548AE90}"/>
    <cellStyle name="_Libro2 4 7" xfId="28728" xr:uid="{741F8D2B-C13B-4530-B930-B089DAD25DE9}"/>
    <cellStyle name="_Libro2 4 7 2" xfId="28729" xr:uid="{B85DAA21-19A7-4FAB-B29B-2FCE85CD0D82}"/>
    <cellStyle name="_Libro2 4 8" xfId="28730" xr:uid="{E37D2FF7-B704-44F1-A351-543D6A40C293}"/>
    <cellStyle name="_Libro2 4 8 2" xfId="28731" xr:uid="{BD2CB095-45CF-4729-8286-F12DD873C120}"/>
    <cellStyle name="_Libro2 4 9" xfId="28732" xr:uid="{2ACDB5FF-7306-4B5B-B84A-DD7F73DE620F}"/>
    <cellStyle name="_Libro2 4 9 2" xfId="28733" xr:uid="{552D911E-4151-4054-A028-3EB3BB304582}"/>
    <cellStyle name="_Libro2 5" xfId="28734" xr:uid="{45C506EB-7A90-4FDA-9F68-E0CED8361443}"/>
    <cellStyle name="_Libro2 5 10" xfId="28735" xr:uid="{A6FE5A2B-27DD-48BC-96C7-593996527328}"/>
    <cellStyle name="_Libro2 5 10 2" xfId="28736" xr:uid="{784411DD-5AC5-42C8-924F-1F542BB3F43C}"/>
    <cellStyle name="_Libro2 5 11" xfId="28737" xr:uid="{5BE57773-5675-479A-8413-DCF39A41D113}"/>
    <cellStyle name="_Libro2 5 11 2" xfId="28738" xr:uid="{76C01320-8272-4672-A76C-30008B6645DE}"/>
    <cellStyle name="_Libro2 5 12" xfId="28739" xr:uid="{04B42FE9-7441-450E-B769-55FAEDAF2D4F}"/>
    <cellStyle name="_Libro2 5 12 2" xfId="28740" xr:uid="{8EF07D7D-E363-4078-BF2C-5DE8772B0562}"/>
    <cellStyle name="_Libro2 5 13" xfId="28741" xr:uid="{3A103F0B-6AE9-44A3-8689-D007C1A22540}"/>
    <cellStyle name="_Libro2 5 13 2" xfId="28742" xr:uid="{1A0F2B73-358F-4FA5-B27B-0A1BA30D3376}"/>
    <cellStyle name="_Libro2 5 14" xfId="28743" xr:uid="{CE284F0A-609C-4118-9271-25F7D6CC5664}"/>
    <cellStyle name="_Libro2 5 15" xfId="28744" xr:uid="{D484BF9C-5C28-4D3B-B672-7CEB6FB1C1FE}"/>
    <cellStyle name="_Libro2 5 16" xfId="28745" xr:uid="{E051E364-C7A6-48F2-B848-A2F14FEE3F4A}"/>
    <cellStyle name="_Libro2 5 2" xfId="28746" xr:uid="{5392B4D8-6F29-4AE4-8A28-1AB93737F076}"/>
    <cellStyle name="_Libro2 5 2 2" xfId="28747" xr:uid="{92D73DC2-D22C-425E-8A3C-C180E99B4A77}"/>
    <cellStyle name="_Libro2 5 3" xfId="28748" xr:uid="{D16D2F0E-9E95-4C4F-A3A2-33D37010CDCC}"/>
    <cellStyle name="_Libro2 5 3 2" xfId="28749" xr:uid="{ED7406AD-252F-4AC4-81CA-51D9F73FD10D}"/>
    <cellStyle name="_Libro2 5 4" xfId="28750" xr:uid="{756DACCB-B9CC-4D1D-8DB3-1CFD0013EEDB}"/>
    <cellStyle name="_Libro2 5 4 2" xfId="28751" xr:uid="{8BE7604D-E1CF-4ABD-966E-24F7E4B24049}"/>
    <cellStyle name="_Libro2 5 5" xfId="28752" xr:uid="{51E37F46-BE63-4A7D-9CC7-7027765784CD}"/>
    <cellStyle name="_Libro2 5 5 2" xfId="28753" xr:uid="{505FCDA2-1DB1-448F-9686-ABED0B714388}"/>
    <cellStyle name="_Libro2 5 6" xfId="28754" xr:uid="{E4BDFB3D-E4A0-4104-BABE-413C630E6018}"/>
    <cellStyle name="_Libro2 5 6 2" xfId="28755" xr:uid="{A878989C-0959-4812-A86C-6340B2721E9A}"/>
    <cellStyle name="_Libro2 5 7" xfId="28756" xr:uid="{4374C55A-B5E3-41D5-9EA5-1EE46EA62271}"/>
    <cellStyle name="_Libro2 5 7 2" xfId="28757" xr:uid="{FAC606AF-8ADB-4D2B-9F45-35213E39D04E}"/>
    <cellStyle name="_Libro2 5 8" xfId="28758" xr:uid="{E16DF624-7EA6-4D84-AFFE-1B80BDD7A520}"/>
    <cellStyle name="_Libro2 5 8 2" xfId="28759" xr:uid="{AA0BFF40-7D6E-47C4-BEAE-2E71405DBCDD}"/>
    <cellStyle name="_Libro2 5 9" xfId="28760" xr:uid="{F05C654F-E715-4897-AEC5-407A0C11A107}"/>
    <cellStyle name="_Libro2 5 9 2" xfId="28761" xr:uid="{C0986A86-924C-4FCE-954F-9B00A625FC46}"/>
    <cellStyle name="_Libro2 6" xfId="28762" xr:uid="{CF60C0CA-ECFA-4433-A0F3-43E946EE1683}"/>
    <cellStyle name="_Libro2 6 10" xfId="28763" xr:uid="{3CE15916-9D7E-4617-B435-417D05B3A141}"/>
    <cellStyle name="_Libro2 6 10 2" xfId="28764" xr:uid="{59884579-E518-43A5-9565-B1E8B9EC25FE}"/>
    <cellStyle name="_Libro2 6 11" xfId="28765" xr:uid="{5F23AD91-04A7-4D71-9656-6C6560B9C99F}"/>
    <cellStyle name="_Libro2 6 11 2" xfId="28766" xr:uid="{9222816A-0DD9-45B0-B6B4-A462F7F8B143}"/>
    <cellStyle name="_Libro2 6 12" xfId="28767" xr:uid="{5381FA24-A3EF-41A2-930E-B02B28B82F75}"/>
    <cellStyle name="_Libro2 6 12 2" xfId="28768" xr:uid="{ED361D99-B8D9-46F5-A1AB-3FDAA0E42D40}"/>
    <cellStyle name="_Libro2 6 13" xfId="28769" xr:uid="{7D912DE7-D89B-4B13-9A8C-71CF8002127E}"/>
    <cellStyle name="_Libro2 6 13 2" xfId="28770" xr:uid="{0073D69B-2421-4601-8464-6D22CF4BE830}"/>
    <cellStyle name="_Libro2 6 14" xfId="28771" xr:uid="{20FD7B4E-2DBA-43DD-8F57-3111F7947DEE}"/>
    <cellStyle name="_Libro2 6 15" xfId="28772" xr:uid="{D0A8CF5E-CB7C-470F-AA6A-D2FEB2940F1D}"/>
    <cellStyle name="_Libro2 6 16" xfId="28773" xr:uid="{8D4DEE70-CA21-4C50-9F21-6C7FE8CB937A}"/>
    <cellStyle name="_Libro2 6 2" xfId="28774" xr:uid="{D8905837-2A0E-44F6-95F6-B2C77496B3ED}"/>
    <cellStyle name="_Libro2 6 2 2" xfId="28775" xr:uid="{517A4ECB-6BE2-424D-8217-E685FB460B61}"/>
    <cellStyle name="_Libro2 6 3" xfId="28776" xr:uid="{9FC0B862-7034-4900-8BC5-82981A17C2A1}"/>
    <cellStyle name="_Libro2 6 3 2" xfId="28777" xr:uid="{AD426788-17B7-4494-9344-21564E4DB866}"/>
    <cellStyle name="_Libro2 6 4" xfId="28778" xr:uid="{59F00CAF-301C-4687-8661-5FBF68E2CAA4}"/>
    <cellStyle name="_Libro2 6 4 2" xfId="28779" xr:uid="{DF070A9C-40C9-46CC-A92F-D60567330A4B}"/>
    <cellStyle name="_Libro2 6 5" xfId="28780" xr:uid="{D51559E1-26F9-417A-BAF3-000C36395144}"/>
    <cellStyle name="_Libro2 6 5 2" xfId="28781" xr:uid="{F61A2DC3-DEB0-4669-B11F-5A901D17DDAB}"/>
    <cellStyle name="_Libro2 6 6" xfId="28782" xr:uid="{D06C4F06-B630-480E-8A72-D10B121173E0}"/>
    <cellStyle name="_Libro2 6 6 2" xfId="28783" xr:uid="{3150A0C1-4F10-4E4F-94E2-DB9EF09ACBDC}"/>
    <cellStyle name="_Libro2 6 7" xfId="28784" xr:uid="{5DF68058-F241-45E8-8DCD-C7724F301B13}"/>
    <cellStyle name="_Libro2 6 7 2" xfId="28785" xr:uid="{B7CD4B2C-CF34-4A21-B15C-8820B8E97CDD}"/>
    <cellStyle name="_Libro2 6 8" xfId="28786" xr:uid="{7C84EB7C-D124-4013-8FE6-1B64EE869CE0}"/>
    <cellStyle name="_Libro2 6 8 2" xfId="28787" xr:uid="{732EEF6C-F47F-4A35-A9FE-5C9255820B91}"/>
    <cellStyle name="_Libro2 6 9" xfId="28788" xr:uid="{55B683CA-5FCF-4163-BE04-25F3264928EE}"/>
    <cellStyle name="_Libro2 6 9 2" xfId="28789" xr:uid="{46145DB7-C194-40E0-BB53-8832C98416CB}"/>
    <cellStyle name="_Libro2 7" xfId="28790" xr:uid="{384139CC-308E-4156-AF83-1D92DA44D3ED}"/>
    <cellStyle name="_Libro2 7 10" xfId="28791" xr:uid="{B5C36B7F-BE8A-4853-81B1-3A77B9AF4D53}"/>
    <cellStyle name="_Libro2 7 10 2" xfId="28792" xr:uid="{5C71971F-A39F-4311-9218-FA0B1DE5D615}"/>
    <cellStyle name="_Libro2 7 11" xfId="28793" xr:uid="{192C022D-8FB5-45EE-BE4F-C8D17861B39E}"/>
    <cellStyle name="_Libro2 7 11 2" xfId="28794" xr:uid="{F23ED9F8-2B7C-42F4-A183-2E54AEFCBF5A}"/>
    <cellStyle name="_Libro2 7 12" xfId="28795" xr:uid="{C5D73657-0F33-4B0D-8592-4DFFB73769B6}"/>
    <cellStyle name="_Libro2 7 12 2" xfId="28796" xr:uid="{CCF6A033-2822-42BE-96F9-14F825BC1504}"/>
    <cellStyle name="_Libro2 7 13" xfId="28797" xr:uid="{459E5D3F-6A19-4EDA-9EA9-DB9910AC7FEE}"/>
    <cellStyle name="_Libro2 7 13 2" xfId="28798" xr:uid="{F947548D-3C4E-4AEF-B618-2EED9E5C81C0}"/>
    <cellStyle name="_Libro2 7 14" xfId="28799" xr:uid="{B80FD439-65BA-47A0-B641-382FB7B4750A}"/>
    <cellStyle name="_Libro2 7 15" xfId="28800" xr:uid="{B134209B-1769-483A-A049-6E1464AA2E89}"/>
    <cellStyle name="_Libro2 7 16" xfId="28801" xr:uid="{B0CAC93F-BBB5-4C49-8B7D-7175B88C8758}"/>
    <cellStyle name="_Libro2 7 17" xfId="28802" xr:uid="{799EC6E8-2D5D-4DD0-AA4A-5A593351C1D3}"/>
    <cellStyle name="_Libro2 7 18" xfId="28803" xr:uid="{DFDB0331-2B1B-476A-942B-269E29A2475C}"/>
    <cellStyle name="_Libro2 7 19" xfId="28804" xr:uid="{73A2AD99-D52D-44D5-BC83-37CE5FE5E383}"/>
    <cellStyle name="_Libro2 7 2" xfId="28805" xr:uid="{97DB2173-4962-42BD-967D-8478C9FDD59C}"/>
    <cellStyle name="_Libro2 7 2 2" xfId="28806" xr:uid="{84E111CE-2349-4357-A9BA-A542004E80C2}"/>
    <cellStyle name="_Libro2 7 20" xfId="28807" xr:uid="{53096634-352C-47C4-94E9-DFEA453510F0}"/>
    <cellStyle name="_Libro2 7 21" xfId="28808" xr:uid="{1FA0AF18-92A5-44C3-BE7B-B74C30440F06}"/>
    <cellStyle name="_Libro2 7 22" xfId="28809" xr:uid="{E3385FCA-0D18-44F3-8A33-79FF238646C9}"/>
    <cellStyle name="_Libro2 7 23" xfId="28810" xr:uid="{16805E30-2E5A-4525-941E-A83BF231B8C9}"/>
    <cellStyle name="_Libro2 7 24" xfId="28811" xr:uid="{E9B85AF8-D092-4BC5-A625-C0CC6DAF12FA}"/>
    <cellStyle name="_Libro2 7 25" xfId="28812" xr:uid="{C7AF2C90-AFAE-44FE-9559-6180A923CC14}"/>
    <cellStyle name="_Libro2 7 26" xfId="28813" xr:uid="{F3E601C6-DD6A-49A4-AFD6-492CB0D1CE26}"/>
    <cellStyle name="_Libro2 7 3" xfId="28814" xr:uid="{DC759352-101F-46DC-8025-87E6CC8E27DF}"/>
    <cellStyle name="_Libro2 7 3 2" xfId="28815" xr:uid="{03B9BE6C-CF69-46DF-A1F7-FC0583554CF6}"/>
    <cellStyle name="_Libro2 7 4" xfId="28816" xr:uid="{962B8D1F-6C3E-4469-B7F6-3FE1695A2D0A}"/>
    <cellStyle name="_Libro2 7 4 2" xfId="28817" xr:uid="{69231EA9-D10B-4335-89F3-5947F6F68068}"/>
    <cellStyle name="_Libro2 7 5" xfId="28818" xr:uid="{9E041A1A-547A-4B7C-B8A9-8F3CB1E27FF4}"/>
    <cellStyle name="_Libro2 7 5 2" xfId="28819" xr:uid="{900B8FAE-EC8C-4B2E-8FFB-DDA1B9C90707}"/>
    <cellStyle name="_Libro2 7 6" xfId="28820" xr:uid="{CA010EFE-B561-485F-93E5-3E6FCDF4AF6F}"/>
    <cellStyle name="_Libro2 7 6 2" xfId="28821" xr:uid="{292FE3A1-42D8-4A49-8908-7AE4EEAD7107}"/>
    <cellStyle name="_Libro2 7 7" xfId="28822" xr:uid="{ADB53932-19BD-42EC-A0E2-7B1437960422}"/>
    <cellStyle name="_Libro2 7 7 2" xfId="28823" xr:uid="{9D54AD18-BCCB-4B89-A9C1-4CE70C831014}"/>
    <cellStyle name="_Libro2 7 8" xfId="28824" xr:uid="{040B2642-74B1-495C-9BD2-32A5FD706445}"/>
    <cellStyle name="_Libro2 7 8 2" xfId="28825" xr:uid="{67DA7BB0-C243-4581-9101-4B713DC0A0EF}"/>
    <cellStyle name="_Libro2 7 9" xfId="28826" xr:uid="{0058AA8D-F209-478F-858F-905B6B9128D3}"/>
    <cellStyle name="_Libro2 7 9 2" xfId="28827" xr:uid="{85FC0E09-8FAA-46DF-B429-C05EA48F4A40}"/>
    <cellStyle name="_Libro2 8" xfId="28828" xr:uid="{21C1BB59-FD96-43A5-81FD-D5B8D629C83B}"/>
    <cellStyle name="_Libro2 8 10" xfId="28829" xr:uid="{5AF521F9-CC8B-4320-93F7-A598C6313174}"/>
    <cellStyle name="_Libro2 8 11" xfId="28830" xr:uid="{867512E6-FA8D-4485-AB22-A8F34381A230}"/>
    <cellStyle name="_Libro2 8 12" xfId="28831" xr:uid="{F027421A-E79A-40B0-92D3-323687C407B8}"/>
    <cellStyle name="_Libro2 8 2" xfId="28832" xr:uid="{7AD8EE28-8730-4690-AE2D-E8F60218BE4D}"/>
    <cellStyle name="_Libro2 8 2 2" xfId="28833" xr:uid="{C6E1551C-410B-40A5-9E3A-C81F2B4ABCF9}"/>
    <cellStyle name="_Libro2 8 3" xfId="28834" xr:uid="{ADBF186E-3BEB-4FEE-9551-21F91ADC74F7}"/>
    <cellStyle name="_Libro2 8 3 2" xfId="28835" xr:uid="{1DCBE116-72A8-4470-93E0-27C80E34343A}"/>
    <cellStyle name="_Libro2 8 4" xfId="28836" xr:uid="{CCCCE0F8-86C6-4662-911F-32616B52E450}"/>
    <cellStyle name="_Libro2 8 4 2" xfId="28837" xr:uid="{EA3604A7-FE85-472E-B565-E4AA39922636}"/>
    <cellStyle name="_Libro2 8 5" xfId="28838" xr:uid="{111C9F8D-A726-45E1-9A61-E91E04C7BD91}"/>
    <cellStyle name="_Libro2 8 5 2" xfId="28839" xr:uid="{5BADB545-7922-4C94-AAB4-4643BD9AB151}"/>
    <cellStyle name="_Libro2 8 6" xfId="28840" xr:uid="{32CAD58F-C95C-4C8E-9390-1521826480F4}"/>
    <cellStyle name="_Libro2 8 6 2" xfId="28841" xr:uid="{244A1997-E8BB-40F0-B625-756D5008AC83}"/>
    <cellStyle name="_Libro2 8 7" xfId="28842" xr:uid="{93918994-193D-44CD-8DBD-02BCDF55B319}"/>
    <cellStyle name="_Libro2 8 7 2" xfId="28843" xr:uid="{2E63ED35-F118-4562-A2D5-8EC3F3B33AA8}"/>
    <cellStyle name="_Libro2 8 8" xfId="28844" xr:uid="{8353E5BB-B873-4666-847A-CDB59100EFC0}"/>
    <cellStyle name="_Libro2 8 8 2" xfId="28845" xr:uid="{1035830F-9A90-4C78-9481-F50342B10DA1}"/>
    <cellStyle name="_Libro2 8 9" xfId="28846" xr:uid="{01BC14F9-086F-4AAC-ACCD-532DB92FF89E}"/>
    <cellStyle name="_Libro2 8 9 2" xfId="28847" xr:uid="{BB98EEF2-8D96-4EBB-8A3B-BDEA920AA66E}"/>
    <cellStyle name="_Libro2 9" xfId="28848" xr:uid="{658BF952-8793-4DCC-A5E0-79D33707852B}"/>
    <cellStyle name="_Libro2 9 10" xfId="28849" xr:uid="{6B31E82E-1ED4-42D8-948B-237DAFDA3B10}"/>
    <cellStyle name="_Libro2 9 11" xfId="28850" xr:uid="{527D8C2F-5B08-4979-86A4-FC3CCEBDD7BC}"/>
    <cellStyle name="_Libro2 9 2" xfId="28851" xr:uid="{3F80411A-878D-40D7-ADDD-C35648A9DC3F}"/>
    <cellStyle name="_Libro2 9 2 2" xfId="28852" xr:uid="{BE635CD7-2C2C-4236-879E-5EF272ACAD5D}"/>
    <cellStyle name="_Libro2 9 3" xfId="28853" xr:uid="{5EE209CA-A73A-47E2-85DE-72D784545E79}"/>
    <cellStyle name="_Libro2 9 3 2" xfId="28854" xr:uid="{EDE3A6CD-23AF-4C3C-9518-A60B95E16C1D}"/>
    <cellStyle name="_Libro2 9 4" xfId="28855" xr:uid="{27492E64-30AB-4A55-88BA-2143E1902CF8}"/>
    <cellStyle name="_Libro2 9 4 2" xfId="28856" xr:uid="{4A59330B-9DDF-4C07-A772-AA67D8ADAD36}"/>
    <cellStyle name="_Libro2 9 5" xfId="28857" xr:uid="{C2F78637-6049-416A-8A27-E2F80FFCB2C1}"/>
    <cellStyle name="_Libro2 9 5 2" xfId="28858" xr:uid="{E0CF79E0-7D67-4392-8BEC-21F27A89BEF6}"/>
    <cellStyle name="_Libro2 9 6" xfId="28859" xr:uid="{7ACEEFD7-01EB-4E58-9ABA-9ADABDE84770}"/>
    <cellStyle name="_Libro2 9 6 2" xfId="28860" xr:uid="{A6E1AFEB-44B2-43B0-83D5-CA1943E24A5A}"/>
    <cellStyle name="_Libro2 9 7" xfId="28861" xr:uid="{4665652C-A990-44B4-B8E2-AB82198748D4}"/>
    <cellStyle name="_Libro2 9 7 2" xfId="28862" xr:uid="{7A6D86E8-9F7F-4622-BB01-D6CDBAEE2AE8}"/>
    <cellStyle name="_Libro2 9 8" xfId="28863" xr:uid="{439A3FE8-694B-410A-B502-7B6C8E9A16FC}"/>
    <cellStyle name="_Libro2 9 8 2" xfId="28864" xr:uid="{625D8044-9A41-4835-B9D5-491D3EDE8E95}"/>
    <cellStyle name="_Libro2 9 9" xfId="28865" xr:uid="{DA98C825-FA72-4D8D-BF4C-ABBE5DA2A0BF}"/>
    <cellStyle name="_Libro2_BD ESF" xfId="28866" xr:uid="{3E5286AB-AAEB-4F10-8E93-305C125DE50A}"/>
    <cellStyle name="_Libro2_BD ESF 10" xfId="28867" xr:uid="{3846628C-336A-4E44-8158-C9059E36425F}"/>
    <cellStyle name="_Libro2_BD ESF 11" xfId="28868" xr:uid="{B846CA3E-547A-486C-8E77-5E1F028BCC7F}"/>
    <cellStyle name="_Libro2_BD ESF 12" xfId="28869" xr:uid="{46509DA9-B3B4-4E46-A5D3-62ABD8D9D8F6}"/>
    <cellStyle name="_Libro2_BD ESF 13" xfId="28870" xr:uid="{BF8C383F-E549-468C-9121-52DABE1ED4B4}"/>
    <cellStyle name="_Libro2_BD ESF 14" xfId="28871" xr:uid="{6901B588-C393-4BC9-8170-A70FA4E1C939}"/>
    <cellStyle name="_Libro2_BD ESF 15" xfId="28872" xr:uid="{F67D3CBC-A6C4-4A33-BB15-AA7D5468B55D}"/>
    <cellStyle name="_Libro2_BD ESF 16" xfId="28873" xr:uid="{5D7A1592-0336-4B3C-81E6-F96D651CA3B5}"/>
    <cellStyle name="_Libro2_BD ESF 17" xfId="28874" xr:uid="{C2C4C223-82A3-477B-8D8B-756A7A8AAFD4}"/>
    <cellStyle name="_Libro2_BD ESF 18" xfId="28875" xr:uid="{AAF6F366-EE2F-4DD0-9459-2FE910DC688C}"/>
    <cellStyle name="_Libro2_BD ESF 19" xfId="28876" xr:uid="{BB3CFE16-D2E9-4044-9D16-C93F28131EF4}"/>
    <cellStyle name="_Libro2_BD ESF 2" xfId="28877" xr:uid="{96EA431D-C5D8-4D32-91C1-52646DF1F4A6}"/>
    <cellStyle name="_Libro2_BD ESF 2 2" xfId="28878" xr:uid="{778AF3F5-9772-46CD-A910-2918CB68C8F9}"/>
    <cellStyle name="_Libro2_BD ESF 20" xfId="28879" xr:uid="{8CFBE66E-31E5-4A60-991C-3BAA0D93264A}"/>
    <cellStyle name="_Libro2_BD ESF 21" xfId="28880" xr:uid="{930BA0F8-C5A1-46B7-8112-FA5A29655E6C}"/>
    <cellStyle name="_Libro2_BD ESF 22" xfId="28881" xr:uid="{0A447DCC-E63B-423C-BDC9-D8C6085B96ED}"/>
    <cellStyle name="_Libro2_BD ESF 3" xfId="28882" xr:uid="{91F02849-3265-4FE9-8425-24B13F6E748C}"/>
    <cellStyle name="_Libro2_BD ESF 3 2" xfId="28883" xr:uid="{1653C87F-E8AA-4269-AC18-8DB99C4B1106}"/>
    <cellStyle name="_Libro2_BD ESF 4" xfId="28884" xr:uid="{5D1B6DCE-1B15-42C9-956C-0B5FF5AC9F8B}"/>
    <cellStyle name="_Libro2_BD ESF 4 2" xfId="28885" xr:uid="{57071E2A-96CA-4118-9194-068E75C1A95A}"/>
    <cellStyle name="_Libro2_BD ESF 5" xfId="28886" xr:uid="{7C203C1E-EE0B-4C85-A385-77649AE73743}"/>
    <cellStyle name="_Libro2_BD ESF 5 2" xfId="28887" xr:uid="{C1108340-1939-4F3C-A2C8-2E1B15B569CE}"/>
    <cellStyle name="_Libro2_BD ESF 6" xfId="28888" xr:uid="{86E122CE-A4CF-4FEC-9DAD-53338CE87267}"/>
    <cellStyle name="_Libro2_BD ESF 6 2" xfId="28889" xr:uid="{09B75E2A-2987-42B6-AA6F-F40123491D8A}"/>
    <cellStyle name="_Libro2_BD ESF 7" xfId="28890" xr:uid="{A3DEEFA1-7C4D-4E9D-8AAA-47BED34929DA}"/>
    <cellStyle name="_Libro2_BD ESF 7 2" xfId="28891" xr:uid="{164C08C5-C4AB-4E3E-A6B5-30FC96303A66}"/>
    <cellStyle name="_Libro2_BD ESF 8" xfId="28892" xr:uid="{53CCB9ED-3E42-49FD-81E9-A740BA633612}"/>
    <cellStyle name="_Libro2_BD ESF 8 2" xfId="28893" xr:uid="{4A25BAF2-0BBB-4C4D-B958-C4711DA24D21}"/>
    <cellStyle name="_Libro2_BD ESF 9" xfId="28894" xr:uid="{A0F26058-E0EC-40C5-BB71-5264BE0DA7CF}"/>
    <cellStyle name="_Libro2_BD ESF 9 2" xfId="28895" xr:uid="{525002B3-8F01-4A39-881B-310749D8FA6F}"/>
    <cellStyle name="_Libro2_Bonif" xfId="28896" xr:uid="{FEF6EBA7-2ADE-47DB-BFCA-669078D823EF}"/>
    <cellStyle name="_Libro2_Bonif 10" xfId="28897" xr:uid="{0CC96710-DE39-47C7-839D-D540A66519F9}"/>
    <cellStyle name="_Libro2_Bonif 10 10" xfId="28898" xr:uid="{11DA7253-DEB5-4D43-A8DC-94B2C5C37680}"/>
    <cellStyle name="_Libro2_Bonif 10 11" xfId="28899" xr:uid="{76E67CC9-7F21-4735-B632-422837170801}"/>
    <cellStyle name="_Libro2_Bonif 10 2" xfId="28900" xr:uid="{525DBDEA-7F17-4A24-A8E8-344BFAF1CF7D}"/>
    <cellStyle name="_Libro2_Bonif 10 2 2" xfId="28901" xr:uid="{2F39CD90-C78F-4659-873B-5246CFFE8A81}"/>
    <cellStyle name="_Libro2_Bonif 10 3" xfId="28902" xr:uid="{4058778E-48A2-4B06-A196-3699190471AC}"/>
    <cellStyle name="_Libro2_Bonif 10 3 2" xfId="28903" xr:uid="{AB681DD0-8E7B-4A24-8690-1FFCC81A490E}"/>
    <cellStyle name="_Libro2_Bonif 10 4" xfId="28904" xr:uid="{9D7B29BC-BF81-455C-BF86-78E0F74AC33A}"/>
    <cellStyle name="_Libro2_Bonif 10 4 2" xfId="28905" xr:uid="{40072AA2-45F4-47DD-A328-5174985CBE37}"/>
    <cellStyle name="_Libro2_Bonif 10 5" xfId="28906" xr:uid="{7685882E-E006-4819-B370-E6FF8357C0A7}"/>
    <cellStyle name="_Libro2_Bonif 10 5 2" xfId="28907" xr:uid="{1DE85C50-CE82-4F51-9695-A9D41E0AB689}"/>
    <cellStyle name="_Libro2_Bonif 10 6" xfId="28908" xr:uid="{688640BF-C34F-41F4-A0C3-61D828A7792F}"/>
    <cellStyle name="_Libro2_Bonif 10 6 2" xfId="28909" xr:uid="{7B3118D3-15BD-4C40-BADC-22B5287CB611}"/>
    <cellStyle name="_Libro2_Bonif 10 7" xfId="28910" xr:uid="{49BAFD99-7503-4972-8A87-0C11F808791F}"/>
    <cellStyle name="_Libro2_Bonif 10 7 2" xfId="28911" xr:uid="{F8484F07-ED13-463F-B4AA-10592BDCF59C}"/>
    <cellStyle name="_Libro2_Bonif 10 8" xfId="28912" xr:uid="{F0CB427D-9F2E-4CBE-835C-847E8D31E7C8}"/>
    <cellStyle name="_Libro2_Bonif 10 8 2" xfId="28913" xr:uid="{C7C6B178-975C-4376-A8AC-B30F972EBE7C}"/>
    <cellStyle name="_Libro2_Bonif 10 9" xfId="28914" xr:uid="{BD2470C4-24BA-4133-983B-925E30FB1052}"/>
    <cellStyle name="_Libro2_Bonif 11" xfId="28915" xr:uid="{799D5AEF-1090-4F82-9D01-353534E1FE2D}"/>
    <cellStyle name="_Libro2_Bonif 11 10" xfId="28916" xr:uid="{3A950F29-4B85-42A6-A287-4A2FBD1B0BAB}"/>
    <cellStyle name="_Libro2_Bonif 11 11" xfId="28917" xr:uid="{0F265902-D244-4867-9343-97121E3C1691}"/>
    <cellStyle name="_Libro2_Bonif 11 2" xfId="28918" xr:uid="{8AF85042-EBEB-4345-901E-C3B9A7F3D2DD}"/>
    <cellStyle name="_Libro2_Bonif 11 2 2" xfId="28919" xr:uid="{EB3DA711-99C8-4399-930A-065A60F32040}"/>
    <cellStyle name="_Libro2_Bonif 11 3" xfId="28920" xr:uid="{2024A959-DCD6-4A51-8A94-162B0CF49356}"/>
    <cellStyle name="_Libro2_Bonif 11 3 2" xfId="28921" xr:uid="{1DE840D1-39D0-4A4B-92D2-36DB09C52F3A}"/>
    <cellStyle name="_Libro2_Bonif 11 4" xfId="28922" xr:uid="{A44DCB76-4C49-4FCA-AC86-82F60465810E}"/>
    <cellStyle name="_Libro2_Bonif 11 4 2" xfId="28923" xr:uid="{34B34682-127C-46E5-AA18-95C594808845}"/>
    <cellStyle name="_Libro2_Bonif 11 5" xfId="28924" xr:uid="{4CFFA54B-ACEE-4739-A502-4CA77F858421}"/>
    <cellStyle name="_Libro2_Bonif 11 5 2" xfId="28925" xr:uid="{D3531B4B-3722-4A5E-A696-F21BE7CCB10C}"/>
    <cellStyle name="_Libro2_Bonif 11 6" xfId="28926" xr:uid="{A15DD026-0363-4DC5-9964-8EA71A3158E2}"/>
    <cellStyle name="_Libro2_Bonif 11 6 2" xfId="28927" xr:uid="{545CA2AF-5168-462D-85A6-9D8A3A2E5B03}"/>
    <cellStyle name="_Libro2_Bonif 11 7" xfId="28928" xr:uid="{B321CB9D-66C4-416B-BB64-142F2C874AD7}"/>
    <cellStyle name="_Libro2_Bonif 11 7 2" xfId="28929" xr:uid="{C98FA5A9-CF65-4EF0-8114-74041DF178F1}"/>
    <cellStyle name="_Libro2_Bonif 11 8" xfId="28930" xr:uid="{D8983D2D-A36C-4B85-B009-5D31AAF69AF4}"/>
    <cellStyle name="_Libro2_Bonif 11 8 2" xfId="28931" xr:uid="{108D90FB-F902-4333-B3F6-4127901C686D}"/>
    <cellStyle name="_Libro2_Bonif 11 9" xfId="28932" xr:uid="{E3A1A351-9528-463B-9390-CB34415820CA}"/>
    <cellStyle name="_Libro2_Bonif 12" xfId="28933" xr:uid="{92A938CA-171B-4FAD-8488-85EF1D827F14}"/>
    <cellStyle name="_Libro2_Bonif 12 10" xfId="28934" xr:uid="{C40A6D59-6DB5-4A96-84D0-B295445F8E44}"/>
    <cellStyle name="_Libro2_Bonif 12 11" xfId="28935" xr:uid="{CC79ABD1-8997-4B04-AB2F-92AE878A1275}"/>
    <cellStyle name="_Libro2_Bonif 12 2" xfId="28936" xr:uid="{8F96F66A-1189-4314-893D-6A21ADDDC9D1}"/>
    <cellStyle name="_Libro2_Bonif 12 2 2" xfId="28937" xr:uid="{2CCDB6BB-251A-4A1C-83EB-2252DB42C9AE}"/>
    <cellStyle name="_Libro2_Bonif 12 3" xfId="28938" xr:uid="{59305EFB-776E-4506-82C5-2096B56C24AD}"/>
    <cellStyle name="_Libro2_Bonif 12 3 2" xfId="28939" xr:uid="{E057A5C1-534D-417E-919B-6462F7E6254F}"/>
    <cellStyle name="_Libro2_Bonif 12 4" xfId="28940" xr:uid="{FBF30F8E-6A6F-4D56-9EF8-AEDF4D2E2BE6}"/>
    <cellStyle name="_Libro2_Bonif 12 4 2" xfId="28941" xr:uid="{C1B033A6-20A3-4C4F-8A72-A2C0AE93F3D4}"/>
    <cellStyle name="_Libro2_Bonif 12 5" xfId="28942" xr:uid="{F79C5F56-155F-47AB-AA34-A74C85215CB7}"/>
    <cellStyle name="_Libro2_Bonif 12 5 2" xfId="28943" xr:uid="{A7383233-DA4D-4782-8614-06035434EA4C}"/>
    <cellStyle name="_Libro2_Bonif 12 6" xfId="28944" xr:uid="{201E7EDE-F454-4581-AF64-DA60FFC9ADE2}"/>
    <cellStyle name="_Libro2_Bonif 12 6 2" xfId="28945" xr:uid="{868A63E5-CC7E-4EFF-B06D-394E628D0DB9}"/>
    <cellStyle name="_Libro2_Bonif 12 7" xfId="28946" xr:uid="{CA7D4182-7F34-4E3A-8EAF-5048EB9B7CA2}"/>
    <cellStyle name="_Libro2_Bonif 12 7 2" xfId="28947" xr:uid="{FC066B93-D884-4600-ABC1-2C236B62CEA4}"/>
    <cellStyle name="_Libro2_Bonif 12 8" xfId="28948" xr:uid="{5A9E77D1-DED6-4211-BEAD-8906603C5DD8}"/>
    <cellStyle name="_Libro2_Bonif 12 8 2" xfId="28949" xr:uid="{E169BDFE-8899-4DD0-9BC8-A4BCD14BF1B3}"/>
    <cellStyle name="_Libro2_Bonif 12 9" xfId="28950" xr:uid="{1898C99D-5F7D-4109-A6A2-234B646DD11C}"/>
    <cellStyle name="_Libro2_Bonif 13" xfId="28951" xr:uid="{E02082E3-024E-4F74-A6DE-4B310A31BE85}"/>
    <cellStyle name="_Libro2_Bonif 13 10" xfId="28952" xr:uid="{32351023-071C-49FD-8FB4-7166940D7F1E}"/>
    <cellStyle name="_Libro2_Bonif 13 11" xfId="28953" xr:uid="{F973F319-C466-4DCF-8BF5-0F8EDD256722}"/>
    <cellStyle name="_Libro2_Bonif 13 2" xfId="28954" xr:uid="{114117CB-5542-4867-BD47-44DCF863223F}"/>
    <cellStyle name="_Libro2_Bonif 13 2 2" xfId="28955" xr:uid="{217D4B96-1455-4F43-86A6-0F51F237FC4E}"/>
    <cellStyle name="_Libro2_Bonif 13 3" xfId="28956" xr:uid="{D904A6C2-72C6-4BC3-81FF-B5DBF1935F90}"/>
    <cellStyle name="_Libro2_Bonif 13 3 2" xfId="28957" xr:uid="{875EEFEF-D988-4114-9397-3F8B3E6751BD}"/>
    <cellStyle name="_Libro2_Bonif 13 4" xfId="28958" xr:uid="{8A0D2DD3-53CC-4277-B176-8F72B23E76B2}"/>
    <cellStyle name="_Libro2_Bonif 13 4 2" xfId="28959" xr:uid="{56E8FBF3-4F77-4006-BF82-0E543F20E6E6}"/>
    <cellStyle name="_Libro2_Bonif 13 5" xfId="28960" xr:uid="{F205A4F7-91EB-47B3-92E6-3A4ED95375AF}"/>
    <cellStyle name="_Libro2_Bonif 13 5 2" xfId="28961" xr:uid="{4209E5EA-7C78-49A6-8A6A-5C5101FC4088}"/>
    <cellStyle name="_Libro2_Bonif 13 6" xfId="28962" xr:uid="{0A406456-5E19-4487-85C5-925E9910FDBF}"/>
    <cellStyle name="_Libro2_Bonif 13 6 2" xfId="28963" xr:uid="{C4C68281-8B83-4FC9-9516-C8DCC75EB396}"/>
    <cellStyle name="_Libro2_Bonif 13 7" xfId="28964" xr:uid="{E14CD0F8-D8D5-4BB3-A929-2E8944E59630}"/>
    <cellStyle name="_Libro2_Bonif 13 7 2" xfId="28965" xr:uid="{3B09EDBF-B081-4ACC-975A-C8F26ED440F6}"/>
    <cellStyle name="_Libro2_Bonif 13 8" xfId="28966" xr:uid="{5E8A636F-743E-4E40-B96B-693ADEAFE3F0}"/>
    <cellStyle name="_Libro2_Bonif 13 8 2" xfId="28967" xr:uid="{E68CE228-4DF4-44F1-ADB6-C85045F6B363}"/>
    <cellStyle name="_Libro2_Bonif 13 9" xfId="28968" xr:uid="{97F0FB78-4EDA-4B6D-90CD-908C9F78106E}"/>
    <cellStyle name="_Libro2_Bonif 14" xfId="28969" xr:uid="{3FE0969D-8942-4BF6-A5B7-98140DEF8244}"/>
    <cellStyle name="_Libro2_Bonif 2" xfId="28970" xr:uid="{15D2C119-877D-48EA-AC9C-7ECACF737F0E}"/>
    <cellStyle name="_Libro2_Bonif 2 10" xfId="28971" xr:uid="{2F1CFC7A-533D-447C-BBF6-E6CD60E582D3}"/>
    <cellStyle name="_Libro2_Bonif 2 10 2" xfId="28972" xr:uid="{6B152236-B690-45D7-8AFA-1FDFA042F0A6}"/>
    <cellStyle name="_Libro2_Bonif 2 11" xfId="28973" xr:uid="{02C78676-7D4B-415F-B786-A5D1EF4C9CEA}"/>
    <cellStyle name="_Libro2_Bonif 2 11 2" xfId="28974" xr:uid="{018E8E11-4729-4953-AFD5-20773476B85E}"/>
    <cellStyle name="_Libro2_Bonif 2 12" xfId="28975" xr:uid="{90155657-0CB0-429B-896F-35EADCBE6095}"/>
    <cellStyle name="_Libro2_Bonif 2 12 2" xfId="28976" xr:uid="{476F7C48-D5F1-42F0-9E8D-BC63A63FF109}"/>
    <cellStyle name="_Libro2_Bonif 2 13" xfId="28977" xr:uid="{54DDF562-458B-4CE8-9249-9195E75CCCE4}"/>
    <cellStyle name="_Libro2_Bonif 2 13 2" xfId="28978" xr:uid="{469EC788-EF81-4430-94D1-4DDC1ADE9499}"/>
    <cellStyle name="_Libro2_Bonif 2 14" xfId="28979" xr:uid="{4C8ABD8E-711F-414C-9B2A-46DB31D26039}"/>
    <cellStyle name="_Libro2_Bonif 2 15" xfId="28980" xr:uid="{A4C16808-92F8-4561-8EDD-0C76E287AF1C}"/>
    <cellStyle name="_Libro2_Bonif 2 16" xfId="28981" xr:uid="{5709B22E-5FF7-4039-BA2D-B27F244C4017}"/>
    <cellStyle name="_Libro2_Bonif 2 17" xfId="28982" xr:uid="{4B70471F-AE18-4A34-85F8-161EEA9A4E87}"/>
    <cellStyle name="_Libro2_Bonif 2 18" xfId="28983" xr:uid="{46F2B7D8-9C8B-4148-9C78-31A2C3FCA451}"/>
    <cellStyle name="_Libro2_Bonif 2 19" xfId="28984" xr:uid="{BF2651A3-5D31-48F5-B43E-E666AD6DCECD}"/>
    <cellStyle name="_Libro2_Bonif 2 2" xfId="28985" xr:uid="{C8BDAE24-46D8-4E6D-AE0D-9A6B7B9A0945}"/>
    <cellStyle name="_Libro2_Bonif 2 2 2" xfId="28986" xr:uid="{4E2E71FB-AABF-4E30-AB01-E026275ED0CC}"/>
    <cellStyle name="_Libro2_Bonif 2 20" xfId="28987" xr:uid="{C4DA65E4-A229-4BDA-8FED-2C2E738C695C}"/>
    <cellStyle name="_Libro2_Bonif 2 21" xfId="28988" xr:uid="{308FB88B-2EE7-4C35-A744-D9F8CE81785D}"/>
    <cellStyle name="_Libro2_Bonif 2 22" xfId="28989" xr:uid="{EB987993-39C8-4C04-8ABF-A727B3E2FB0A}"/>
    <cellStyle name="_Libro2_Bonif 2 23" xfId="28990" xr:uid="{B584B05E-2057-4ACC-B3F0-F9F5C198D400}"/>
    <cellStyle name="_Libro2_Bonif 2 24" xfId="28991" xr:uid="{5F0D7C00-8275-4AF4-BB4D-F83F40EECE8C}"/>
    <cellStyle name="_Libro2_Bonif 2 25" xfId="28992" xr:uid="{51A83034-16E2-41CF-A626-AE855F0A9489}"/>
    <cellStyle name="_Libro2_Bonif 2 26" xfId="28993" xr:uid="{29E1B101-36CC-45C4-8D35-DF8ECD1F5F80}"/>
    <cellStyle name="_Libro2_Bonif 2 3" xfId="28994" xr:uid="{E14AA91E-4863-46A2-9BF2-6439DA3C5EBF}"/>
    <cellStyle name="_Libro2_Bonif 2 3 2" xfId="28995" xr:uid="{3FC1AC5A-D3DC-4F66-BE2B-14A1DBD36DBC}"/>
    <cellStyle name="_Libro2_Bonif 2 4" xfId="28996" xr:uid="{9A86B783-2225-4CB0-8159-0DBF03CB3B53}"/>
    <cellStyle name="_Libro2_Bonif 2 4 2" xfId="28997" xr:uid="{A0376B3D-ADF6-4BC3-B926-096568A0EDD7}"/>
    <cellStyle name="_Libro2_Bonif 2 5" xfId="28998" xr:uid="{FEFCA140-B052-4ECD-9BCB-EA1D9483C61D}"/>
    <cellStyle name="_Libro2_Bonif 2 5 2" xfId="28999" xr:uid="{9CE9D91D-95CC-4D5E-9A94-845805660886}"/>
    <cellStyle name="_Libro2_Bonif 2 6" xfId="29000" xr:uid="{EC7050D3-819F-4B7D-9521-2DAADE0345CB}"/>
    <cellStyle name="_Libro2_Bonif 2 6 2" xfId="29001" xr:uid="{371D2C28-1631-45D1-93AE-5992CF110B1B}"/>
    <cellStyle name="_Libro2_Bonif 2 7" xfId="29002" xr:uid="{9E6385A8-16CD-4BF1-AE9D-329F8D45E772}"/>
    <cellStyle name="_Libro2_Bonif 2 7 2" xfId="29003" xr:uid="{40C3F298-6264-46FD-9F84-F83E7F2BF1C0}"/>
    <cellStyle name="_Libro2_Bonif 2 8" xfId="29004" xr:uid="{739AF08C-65B7-4D99-9E8D-09F9A8029B60}"/>
    <cellStyle name="_Libro2_Bonif 2 8 2" xfId="29005" xr:uid="{062C1AF9-746E-46E2-8F94-0947553DF000}"/>
    <cellStyle name="_Libro2_Bonif 2 9" xfId="29006" xr:uid="{C4121FC1-5E9E-4001-A629-5014A785E8A5}"/>
    <cellStyle name="_Libro2_Bonif 2 9 2" xfId="29007" xr:uid="{615E6D61-A404-4C7A-8B85-0E5EBFC9DDE9}"/>
    <cellStyle name="_Libro2_Bonif 3" xfId="29008" xr:uid="{8E7F1A6E-012D-4EF5-A403-F7DECA3E3AAD}"/>
    <cellStyle name="_Libro2_Bonif 3 10" xfId="29009" xr:uid="{1FD3E854-A2C4-4938-AA86-5663CD24E110}"/>
    <cellStyle name="_Libro2_Bonif 3 10 2" xfId="29010" xr:uid="{803740DC-EE1A-4790-A0AB-91953DA5A1CE}"/>
    <cellStyle name="_Libro2_Bonif 3 11" xfId="29011" xr:uid="{80B68CED-D99B-4088-AE5D-510226A6F357}"/>
    <cellStyle name="_Libro2_Bonif 3 11 2" xfId="29012" xr:uid="{E5EF5C9B-4993-4CF8-BE4A-566BC55990EB}"/>
    <cellStyle name="_Libro2_Bonif 3 12" xfId="29013" xr:uid="{221AE406-87FE-4150-814A-E882CAE47EA6}"/>
    <cellStyle name="_Libro2_Bonif 3 12 2" xfId="29014" xr:uid="{2A55328E-112D-416C-A4E4-6925F405B2D1}"/>
    <cellStyle name="_Libro2_Bonif 3 13" xfId="29015" xr:uid="{D151CEBA-7B52-466E-895C-EE29FA7A695D}"/>
    <cellStyle name="_Libro2_Bonif 3 13 2" xfId="29016" xr:uid="{3B29540D-94EF-4702-86C7-C97E7F161F92}"/>
    <cellStyle name="_Libro2_Bonif 3 14" xfId="29017" xr:uid="{7D18C0FC-3FFA-47F9-A4CE-BC3AE08ED941}"/>
    <cellStyle name="_Libro2_Bonif 3 15" xfId="29018" xr:uid="{485D3CD8-9B9C-461F-B1A8-86ABE84F9661}"/>
    <cellStyle name="_Libro2_Bonif 3 16" xfId="29019" xr:uid="{57BF08E7-1E5B-43E5-91AB-434A64CE710F}"/>
    <cellStyle name="_Libro2_Bonif 3 2" xfId="29020" xr:uid="{46903C0B-4404-4C40-BC7C-C95A8EC6E0C3}"/>
    <cellStyle name="_Libro2_Bonif 3 2 2" xfId="29021" xr:uid="{67B5F6E3-7D9F-4166-981B-639EB42A035F}"/>
    <cellStyle name="_Libro2_Bonif 3 3" xfId="29022" xr:uid="{E6A8511D-D971-42D5-B69A-3292F38A6DBF}"/>
    <cellStyle name="_Libro2_Bonif 3 3 2" xfId="29023" xr:uid="{C09FF4BC-E64E-47DE-968F-A4536018AD19}"/>
    <cellStyle name="_Libro2_Bonif 3 4" xfId="29024" xr:uid="{B86041D2-9A63-4D8D-90D7-9E84F51EDDC5}"/>
    <cellStyle name="_Libro2_Bonif 3 4 2" xfId="29025" xr:uid="{29ED4334-2BC1-45FA-9566-C1FCD65302C2}"/>
    <cellStyle name="_Libro2_Bonif 3 5" xfId="29026" xr:uid="{60821EC7-339D-4659-8656-5291D31AE4A8}"/>
    <cellStyle name="_Libro2_Bonif 3 5 2" xfId="29027" xr:uid="{2BF4F58E-239B-418E-A667-8A36A5936720}"/>
    <cellStyle name="_Libro2_Bonif 3 6" xfId="29028" xr:uid="{9288B846-B348-414C-A248-475A3E1DE0AB}"/>
    <cellStyle name="_Libro2_Bonif 3 6 2" xfId="29029" xr:uid="{878F5CB7-8BA0-4DF0-AD76-AD04164FB94B}"/>
    <cellStyle name="_Libro2_Bonif 3 7" xfId="29030" xr:uid="{0C95D72C-777B-4EC8-9F99-1F4057990A12}"/>
    <cellStyle name="_Libro2_Bonif 3 7 2" xfId="29031" xr:uid="{47DB4489-7F85-441C-AE43-34FCA1AD4D14}"/>
    <cellStyle name="_Libro2_Bonif 3 8" xfId="29032" xr:uid="{9944D24B-3A66-42DA-A2EF-5FD6777CC0CF}"/>
    <cellStyle name="_Libro2_Bonif 3 8 2" xfId="29033" xr:uid="{018D285C-A31C-4F73-98E8-207F815B88C9}"/>
    <cellStyle name="_Libro2_Bonif 3 9" xfId="29034" xr:uid="{6E46321D-5C13-4DB9-8610-A53520E49E90}"/>
    <cellStyle name="_Libro2_Bonif 3 9 2" xfId="29035" xr:uid="{9E7C441D-A681-4BD5-8302-72771512E6BB}"/>
    <cellStyle name="_Libro2_Bonif 4" xfId="29036" xr:uid="{FD1087B1-6CDF-4701-8186-620CE5305902}"/>
    <cellStyle name="_Libro2_Bonif 4 10" xfId="29037" xr:uid="{391F6556-D0DB-419F-8029-5217759FDC08}"/>
    <cellStyle name="_Libro2_Bonif 4 10 2" xfId="29038" xr:uid="{AF52372D-1BD8-4BA1-82BC-2EDD8B0806C0}"/>
    <cellStyle name="_Libro2_Bonif 4 11" xfId="29039" xr:uid="{0322AEE9-A14E-4D26-9C7F-26F0AB88A475}"/>
    <cellStyle name="_Libro2_Bonif 4 11 2" xfId="29040" xr:uid="{1D4A5A6F-15F3-4B4D-AC87-3AA3E491146F}"/>
    <cellStyle name="_Libro2_Bonif 4 12" xfId="29041" xr:uid="{1E8E34D9-21E8-41E9-A68E-6E87CF0F2C5A}"/>
    <cellStyle name="_Libro2_Bonif 4 12 2" xfId="29042" xr:uid="{74803CA5-AE32-4D03-8A02-755A4F9436F3}"/>
    <cellStyle name="_Libro2_Bonif 4 13" xfId="29043" xr:uid="{2CA67DD3-31D6-47EC-9960-E9F782AF1694}"/>
    <cellStyle name="_Libro2_Bonif 4 13 2" xfId="29044" xr:uid="{4F8204DB-27A7-43ED-8CC6-C094C268E857}"/>
    <cellStyle name="_Libro2_Bonif 4 14" xfId="29045" xr:uid="{AE0F1406-19A6-4739-BAD3-6F87823A0EDB}"/>
    <cellStyle name="_Libro2_Bonif 4 15" xfId="29046" xr:uid="{6985AD41-A309-455B-A2C6-52972D6F396B}"/>
    <cellStyle name="_Libro2_Bonif 4 16" xfId="29047" xr:uid="{38C76E40-EC69-4CF5-A303-8C9BBECD68D1}"/>
    <cellStyle name="_Libro2_Bonif 4 17" xfId="29048" xr:uid="{2BE54990-9A4C-4978-8680-1159C7F0F9D4}"/>
    <cellStyle name="_Libro2_Bonif 4 18" xfId="29049" xr:uid="{D41E0900-B97D-4C7A-B30F-067CFA4EA30F}"/>
    <cellStyle name="_Libro2_Bonif 4 19" xfId="29050" xr:uid="{8AB0BBE6-7AE2-40CC-93DE-36641CB05204}"/>
    <cellStyle name="_Libro2_Bonif 4 2" xfId="29051" xr:uid="{075B7640-95A3-4F0E-A0E7-48183E479058}"/>
    <cellStyle name="_Libro2_Bonif 4 2 2" xfId="29052" xr:uid="{A6E32D7B-7E4B-40F0-AF9E-108A61A65D55}"/>
    <cellStyle name="_Libro2_Bonif 4 20" xfId="29053" xr:uid="{B84D59F2-8120-4C64-86E2-15FAF7243071}"/>
    <cellStyle name="_Libro2_Bonif 4 21" xfId="29054" xr:uid="{84F911F6-241A-46DF-BE2F-9A3C6D98862F}"/>
    <cellStyle name="_Libro2_Bonif 4 22" xfId="29055" xr:uid="{9C0AD468-B3AB-4F3A-939F-787EDD077355}"/>
    <cellStyle name="_Libro2_Bonif 4 23" xfId="29056" xr:uid="{DEBE9577-EEB3-4888-8F85-20107E7E0172}"/>
    <cellStyle name="_Libro2_Bonif 4 24" xfId="29057" xr:uid="{FA244FD5-669D-4BE4-B938-C39A7E97179B}"/>
    <cellStyle name="_Libro2_Bonif 4 25" xfId="29058" xr:uid="{6EE8F8D5-D9C2-433C-A2A6-50FF2DA005E5}"/>
    <cellStyle name="_Libro2_Bonif 4 26" xfId="29059" xr:uid="{4295F158-C1C5-4F9D-A071-051837F4A28C}"/>
    <cellStyle name="_Libro2_Bonif 4 3" xfId="29060" xr:uid="{65649809-2AD3-4643-B76A-C789EBA516DB}"/>
    <cellStyle name="_Libro2_Bonif 4 3 2" xfId="29061" xr:uid="{C5A18407-44B2-4F0A-A620-103197ED6522}"/>
    <cellStyle name="_Libro2_Bonif 4 4" xfId="29062" xr:uid="{0530D715-DA30-44FC-A5A9-AF12B0F61892}"/>
    <cellStyle name="_Libro2_Bonif 4 4 2" xfId="29063" xr:uid="{8051F53F-E7DE-4B8C-AFE4-30CE7A7EA851}"/>
    <cellStyle name="_Libro2_Bonif 4 5" xfId="29064" xr:uid="{7D1C4405-B7C9-4B6B-8BCD-422B22CEA69C}"/>
    <cellStyle name="_Libro2_Bonif 4 5 2" xfId="29065" xr:uid="{5EC81438-D232-449A-BEE2-2CAAFD27BCC5}"/>
    <cellStyle name="_Libro2_Bonif 4 6" xfId="29066" xr:uid="{63A01B1F-7BEE-47B3-A320-724C15013598}"/>
    <cellStyle name="_Libro2_Bonif 4 6 2" xfId="29067" xr:uid="{8BC11781-EA3C-4A9F-857B-CCECF753B146}"/>
    <cellStyle name="_Libro2_Bonif 4 7" xfId="29068" xr:uid="{EB9922F1-3386-461F-BFA0-8B96E9FD0C34}"/>
    <cellStyle name="_Libro2_Bonif 4 7 2" xfId="29069" xr:uid="{7A5478FA-E0D4-4F29-A727-8A1451D59183}"/>
    <cellStyle name="_Libro2_Bonif 4 8" xfId="29070" xr:uid="{911E1D41-EF14-42A3-B6F9-FE8D0C299717}"/>
    <cellStyle name="_Libro2_Bonif 4 8 2" xfId="29071" xr:uid="{C881B170-41AB-46CA-9C28-244FFA74F92E}"/>
    <cellStyle name="_Libro2_Bonif 4 9" xfId="29072" xr:uid="{CB638282-901B-4AA6-AE7E-20A10AC9A58A}"/>
    <cellStyle name="_Libro2_Bonif 4 9 2" xfId="29073" xr:uid="{06EEDDAB-0558-4F25-8FFA-6828BD45251C}"/>
    <cellStyle name="_Libro2_Bonif 5" xfId="29074" xr:uid="{24DDEDBA-015D-4162-9BCA-B6464F0E299A}"/>
    <cellStyle name="_Libro2_Bonif 5 10" xfId="29075" xr:uid="{AA4FFFE7-840C-41CA-9221-F3327948D44D}"/>
    <cellStyle name="_Libro2_Bonif 5 10 2" xfId="29076" xr:uid="{50CC867F-FEBD-4D29-900D-3DA4A5545492}"/>
    <cellStyle name="_Libro2_Bonif 5 11" xfId="29077" xr:uid="{4752C1A2-0899-48F0-BDE5-A34368C99034}"/>
    <cellStyle name="_Libro2_Bonif 5 11 2" xfId="29078" xr:uid="{EA6052E9-F387-4256-9FD9-1853A4B0C08E}"/>
    <cellStyle name="_Libro2_Bonif 5 12" xfId="29079" xr:uid="{E57D5199-7D1D-45E4-8D7E-28DA3827415D}"/>
    <cellStyle name="_Libro2_Bonif 5 12 2" xfId="29080" xr:uid="{11596EB7-95D6-4B4F-8AEC-6DCC9265E3C4}"/>
    <cellStyle name="_Libro2_Bonif 5 13" xfId="29081" xr:uid="{DB101362-FAF8-4746-B3AE-4C654720AAF0}"/>
    <cellStyle name="_Libro2_Bonif 5 13 2" xfId="29082" xr:uid="{885E9260-29B3-42E6-AE82-9E6B0AA51F53}"/>
    <cellStyle name="_Libro2_Bonif 5 14" xfId="29083" xr:uid="{E46B1A21-406E-4CB1-8752-5816D576F06C}"/>
    <cellStyle name="_Libro2_Bonif 5 15" xfId="29084" xr:uid="{21FBF44C-4C6F-413C-941A-C36BAC86A368}"/>
    <cellStyle name="_Libro2_Bonif 5 16" xfId="29085" xr:uid="{519C50E8-10DB-4929-B81B-4ADF42293A1D}"/>
    <cellStyle name="_Libro2_Bonif 5 2" xfId="29086" xr:uid="{639F1458-A2BA-4762-808F-4C08018C5F38}"/>
    <cellStyle name="_Libro2_Bonif 5 2 2" xfId="29087" xr:uid="{6F129B96-F0A8-44D4-9FBE-FBF3D714C4A6}"/>
    <cellStyle name="_Libro2_Bonif 5 3" xfId="29088" xr:uid="{4943CA17-2FC4-4AEB-BD77-535EC416582E}"/>
    <cellStyle name="_Libro2_Bonif 5 3 2" xfId="29089" xr:uid="{406707FD-DD8F-415D-82C8-BF31E027D686}"/>
    <cellStyle name="_Libro2_Bonif 5 4" xfId="29090" xr:uid="{D972DE1B-0E14-4FFD-8F4F-EF0D36BE060D}"/>
    <cellStyle name="_Libro2_Bonif 5 4 2" xfId="29091" xr:uid="{3D21D556-EC88-4898-A504-48A6810D4FA8}"/>
    <cellStyle name="_Libro2_Bonif 5 5" xfId="29092" xr:uid="{0153FB92-7481-4E40-B1FF-066C3EE2DF07}"/>
    <cellStyle name="_Libro2_Bonif 5 5 2" xfId="29093" xr:uid="{8BFF75F3-832A-4AFA-BC2C-C61982C7F283}"/>
    <cellStyle name="_Libro2_Bonif 5 6" xfId="29094" xr:uid="{2C64E1E9-DF99-4081-A0D0-B43A5D3BFC2F}"/>
    <cellStyle name="_Libro2_Bonif 5 6 2" xfId="29095" xr:uid="{00168835-CE49-48FB-995F-0E7324F403B2}"/>
    <cellStyle name="_Libro2_Bonif 5 7" xfId="29096" xr:uid="{8263B88A-4398-46BC-8794-B2A87E16D029}"/>
    <cellStyle name="_Libro2_Bonif 5 7 2" xfId="29097" xr:uid="{7D287DFC-B1B5-42FE-9E9D-CFBEE41A21C8}"/>
    <cellStyle name="_Libro2_Bonif 5 8" xfId="29098" xr:uid="{333D7B1F-6A61-452F-99F9-39EB41DADF46}"/>
    <cellStyle name="_Libro2_Bonif 5 8 2" xfId="29099" xr:uid="{E753183E-F30F-4C7D-81BB-556828A527C5}"/>
    <cellStyle name="_Libro2_Bonif 5 9" xfId="29100" xr:uid="{B106C33C-259A-4602-97B5-6C2C7B7C3A74}"/>
    <cellStyle name="_Libro2_Bonif 5 9 2" xfId="29101" xr:uid="{B29EEF51-C377-420A-8604-C360DCD43128}"/>
    <cellStyle name="_Libro2_Bonif 6" xfId="29102" xr:uid="{D0706FCA-49CF-4BEE-90FB-D7A0D9614379}"/>
    <cellStyle name="_Libro2_Bonif 6 10" xfId="29103" xr:uid="{A9CD2F11-389B-4135-84DA-D6A38E262476}"/>
    <cellStyle name="_Libro2_Bonif 6 10 2" xfId="29104" xr:uid="{8F7E4FED-E09A-4591-BC91-4067C4026CDB}"/>
    <cellStyle name="_Libro2_Bonif 6 11" xfId="29105" xr:uid="{8D9069E4-7999-4C38-A990-193C22EC4A3E}"/>
    <cellStyle name="_Libro2_Bonif 6 11 2" xfId="29106" xr:uid="{830E43A8-A746-4868-AB3A-2D46BC2ECB08}"/>
    <cellStyle name="_Libro2_Bonif 6 12" xfId="29107" xr:uid="{315168C6-7F4F-49FC-8A22-872B8E2B76E4}"/>
    <cellStyle name="_Libro2_Bonif 6 12 2" xfId="29108" xr:uid="{22A1D532-27B9-4D98-A301-58FDFE4137EC}"/>
    <cellStyle name="_Libro2_Bonif 6 13" xfId="29109" xr:uid="{C0577D83-B4F6-460C-A5C0-0EC92BC33AA9}"/>
    <cellStyle name="_Libro2_Bonif 6 13 2" xfId="29110" xr:uid="{474226DD-CA84-47FE-87A5-403311A3C73F}"/>
    <cellStyle name="_Libro2_Bonif 6 14" xfId="29111" xr:uid="{2A233CED-28BB-4C24-97D8-F21D1D18A218}"/>
    <cellStyle name="_Libro2_Bonif 6 15" xfId="29112" xr:uid="{0995B03F-10BB-46C9-A02C-3A5ADCEBAAD0}"/>
    <cellStyle name="_Libro2_Bonif 6 16" xfId="29113" xr:uid="{A43B0CB4-CC36-4284-AD9A-739054053B9A}"/>
    <cellStyle name="_Libro2_Bonif 6 17" xfId="29114" xr:uid="{A75BCFC2-6E7C-446F-AD0B-7BDA7BE0EB10}"/>
    <cellStyle name="_Libro2_Bonif 6 18" xfId="29115" xr:uid="{848369B0-7D9E-4546-83CE-D4D0B899B066}"/>
    <cellStyle name="_Libro2_Bonif 6 19" xfId="29116" xr:uid="{F29D038B-EFC2-4FB9-8EB0-8CB85439BB72}"/>
    <cellStyle name="_Libro2_Bonif 6 2" xfId="29117" xr:uid="{3D0AE8FE-CC25-48F4-8F72-11A8AEC2E46B}"/>
    <cellStyle name="_Libro2_Bonif 6 2 2" xfId="29118" xr:uid="{62375BE1-D2DE-4103-B25B-0C8BF1BC5FF1}"/>
    <cellStyle name="_Libro2_Bonif 6 20" xfId="29119" xr:uid="{1AFC7C04-8EFB-4191-B80B-95EB66D10010}"/>
    <cellStyle name="_Libro2_Bonif 6 21" xfId="29120" xr:uid="{ADD2261D-FDAC-4271-9D29-9BA317085050}"/>
    <cellStyle name="_Libro2_Bonif 6 22" xfId="29121" xr:uid="{0343E50E-40FF-4CD5-BBBD-09427F5C8F12}"/>
    <cellStyle name="_Libro2_Bonif 6 23" xfId="29122" xr:uid="{CC5A29F2-6CAC-4987-A64E-3B9DEB5CCE8B}"/>
    <cellStyle name="_Libro2_Bonif 6 24" xfId="29123" xr:uid="{F7AFE751-16D0-40DF-A922-43242F6A2EED}"/>
    <cellStyle name="_Libro2_Bonif 6 25" xfId="29124" xr:uid="{1559830B-7353-47E7-8720-29F2470EE27E}"/>
    <cellStyle name="_Libro2_Bonif 6 26" xfId="29125" xr:uid="{3F8F1626-B2D2-466D-A3C2-5AA5FD5261C3}"/>
    <cellStyle name="_Libro2_Bonif 6 3" xfId="29126" xr:uid="{DD6B9E5B-E41C-47E0-8619-0B51680F99C1}"/>
    <cellStyle name="_Libro2_Bonif 6 3 2" xfId="29127" xr:uid="{C2E4FD64-EBB6-4472-AD1B-67FDC957D5B3}"/>
    <cellStyle name="_Libro2_Bonif 6 4" xfId="29128" xr:uid="{A2EF3CA0-EA48-4C3A-B4B0-B6B549E4F3CD}"/>
    <cellStyle name="_Libro2_Bonif 6 4 2" xfId="29129" xr:uid="{8750702E-49D2-4928-9755-0026F5AF56C0}"/>
    <cellStyle name="_Libro2_Bonif 6 5" xfId="29130" xr:uid="{E3B5DA56-0FE8-4A22-B211-4195AA87C6C8}"/>
    <cellStyle name="_Libro2_Bonif 6 5 2" xfId="29131" xr:uid="{FDB70BB2-4987-4A68-958D-F5FBE350CBB4}"/>
    <cellStyle name="_Libro2_Bonif 6 6" xfId="29132" xr:uid="{98FCBE40-36F0-4CDF-878D-B743A470A664}"/>
    <cellStyle name="_Libro2_Bonif 6 6 2" xfId="29133" xr:uid="{206556EB-C21B-405E-B254-42C845140D00}"/>
    <cellStyle name="_Libro2_Bonif 6 7" xfId="29134" xr:uid="{064394B0-C975-4779-B1DE-FC5FC6B226D4}"/>
    <cellStyle name="_Libro2_Bonif 6 7 2" xfId="29135" xr:uid="{8EB631FB-9C75-4EE1-B14D-C3589854ADEE}"/>
    <cellStyle name="_Libro2_Bonif 6 8" xfId="29136" xr:uid="{A7135A59-E386-4AD7-A644-CC21A9D216F6}"/>
    <cellStyle name="_Libro2_Bonif 6 8 2" xfId="29137" xr:uid="{B7D8EBD8-5DA3-46BD-B867-09416DD93E7F}"/>
    <cellStyle name="_Libro2_Bonif 6 9" xfId="29138" xr:uid="{EB1C1419-46B5-4907-9BF4-4479447519D7}"/>
    <cellStyle name="_Libro2_Bonif 6 9 2" xfId="29139" xr:uid="{19E4BA66-4FF2-4077-B56D-77CAC90AFDAD}"/>
    <cellStyle name="_Libro2_Bonif 7" xfId="29140" xr:uid="{AD7978C8-99AF-4551-8634-9BFA150C9D2C}"/>
    <cellStyle name="_Libro2_Bonif 7 10" xfId="29141" xr:uid="{391199C7-1B5C-479D-B658-E6BBA2E37C3D}"/>
    <cellStyle name="_Libro2_Bonif 7 10 2" xfId="29142" xr:uid="{CA7D938F-6D2C-4E7D-BE1D-3DDB251A72E6}"/>
    <cellStyle name="_Libro2_Bonif 7 11" xfId="29143" xr:uid="{A4718333-08B8-466C-85C5-0871F63133B4}"/>
    <cellStyle name="_Libro2_Bonif 7 11 2" xfId="29144" xr:uid="{FFFFD368-6575-45F3-8727-FD278678E8C1}"/>
    <cellStyle name="_Libro2_Bonif 7 12" xfId="29145" xr:uid="{DAFB0A54-271D-4837-83EA-32593FF1D7EC}"/>
    <cellStyle name="_Libro2_Bonif 7 12 2" xfId="29146" xr:uid="{A1CC41BD-5EA7-4510-B081-EBE10E3EFFD7}"/>
    <cellStyle name="_Libro2_Bonif 7 13" xfId="29147" xr:uid="{EBD153DD-97E4-488F-8995-B67F85C1C4A4}"/>
    <cellStyle name="_Libro2_Bonif 7 13 2" xfId="29148" xr:uid="{999241D0-1BE0-4E82-83C2-D7E07423A051}"/>
    <cellStyle name="_Libro2_Bonif 7 14" xfId="29149" xr:uid="{19467B95-4794-4D54-A763-4D3F05A8882B}"/>
    <cellStyle name="_Libro2_Bonif 7 15" xfId="29150" xr:uid="{39B21BD2-4297-47EE-A844-ABD4872EE6B1}"/>
    <cellStyle name="_Libro2_Bonif 7 16" xfId="29151" xr:uid="{9A9A93A0-B1A0-44B5-A3B0-048D588419F5}"/>
    <cellStyle name="_Libro2_Bonif 7 2" xfId="29152" xr:uid="{7E76CCE6-7F8C-40A0-98D6-6AB1B306AB48}"/>
    <cellStyle name="_Libro2_Bonif 7 2 2" xfId="29153" xr:uid="{DEBB6587-7E7A-4185-8299-8C54D4FDE5E5}"/>
    <cellStyle name="_Libro2_Bonif 7 3" xfId="29154" xr:uid="{C4E8A18B-1B37-4138-8C51-0AC55F90930B}"/>
    <cellStyle name="_Libro2_Bonif 7 3 2" xfId="29155" xr:uid="{65AE9FEC-A398-457B-A3FD-64CD8429A877}"/>
    <cellStyle name="_Libro2_Bonif 7 4" xfId="29156" xr:uid="{4790ADFE-6EBB-4DE7-BF74-6FE4911F5C1A}"/>
    <cellStyle name="_Libro2_Bonif 7 4 2" xfId="29157" xr:uid="{D17C1669-252B-4E8C-B529-F31975C7240E}"/>
    <cellStyle name="_Libro2_Bonif 7 5" xfId="29158" xr:uid="{15C61D1F-C8B0-4E63-9CDB-0EFF2FEA84D8}"/>
    <cellStyle name="_Libro2_Bonif 7 5 2" xfId="29159" xr:uid="{3F6D81C3-35F0-47AA-BCB9-A93E9ECDCAA7}"/>
    <cellStyle name="_Libro2_Bonif 7 6" xfId="29160" xr:uid="{C6D3346A-5B9C-4687-A310-34E31719D155}"/>
    <cellStyle name="_Libro2_Bonif 7 6 2" xfId="29161" xr:uid="{D172D31F-FD9A-4681-9793-202965F8D614}"/>
    <cellStyle name="_Libro2_Bonif 7 7" xfId="29162" xr:uid="{B563EC46-0518-44DF-A687-E6083D4EAEAE}"/>
    <cellStyle name="_Libro2_Bonif 7 7 2" xfId="29163" xr:uid="{46221570-C2A2-4C31-9B49-1EFDB0CEEDB2}"/>
    <cellStyle name="_Libro2_Bonif 7 8" xfId="29164" xr:uid="{E17368E0-9794-4628-8830-6E80FFB6D00C}"/>
    <cellStyle name="_Libro2_Bonif 7 8 2" xfId="29165" xr:uid="{F38C6E35-C4E8-478E-BFAB-D6DB879CA236}"/>
    <cellStyle name="_Libro2_Bonif 7 9" xfId="29166" xr:uid="{A7B0F1EB-6D26-4B60-A437-5F1784E26C8D}"/>
    <cellStyle name="_Libro2_Bonif 7 9 2" xfId="29167" xr:uid="{A701B7B3-6775-4A23-8B83-6A0B573D26C4}"/>
    <cellStyle name="_Libro2_Bonif 8" xfId="29168" xr:uid="{7E962357-8BD2-493B-836A-BC142173AE51}"/>
    <cellStyle name="_Libro2_Bonif 8 10" xfId="29169" xr:uid="{CE54385A-33FC-4C8D-9FD2-A42016791976}"/>
    <cellStyle name="_Libro2_Bonif 8 11" xfId="29170" xr:uid="{EC5EB212-1205-4355-8429-C9413B376608}"/>
    <cellStyle name="_Libro2_Bonif 8 12" xfId="29171" xr:uid="{79911176-82C8-4072-923B-A594E3043B3B}"/>
    <cellStyle name="_Libro2_Bonif 8 2" xfId="29172" xr:uid="{DB46DB90-5A42-40E3-AA8D-C41ADE2D3982}"/>
    <cellStyle name="_Libro2_Bonif 8 2 2" xfId="29173" xr:uid="{9D6E1324-F266-46A4-A8DF-BE104FAB07D5}"/>
    <cellStyle name="_Libro2_Bonif 8 3" xfId="29174" xr:uid="{A7D94A91-94E4-4191-9CD8-0956FE94CD4D}"/>
    <cellStyle name="_Libro2_Bonif 8 3 2" xfId="29175" xr:uid="{0FD2B4E6-FC56-4430-A2D7-A413F133CE4F}"/>
    <cellStyle name="_Libro2_Bonif 8 4" xfId="29176" xr:uid="{22DAEC9A-2EC5-441E-82A9-7911DA88C06A}"/>
    <cellStyle name="_Libro2_Bonif 8 4 2" xfId="29177" xr:uid="{DCA00FA6-8339-4F6E-A162-02DAD8E72502}"/>
    <cellStyle name="_Libro2_Bonif 8 5" xfId="29178" xr:uid="{C5946247-0428-453B-88EB-F828E69445CB}"/>
    <cellStyle name="_Libro2_Bonif 8 5 2" xfId="29179" xr:uid="{B21D3093-6210-4BD3-9AFA-EC88B1616A58}"/>
    <cellStyle name="_Libro2_Bonif 8 6" xfId="29180" xr:uid="{5CEBB8D2-9401-4097-98F3-A8D6BF584290}"/>
    <cellStyle name="_Libro2_Bonif 8 6 2" xfId="29181" xr:uid="{35BDF507-3F7E-4125-90E0-6A75D184DEA4}"/>
    <cellStyle name="_Libro2_Bonif 8 7" xfId="29182" xr:uid="{3A48E654-7AB2-4252-A4E0-980563A07850}"/>
    <cellStyle name="_Libro2_Bonif 8 7 2" xfId="29183" xr:uid="{68ED3F0B-29D1-48F8-A8DD-5E8437955EF1}"/>
    <cellStyle name="_Libro2_Bonif 8 8" xfId="29184" xr:uid="{269B5B4C-A471-4E9C-B933-B152122FD817}"/>
    <cellStyle name="_Libro2_Bonif 8 8 2" xfId="29185" xr:uid="{14E75226-741D-4F12-BB41-4D45068A767C}"/>
    <cellStyle name="_Libro2_Bonif 8 9" xfId="29186" xr:uid="{786058A1-8D67-4C31-9C5B-B540DCB2BFD2}"/>
    <cellStyle name="_Libro2_Bonif 8 9 2" xfId="29187" xr:uid="{6D886875-0D59-4BF8-96FE-4C7E14C4FFD9}"/>
    <cellStyle name="_Libro2_Bonif 9" xfId="29188" xr:uid="{F4D7EDD3-01A8-480D-B1DA-AE4A2060C9CE}"/>
    <cellStyle name="_Libro2_Bonif 9 10" xfId="29189" xr:uid="{9070B03C-A05F-4B71-8AC9-2023500E4D86}"/>
    <cellStyle name="_Libro2_Bonif 9 11" xfId="29190" xr:uid="{5C7E3B8F-4312-4CA9-97DE-BDEFF2845404}"/>
    <cellStyle name="_Libro2_Bonif 9 2" xfId="29191" xr:uid="{FE413532-1862-4460-96A4-0A199CEA7F07}"/>
    <cellStyle name="_Libro2_Bonif 9 2 2" xfId="29192" xr:uid="{EB8A8CA1-4D36-465B-8D94-AA0492125DA1}"/>
    <cellStyle name="_Libro2_Bonif 9 3" xfId="29193" xr:uid="{C53DAEC6-BE68-42F1-89D0-851CDB251A47}"/>
    <cellStyle name="_Libro2_Bonif 9 3 2" xfId="29194" xr:uid="{52A591BE-1A41-4703-B9F3-0B90F23C250E}"/>
    <cellStyle name="_Libro2_Bonif 9 4" xfId="29195" xr:uid="{5876B49F-5790-40D2-B185-8AC98F159F0F}"/>
    <cellStyle name="_Libro2_Bonif 9 4 2" xfId="29196" xr:uid="{E426D9BA-C46A-48CB-904F-D42BA6A4FEEA}"/>
    <cellStyle name="_Libro2_Bonif 9 5" xfId="29197" xr:uid="{73591298-8E3D-4BA0-9ACC-A17D8781B2FE}"/>
    <cellStyle name="_Libro2_Bonif 9 5 2" xfId="29198" xr:uid="{99A43061-0296-4EFF-82B7-8B4033D6CAA7}"/>
    <cellStyle name="_Libro2_Bonif 9 6" xfId="29199" xr:uid="{E9D1F1ED-1EEF-4D21-87EC-759F3E4AAAD8}"/>
    <cellStyle name="_Libro2_Bonif 9 6 2" xfId="29200" xr:uid="{3A424BAB-E248-4E9E-B33F-6ED029CB45C4}"/>
    <cellStyle name="_Libro2_Bonif 9 7" xfId="29201" xr:uid="{5D764A38-78FB-49EE-969A-9B8E08F339A0}"/>
    <cellStyle name="_Libro2_Bonif 9 7 2" xfId="29202" xr:uid="{9EF215F1-4CCF-44D2-A16B-ADE9EB6ED4D4}"/>
    <cellStyle name="_Libro2_Bonif 9 8" xfId="29203" xr:uid="{E0649924-A693-4C3B-B355-5C9BD45E0CBC}"/>
    <cellStyle name="_Libro2_Bonif 9 8 2" xfId="29204" xr:uid="{41A2005E-E14C-4F78-83D4-2EC9A6B84692}"/>
    <cellStyle name="_Libro2_Bonif 9 9" xfId="29205" xr:uid="{43FF89B6-61D5-4812-85F6-8717A44461A7}"/>
    <cellStyle name="_Libro2_Bonif_Abr 09" xfId="29206" xr:uid="{4B9654FD-BBCB-4233-AE94-55E09663C0B7}"/>
    <cellStyle name="_Libro2_Bonif_Abr 09 2" xfId="29207" xr:uid="{7785C0ED-7ABF-4FC9-9E5C-8B9C37EBE475}"/>
    <cellStyle name="_Libro2_Bonif_Feb 09" xfId="29208" xr:uid="{E37B8EEC-5C18-4598-A2C6-FC7BDD393778}"/>
    <cellStyle name="_Libro2_Bonif_Feb 09 10" xfId="29209" xr:uid="{0A50868F-DBDE-45C0-9931-A50E2D4CA93E}"/>
    <cellStyle name="_Libro2_Bonif_Feb 09 10 2" xfId="29210" xr:uid="{DA92D199-7165-4FCC-AE9E-3A7F08928882}"/>
    <cellStyle name="_Libro2_Bonif_Feb 09 11" xfId="29211" xr:uid="{EEF3A474-A825-4931-A533-906435D3B239}"/>
    <cellStyle name="_Libro2_Bonif_Feb 09 11 2" xfId="29212" xr:uid="{9BC31B02-3906-4974-BC84-D0F906AD1B99}"/>
    <cellStyle name="_Libro2_Bonif_Feb 09 12" xfId="29213" xr:uid="{600767B1-FFB2-4A2A-9157-18BC2A682082}"/>
    <cellStyle name="_Libro2_Bonif_Feb 09 12 2" xfId="29214" xr:uid="{0B1B0E4B-8476-4D3B-B391-4B41A7E40A84}"/>
    <cellStyle name="_Libro2_Bonif_Feb 09 13" xfId="29215" xr:uid="{54B43580-06A4-4699-B55D-BC759E1FA319}"/>
    <cellStyle name="_Libro2_Bonif_Feb 09 13 2" xfId="29216" xr:uid="{E3A8CC16-46BE-47DA-A5CD-649D6B60CBB3}"/>
    <cellStyle name="_Libro2_Bonif_Feb 09 14" xfId="29217" xr:uid="{532EB578-F527-47F5-BBF1-B5AC72D435BA}"/>
    <cellStyle name="_Libro2_Bonif_Feb 09 15" xfId="29218" xr:uid="{D038370D-A43F-461B-BA3C-F96F355EA9DF}"/>
    <cellStyle name="_Libro2_Bonif_Feb 09 16" xfId="29219" xr:uid="{BC2FE37B-5F56-41C0-AC23-0F8DA5034429}"/>
    <cellStyle name="_Libro2_Bonif_Feb 09 2" xfId="29220" xr:uid="{B46C89E7-9B06-4B01-8CAD-25ADB7F14751}"/>
    <cellStyle name="_Libro2_Bonif_Feb 09 2 2" xfId="29221" xr:uid="{0CF1A31F-0AB4-4913-8661-E49C6AF50235}"/>
    <cellStyle name="_Libro2_Bonif_Feb 09 3" xfId="29222" xr:uid="{C39A493A-8279-4D80-821C-8687F934D7FE}"/>
    <cellStyle name="_Libro2_Bonif_Feb 09 3 2" xfId="29223" xr:uid="{5E97A7FD-16E8-4BCE-BDDF-D3614ED8AD1E}"/>
    <cellStyle name="_Libro2_Bonif_Feb 09 4" xfId="29224" xr:uid="{D680D125-BAFD-4119-8A57-CC30BC47DBCC}"/>
    <cellStyle name="_Libro2_Bonif_Feb 09 4 2" xfId="29225" xr:uid="{507EE18A-FB6B-4989-AE77-248D8F447B00}"/>
    <cellStyle name="_Libro2_Bonif_Feb 09 5" xfId="29226" xr:uid="{17C4DB1C-937E-45CC-882E-5CA97DBCC2F8}"/>
    <cellStyle name="_Libro2_Bonif_Feb 09 5 2" xfId="29227" xr:uid="{F83E97EB-A98F-4F5A-ACCA-7B4A8394E261}"/>
    <cellStyle name="_Libro2_Bonif_Feb 09 6" xfId="29228" xr:uid="{140403FC-0D8B-4357-9D95-3ECB707649FA}"/>
    <cellStyle name="_Libro2_Bonif_Feb 09 6 2" xfId="29229" xr:uid="{2ADFFDEB-D9F6-4927-A160-86F9EF31002C}"/>
    <cellStyle name="_Libro2_Bonif_Feb 09 7" xfId="29230" xr:uid="{3CCB9870-A51F-40BD-9727-3B857CAFBD02}"/>
    <cellStyle name="_Libro2_Bonif_Feb 09 7 2" xfId="29231" xr:uid="{05CBA295-F073-4800-B692-C133FDC79CFF}"/>
    <cellStyle name="_Libro2_Bonif_Feb 09 8" xfId="29232" xr:uid="{08F17A68-677D-40D4-8DFB-236BB138529F}"/>
    <cellStyle name="_Libro2_Bonif_Feb 09 8 2" xfId="29233" xr:uid="{E1BEA864-BBFC-43B3-B9CD-CDEA4BE766DE}"/>
    <cellStyle name="_Libro2_Bonif_Feb 09 9" xfId="29234" xr:uid="{85196336-8ECF-48D6-A889-7446BE5C1489}"/>
    <cellStyle name="_Libro2_Bonif_Feb 09 9 2" xfId="29235" xr:uid="{F2815719-16F1-4582-A0C8-2A09789FC250}"/>
    <cellStyle name="_Libro2_Bonif_Feb 09_Abr 09" xfId="29236" xr:uid="{E9F001E4-6CF8-4D47-B77E-817117946C0B}"/>
    <cellStyle name="_Libro2_Bonif_Feb 09_Abr 09 10" xfId="29237" xr:uid="{80AC6659-C6AE-42FA-819A-791F7D19ECAF}"/>
    <cellStyle name="_Libro2_Bonif_Feb 09_Abr 09 10 2" xfId="29238" xr:uid="{2985AD64-4282-41CD-BD26-757534FDAF59}"/>
    <cellStyle name="_Libro2_Bonif_Feb 09_Abr 09 11" xfId="29239" xr:uid="{EAB7F4D8-FA51-4CA0-A019-0F6B0A9D2812}"/>
    <cellStyle name="_Libro2_Bonif_Feb 09_Abr 09 11 2" xfId="29240" xr:uid="{BF389F81-14D0-472B-9112-3B0FE498CBA7}"/>
    <cellStyle name="_Libro2_Bonif_Feb 09_Abr 09 12" xfId="29241" xr:uid="{F9DB37A6-90B6-43C4-B9B6-5C9ED9997741}"/>
    <cellStyle name="_Libro2_Bonif_Feb 09_Abr 09 13" xfId="29242" xr:uid="{6C7E0710-984D-4FC4-B121-0CC0F546463E}"/>
    <cellStyle name="_Libro2_Bonif_Feb 09_Abr 09 14" xfId="29243" xr:uid="{638DDB37-B51D-45B2-BEA6-1F843E2F8C6A}"/>
    <cellStyle name="_Libro2_Bonif_Feb 09_Abr 09 2" xfId="29244" xr:uid="{3216BFB3-B325-450F-AA62-30888ABBF349}"/>
    <cellStyle name="_Libro2_Bonif_Feb 09_Abr 09 2 2" xfId="29245" xr:uid="{C4502D29-AA64-40A0-963F-674E3E1EA741}"/>
    <cellStyle name="_Libro2_Bonif_Feb 09_Abr 09 3" xfId="29246" xr:uid="{FEC22771-C7CC-422C-A1C2-E1125442C0DF}"/>
    <cellStyle name="_Libro2_Bonif_Feb 09_Abr 09 3 2" xfId="29247" xr:uid="{4583C540-8F1C-475B-AB74-184E4C5E13AE}"/>
    <cellStyle name="_Libro2_Bonif_Feb 09_Abr 09 4" xfId="29248" xr:uid="{CB3E2307-D9A7-4BFF-A477-D82B93E16DEC}"/>
    <cellStyle name="_Libro2_Bonif_Feb 09_Abr 09 4 2" xfId="29249" xr:uid="{C7204B84-5FBE-4FA1-826B-7DF1AE98C829}"/>
    <cellStyle name="_Libro2_Bonif_Feb 09_Abr 09 5" xfId="29250" xr:uid="{744D22C1-0AFB-4F85-8E09-AEA22EDDF2BC}"/>
    <cellStyle name="_Libro2_Bonif_Feb 09_Abr 09 5 2" xfId="29251" xr:uid="{06BEE826-E6E8-49D1-A637-B3EBA423DAFE}"/>
    <cellStyle name="_Libro2_Bonif_Feb 09_Abr 09 6" xfId="29252" xr:uid="{E8831D42-F1FF-490C-860C-8E32381E843D}"/>
    <cellStyle name="_Libro2_Bonif_Feb 09_Abr 09 6 2" xfId="29253" xr:uid="{61F28A08-65D6-41BD-844C-BAF708672CDC}"/>
    <cellStyle name="_Libro2_Bonif_Feb 09_Abr 09 7" xfId="29254" xr:uid="{E5AD6A53-26EE-4162-A43F-DC3D76AA1943}"/>
    <cellStyle name="_Libro2_Bonif_Feb 09_Abr 09 7 2" xfId="29255" xr:uid="{8C43D8AE-764C-4356-B3D3-2F95FEF42E24}"/>
    <cellStyle name="_Libro2_Bonif_Feb 09_Abr 09 8" xfId="29256" xr:uid="{1C2AA3CB-8B4D-4553-BA9A-D5385D4FBC6B}"/>
    <cellStyle name="_Libro2_Bonif_Feb 09_Abr 09 8 2" xfId="29257" xr:uid="{425E165D-2D84-422C-8C30-3EB71BEF2B93}"/>
    <cellStyle name="_Libro2_Bonif_Feb 09_Abr 09 9" xfId="29258" xr:uid="{E3204C4D-634B-4DCB-952D-D2CBAAB23153}"/>
    <cellStyle name="_Libro2_Bonif_Feb 09_Abr 09 9 2" xfId="29259" xr:uid="{9D607D8A-AF2B-4666-B9A7-C8F4910B3549}"/>
    <cellStyle name="_Libro2_Bonif_Feb 09_ER previo 09" xfId="29260" xr:uid="{18246008-F6E1-45E7-9C5E-73B0F1703041}"/>
    <cellStyle name="_Libro2_Bonif_Feb 09_ER previo 09 10" xfId="29261" xr:uid="{B7532B06-BF3C-4D5F-9D10-9639C53B8A1D}"/>
    <cellStyle name="_Libro2_Bonif_Feb 09_ER previo 09 10 2" xfId="29262" xr:uid="{369688ED-5C56-42A1-A9D6-BEFA8F975853}"/>
    <cellStyle name="_Libro2_Bonif_Feb 09_ER previo 09 11" xfId="29263" xr:uid="{F4EDAD66-9F76-4C0F-BA42-EF163D0EFDBF}"/>
    <cellStyle name="_Libro2_Bonif_Feb 09_ER previo 09 11 2" xfId="29264" xr:uid="{A9259955-741A-4D58-BE91-77D152CCD08B}"/>
    <cellStyle name="_Libro2_Bonif_Feb 09_ER previo 09 12" xfId="29265" xr:uid="{AAD86872-C99B-4E6B-BB83-295FF3D192F1}"/>
    <cellStyle name="_Libro2_Bonif_Feb 09_ER previo 09 13" xfId="29266" xr:uid="{A238DA91-8E70-444E-B608-5BC9E3B5A240}"/>
    <cellStyle name="_Libro2_Bonif_Feb 09_ER previo 09 14" xfId="29267" xr:uid="{3316E7B0-7706-41E9-B2EB-E21A9BB81A2E}"/>
    <cellStyle name="_Libro2_Bonif_Feb 09_ER previo 09 2" xfId="29268" xr:uid="{EAACC5AE-1BA7-4079-924D-0118C0F60359}"/>
    <cellStyle name="_Libro2_Bonif_Feb 09_ER previo 09 2 2" xfId="29269" xr:uid="{1DF54A58-791C-4D74-9E29-359B8AA54550}"/>
    <cellStyle name="_Libro2_Bonif_Feb 09_ER previo 09 3" xfId="29270" xr:uid="{28EB8FCB-551F-449D-94CB-E871E42F018B}"/>
    <cellStyle name="_Libro2_Bonif_Feb 09_ER previo 09 3 2" xfId="29271" xr:uid="{587A2FCC-1E16-456A-A891-3FE01D066354}"/>
    <cellStyle name="_Libro2_Bonif_Feb 09_ER previo 09 4" xfId="29272" xr:uid="{B512824F-BDAD-4797-BFB0-FDB3A84EEAC8}"/>
    <cellStyle name="_Libro2_Bonif_Feb 09_ER previo 09 4 2" xfId="29273" xr:uid="{4A3484F6-DD01-47D9-8718-E5BFEB34B670}"/>
    <cellStyle name="_Libro2_Bonif_Feb 09_ER previo 09 5" xfId="29274" xr:uid="{41B52ECA-F886-452F-B564-7B4D9874245D}"/>
    <cellStyle name="_Libro2_Bonif_Feb 09_ER previo 09 5 2" xfId="29275" xr:uid="{C7E6D7C1-5B7E-47AD-84E3-8636EB9E769C}"/>
    <cellStyle name="_Libro2_Bonif_Feb 09_ER previo 09 6" xfId="29276" xr:uid="{B700700D-1F9C-4FF1-BA36-8B36DC55FC88}"/>
    <cellStyle name="_Libro2_Bonif_Feb 09_ER previo 09 6 2" xfId="29277" xr:uid="{EB9DE4F7-6064-4758-A1E4-8C1122110B31}"/>
    <cellStyle name="_Libro2_Bonif_Feb 09_ER previo 09 7" xfId="29278" xr:uid="{225C8E3E-01DF-47BB-8181-FB6C79FEDC82}"/>
    <cellStyle name="_Libro2_Bonif_Feb 09_ER previo 09 7 2" xfId="29279" xr:uid="{576FD8A4-036B-45BE-9D73-BBDB16693744}"/>
    <cellStyle name="_Libro2_Bonif_Feb 09_ER previo 09 8" xfId="29280" xr:uid="{FC43DCDF-05D4-48AA-9AF9-2EABA132AEA0}"/>
    <cellStyle name="_Libro2_Bonif_Feb 09_ER previo 09 8 2" xfId="29281" xr:uid="{9CB72404-1260-46BC-A892-7BABD037E129}"/>
    <cellStyle name="_Libro2_Bonif_Feb 09_ER previo 09 9" xfId="29282" xr:uid="{DB2C8958-DF32-48ED-A24B-FC57D0D8927E}"/>
    <cellStyle name="_Libro2_Bonif_Feb 09_ER previo 09 9 2" xfId="29283" xr:uid="{FF340778-05DF-47F9-83C9-58D1D302EAC4}"/>
    <cellStyle name="_Libro2_Bonif_Feb 09_Jun 09" xfId="29284" xr:uid="{85F98862-0898-43B3-8FC0-2BF576C46E27}"/>
    <cellStyle name="_Libro2_Bonif_Feb 09_Jun 09 2" xfId="29285" xr:uid="{35DBB350-0E57-4747-8A8B-EADA5EDF5070}"/>
    <cellStyle name="_Libro2_Bonif_Hoja2" xfId="29286" xr:uid="{D757D551-8499-432F-A407-9D2B3178B8B8}"/>
    <cellStyle name="_Libro2_Bonif_Hoja2 10" xfId="29287" xr:uid="{42589E55-A212-4E99-B56C-39E4DC9B484F}"/>
    <cellStyle name="_Libro2_Bonif_Hoja2 10 2" xfId="29288" xr:uid="{920F52BF-AAEB-4A13-B75B-7157B2DD0FC6}"/>
    <cellStyle name="_Libro2_Bonif_Hoja2 11" xfId="29289" xr:uid="{055D33B8-FC53-41A8-92F4-02E223150CE8}"/>
    <cellStyle name="_Libro2_Bonif_Hoja2 11 2" xfId="29290" xr:uid="{C6280ABB-A398-4621-B941-3CC8EE6D222C}"/>
    <cellStyle name="_Libro2_Bonif_Hoja2 12" xfId="29291" xr:uid="{DEA61DE0-3C31-47F8-9FAE-0A366DDF5A44}"/>
    <cellStyle name="_Libro2_Bonif_Hoja2 12 2" xfId="29292" xr:uid="{A346023F-C35A-4412-B97C-29A625AEC205}"/>
    <cellStyle name="_Libro2_Bonif_Hoja2 13" xfId="29293" xr:uid="{94343599-6FBC-4FF8-A3BA-1D8ECD768AB7}"/>
    <cellStyle name="_Libro2_Bonif_Hoja2 13 2" xfId="29294" xr:uid="{AB8601C2-9CD0-44AB-BE4C-4B5929955673}"/>
    <cellStyle name="_Libro2_Bonif_Hoja2 14" xfId="29295" xr:uid="{05131929-F088-4384-AFC4-CE127A061631}"/>
    <cellStyle name="_Libro2_Bonif_Hoja2 15" xfId="29296" xr:uid="{E697523D-1066-460A-900F-F6C2830A4A21}"/>
    <cellStyle name="_Libro2_Bonif_Hoja2 16" xfId="29297" xr:uid="{DFF6FF71-2916-4884-A6FA-4A9854BCCAB5}"/>
    <cellStyle name="_Libro2_Bonif_Hoja2 17" xfId="29298" xr:uid="{2F889758-BA2C-4C66-B400-DFE360ABF308}"/>
    <cellStyle name="_Libro2_Bonif_Hoja2 18" xfId="29299" xr:uid="{A2C40A63-2245-4D61-B428-153D6BCFC85E}"/>
    <cellStyle name="_Libro2_Bonif_Hoja2 19" xfId="29300" xr:uid="{4E7D8E78-D07C-45DA-99EC-797C4A5C733C}"/>
    <cellStyle name="_Libro2_Bonif_Hoja2 2" xfId="29301" xr:uid="{D393584B-FC4A-4C66-8523-266EF80029CE}"/>
    <cellStyle name="_Libro2_Bonif_Hoja2 2 2" xfId="29302" xr:uid="{EBF26643-7D9F-43D7-B0F4-7E66632F4E14}"/>
    <cellStyle name="_Libro2_Bonif_Hoja2 20" xfId="29303" xr:uid="{A61C8FFA-ACD4-47F3-B273-5119C75BF212}"/>
    <cellStyle name="_Libro2_Bonif_Hoja2 21" xfId="29304" xr:uid="{0C250A0A-312F-435B-9715-FB4CB971E182}"/>
    <cellStyle name="_Libro2_Bonif_Hoja2 22" xfId="29305" xr:uid="{C944701E-9C9E-49C6-856A-F4A46144CE90}"/>
    <cellStyle name="_Libro2_Bonif_Hoja2 23" xfId="29306" xr:uid="{4BCBACEB-9380-4376-A1FA-97C2CEA3E79E}"/>
    <cellStyle name="_Libro2_Bonif_Hoja2 24" xfId="29307" xr:uid="{690DD4C2-45F1-4775-85FC-AB9B92DDE14F}"/>
    <cellStyle name="_Libro2_Bonif_Hoja2 25" xfId="29308" xr:uid="{A8337120-D357-43E1-9D79-D74FF6E528A8}"/>
    <cellStyle name="_Libro2_Bonif_Hoja2 26" xfId="29309" xr:uid="{B0B9CD49-72C7-4558-8B6C-3896D5113A67}"/>
    <cellStyle name="_Libro2_Bonif_Hoja2 3" xfId="29310" xr:uid="{B6838871-7AAB-46DA-B5CA-A387A5137ADC}"/>
    <cellStyle name="_Libro2_Bonif_Hoja2 3 2" xfId="29311" xr:uid="{04CF7B04-2BAC-478F-9D76-8F1178DED237}"/>
    <cellStyle name="_Libro2_Bonif_Hoja2 4" xfId="29312" xr:uid="{1E4E8FBB-87D9-4D03-8754-482F997DB991}"/>
    <cellStyle name="_Libro2_Bonif_Hoja2 4 2" xfId="29313" xr:uid="{1CC27F2E-65C0-4585-B244-46EE55C8D4D6}"/>
    <cellStyle name="_Libro2_Bonif_Hoja2 5" xfId="29314" xr:uid="{1086663F-4719-40DD-99A1-75226ADD4ACF}"/>
    <cellStyle name="_Libro2_Bonif_Hoja2 5 2" xfId="29315" xr:uid="{69B2FCAF-F573-44D9-934F-C1DB4C7A211D}"/>
    <cellStyle name="_Libro2_Bonif_Hoja2 6" xfId="29316" xr:uid="{33658283-C6FE-4DF6-AE20-54A1E1B88C69}"/>
    <cellStyle name="_Libro2_Bonif_Hoja2 6 2" xfId="29317" xr:uid="{CA9AF50B-C4C4-4ACA-B612-BF46895E4852}"/>
    <cellStyle name="_Libro2_Bonif_Hoja2 7" xfId="29318" xr:uid="{B96A0FEF-A41E-4880-AC23-8FCC9E122033}"/>
    <cellStyle name="_Libro2_Bonif_Hoja2 7 2" xfId="29319" xr:uid="{20F8F96E-2A7D-4CA9-92D4-F21047D70DE6}"/>
    <cellStyle name="_Libro2_Bonif_Hoja2 8" xfId="29320" xr:uid="{B578E17B-A148-45C1-A9AD-DD9284B10D87}"/>
    <cellStyle name="_Libro2_Bonif_Hoja2 8 2" xfId="29321" xr:uid="{9233F3AA-0271-41A1-AA74-03C47B5A9D38}"/>
    <cellStyle name="_Libro2_Bonif_Hoja2 9" xfId="29322" xr:uid="{A55BCD39-6165-4AD9-9A72-77F9CA303C17}"/>
    <cellStyle name="_Libro2_Bonif_Hoja2 9 2" xfId="29323" xr:uid="{B4540E81-757C-499B-BB08-46BB247CF326}"/>
    <cellStyle name="_Libro2_Bonif_Relación" xfId="29324" xr:uid="{A7D7ABE8-36FC-4817-A681-788529514B36}"/>
    <cellStyle name="_Libro2_Bonif_Relación 10" xfId="29325" xr:uid="{1B5A592A-2CD0-4B28-9837-D62F4E1C4272}"/>
    <cellStyle name="_Libro2_Bonif_Relación 10 2" xfId="29326" xr:uid="{511D4786-E9CF-446E-B53B-C45C5638D450}"/>
    <cellStyle name="_Libro2_Bonif_Relación 11" xfId="29327" xr:uid="{7C3A138B-E907-4D9F-90F2-C5ADB394FC4B}"/>
    <cellStyle name="_Libro2_Bonif_Relación 11 2" xfId="29328" xr:uid="{62449AEC-B021-4C9A-B91D-B2ED699810D0}"/>
    <cellStyle name="_Libro2_Bonif_Relación 12" xfId="29329" xr:uid="{A837692F-789E-453B-9E4B-5B42425E53CC}"/>
    <cellStyle name="_Libro2_Bonif_Relación 12 2" xfId="29330" xr:uid="{5FE5F9F6-745C-4064-B1E8-4F0531FA2BF2}"/>
    <cellStyle name="_Libro2_Bonif_Relación 13" xfId="29331" xr:uid="{1285DA98-B7B3-49A9-8FBF-4E9C74F1A002}"/>
    <cellStyle name="_Libro2_Bonif_Relación 13 2" xfId="29332" xr:uid="{D126ABF3-557F-42AF-A86B-CDA325E349FE}"/>
    <cellStyle name="_Libro2_Bonif_Relación 14" xfId="29333" xr:uid="{DE4148DF-4C2F-4FE2-B373-9397675095A8}"/>
    <cellStyle name="_Libro2_Bonif_Relación 14 2" xfId="29334" xr:uid="{7810B2ED-1FD1-40AF-883A-75CCBE62F765}"/>
    <cellStyle name="_Libro2_Bonif_Relación 15" xfId="29335" xr:uid="{C1D41C2D-D026-4B40-81FA-C908CEF9A184}"/>
    <cellStyle name="_Libro2_Bonif_Relación 2" xfId="29336" xr:uid="{37113F9A-CF32-451A-AE92-FA8EF58145BE}"/>
    <cellStyle name="_Libro2_Bonif_Relación 2 2" xfId="29337" xr:uid="{21B7344C-DC6D-49D2-BC28-8AF60552CA2F}"/>
    <cellStyle name="_Libro2_Bonif_Relación 3" xfId="29338" xr:uid="{E8FB6982-B3DF-41F7-B091-6617624984C8}"/>
    <cellStyle name="_Libro2_Bonif_Relación 3 2" xfId="29339" xr:uid="{CCA3EDE6-2EF0-48E7-B7F2-C3997B91A21D}"/>
    <cellStyle name="_Libro2_Bonif_Relación 4" xfId="29340" xr:uid="{CC8F908A-E500-4FF5-B000-A75745B3CCFB}"/>
    <cellStyle name="_Libro2_Bonif_Relación 4 2" xfId="29341" xr:uid="{7A8A690E-463A-4910-B43F-567D53677B60}"/>
    <cellStyle name="_Libro2_Bonif_Relación 5" xfId="29342" xr:uid="{CDDC9D27-84F2-4797-8B2E-60FCF7586F53}"/>
    <cellStyle name="_Libro2_Bonif_Relación 5 2" xfId="29343" xr:uid="{B50F3823-B1A7-42A8-B172-46FE085D086B}"/>
    <cellStyle name="_Libro2_Bonif_Relación 6" xfId="29344" xr:uid="{C2137C30-D4BD-45B4-B140-86267B9154E6}"/>
    <cellStyle name="_Libro2_Bonif_Relación 6 2" xfId="29345" xr:uid="{0A7E734F-EEFB-4712-9C46-715F6D97CB05}"/>
    <cellStyle name="_Libro2_Bonif_Relación 7" xfId="29346" xr:uid="{927200DF-E172-418A-A072-C0233BE2160D}"/>
    <cellStyle name="_Libro2_Bonif_Relación 7 2" xfId="29347" xr:uid="{47E8C447-9BD5-4134-BF41-11490886F718}"/>
    <cellStyle name="_Libro2_Bonif_Relación 8" xfId="29348" xr:uid="{401DAB27-F05F-4319-A23E-AD9967F57280}"/>
    <cellStyle name="_Libro2_Bonif_Relación 8 2" xfId="29349" xr:uid="{18909263-8BFE-46E9-B48F-CC6B15BC23A4}"/>
    <cellStyle name="_Libro2_Bonif_Relación 9" xfId="29350" xr:uid="{5059B552-A399-4353-BA1E-020BB0811809}"/>
    <cellStyle name="_Libro2_Bonif_Relación 9 2" xfId="29351" xr:uid="{67E8476D-36D5-4605-9116-5C728D942EBA}"/>
    <cellStyle name="_Libro2_Bonif_Relación_1" xfId="29352" xr:uid="{CA8E4EA6-74D3-4A4B-A570-09D29B339BC4}"/>
    <cellStyle name="_Libro2_Bonif_Relación_1 10" xfId="29353" xr:uid="{A82F86BA-EB20-45F0-B881-3263C5D0BEF4}"/>
    <cellStyle name="_Libro2_Bonif_Relación_1 10 2" xfId="29354" xr:uid="{C73CD64C-547E-473F-B625-DEE681BAF9A1}"/>
    <cellStyle name="_Libro2_Bonif_Relación_1 11" xfId="29355" xr:uid="{19F31CEA-FE16-4642-A2F2-45842DCEF11B}"/>
    <cellStyle name="_Libro2_Bonif_Relación_1 11 2" xfId="29356" xr:uid="{6C7E5B70-4B59-4B95-B971-C98E073FD7A6}"/>
    <cellStyle name="_Libro2_Bonif_Relación_1 12" xfId="29357" xr:uid="{4F86401D-E20F-4033-9CCA-44C44A2AAC8E}"/>
    <cellStyle name="_Libro2_Bonif_Relación_1 12 2" xfId="29358" xr:uid="{EE0CC6BC-BB55-4291-BEF2-F7E461D75234}"/>
    <cellStyle name="_Libro2_Bonif_Relación_1 13" xfId="29359" xr:uid="{AC635D40-0E45-413B-AE3D-A0F545F00E3A}"/>
    <cellStyle name="_Libro2_Bonif_Relación_1 13 2" xfId="29360" xr:uid="{EAA514C7-906B-4520-9E90-8F46EE131ABF}"/>
    <cellStyle name="_Libro2_Bonif_Relación_1 14" xfId="29361" xr:uid="{086E6F08-9A8E-4EE3-B9EC-6CA569FFA4C3}"/>
    <cellStyle name="_Libro2_Bonif_Relación_1 15" xfId="29362" xr:uid="{FD76757A-9968-4535-8A39-3A8E912B6031}"/>
    <cellStyle name="_Libro2_Bonif_Relación_1 16" xfId="29363" xr:uid="{17622670-BE91-4E62-AD9F-04829CF323ED}"/>
    <cellStyle name="_Libro2_Bonif_Relación_1 17" xfId="29364" xr:uid="{DB1F2247-A0BE-49D3-8436-4CB63BB621B5}"/>
    <cellStyle name="_Libro2_Bonif_Relación_1 18" xfId="29365" xr:uid="{090C0DCE-9FAE-4C05-BC55-9BB6DF2556B7}"/>
    <cellStyle name="_Libro2_Bonif_Relación_1 19" xfId="29366" xr:uid="{E0BE303D-B536-42D5-A064-1F8C4558571A}"/>
    <cellStyle name="_Libro2_Bonif_Relación_1 2" xfId="29367" xr:uid="{3307EBF8-2611-4C7C-94F1-74B5C6E75E24}"/>
    <cellStyle name="_Libro2_Bonif_Relación_1 2 2" xfId="29368" xr:uid="{618E8B4A-8B43-4118-81F1-6413FA3B54AC}"/>
    <cellStyle name="_Libro2_Bonif_Relación_1 20" xfId="29369" xr:uid="{D86D370E-0115-43A4-95DF-1CC6B3ADF1F6}"/>
    <cellStyle name="_Libro2_Bonif_Relación_1 21" xfId="29370" xr:uid="{418552A6-5FC3-4B3F-9DAF-9FDD7A81F356}"/>
    <cellStyle name="_Libro2_Bonif_Relación_1 22" xfId="29371" xr:uid="{0AF64792-A5FF-4C97-BC1C-F03D6CA2EA6E}"/>
    <cellStyle name="_Libro2_Bonif_Relación_1 23" xfId="29372" xr:uid="{8457B9BE-9F84-4D3F-AD8D-B1D4833FD462}"/>
    <cellStyle name="_Libro2_Bonif_Relación_1 24" xfId="29373" xr:uid="{D94AFBD5-330E-4835-BCDF-221267E4AAFD}"/>
    <cellStyle name="_Libro2_Bonif_Relación_1 3" xfId="29374" xr:uid="{558C76D1-A235-456C-9808-086601F46FBC}"/>
    <cellStyle name="_Libro2_Bonif_Relación_1 3 2" xfId="29375" xr:uid="{7E198BED-9CFE-4B68-BB02-78B23EC153CE}"/>
    <cellStyle name="_Libro2_Bonif_Relación_1 4" xfId="29376" xr:uid="{1E2B78BB-327D-4D80-9970-11E792C860C9}"/>
    <cellStyle name="_Libro2_Bonif_Relación_1 4 2" xfId="29377" xr:uid="{479D149D-0D74-4F11-942A-EDFC56453F09}"/>
    <cellStyle name="_Libro2_Bonif_Relación_1 5" xfId="29378" xr:uid="{011528A8-F031-4DEA-88EF-B0E3B0746400}"/>
    <cellStyle name="_Libro2_Bonif_Relación_1 5 2" xfId="29379" xr:uid="{9D9A65BA-1342-4CD1-AC20-96067BEB6C44}"/>
    <cellStyle name="_Libro2_Bonif_Relación_1 6" xfId="29380" xr:uid="{19CD617D-97A0-4CBA-9BCE-D3B8CA785522}"/>
    <cellStyle name="_Libro2_Bonif_Relación_1 6 2" xfId="29381" xr:uid="{8B367F6D-CB44-46F7-83F5-5624EE7C8279}"/>
    <cellStyle name="_Libro2_Bonif_Relación_1 7" xfId="29382" xr:uid="{266C3702-CFD7-4A51-9E54-B325F8989B89}"/>
    <cellStyle name="_Libro2_Bonif_Relación_1 7 2" xfId="29383" xr:uid="{3F5F77BE-06C1-45C5-8006-5D4A7396B9F3}"/>
    <cellStyle name="_Libro2_Bonif_Relación_1 8" xfId="29384" xr:uid="{9FEE2260-27CD-4661-AC9B-85D8DCC41E0B}"/>
    <cellStyle name="_Libro2_Bonif_Relación_1 8 2" xfId="29385" xr:uid="{CD5C7181-2B4D-4D4F-9454-4FBF5B12E15C}"/>
    <cellStyle name="_Libro2_Bonif_Relación_1 9" xfId="29386" xr:uid="{CA5B2A5F-4716-4C5E-A496-F192B3245E3B}"/>
    <cellStyle name="_Libro2_Bonif_Relación_1 9 2" xfId="29387" xr:uid="{90B6C2FA-DE6B-42F4-9F8A-6DA62F1797A8}"/>
    <cellStyle name="_Libro2_Bonif_Relación_1_ESF. Hist." xfId="29388" xr:uid="{899B7CDC-C30B-42D1-B220-17C036B9881B}"/>
    <cellStyle name="_Libro2_Bonif_Relación_1_ESF. Hist. 2" xfId="29389" xr:uid="{2F6B8156-527B-41F0-B52E-DEC12D4ECFEB}"/>
    <cellStyle name="_Libro2_Bonif_Relación_1_ESF. Hist. 2 2" xfId="29390" xr:uid="{CDFA5DE0-0E0D-4CB8-BB22-89877BCACED6}"/>
    <cellStyle name="_Libro2_Bonif_Relación_1_ESF. Hist. 3" xfId="29391" xr:uid="{48D4F5BE-C620-4368-B32C-981F5D0440BC}"/>
    <cellStyle name="_Libro2_Bonif_Relación_1_ESF. Hist. 3 2" xfId="29392" xr:uid="{90B9FA64-3A2E-4CB9-B9F7-4ED63712B76F}"/>
    <cellStyle name="_Libro2_Bonif_Relación_1_ESF. Hist. 4" xfId="29393" xr:uid="{86159397-7113-4FAD-ABC1-03C9E028140C}"/>
    <cellStyle name="_Libro2_Bonif_Relación_1_ESF. Hist. 4 2" xfId="29394" xr:uid="{A3FBA1F8-B919-4E48-8636-BD9963285F15}"/>
    <cellStyle name="_Libro2_Bonif_Relación_1_ESF. Hist. 5" xfId="29395" xr:uid="{9F598DF6-6E43-4072-8CC9-B54DDE5895DC}"/>
    <cellStyle name="_Libro2_Bonif_Relación_1_ESF. Hist. 6" xfId="29396" xr:uid="{917537DD-A10F-47C4-8B90-1387067EE191}"/>
    <cellStyle name="_Libro2_Bonif_Relación_1_ESF. Hist. 7" xfId="29397" xr:uid="{83A3C5F1-1D79-4F5B-9D5C-8558236734C8}"/>
    <cellStyle name="_Libro2_Bonif_Relación_ESF. Hist." xfId="29398" xr:uid="{3438456F-F7B4-4171-992C-2C24A9F5CC5C}"/>
    <cellStyle name="_Libro2_Bonif_Relación_ESF. Hist. 2" xfId="29399" xr:uid="{427C7332-AFB8-42D2-A1FA-985F8929B122}"/>
    <cellStyle name="_Libro2_Bonif_Relación_ESF. Hist. 2 2" xfId="29400" xr:uid="{354A7280-DE5B-43A8-86CD-17D67245C17D}"/>
    <cellStyle name="_Libro2_Bonif_Relación_ESF. Hist. 3" xfId="29401" xr:uid="{98A717A4-6E24-445F-9C51-116AF9B60C25}"/>
    <cellStyle name="_Libro2_Bonif_Relación_ESF. Hist. 3 2" xfId="29402" xr:uid="{D555A569-FE74-411C-B07D-AA6451A0F9E6}"/>
    <cellStyle name="_Libro2_Bonif_Relación_ESF. Hist. 4" xfId="29403" xr:uid="{6076945D-E824-4D1E-95D0-0277B21A00CF}"/>
    <cellStyle name="_Libro2_Bonif_Relación_ESF. Hist. 4 2" xfId="29404" xr:uid="{2699D56D-D1DE-491A-BCD2-5040260F07B2}"/>
    <cellStyle name="_Libro2_Bonif_Relación_ESF. Hist. 5" xfId="29405" xr:uid="{37FE497F-3BDA-45FE-866B-79AA82817056}"/>
    <cellStyle name="_Libro2_Bonif_Relación_ESF. Hist. 6" xfId="29406" xr:uid="{2EA8BB77-1363-47EB-AA1C-5432ABB2B3FC}"/>
    <cellStyle name="_Libro2_Bonif_Relación_ESF. Hist. 7" xfId="29407" xr:uid="{A7CD7C47-B28C-47D8-804B-B7737FD49CB1}"/>
    <cellStyle name="_Libro2_Bonif_Relación_Saldos Obj" xfId="29408" xr:uid="{00D99AD0-AF2F-47E3-ABA2-92286964C728}"/>
    <cellStyle name="_Libro2_Bonif_Relación_Saldos Obj 10" xfId="29409" xr:uid="{540D4F16-4652-4E52-ACAB-5F879A97E74B}"/>
    <cellStyle name="_Libro2_Bonif_Relación_Saldos Obj 10 2" xfId="29410" xr:uid="{9406CE75-DFAE-485A-828B-58AFB03244BF}"/>
    <cellStyle name="_Libro2_Bonif_Relación_Saldos Obj 11" xfId="29411" xr:uid="{0EB279C7-A226-4037-A91A-7DC703C82504}"/>
    <cellStyle name="_Libro2_Bonif_Relación_Saldos Obj 11 2" xfId="29412" xr:uid="{93CD471E-0FF3-415E-BC48-901EB855641B}"/>
    <cellStyle name="_Libro2_Bonif_Relación_Saldos Obj 12" xfId="29413" xr:uid="{E38B0FC0-2F4F-45F1-966C-87D4CF3DF3D2}"/>
    <cellStyle name="_Libro2_Bonif_Relación_Saldos Obj 12 2" xfId="29414" xr:uid="{454F6AB8-7245-415D-97D8-B959434BE242}"/>
    <cellStyle name="_Libro2_Bonif_Relación_Saldos Obj 13" xfId="29415" xr:uid="{83D45A66-4F4B-4C0C-9B4A-9D6D265BB8FA}"/>
    <cellStyle name="_Libro2_Bonif_Relación_Saldos Obj 13 2" xfId="29416" xr:uid="{3DBCD448-1AD9-40BF-872C-647FCD4F51D6}"/>
    <cellStyle name="_Libro2_Bonif_Relación_Saldos Obj 14" xfId="29417" xr:uid="{AFB42CF8-65AA-499E-84C1-2F0B87C4A381}"/>
    <cellStyle name="_Libro2_Bonif_Relación_Saldos Obj 15" xfId="29418" xr:uid="{E130E4B0-57B7-4F1F-AD06-636796D5BF9D}"/>
    <cellStyle name="_Libro2_Bonif_Relación_Saldos Obj 16" xfId="29419" xr:uid="{2ECB381B-9F4B-4F0E-A7C8-B2B699322062}"/>
    <cellStyle name="_Libro2_Bonif_Relación_Saldos Obj 2" xfId="29420" xr:uid="{F7BB6401-66C9-4CA7-B230-98C3ABC9B54A}"/>
    <cellStyle name="_Libro2_Bonif_Relación_Saldos Obj 2 2" xfId="29421" xr:uid="{E201FF32-E54C-4367-8705-31673520FC21}"/>
    <cellStyle name="_Libro2_Bonif_Relación_Saldos Obj 3" xfId="29422" xr:uid="{1901574D-1F84-4435-A0F9-117D55A371A5}"/>
    <cellStyle name="_Libro2_Bonif_Relación_Saldos Obj 3 2" xfId="29423" xr:uid="{EADF8456-9EB5-4143-9B80-664F4EFBEE5E}"/>
    <cellStyle name="_Libro2_Bonif_Relación_Saldos Obj 4" xfId="29424" xr:uid="{877B53A6-9E66-49A6-A648-5F4A527CB888}"/>
    <cellStyle name="_Libro2_Bonif_Relación_Saldos Obj 4 2" xfId="29425" xr:uid="{4E89B961-0FDD-4255-A40F-432FCA53EB20}"/>
    <cellStyle name="_Libro2_Bonif_Relación_Saldos Obj 5" xfId="29426" xr:uid="{296DF88B-D955-4F16-BFCA-A3F05FE0F194}"/>
    <cellStyle name="_Libro2_Bonif_Relación_Saldos Obj 5 2" xfId="29427" xr:uid="{1A9D7B6F-FE29-4603-A12B-09F6DB8E6BC3}"/>
    <cellStyle name="_Libro2_Bonif_Relación_Saldos Obj 6" xfId="29428" xr:uid="{CFCBCD38-640F-4A59-85AA-7C8FC9B6163A}"/>
    <cellStyle name="_Libro2_Bonif_Relación_Saldos Obj 6 2" xfId="29429" xr:uid="{3CD92EAF-FE5F-4683-AC01-038E76DE46BC}"/>
    <cellStyle name="_Libro2_Bonif_Relación_Saldos Obj 7" xfId="29430" xr:uid="{FA2FF384-5E02-47FF-A28D-0F5A1A381CBB}"/>
    <cellStyle name="_Libro2_Bonif_Relación_Saldos Obj 7 2" xfId="29431" xr:uid="{12C89D32-F9D7-462E-92E1-9E589245B448}"/>
    <cellStyle name="_Libro2_Bonif_Relación_Saldos Obj 8" xfId="29432" xr:uid="{5815BDEB-5C64-4F41-A9D1-CF8D0B806D7A}"/>
    <cellStyle name="_Libro2_Bonif_Relación_Saldos Obj 8 2" xfId="29433" xr:uid="{DFD544EC-F3BE-44A8-9381-DDB686F665D9}"/>
    <cellStyle name="_Libro2_Bonif_Relación_Saldos Obj 9" xfId="29434" xr:uid="{81A43BAE-697C-43BD-A979-97A5DE4B8946}"/>
    <cellStyle name="_Libro2_Bonif_Relación_Saldos Obj 9 2" xfId="29435" xr:uid="{3EF58C9E-002A-4110-9185-3C9A61DCCDD2}"/>
    <cellStyle name="_Libro2_Bonif_Saldos Obj" xfId="29436" xr:uid="{A6BC884E-8265-4455-A16A-96F1D665181A}"/>
    <cellStyle name="_Libro2_Bonif_Saldos Obj 10" xfId="29437" xr:uid="{8D2369C1-9776-4B9B-BE8A-C5EEE8297627}"/>
    <cellStyle name="_Libro2_Bonif_Saldos Obj 10 2" xfId="29438" xr:uid="{8659924D-9AB4-42FB-A010-12FCB6B51338}"/>
    <cellStyle name="_Libro2_Bonif_Saldos Obj 11" xfId="29439" xr:uid="{E40BF7D4-679C-4102-99D1-CAE6335A5B76}"/>
    <cellStyle name="_Libro2_Bonif_Saldos Obj 11 2" xfId="29440" xr:uid="{DE3529E2-3989-4ED1-ADB9-03CE869A263E}"/>
    <cellStyle name="_Libro2_Bonif_Saldos Obj 12" xfId="29441" xr:uid="{84D95B4D-9C98-4101-94B4-0AB21468DABB}"/>
    <cellStyle name="_Libro2_Bonif_Saldos Obj 12 2" xfId="29442" xr:uid="{9AC19B8E-BEC4-4987-8B4A-6BA683A1D201}"/>
    <cellStyle name="_Libro2_Bonif_Saldos Obj 13" xfId="29443" xr:uid="{B64A29CA-1AC8-4E0E-961B-625B94B2076D}"/>
    <cellStyle name="_Libro2_Bonif_Saldos Obj 13 2" xfId="29444" xr:uid="{2C759E8C-D17B-42D2-9C87-C18433AC0B8D}"/>
    <cellStyle name="_Libro2_Bonif_Saldos Obj 14" xfId="29445" xr:uid="{7C4C0A75-8D20-4E8A-8D4A-81B669E48D1E}"/>
    <cellStyle name="_Libro2_Bonif_Saldos Obj 15" xfId="29446" xr:uid="{58D6371B-7C89-4123-9F3B-F7A49E16B702}"/>
    <cellStyle name="_Libro2_Bonif_Saldos Obj 16" xfId="29447" xr:uid="{9690D3C3-5EF1-4EDE-AEA2-E1562B9EF14B}"/>
    <cellStyle name="_Libro2_Bonif_Saldos Obj 17" xfId="29448" xr:uid="{B03A180E-A40D-4690-90BD-51269A6387EC}"/>
    <cellStyle name="_Libro2_Bonif_Saldos Obj 18" xfId="29449" xr:uid="{48D65F33-C165-42BD-8999-7149AABCC31A}"/>
    <cellStyle name="_Libro2_Bonif_Saldos Obj 19" xfId="29450" xr:uid="{E7B6E829-C370-42DB-A0A8-53A028734727}"/>
    <cellStyle name="_Libro2_Bonif_Saldos Obj 2" xfId="29451" xr:uid="{50C4D64E-94B5-42A0-8C96-6382795CAB22}"/>
    <cellStyle name="_Libro2_Bonif_Saldos Obj 2 2" xfId="29452" xr:uid="{6634B3E0-6403-4861-932C-33FEB7FF0440}"/>
    <cellStyle name="_Libro2_Bonif_Saldos Obj 20" xfId="29453" xr:uid="{8C6FCC92-EECA-4CDF-87A5-1BBDDD7BF200}"/>
    <cellStyle name="_Libro2_Bonif_Saldos Obj 21" xfId="29454" xr:uid="{8D729A79-DE99-472D-AB7E-6467DB36CFFD}"/>
    <cellStyle name="_Libro2_Bonif_Saldos Obj 22" xfId="29455" xr:uid="{1FD070A1-7A42-4BC7-B251-5E6C7FD0792A}"/>
    <cellStyle name="_Libro2_Bonif_Saldos Obj 23" xfId="29456" xr:uid="{3FD57CC0-6DA8-4B29-8870-954ABAAB1B13}"/>
    <cellStyle name="_Libro2_Bonif_Saldos Obj 24" xfId="29457" xr:uid="{0D6951B5-AC02-4466-BBCD-666A88F3366D}"/>
    <cellStyle name="_Libro2_Bonif_Saldos Obj 25" xfId="29458" xr:uid="{5F6449BA-23E5-4C22-8E49-06CF6B99A749}"/>
    <cellStyle name="_Libro2_Bonif_Saldos Obj 26" xfId="29459" xr:uid="{95D16660-F611-4816-B571-CC1552FF56E9}"/>
    <cellStyle name="_Libro2_Bonif_Saldos Obj 3" xfId="29460" xr:uid="{231A4517-47D8-4BED-B2E8-9FEC97A50BAB}"/>
    <cellStyle name="_Libro2_Bonif_Saldos Obj 3 2" xfId="29461" xr:uid="{FFCDEE54-C4E6-4777-90DB-841301D9DBD5}"/>
    <cellStyle name="_Libro2_Bonif_Saldos Obj 4" xfId="29462" xr:uid="{11324C5C-0DF2-4BA8-91D5-30713950DCA0}"/>
    <cellStyle name="_Libro2_Bonif_Saldos Obj 4 2" xfId="29463" xr:uid="{EF03AB03-28A8-42CD-9B16-6FCD6D841E8F}"/>
    <cellStyle name="_Libro2_Bonif_Saldos Obj 5" xfId="29464" xr:uid="{4A145BBA-BEBB-44AA-AECE-00FC81205C94}"/>
    <cellStyle name="_Libro2_Bonif_Saldos Obj 5 2" xfId="29465" xr:uid="{D3B52D10-E4A1-4747-9E1C-2FE9A4FFFFE2}"/>
    <cellStyle name="_Libro2_Bonif_Saldos Obj 6" xfId="29466" xr:uid="{A2097F24-B354-4B6B-9CF2-94EEDF553514}"/>
    <cellStyle name="_Libro2_Bonif_Saldos Obj 6 2" xfId="29467" xr:uid="{08D08173-A21A-4E80-BB92-78CE239DAFA2}"/>
    <cellStyle name="_Libro2_Bonif_Saldos Obj 7" xfId="29468" xr:uid="{FD10395A-1381-4024-8C38-E370BA45F44B}"/>
    <cellStyle name="_Libro2_Bonif_Saldos Obj 7 2" xfId="29469" xr:uid="{381ECA0A-1D50-4CA0-BF72-26072389BEA3}"/>
    <cellStyle name="_Libro2_Bonif_Saldos Obj 8" xfId="29470" xr:uid="{10A372A5-A551-44B9-9B13-D9CA8F66E607}"/>
    <cellStyle name="_Libro2_Bonif_Saldos Obj 8 2" xfId="29471" xr:uid="{A5BE5751-D7AF-44FA-AA55-C6DC8AA4E4A3}"/>
    <cellStyle name="_Libro2_Bonif_Saldos Obj 9" xfId="29472" xr:uid="{42153B98-C729-479B-A0CB-F2B8ADE2B5FE}"/>
    <cellStyle name="_Libro2_Bonif_Saldos Obj 9 2" xfId="29473" xr:uid="{D5AB836F-F9BB-413F-B1D2-D72081FAC049}"/>
    <cellStyle name="_Libro2_Bonif_Saldos Obj_Abr 09" xfId="29474" xr:uid="{6E257BFD-B8AD-454F-A240-ED1C12D54136}"/>
    <cellStyle name="_Libro2_Bonif_Saldos Obj_Abr 09 10" xfId="29475" xr:uid="{1DCB6901-E93C-4E70-BE4E-EF661CB418CE}"/>
    <cellStyle name="_Libro2_Bonif_Saldos Obj_Abr 09 10 2" xfId="29476" xr:uid="{4F2965C7-93D5-4ED2-958A-36888BF7DE09}"/>
    <cellStyle name="_Libro2_Bonif_Saldos Obj_Abr 09 11" xfId="29477" xr:uid="{DE79EA07-9ED5-4F89-9009-44A21597781E}"/>
    <cellStyle name="_Libro2_Bonif_Saldos Obj_Abr 09 11 2" xfId="29478" xr:uid="{2BC3A687-C61E-4D90-8E47-D2F36DF29721}"/>
    <cellStyle name="_Libro2_Bonif_Saldos Obj_Abr 09 12" xfId="29479" xr:uid="{94B4C841-E204-4BAE-B40C-4E6E8F4740C3}"/>
    <cellStyle name="_Libro2_Bonif_Saldos Obj_Abr 09 13" xfId="29480" xr:uid="{CEAF8EC1-A623-487E-9EAC-DF6DCB07CF4A}"/>
    <cellStyle name="_Libro2_Bonif_Saldos Obj_Abr 09 14" xfId="29481" xr:uid="{53B00456-EAD9-4898-AE2C-687BC61CDBC0}"/>
    <cellStyle name="_Libro2_Bonif_Saldos Obj_Abr 09 2" xfId="29482" xr:uid="{A85180EC-D383-46E7-B8A0-9B3B8F98FF66}"/>
    <cellStyle name="_Libro2_Bonif_Saldos Obj_Abr 09 2 2" xfId="29483" xr:uid="{2B735B1C-4D0E-44BC-8AA0-67ACF388D16A}"/>
    <cellStyle name="_Libro2_Bonif_Saldos Obj_Abr 09 3" xfId="29484" xr:uid="{1BFCFC32-977D-49B3-879C-EBB66E3CC623}"/>
    <cellStyle name="_Libro2_Bonif_Saldos Obj_Abr 09 3 2" xfId="29485" xr:uid="{7AC54286-8709-4D27-B96D-D051C93B1503}"/>
    <cellStyle name="_Libro2_Bonif_Saldos Obj_Abr 09 4" xfId="29486" xr:uid="{7BE1FC0F-AA01-4145-ABB3-FCF4B82F4C25}"/>
    <cellStyle name="_Libro2_Bonif_Saldos Obj_Abr 09 4 2" xfId="29487" xr:uid="{9691344E-E53D-4CF0-A52D-041E5E259498}"/>
    <cellStyle name="_Libro2_Bonif_Saldos Obj_Abr 09 5" xfId="29488" xr:uid="{C0C6F7D2-E2B7-4FF5-93A5-C3B290D2BF1A}"/>
    <cellStyle name="_Libro2_Bonif_Saldos Obj_Abr 09 5 2" xfId="29489" xr:uid="{348026A1-DD3F-4786-AD87-20E81E2AED4A}"/>
    <cellStyle name="_Libro2_Bonif_Saldos Obj_Abr 09 6" xfId="29490" xr:uid="{FB4514B4-ED73-4BF2-A697-B9C805FEF136}"/>
    <cellStyle name="_Libro2_Bonif_Saldos Obj_Abr 09 6 2" xfId="29491" xr:uid="{5A766483-7BD1-453B-A714-F361373A2C2E}"/>
    <cellStyle name="_Libro2_Bonif_Saldos Obj_Abr 09 7" xfId="29492" xr:uid="{615A771B-D66F-41B8-85E7-B8E777733631}"/>
    <cellStyle name="_Libro2_Bonif_Saldos Obj_Abr 09 7 2" xfId="29493" xr:uid="{479612B4-3B2C-4A54-943C-91A9D85CE75E}"/>
    <cellStyle name="_Libro2_Bonif_Saldos Obj_Abr 09 8" xfId="29494" xr:uid="{57C59992-CFEA-47D8-93B8-6EAF00ABA1AF}"/>
    <cellStyle name="_Libro2_Bonif_Saldos Obj_Abr 09 8 2" xfId="29495" xr:uid="{48EBBEA2-C8A4-497A-B2A2-097B0D3B1B18}"/>
    <cellStyle name="_Libro2_Bonif_Saldos Obj_Abr 09 9" xfId="29496" xr:uid="{A2C4F2E9-4196-43E0-A2D5-088CCFFEC81F}"/>
    <cellStyle name="_Libro2_Bonif_Saldos Obj_Abr 09 9 2" xfId="29497" xr:uid="{EF087C24-4E94-4F75-87C8-EB0C017F3AD4}"/>
    <cellStyle name="_Libro2_Bonif_Saldos Obj_ER previo 09" xfId="29498" xr:uid="{9481A429-6DA4-493A-91AF-DEA66BA3A6DF}"/>
    <cellStyle name="_Libro2_Bonif_Saldos Obj_ER previo 09 10" xfId="29499" xr:uid="{D79CCEF5-7BEA-41D1-A204-EE43B8FDEB77}"/>
    <cellStyle name="_Libro2_Bonif_Saldos Obj_ER previo 09 10 2" xfId="29500" xr:uid="{9186F6A4-D4D1-432F-A877-6603F79200F8}"/>
    <cellStyle name="_Libro2_Bonif_Saldos Obj_ER previo 09 11" xfId="29501" xr:uid="{7E03146C-5495-485A-804D-930B60614936}"/>
    <cellStyle name="_Libro2_Bonif_Saldos Obj_ER previo 09 11 2" xfId="29502" xr:uid="{58C7625F-2990-4617-833E-D402FC0799AC}"/>
    <cellStyle name="_Libro2_Bonif_Saldos Obj_ER previo 09 12" xfId="29503" xr:uid="{4A23FE64-FFA9-4AE9-8398-CF281EF34C2F}"/>
    <cellStyle name="_Libro2_Bonif_Saldos Obj_ER previo 09 13" xfId="29504" xr:uid="{0F3BFE10-084B-4132-98C1-89F54C3D83B4}"/>
    <cellStyle name="_Libro2_Bonif_Saldos Obj_ER previo 09 14" xfId="29505" xr:uid="{3AEA5266-0B55-4F3C-AB73-9C0D928D429E}"/>
    <cellStyle name="_Libro2_Bonif_Saldos Obj_ER previo 09 2" xfId="29506" xr:uid="{298104FC-12E7-4F03-A5D2-C5C3E40E1E7D}"/>
    <cellStyle name="_Libro2_Bonif_Saldos Obj_ER previo 09 2 2" xfId="29507" xr:uid="{73CC1EEF-1964-4483-9423-1130488C9503}"/>
    <cellStyle name="_Libro2_Bonif_Saldos Obj_ER previo 09 3" xfId="29508" xr:uid="{6AD5749E-30F2-4ABA-8852-AD73161F9EC7}"/>
    <cellStyle name="_Libro2_Bonif_Saldos Obj_ER previo 09 3 2" xfId="29509" xr:uid="{BAF97B91-708C-4C3A-BAF6-90D64539AD77}"/>
    <cellStyle name="_Libro2_Bonif_Saldos Obj_ER previo 09 4" xfId="29510" xr:uid="{34D90474-FC3A-4EE3-9E92-C04D7BA9E575}"/>
    <cellStyle name="_Libro2_Bonif_Saldos Obj_ER previo 09 4 2" xfId="29511" xr:uid="{980E5781-96DE-4BB0-8509-D0862C677DE6}"/>
    <cellStyle name="_Libro2_Bonif_Saldos Obj_ER previo 09 5" xfId="29512" xr:uid="{F2C01C26-A7D9-4564-8194-8C0F262D7222}"/>
    <cellStyle name="_Libro2_Bonif_Saldos Obj_ER previo 09 5 2" xfId="29513" xr:uid="{AB530C53-1FB8-4001-865A-7DD4D0D6115A}"/>
    <cellStyle name="_Libro2_Bonif_Saldos Obj_ER previo 09 6" xfId="29514" xr:uid="{7793AB17-1840-449C-9963-F2019C72BB4F}"/>
    <cellStyle name="_Libro2_Bonif_Saldos Obj_ER previo 09 6 2" xfId="29515" xr:uid="{FD44174E-FC13-4F6B-B906-DEE3B7B12F33}"/>
    <cellStyle name="_Libro2_Bonif_Saldos Obj_ER previo 09 7" xfId="29516" xr:uid="{46400311-10A2-4ED9-8BCA-0E0B3B3F8782}"/>
    <cellStyle name="_Libro2_Bonif_Saldos Obj_ER previo 09 7 2" xfId="29517" xr:uid="{897510CE-C62F-49AD-BD74-9F061EC33D04}"/>
    <cellStyle name="_Libro2_Bonif_Saldos Obj_ER previo 09 8" xfId="29518" xr:uid="{7D1A5FE0-7194-42A0-AA30-1BD17C3E8FDA}"/>
    <cellStyle name="_Libro2_Bonif_Saldos Obj_ER previo 09 8 2" xfId="29519" xr:uid="{E520538B-EB0E-4A5C-9424-B51255A4F071}"/>
    <cellStyle name="_Libro2_Bonif_Saldos Obj_ER previo 09 9" xfId="29520" xr:uid="{CC291D2B-BE90-4710-9C5D-0F241DF40936}"/>
    <cellStyle name="_Libro2_Bonif_Saldos Obj_ER previo 09 9 2" xfId="29521" xr:uid="{7D3F52D7-14B4-4F35-B606-718F1939543B}"/>
    <cellStyle name="_Libro2_Bonif_Saldos Obj_Jun 09" xfId="29522" xr:uid="{73AD4466-72F2-49B1-B3CD-E8EC92B9558E}"/>
    <cellStyle name="_Libro2_Bonif_Saldos Obj_Jun 09 2" xfId="29523" xr:uid="{C81A17A1-3651-4AB2-A758-35B00D63C1D0}"/>
    <cellStyle name="_Libro2_Bonif_TablaD" xfId="29524" xr:uid="{A944C711-F954-4818-8AFA-2DE40A959D15}"/>
    <cellStyle name="_Libro2_Bonif_TablaD 10" xfId="29525" xr:uid="{8B3E9CC1-A916-4910-839E-54E4D08641AB}"/>
    <cellStyle name="_Libro2_Bonif_TablaD 10 2" xfId="29526" xr:uid="{AEB8CC5B-13C9-4BF9-A3A7-529F9836EC0E}"/>
    <cellStyle name="_Libro2_Bonif_TablaD 11" xfId="29527" xr:uid="{CB8D5465-DD9C-47DD-8173-D2E77F32A960}"/>
    <cellStyle name="_Libro2_Bonif_TablaD 11 2" xfId="29528" xr:uid="{7A89DA58-BAAA-4FEC-8E4F-B42B99D847A9}"/>
    <cellStyle name="_Libro2_Bonif_TablaD 12" xfId="29529" xr:uid="{8EBB5F6A-E9E9-4173-AC7F-7A18E39EC7AD}"/>
    <cellStyle name="_Libro2_Bonif_TablaD 12 2" xfId="29530" xr:uid="{881C1996-ECB2-4100-A013-E6F3A495BE28}"/>
    <cellStyle name="_Libro2_Bonif_TablaD 13" xfId="29531" xr:uid="{CDC112E9-1CE9-4C5C-9C60-BBAC24FDD75D}"/>
    <cellStyle name="_Libro2_Bonif_TablaD 13 2" xfId="29532" xr:uid="{E3BA8291-E5A4-4154-A27A-563281084A86}"/>
    <cellStyle name="_Libro2_Bonif_TablaD 14" xfId="29533" xr:uid="{74DEA1AE-7882-4873-B633-5047958E1A2A}"/>
    <cellStyle name="_Libro2_Bonif_TablaD 2" xfId="29534" xr:uid="{0BA64A9F-507C-4752-9B4B-4A0223B1B1DD}"/>
    <cellStyle name="_Libro2_Bonif_TablaD 2 2" xfId="29535" xr:uid="{0334E0E6-29DA-4638-9F4D-6D868003E0E9}"/>
    <cellStyle name="_Libro2_Bonif_TablaD 3" xfId="29536" xr:uid="{78D5A30D-F1AD-41F8-8D44-E0C4AAAE7AB9}"/>
    <cellStyle name="_Libro2_Bonif_TablaD 3 2" xfId="29537" xr:uid="{F98DE1F2-F2A4-49C7-991A-E27017B0D2B8}"/>
    <cellStyle name="_Libro2_Bonif_TablaD 4" xfId="29538" xr:uid="{BB22A412-507A-4769-B9E7-6D7E868AD9D8}"/>
    <cellStyle name="_Libro2_Bonif_TablaD 4 2" xfId="29539" xr:uid="{59E7919C-9BB3-453D-816B-73F8B1767732}"/>
    <cellStyle name="_Libro2_Bonif_TablaD 5" xfId="29540" xr:uid="{396270D4-9E61-49B8-A695-B2D5C12BFC10}"/>
    <cellStyle name="_Libro2_Bonif_TablaD 5 2" xfId="29541" xr:uid="{C4E26C98-0BF3-4275-BE4D-F2311A104B0E}"/>
    <cellStyle name="_Libro2_Bonif_TablaD 6" xfId="29542" xr:uid="{3219DDF0-CD57-4DFC-8AFD-392A650A4A47}"/>
    <cellStyle name="_Libro2_Bonif_TablaD 6 2" xfId="29543" xr:uid="{ED07B1BD-C88E-4520-A741-EFFE787C5039}"/>
    <cellStyle name="_Libro2_Bonif_TablaD 7" xfId="29544" xr:uid="{BDEAC8ED-A45B-4AFF-9A26-5961922EEF7A}"/>
    <cellStyle name="_Libro2_Bonif_TablaD 7 2" xfId="29545" xr:uid="{C4570EFA-B71D-4D05-9AF5-144E3CEA9335}"/>
    <cellStyle name="_Libro2_Bonif_TablaD 8" xfId="29546" xr:uid="{E6B43E01-6F5B-403B-B388-017563DD2BFA}"/>
    <cellStyle name="_Libro2_Bonif_TablaD 8 2" xfId="29547" xr:uid="{DC1A8EB6-C600-49A1-B086-CF7EFF2B55E6}"/>
    <cellStyle name="_Libro2_Bonif_TablaD 9" xfId="29548" xr:uid="{61B295E2-FD46-44D9-A0CA-2DCC0ADE912C}"/>
    <cellStyle name="_Libro2_Bonif_TablaD 9 2" xfId="29549" xr:uid="{ADE9310E-FB01-4E0D-A0EE-E23EE59DC0F1}"/>
    <cellStyle name="_Libro2_Bonif_TablaD_ESF. Hist." xfId="29550" xr:uid="{1606943A-DA21-40EC-8972-CEC53D912F95}"/>
    <cellStyle name="_Libro2_Bonif_TablaD_ESF. Hist. 2" xfId="29551" xr:uid="{19523DF9-0387-4B29-A725-3D1243345E2F}"/>
    <cellStyle name="_Libro2_Bonif_TablaD_ESF. Hist. 2 2" xfId="29552" xr:uid="{5C2B4551-8826-40AE-83FB-44D616A5FBC5}"/>
    <cellStyle name="_Libro2_Bonif_TablaD_ESF. Hist. 3" xfId="29553" xr:uid="{E1422479-9CD8-4B47-BAA1-BB97DCD07727}"/>
    <cellStyle name="_Libro2_Bonif_TablaD_ESF. Hist. 3 2" xfId="29554" xr:uid="{5573146B-F17E-49DA-9702-059A65DA193E}"/>
    <cellStyle name="_Libro2_Bonif_TablaD_ESF. Hist. 4" xfId="29555" xr:uid="{F249E0F4-226F-45D2-9912-C082A6733C12}"/>
    <cellStyle name="_Libro2_Bonif_TablaD_ESF. Hist. 4 2" xfId="29556" xr:uid="{0D17966D-46A5-47B0-AB01-7460E41AA798}"/>
    <cellStyle name="_Libro2_Bonif_TablaD_ESF. Hist. 5" xfId="29557" xr:uid="{54DBBFD6-3FC2-415C-9625-5842F483975C}"/>
    <cellStyle name="_Libro2_Bonif_TablaD_ESF. Hist. 6" xfId="29558" xr:uid="{78AEEE0A-81F9-486F-8100-AFA9A9643E4C}"/>
    <cellStyle name="_Libro2_Bonif_TablaD_ESF. Hist. 7" xfId="29559" xr:uid="{D7E333B8-6B21-4D2B-9800-BE8AD4826742}"/>
    <cellStyle name="_Libro2_Bonif_TD" xfId="29560" xr:uid="{BEFCEF74-EF00-4E53-90F8-970E434BF273}"/>
    <cellStyle name="_Libro2_Bonif_TD 10" xfId="29561" xr:uid="{0F004A56-7222-4EC8-AFDA-EADB2E49B0C5}"/>
    <cellStyle name="_Libro2_Bonif_TD 10 2" xfId="29562" xr:uid="{609C07D9-05A4-4AB6-AA5A-8FC1857BDF13}"/>
    <cellStyle name="_Libro2_Bonif_TD 11" xfId="29563" xr:uid="{DBE35AD7-816A-491C-B99B-C5156201D157}"/>
    <cellStyle name="_Libro2_Bonif_TD 11 2" xfId="29564" xr:uid="{A76DF5E5-130D-413F-9690-0C14A08D506F}"/>
    <cellStyle name="_Libro2_Bonif_TD 12" xfId="29565" xr:uid="{20D2D7A0-8DAA-4723-BA4D-64943E7838FA}"/>
    <cellStyle name="_Libro2_Bonif_TD 12 2" xfId="29566" xr:uid="{3FD7CF34-7F05-44DF-A53A-6FC820115454}"/>
    <cellStyle name="_Libro2_Bonif_TD 13" xfId="29567" xr:uid="{1A82E8E8-449D-4064-B30C-E49C0FC15A30}"/>
    <cellStyle name="_Libro2_Bonif_TD 13 2" xfId="29568" xr:uid="{2078DF9B-0D78-4147-87E7-EDBA384184E4}"/>
    <cellStyle name="_Libro2_Bonif_TD 14" xfId="29569" xr:uid="{998A03BF-A5B6-4DA5-823A-0E5CF680B7AD}"/>
    <cellStyle name="_Libro2_Bonif_TD 15" xfId="29570" xr:uid="{77E9E624-D6BA-4BA3-95E1-73F09A14B700}"/>
    <cellStyle name="_Libro2_Bonif_TD 16" xfId="29571" xr:uid="{6998E8A8-5BB9-47AC-8553-674AC68FF3A0}"/>
    <cellStyle name="_Libro2_Bonif_TD 2" xfId="29572" xr:uid="{628A1972-704D-47FD-82A1-E60AE46B5CBC}"/>
    <cellStyle name="_Libro2_Bonif_TD 2 2" xfId="29573" xr:uid="{8A7AE228-AB71-4511-9164-319AB7F0387F}"/>
    <cellStyle name="_Libro2_Bonif_TD 3" xfId="29574" xr:uid="{52B7B76E-F430-4970-B02C-E970F08B97EC}"/>
    <cellStyle name="_Libro2_Bonif_TD 3 2" xfId="29575" xr:uid="{88F1BE84-2F9C-4A25-96E8-89CA51E6C1D3}"/>
    <cellStyle name="_Libro2_Bonif_TD 4" xfId="29576" xr:uid="{139DEEB7-FC36-4504-A53D-B1E26AB0D994}"/>
    <cellStyle name="_Libro2_Bonif_TD 4 2" xfId="29577" xr:uid="{95C61410-08A3-478D-BB6A-9E3E3462D8D0}"/>
    <cellStyle name="_Libro2_Bonif_TD 5" xfId="29578" xr:uid="{A578B4AE-A11D-48BF-844C-2C3747CD5F76}"/>
    <cellStyle name="_Libro2_Bonif_TD 5 2" xfId="29579" xr:uid="{78A978B9-7908-4969-B59B-E5E94F44B0E5}"/>
    <cellStyle name="_Libro2_Bonif_TD 6" xfId="29580" xr:uid="{2749DAEA-EDD9-431D-8E09-ECF67D2F5231}"/>
    <cellStyle name="_Libro2_Bonif_TD 6 2" xfId="29581" xr:uid="{287020EE-C1F1-4B89-8F62-DAC5AC1F94F6}"/>
    <cellStyle name="_Libro2_Bonif_TD 7" xfId="29582" xr:uid="{B971F690-FF7A-4B8D-B627-D0613B85FC63}"/>
    <cellStyle name="_Libro2_Bonif_TD 7 2" xfId="29583" xr:uid="{1FCB0495-009C-4863-83CF-83F09C777E8F}"/>
    <cellStyle name="_Libro2_Bonif_TD 8" xfId="29584" xr:uid="{0E393582-E5C1-4506-A742-1A04F4BE4553}"/>
    <cellStyle name="_Libro2_Bonif_TD 8 2" xfId="29585" xr:uid="{84543D13-4A93-4CFB-85AB-C46D4CC4DF43}"/>
    <cellStyle name="_Libro2_Bonif_TD 9" xfId="29586" xr:uid="{CFBBE1ED-3E49-4FBC-81B6-164A161FB80B}"/>
    <cellStyle name="_Libro2_Bonif_TD 9 2" xfId="29587" xr:uid="{C0E6F902-B379-4592-8A1D-7F03247E05EF}"/>
    <cellStyle name="_Libro2_Concentrado" xfId="29588" xr:uid="{42218A90-BDB5-41EF-842D-FC15F60E8EF0}"/>
    <cellStyle name="_Libro2_Concentrado 10" xfId="29589" xr:uid="{B4DF93B8-51EA-4BE3-BDFC-61C5AA4734DC}"/>
    <cellStyle name="_Libro2_Concentrado 10 2" xfId="29590" xr:uid="{427C3F5E-6581-4D70-BA80-654E4652E191}"/>
    <cellStyle name="_Libro2_Concentrado 11" xfId="29591" xr:uid="{AFDC5A91-B62E-489B-BD3F-804D893C1285}"/>
    <cellStyle name="_Libro2_Concentrado 11 2" xfId="29592" xr:uid="{FE7F22BB-E7B6-44A6-B819-57E6BD26F88A}"/>
    <cellStyle name="_Libro2_Concentrado 12" xfId="29593" xr:uid="{69D48F71-4B65-4758-93F1-F3AD5F42FE0D}"/>
    <cellStyle name="_Libro2_Concentrado 12 2" xfId="29594" xr:uid="{9B07E338-1B7F-4F10-936F-EF509DF2ADDC}"/>
    <cellStyle name="_Libro2_Concentrado 13" xfId="29595" xr:uid="{BC73949B-0ABD-48A9-B77B-A17E7885B997}"/>
    <cellStyle name="_Libro2_Concentrado 13 2" xfId="29596" xr:uid="{6E2D29E8-32BD-4831-AD1F-EDBFCA0AB8E4}"/>
    <cellStyle name="_Libro2_Concentrado 14" xfId="29597" xr:uid="{BD34190E-7412-4BD9-B362-E3C01A990B63}"/>
    <cellStyle name="_Libro2_Concentrado 15" xfId="29598" xr:uid="{ACFDFEFB-2B90-463B-A572-B1022DECCE33}"/>
    <cellStyle name="_Libro2_Concentrado 16" xfId="29599" xr:uid="{E8494C90-557E-4D20-B92D-717EB13B3A94}"/>
    <cellStyle name="_Libro2_Concentrado 17" xfId="29600" xr:uid="{84E59E8F-497A-4B28-83E0-2F835E978D4C}"/>
    <cellStyle name="_Libro2_Concentrado 18" xfId="29601" xr:uid="{12FA5F27-5C73-4809-B3EB-6DF3363B6828}"/>
    <cellStyle name="_Libro2_Concentrado 19" xfId="29602" xr:uid="{DA496F17-ACDD-4C12-A38E-09E0C3D0EA62}"/>
    <cellStyle name="_Libro2_Concentrado 2" xfId="29603" xr:uid="{922A208D-7E96-4883-BF82-E5BE97CF14E3}"/>
    <cellStyle name="_Libro2_Concentrado 2 2" xfId="29604" xr:uid="{0DBB1C9B-A580-4ECA-9EEB-B9FBBABE8F28}"/>
    <cellStyle name="_Libro2_Concentrado 20" xfId="29605" xr:uid="{26F0AE6C-AFFD-457B-BE84-5688F12586DD}"/>
    <cellStyle name="_Libro2_Concentrado 21" xfId="29606" xr:uid="{6D02E2A7-4427-477B-ACF1-4255697C6753}"/>
    <cellStyle name="_Libro2_Concentrado 22" xfId="29607" xr:uid="{E585467D-D8BD-40D9-8843-00ABAEC6B11E}"/>
    <cellStyle name="_Libro2_Concentrado 23" xfId="29608" xr:uid="{FAD3133D-12E9-4442-B318-BE123C6FCE17}"/>
    <cellStyle name="_Libro2_Concentrado 24" xfId="29609" xr:uid="{1ED6A48E-C907-466A-9E53-B70385913FBB}"/>
    <cellStyle name="_Libro2_Concentrado 25" xfId="29610" xr:uid="{B7C56306-E311-45A0-8F3A-B10052E1469D}"/>
    <cellStyle name="_Libro2_Concentrado 26" xfId="29611" xr:uid="{404B0012-D6D3-4EB2-BF62-45990D903EA7}"/>
    <cellStyle name="_Libro2_Concentrado 3" xfId="29612" xr:uid="{8A0C2018-7878-4FD9-9D7A-B898ED7A0DCA}"/>
    <cellStyle name="_Libro2_Concentrado 3 2" xfId="29613" xr:uid="{907A384B-3AAF-47C2-B35F-B9DADD772A14}"/>
    <cellStyle name="_Libro2_Concentrado 4" xfId="29614" xr:uid="{B08C8A54-5D5A-4FF5-A3D0-E1DF90654AC3}"/>
    <cellStyle name="_Libro2_Concentrado 4 2" xfId="29615" xr:uid="{D2DC93D0-D695-468E-8D01-9DCE9B0F5D8C}"/>
    <cellStyle name="_Libro2_Concentrado 5" xfId="29616" xr:uid="{F640E075-C931-4380-B85F-C4769A434420}"/>
    <cellStyle name="_Libro2_Concentrado 5 2" xfId="29617" xr:uid="{F51795F6-2AFF-426F-BE82-8883B0F34EC9}"/>
    <cellStyle name="_Libro2_Concentrado 6" xfId="29618" xr:uid="{BFB96956-CC1D-491E-ACA8-BF83CD6C3995}"/>
    <cellStyle name="_Libro2_Concentrado 6 2" xfId="29619" xr:uid="{AE43D08D-04D4-4376-BB6B-566C351B3712}"/>
    <cellStyle name="_Libro2_Concentrado 7" xfId="29620" xr:uid="{E6D5F68E-8AB2-4D94-BA3F-F1FA5644FE77}"/>
    <cellStyle name="_Libro2_Concentrado 7 2" xfId="29621" xr:uid="{3FBF7159-9E6F-4D82-AAB9-58EC1FE1FF4D}"/>
    <cellStyle name="_Libro2_Concentrado 8" xfId="29622" xr:uid="{98C44F7D-EC22-4395-BA42-1CDEA4CF1171}"/>
    <cellStyle name="_Libro2_Concentrado 8 2" xfId="29623" xr:uid="{5D41E12A-A6AA-4204-825B-2C95F628C1C8}"/>
    <cellStyle name="_Libro2_Concentrado 9" xfId="29624" xr:uid="{AB13A4F1-AF7A-4AFE-BDE6-C0F0FD1C893B}"/>
    <cellStyle name="_Libro2_Concentrado 9 2" xfId="29625" xr:uid="{2A5B9B7B-794C-4A07-A977-D9B0CD42DAC7}"/>
    <cellStyle name="_Libro2_Ene 09" xfId="29626" xr:uid="{CCCAB57C-112D-4DA2-AEB0-3A13B5ED5F6C}"/>
    <cellStyle name="_Libro2_Ene 09 10" xfId="29627" xr:uid="{4834ECD3-6A68-4F25-ADA2-B308C248B329}"/>
    <cellStyle name="_Libro2_Ene 09 10 2" xfId="29628" xr:uid="{262FB3AF-0B0F-432E-9437-3B935CBBF1B8}"/>
    <cellStyle name="_Libro2_Ene 09 11" xfId="29629" xr:uid="{3A7D294A-CDCF-4226-BE17-995E70F99D74}"/>
    <cellStyle name="_Libro2_Ene 09 11 2" xfId="29630" xr:uid="{65DD7F8D-709E-473A-A722-FDAE864E86B6}"/>
    <cellStyle name="_Libro2_Ene 09 12" xfId="29631" xr:uid="{C6A7006C-45F0-4B02-9123-10CF1D40333F}"/>
    <cellStyle name="_Libro2_Ene 09 12 2" xfId="29632" xr:uid="{F7BDC37E-AAA4-4A2E-92BD-545F2CC796AC}"/>
    <cellStyle name="_Libro2_Ene 09 13" xfId="29633" xr:uid="{6E23994C-D667-4F26-80FB-969FC4B3899C}"/>
    <cellStyle name="_Libro2_Ene 09 13 2" xfId="29634" xr:uid="{A4AC4D98-6ADA-480C-9BFB-9F8453820932}"/>
    <cellStyle name="_Libro2_Ene 09 14" xfId="29635" xr:uid="{0C99838D-8D47-4803-9D9E-009DF0B2E24A}"/>
    <cellStyle name="_Libro2_Ene 09 15" xfId="29636" xr:uid="{CCBD13AC-D5A1-43B8-9692-C4440FA58DB2}"/>
    <cellStyle name="_Libro2_Ene 09 16" xfId="29637" xr:uid="{4A9DDC33-8603-4D1B-89A7-ED0215F6926E}"/>
    <cellStyle name="_Libro2_Ene 09 2" xfId="29638" xr:uid="{1A4B0825-1D47-4B89-855C-60E36C2D4D6B}"/>
    <cellStyle name="_Libro2_Ene 09 2 2" xfId="29639" xr:uid="{6A65F892-4E05-453B-825F-2B470B1F2069}"/>
    <cellStyle name="_Libro2_Ene 09 3" xfId="29640" xr:uid="{FCE6B704-BF09-4E12-BCA0-933F57A02E88}"/>
    <cellStyle name="_Libro2_Ene 09 3 2" xfId="29641" xr:uid="{C58C316A-8EC0-4D6B-BDCD-D5801F2FF64E}"/>
    <cellStyle name="_Libro2_Ene 09 4" xfId="29642" xr:uid="{CA96CB5F-2A70-459B-8C9D-4A758B3A848C}"/>
    <cellStyle name="_Libro2_Ene 09 4 2" xfId="29643" xr:uid="{9DB8447A-E05D-47D4-8E6B-D8CF10CA1C4B}"/>
    <cellStyle name="_Libro2_Ene 09 5" xfId="29644" xr:uid="{366272E4-ECAA-488E-BB36-4D1FF629AED5}"/>
    <cellStyle name="_Libro2_Ene 09 5 2" xfId="29645" xr:uid="{D87F8094-7012-47C2-8F3B-6920E8A0BBB4}"/>
    <cellStyle name="_Libro2_Ene 09 6" xfId="29646" xr:uid="{D7DC9995-DE41-420B-A0C2-A9AD3CF0E3E2}"/>
    <cellStyle name="_Libro2_Ene 09 6 2" xfId="29647" xr:uid="{C2386F2D-DBCE-4F12-AA2A-1D6FA087744C}"/>
    <cellStyle name="_Libro2_Ene 09 7" xfId="29648" xr:uid="{9A6A7F38-875C-470B-9308-B4AE3B3962E6}"/>
    <cellStyle name="_Libro2_Ene 09 7 2" xfId="29649" xr:uid="{EC5A1FF5-180A-47B0-A6DC-6EF49433C959}"/>
    <cellStyle name="_Libro2_Ene 09 8" xfId="29650" xr:uid="{F62ABF31-1962-425B-8C6A-B3FE5CB9DF6E}"/>
    <cellStyle name="_Libro2_Ene 09 8 2" xfId="29651" xr:uid="{4E71D685-4029-4F1D-8890-D1DACE6ED6FA}"/>
    <cellStyle name="_Libro2_Ene 09 9" xfId="29652" xr:uid="{138B7F1F-2869-460A-BB95-F1A1E79F9ABF}"/>
    <cellStyle name="_Libro2_Ene 09 9 2" xfId="29653" xr:uid="{FD16F4A6-80F9-42E2-84DE-17834680B4D6}"/>
    <cellStyle name="_Libro2_Ene 09_Abr 09" xfId="29654" xr:uid="{D6CCAF66-CB64-493E-BA47-60F9936AD581}"/>
    <cellStyle name="_Libro2_Ene 09_Abr 09 10" xfId="29655" xr:uid="{5C87ED69-BB02-4EDC-A6CC-DF1C8C6132BD}"/>
    <cellStyle name="_Libro2_Ene 09_Abr 09 10 2" xfId="29656" xr:uid="{8889C4A9-CCBE-436C-A31A-B505376978ED}"/>
    <cellStyle name="_Libro2_Ene 09_Abr 09 11" xfId="29657" xr:uid="{D5534732-6FF6-4538-BA65-674C6A1247F0}"/>
    <cellStyle name="_Libro2_Ene 09_Abr 09 11 2" xfId="29658" xr:uid="{DFD0C1DA-FBB2-41DE-AAC2-ABC25FC09A7A}"/>
    <cellStyle name="_Libro2_Ene 09_Abr 09 12" xfId="29659" xr:uid="{7CC5BD80-988A-48A7-AC05-6E4F11777062}"/>
    <cellStyle name="_Libro2_Ene 09_Abr 09 13" xfId="29660" xr:uid="{3852A40B-FECB-4335-AFB3-51DDD4DA7A84}"/>
    <cellStyle name="_Libro2_Ene 09_Abr 09 14" xfId="29661" xr:uid="{792849E0-B16B-4049-9028-158A487784CB}"/>
    <cellStyle name="_Libro2_Ene 09_Abr 09 2" xfId="29662" xr:uid="{E5FC5EAD-113D-436F-BFCF-EB67994541D9}"/>
    <cellStyle name="_Libro2_Ene 09_Abr 09 2 2" xfId="29663" xr:uid="{9B3CB594-4DEE-41BE-95FD-54C4409EFCE8}"/>
    <cellStyle name="_Libro2_Ene 09_Abr 09 3" xfId="29664" xr:uid="{43FE605C-21FE-4700-8FF7-3A329A542938}"/>
    <cellStyle name="_Libro2_Ene 09_Abr 09 3 2" xfId="29665" xr:uid="{597027D0-FE5F-49CA-B8F8-F97038B258F8}"/>
    <cellStyle name="_Libro2_Ene 09_Abr 09 4" xfId="29666" xr:uid="{4232CCA9-3584-4C73-B50A-C86C9DFFD77E}"/>
    <cellStyle name="_Libro2_Ene 09_Abr 09 4 2" xfId="29667" xr:uid="{6CB54159-10D8-4E63-936B-9B116858C7C7}"/>
    <cellStyle name="_Libro2_Ene 09_Abr 09 5" xfId="29668" xr:uid="{00AEBD29-3A73-4BD0-8C19-26D448935C87}"/>
    <cellStyle name="_Libro2_Ene 09_Abr 09 5 2" xfId="29669" xr:uid="{F39BB3EB-B5C5-486E-BE09-4A61FD048D63}"/>
    <cellStyle name="_Libro2_Ene 09_Abr 09 6" xfId="29670" xr:uid="{2A7FDE66-92EB-4D6B-8ACA-380C21D6F688}"/>
    <cellStyle name="_Libro2_Ene 09_Abr 09 6 2" xfId="29671" xr:uid="{9BF733B9-3F4D-4F0D-BA23-AFB901B6D235}"/>
    <cellStyle name="_Libro2_Ene 09_Abr 09 7" xfId="29672" xr:uid="{9F9467D2-F444-48E5-98AA-0C9DCC71D412}"/>
    <cellStyle name="_Libro2_Ene 09_Abr 09 7 2" xfId="29673" xr:uid="{EBF62571-BB62-4D02-88F7-A733B687E318}"/>
    <cellStyle name="_Libro2_Ene 09_Abr 09 8" xfId="29674" xr:uid="{C1444617-2D0D-4BDD-8A4C-29C802D77F44}"/>
    <cellStyle name="_Libro2_Ene 09_Abr 09 8 2" xfId="29675" xr:uid="{6D21759C-FD80-4155-9B9E-76A93DBEC8D1}"/>
    <cellStyle name="_Libro2_Ene 09_Abr 09 9" xfId="29676" xr:uid="{6E70FBC2-21E6-4939-B28B-813ECFA41828}"/>
    <cellStyle name="_Libro2_Ene 09_Abr 09 9 2" xfId="29677" xr:uid="{10EAAAD3-39AF-4ABC-95AC-84A00A05A122}"/>
    <cellStyle name="_Libro2_Ene 09_ER previo 09" xfId="29678" xr:uid="{E75E69C7-87FF-4C88-9915-B8659074F489}"/>
    <cellStyle name="_Libro2_Ene 09_ER previo 09 10" xfId="29679" xr:uid="{C121E28A-713D-422A-82B2-F9093EB5D8EA}"/>
    <cellStyle name="_Libro2_Ene 09_ER previo 09 10 2" xfId="29680" xr:uid="{37431771-D6DF-43F6-B5AA-BB5B0A8209CD}"/>
    <cellStyle name="_Libro2_Ene 09_ER previo 09 11" xfId="29681" xr:uid="{A8A7953E-B041-4DBD-BEBB-5E28C1A68A31}"/>
    <cellStyle name="_Libro2_Ene 09_ER previo 09 11 2" xfId="29682" xr:uid="{60A76911-CAF1-4AA3-950F-057B0BC41C63}"/>
    <cellStyle name="_Libro2_Ene 09_ER previo 09 12" xfId="29683" xr:uid="{4C82400F-25E3-4F14-9BDF-9F5325332040}"/>
    <cellStyle name="_Libro2_Ene 09_ER previo 09 13" xfId="29684" xr:uid="{167C1A59-D397-4057-8944-65F008851E0B}"/>
    <cellStyle name="_Libro2_Ene 09_ER previo 09 14" xfId="29685" xr:uid="{40187040-CDAE-4D27-AD9C-FA782C29B303}"/>
    <cellStyle name="_Libro2_Ene 09_ER previo 09 2" xfId="29686" xr:uid="{CEAB0532-E575-4FB8-9292-10AE543BF298}"/>
    <cellStyle name="_Libro2_Ene 09_ER previo 09 2 2" xfId="29687" xr:uid="{7B2177ED-821A-4A27-B3A2-11D66A4EFF29}"/>
    <cellStyle name="_Libro2_Ene 09_ER previo 09 3" xfId="29688" xr:uid="{2E626A29-EB85-402E-B88D-F3A208EE16A3}"/>
    <cellStyle name="_Libro2_Ene 09_ER previo 09 3 2" xfId="29689" xr:uid="{0ACAA2B9-F78B-4F75-A272-9A6C8233AFF5}"/>
    <cellStyle name="_Libro2_Ene 09_ER previo 09 4" xfId="29690" xr:uid="{3C6932D9-6194-4BDB-A64C-6EFA02300D41}"/>
    <cellStyle name="_Libro2_Ene 09_ER previo 09 4 2" xfId="29691" xr:uid="{0DCAA9C8-70D0-44AB-97BF-A2F7442E43A9}"/>
    <cellStyle name="_Libro2_Ene 09_ER previo 09 5" xfId="29692" xr:uid="{7F92876B-4847-49C2-B872-EAD83D85EB33}"/>
    <cellStyle name="_Libro2_Ene 09_ER previo 09 5 2" xfId="29693" xr:uid="{ACE2EABD-C47B-43AC-B3DB-07A6EC876D2B}"/>
    <cellStyle name="_Libro2_Ene 09_ER previo 09 6" xfId="29694" xr:uid="{39EF70F6-4E78-490F-BCC9-55B74080F853}"/>
    <cellStyle name="_Libro2_Ene 09_ER previo 09 6 2" xfId="29695" xr:uid="{A7C695AB-82BA-4FA6-A572-3635E2A8D8F1}"/>
    <cellStyle name="_Libro2_Ene 09_ER previo 09 7" xfId="29696" xr:uid="{EE52C05B-450F-4F1A-AB59-EA0B367AC829}"/>
    <cellStyle name="_Libro2_Ene 09_ER previo 09 7 2" xfId="29697" xr:uid="{806A7918-F433-42E9-B984-9342D1B6864F}"/>
    <cellStyle name="_Libro2_Ene 09_ER previo 09 8" xfId="29698" xr:uid="{D21F6580-4B08-4CBF-BC89-49DD0EBDABD4}"/>
    <cellStyle name="_Libro2_Ene 09_ER previo 09 8 2" xfId="29699" xr:uid="{3CF8D03E-C4F1-4DE9-B353-C344D0F3F840}"/>
    <cellStyle name="_Libro2_Ene 09_ER previo 09 9" xfId="29700" xr:uid="{72426F3C-A36C-4F29-A151-52DF802E6271}"/>
    <cellStyle name="_Libro2_Ene 09_ER previo 09 9 2" xfId="29701" xr:uid="{81BBA5A6-2F8B-451C-881F-32B0FECE6DF6}"/>
    <cellStyle name="_Libro2_Ene 09_Jun 09" xfId="29702" xr:uid="{EFEC8B46-EDAB-4B18-8F54-FA8229D30512}"/>
    <cellStyle name="_Libro2_Ene 09_Jun 09 2" xfId="29703" xr:uid="{C192089B-A73E-4671-A059-DBD0655FF2E7}"/>
    <cellStyle name="_Libro2_ESF 2009 correcto" xfId="29704" xr:uid="{69A828AE-9094-4EA1-88AA-093E69542787}"/>
    <cellStyle name="_Libro2_ESF 2009 correcto 10" xfId="29705" xr:uid="{D26EA327-B1CA-4F05-B623-A26A78BCC499}"/>
    <cellStyle name="_Libro2_ESF 2009 correcto 11" xfId="29706" xr:uid="{0ABF0A2B-20E7-457C-9F87-4A84C40DA846}"/>
    <cellStyle name="_Libro2_ESF 2009 correcto 12" xfId="29707" xr:uid="{782328C7-3041-47A6-B194-E79669DF7D66}"/>
    <cellStyle name="_Libro2_ESF 2009 correcto 2" xfId="29708" xr:uid="{C937B32F-A975-427A-8EB8-D9999FBE9BA2}"/>
    <cellStyle name="_Libro2_ESF 2009 correcto 2 2" xfId="29709" xr:uid="{F9484C68-6759-45EE-B9FE-7883928A00CF}"/>
    <cellStyle name="_Libro2_ESF 2009 correcto 3" xfId="29710" xr:uid="{78B92FA5-2137-4348-9CCE-4D9F351B2F0B}"/>
    <cellStyle name="_Libro2_ESF 2009 correcto 3 2" xfId="29711" xr:uid="{D423A200-3B97-402C-880C-6CBEAC807D79}"/>
    <cellStyle name="_Libro2_ESF 2009 correcto 4" xfId="29712" xr:uid="{896F55A8-848E-415C-83C5-F250AF383E4F}"/>
    <cellStyle name="_Libro2_ESF 2009 correcto 4 2" xfId="29713" xr:uid="{3FF3B6DA-FBE7-4014-A115-D5D3A722796F}"/>
    <cellStyle name="_Libro2_ESF 2009 correcto 5" xfId="29714" xr:uid="{26DC8C10-8A42-46B8-96B5-1751527F43E4}"/>
    <cellStyle name="_Libro2_ESF 2009 correcto 5 2" xfId="29715" xr:uid="{FAEB98D3-FCB7-4135-9D63-885C5590673D}"/>
    <cellStyle name="_Libro2_ESF 2009 correcto 6" xfId="29716" xr:uid="{9BAB590C-6101-4946-8BAF-31A63461BA9D}"/>
    <cellStyle name="_Libro2_ESF 2009 correcto 6 2" xfId="29717" xr:uid="{6D3A095F-833D-46CD-8EF5-FCE40FE46D7D}"/>
    <cellStyle name="_Libro2_ESF 2009 correcto 7" xfId="29718" xr:uid="{2DD5554C-42AA-44E7-8FEB-07E045F905DB}"/>
    <cellStyle name="_Libro2_ESF 2009 correcto 7 2" xfId="29719" xr:uid="{505A65EA-DC2B-4FB8-B6A3-EFB08961726E}"/>
    <cellStyle name="_Libro2_ESF 2009 correcto 8" xfId="29720" xr:uid="{0D69D479-4FFC-4CF1-8D6B-DAA56755C50F}"/>
    <cellStyle name="_Libro2_ESF 2009 correcto 8 2" xfId="29721" xr:uid="{4F2C62DB-FEBE-4821-A06F-F18D6504FCDC}"/>
    <cellStyle name="_Libro2_ESF 2009 correcto 9" xfId="29722" xr:uid="{4B051339-AEF9-4EDE-B2CB-C93BD42DC38B}"/>
    <cellStyle name="_Libro2_ESF 2009 correcto 9 2" xfId="29723" xr:uid="{2C24E7FD-F00B-4A2B-8A31-343C9FF0FE43}"/>
    <cellStyle name="_Libro2_Feb 09" xfId="29724" xr:uid="{53BE2D9E-9BD0-4B0C-9C24-881A4D24EAF3}"/>
    <cellStyle name="_Libro2_Feb 09 10" xfId="29725" xr:uid="{141BFAEA-7CA0-48CE-84CA-89D93BFA0047}"/>
    <cellStyle name="_Libro2_Feb 09 10 2" xfId="29726" xr:uid="{BF16B0D1-B8B3-4466-96D0-2978665D6079}"/>
    <cellStyle name="_Libro2_Feb 09 11" xfId="29727" xr:uid="{14CF177F-DE09-47D7-A477-F435CBA0532D}"/>
    <cellStyle name="_Libro2_Feb 09 11 2" xfId="29728" xr:uid="{EA292C83-6FD3-49FA-9DD4-9B2D7C386301}"/>
    <cellStyle name="_Libro2_Feb 09 12" xfId="29729" xr:uid="{5A099873-8B10-4E67-B739-5960A6D88842}"/>
    <cellStyle name="_Libro2_Feb 09 12 2" xfId="29730" xr:uid="{F154FBA1-0E5C-47A0-ABD9-001D23EEC96B}"/>
    <cellStyle name="_Libro2_Feb 09 13" xfId="29731" xr:uid="{28BD26FF-0BBA-4FB5-9D15-44BB83E51957}"/>
    <cellStyle name="_Libro2_Feb 09 13 2" xfId="29732" xr:uid="{FDF8CB72-ED77-4BAF-9FB3-0455A24DDB8E}"/>
    <cellStyle name="_Libro2_Feb 09 14" xfId="29733" xr:uid="{122D9774-0C80-4B5F-9AB0-426579EB6B0F}"/>
    <cellStyle name="_Libro2_Feb 09 15" xfId="29734" xr:uid="{3EBD13F8-4E44-4EA1-839D-A5FF2BDB8744}"/>
    <cellStyle name="_Libro2_Feb 09 16" xfId="29735" xr:uid="{62934452-E0AF-4D5F-ABFE-791ED3C0ED28}"/>
    <cellStyle name="_Libro2_Feb 09 2" xfId="29736" xr:uid="{59995507-75EF-4374-81DC-D0D85B644FDA}"/>
    <cellStyle name="_Libro2_Feb 09 2 2" xfId="29737" xr:uid="{67A5CD31-FB35-4CBD-BA8D-4BA39B78C3D6}"/>
    <cellStyle name="_Libro2_Feb 09 3" xfId="29738" xr:uid="{EA61C7EA-6983-471F-9703-875B45BA05D7}"/>
    <cellStyle name="_Libro2_Feb 09 3 2" xfId="29739" xr:uid="{ABEC52D3-4207-470A-B5D0-27B924EA257B}"/>
    <cellStyle name="_Libro2_Feb 09 4" xfId="29740" xr:uid="{7A506F9A-C435-4D7C-8B0D-76472541FF32}"/>
    <cellStyle name="_Libro2_Feb 09 4 2" xfId="29741" xr:uid="{550F397F-6B2B-469C-B18D-8506A1049E3C}"/>
    <cellStyle name="_Libro2_Feb 09 5" xfId="29742" xr:uid="{85DE334D-79FB-4019-97EB-3EA6EBFB6478}"/>
    <cellStyle name="_Libro2_Feb 09 5 2" xfId="29743" xr:uid="{77DC6761-7324-4C4D-BEE7-4C153EE95F1E}"/>
    <cellStyle name="_Libro2_Feb 09 6" xfId="29744" xr:uid="{9ED37826-01E7-4234-B196-6D242DF3A2D8}"/>
    <cellStyle name="_Libro2_Feb 09 6 2" xfId="29745" xr:uid="{A505E2DB-5D4B-416A-AE3E-1548DBA58AC3}"/>
    <cellStyle name="_Libro2_Feb 09 7" xfId="29746" xr:uid="{2F6FA8B2-DAC2-41F8-B5EA-8CBA5C690E2F}"/>
    <cellStyle name="_Libro2_Feb 09 7 2" xfId="29747" xr:uid="{C15C8C50-6963-4BA7-A097-20A9051061A2}"/>
    <cellStyle name="_Libro2_Feb 09 8" xfId="29748" xr:uid="{E6EC81CA-9C17-428D-A7DE-9B0DA6F1D15F}"/>
    <cellStyle name="_Libro2_Feb 09 8 2" xfId="29749" xr:uid="{138A1602-8108-4365-B2CF-C64D10F2D32C}"/>
    <cellStyle name="_Libro2_Feb 09 9" xfId="29750" xr:uid="{0FBBEBD7-9BF1-4655-94CB-E2FD650FC6F2}"/>
    <cellStyle name="_Libro2_Feb 09 9 2" xfId="29751" xr:uid="{7BDB349E-95D3-4571-890F-BA7C9AD1990B}"/>
    <cellStyle name="_Libro2_Feb 09_Abr 09" xfId="29752" xr:uid="{5B5183E6-3A45-4370-B49B-EFE19B7BCEA0}"/>
    <cellStyle name="_Libro2_Feb 09_Abr 09 10" xfId="29753" xr:uid="{E402E61B-0BE6-4EF9-8573-5AB54A16E586}"/>
    <cellStyle name="_Libro2_Feb 09_Abr 09 10 2" xfId="29754" xr:uid="{B663727E-8A54-46DE-97C9-E42A66C8084A}"/>
    <cellStyle name="_Libro2_Feb 09_Abr 09 11" xfId="29755" xr:uid="{3E94F873-FB75-4339-8BD2-A995DD1EE178}"/>
    <cellStyle name="_Libro2_Feb 09_Abr 09 11 2" xfId="29756" xr:uid="{B7FD93EB-0A87-474D-B146-0ED0D28CE5B5}"/>
    <cellStyle name="_Libro2_Feb 09_Abr 09 12" xfId="29757" xr:uid="{B3E60ED8-D787-4F69-96CF-099E0D6800C5}"/>
    <cellStyle name="_Libro2_Feb 09_Abr 09 13" xfId="29758" xr:uid="{CFDB6653-A7F6-4B6B-8906-37367C9C8D04}"/>
    <cellStyle name="_Libro2_Feb 09_Abr 09 14" xfId="29759" xr:uid="{2E02D21C-BD55-4006-A6CE-8C230F016330}"/>
    <cellStyle name="_Libro2_Feb 09_Abr 09 2" xfId="29760" xr:uid="{2B67EFD1-54F3-4454-BCC5-B648B6067222}"/>
    <cellStyle name="_Libro2_Feb 09_Abr 09 2 2" xfId="29761" xr:uid="{3D1D8A9E-83D4-4E54-BBB9-5777F8821F71}"/>
    <cellStyle name="_Libro2_Feb 09_Abr 09 3" xfId="29762" xr:uid="{BB77EF25-170E-4CCC-946D-9E73DDD4B4C4}"/>
    <cellStyle name="_Libro2_Feb 09_Abr 09 3 2" xfId="29763" xr:uid="{6342410D-7CF2-4281-8BC0-10CE3EB5375B}"/>
    <cellStyle name="_Libro2_Feb 09_Abr 09 4" xfId="29764" xr:uid="{82AC4E3B-A174-4B2C-9450-79F02EA1B059}"/>
    <cellStyle name="_Libro2_Feb 09_Abr 09 4 2" xfId="29765" xr:uid="{70167EC9-4F08-4F59-857E-AFDC7EE086F0}"/>
    <cellStyle name="_Libro2_Feb 09_Abr 09 5" xfId="29766" xr:uid="{4D60CD6B-7EA6-4AC0-A71F-B43B8420C57E}"/>
    <cellStyle name="_Libro2_Feb 09_Abr 09 5 2" xfId="29767" xr:uid="{3320E6B7-9AB3-4426-9210-8E3B5ACCAA1D}"/>
    <cellStyle name="_Libro2_Feb 09_Abr 09 6" xfId="29768" xr:uid="{9B0F1071-CF0E-4F8A-B0EB-49FBCFA7C594}"/>
    <cellStyle name="_Libro2_Feb 09_Abr 09 6 2" xfId="29769" xr:uid="{4412FA76-2B98-43FC-8752-BCDAA9FE416E}"/>
    <cellStyle name="_Libro2_Feb 09_Abr 09 7" xfId="29770" xr:uid="{1E60AE7E-4448-46AB-85DA-DAA834B9ED25}"/>
    <cellStyle name="_Libro2_Feb 09_Abr 09 7 2" xfId="29771" xr:uid="{275610ED-FB36-4DDC-AEB7-B5EF5FEEA8B9}"/>
    <cellStyle name="_Libro2_Feb 09_Abr 09 8" xfId="29772" xr:uid="{6D4C7524-9F88-4267-96EA-D12604E018E7}"/>
    <cellStyle name="_Libro2_Feb 09_Abr 09 8 2" xfId="29773" xr:uid="{3EB892E7-1443-4B71-9C16-37872AAD2401}"/>
    <cellStyle name="_Libro2_Feb 09_Abr 09 9" xfId="29774" xr:uid="{268276F6-FC0A-499F-98E0-E2FE572AE673}"/>
    <cellStyle name="_Libro2_Feb 09_Abr 09 9 2" xfId="29775" xr:uid="{7398E5DF-96FD-4D3D-9564-EA5A619D01BA}"/>
    <cellStyle name="_Libro2_Feb 09_ER previo 09" xfId="29776" xr:uid="{9B1823AF-2D77-43EE-9BA6-75686E2287EA}"/>
    <cellStyle name="_Libro2_Feb 09_ER previo 09 10" xfId="29777" xr:uid="{B6E280B6-AFB2-4319-A932-437297461186}"/>
    <cellStyle name="_Libro2_Feb 09_ER previo 09 10 2" xfId="29778" xr:uid="{3BB59877-4176-4FDC-B01D-70F2479CBD68}"/>
    <cellStyle name="_Libro2_Feb 09_ER previo 09 11" xfId="29779" xr:uid="{5D923921-6466-40D9-A4A1-33E2D5E62369}"/>
    <cellStyle name="_Libro2_Feb 09_ER previo 09 11 2" xfId="29780" xr:uid="{C1EAA6E3-4C81-42A4-9743-87AA0252D024}"/>
    <cellStyle name="_Libro2_Feb 09_ER previo 09 12" xfId="29781" xr:uid="{37BBC84A-A24A-42F2-B811-265B2DEB28C3}"/>
    <cellStyle name="_Libro2_Feb 09_ER previo 09 13" xfId="29782" xr:uid="{4B28DF06-E359-4CDA-AB63-6C8688ED5233}"/>
    <cellStyle name="_Libro2_Feb 09_ER previo 09 14" xfId="29783" xr:uid="{D53CE75A-2209-4987-8054-6BD7497438BD}"/>
    <cellStyle name="_Libro2_Feb 09_ER previo 09 2" xfId="29784" xr:uid="{2DB4FB95-21E6-48AB-BEBF-BA9004F0A076}"/>
    <cellStyle name="_Libro2_Feb 09_ER previo 09 2 2" xfId="29785" xr:uid="{B3F8ADBE-2599-46D5-961E-370BCDC02B9F}"/>
    <cellStyle name="_Libro2_Feb 09_ER previo 09 3" xfId="29786" xr:uid="{150FD857-EE98-4DC3-ADA7-A07ED84315C5}"/>
    <cellStyle name="_Libro2_Feb 09_ER previo 09 3 2" xfId="29787" xr:uid="{AA59BF66-803E-4115-87CD-C124EE7CC30E}"/>
    <cellStyle name="_Libro2_Feb 09_ER previo 09 4" xfId="29788" xr:uid="{C86D9BF6-CBA1-49E9-BB10-8F1344300C8F}"/>
    <cellStyle name="_Libro2_Feb 09_ER previo 09 4 2" xfId="29789" xr:uid="{9C083ABE-FB60-4663-B088-D4478F7E1DA6}"/>
    <cellStyle name="_Libro2_Feb 09_ER previo 09 5" xfId="29790" xr:uid="{13DC9F25-A474-452F-8E0B-B5591E98290B}"/>
    <cellStyle name="_Libro2_Feb 09_ER previo 09 5 2" xfId="29791" xr:uid="{2D8A042B-3BC2-4A4E-825C-05EE184D6500}"/>
    <cellStyle name="_Libro2_Feb 09_ER previo 09 6" xfId="29792" xr:uid="{B7E360F7-7F01-4CBD-89A1-2C46F38B10EC}"/>
    <cellStyle name="_Libro2_Feb 09_ER previo 09 6 2" xfId="29793" xr:uid="{FAD37D1F-222F-4D27-918D-81712228E467}"/>
    <cellStyle name="_Libro2_Feb 09_ER previo 09 7" xfId="29794" xr:uid="{4BC41DDA-7380-4D1C-906E-5C511936E769}"/>
    <cellStyle name="_Libro2_Feb 09_ER previo 09 7 2" xfId="29795" xr:uid="{19748782-153E-4533-B357-9EC46A0F53A1}"/>
    <cellStyle name="_Libro2_Feb 09_ER previo 09 8" xfId="29796" xr:uid="{2FB3782B-64B0-4DC6-881D-D3D6A1A95744}"/>
    <cellStyle name="_Libro2_Feb 09_ER previo 09 8 2" xfId="29797" xr:uid="{28E85D0F-4CA5-4925-BBEA-C9CA4EEE1BAF}"/>
    <cellStyle name="_Libro2_Feb 09_ER previo 09 9" xfId="29798" xr:uid="{B10A857B-91C7-4CE7-A839-AB3286745B0F}"/>
    <cellStyle name="_Libro2_Feb 09_ER previo 09 9 2" xfId="29799" xr:uid="{A68B6C75-0629-4724-B5F5-B4842A091565}"/>
    <cellStyle name="_Libro2_Feb 09_Jun 09" xfId="29800" xr:uid="{ABE21164-4947-4C30-8EEB-A4857013FA9E}"/>
    <cellStyle name="_Libro2_Feb 09_Jun 09 2" xfId="29801" xr:uid="{DDCFEB27-F672-4A89-ABB0-02F7CCCE96FB}"/>
    <cellStyle name="_Libro2_Hoja1" xfId="29802" xr:uid="{276D1CCE-9AB1-495B-A9EF-8BB8F54B289E}"/>
    <cellStyle name="_Libro2_Hoja1 10" xfId="29803" xr:uid="{CDD14D13-9CDB-471E-A440-5D18CC292424}"/>
    <cellStyle name="_Libro2_Hoja1 10 2" xfId="29804" xr:uid="{1216A804-5167-4A48-B94B-E2B0F9F2B849}"/>
    <cellStyle name="_Libro2_Hoja1 11" xfId="29805" xr:uid="{3D6F2440-895A-4C6B-9C21-94F70E216B5B}"/>
    <cellStyle name="_Libro2_Hoja1 11 2" xfId="29806" xr:uid="{615C637D-C20D-423B-BA69-78D5CC36F9F6}"/>
    <cellStyle name="_Libro2_Hoja1 12" xfId="29807" xr:uid="{1C3535B0-D26A-43BB-B10A-4C0443DC51AD}"/>
    <cellStyle name="_Libro2_Hoja1 12 2" xfId="29808" xr:uid="{633BACB5-2322-444A-927B-B48E8593B7DC}"/>
    <cellStyle name="_Libro2_Hoja1 13" xfId="29809" xr:uid="{5FF3E16E-AFC9-4AA8-A61E-D54A6E312289}"/>
    <cellStyle name="_Libro2_Hoja1 13 2" xfId="29810" xr:uid="{971CDACA-A400-4D9A-9AD2-F69B17D2065F}"/>
    <cellStyle name="_Libro2_Hoja1 14" xfId="29811" xr:uid="{99132C28-9EF4-49D4-937A-1AB40AFD0405}"/>
    <cellStyle name="_Libro2_Hoja1 15" xfId="29812" xr:uid="{39D366DA-EB5B-4A50-80B2-1AB740E5CBA3}"/>
    <cellStyle name="_Libro2_Hoja1 16" xfId="29813" xr:uid="{8AB441DD-32B3-4D69-92EA-D01D47A0A1AE}"/>
    <cellStyle name="_Libro2_Hoja1 2" xfId="29814" xr:uid="{2729E05A-F015-4029-8862-60757A7EBA22}"/>
    <cellStyle name="_Libro2_Hoja1 2 2" xfId="29815" xr:uid="{7E290922-A530-4264-891A-E77C2A76C795}"/>
    <cellStyle name="_Libro2_Hoja1 3" xfId="29816" xr:uid="{CD3A0C98-D00E-4827-80BA-A3AC08C505D7}"/>
    <cellStyle name="_Libro2_Hoja1 3 2" xfId="29817" xr:uid="{3D79E7D5-5348-4C1E-BBBF-9E4AAE5D9EA9}"/>
    <cellStyle name="_Libro2_Hoja1 4" xfId="29818" xr:uid="{59731432-7041-4665-A71B-37E205F22AAC}"/>
    <cellStyle name="_Libro2_Hoja1 4 2" xfId="29819" xr:uid="{115CB493-048C-4EED-B105-0E573CC15D9C}"/>
    <cellStyle name="_Libro2_Hoja1 5" xfId="29820" xr:uid="{5ECC7358-2015-4F95-B6C8-3285B408748D}"/>
    <cellStyle name="_Libro2_Hoja1 5 2" xfId="29821" xr:uid="{D513A8E8-53A9-4CAB-8501-0CB615F54E9C}"/>
    <cellStyle name="_Libro2_Hoja1 6" xfId="29822" xr:uid="{4C01E31F-5B7B-492F-98D3-3E3BB4D205C4}"/>
    <cellStyle name="_Libro2_Hoja1 6 2" xfId="29823" xr:uid="{A15B9A34-7882-4B68-8D04-BF19CC9416F4}"/>
    <cellStyle name="_Libro2_Hoja1 7" xfId="29824" xr:uid="{721021B6-8E6C-4B49-890B-667408CB7927}"/>
    <cellStyle name="_Libro2_Hoja1 7 2" xfId="29825" xr:uid="{E2EB9FB7-A151-4898-A6F1-7449C1ED9541}"/>
    <cellStyle name="_Libro2_Hoja1 8" xfId="29826" xr:uid="{A1BE1E29-DD92-4BC8-BB12-43648D884FB6}"/>
    <cellStyle name="_Libro2_Hoja1 8 2" xfId="29827" xr:uid="{71FA8CB8-4994-4695-997E-823A1E51CDF2}"/>
    <cellStyle name="_Libro2_Hoja1 9" xfId="29828" xr:uid="{109A0801-2ED8-4B0C-BC6C-424325E05B8F}"/>
    <cellStyle name="_Libro2_Hoja1 9 2" xfId="29829" xr:uid="{AEBD16CC-7DD1-4F73-98C7-BE8126D55CF9}"/>
    <cellStyle name="_Libro2_Hoja1_Abr 09" xfId="29830" xr:uid="{A724B0A4-85C1-4B56-A4B7-6A993F2B48B5}"/>
    <cellStyle name="_Libro2_Hoja1_Abr 09 10" xfId="29831" xr:uid="{4A64FA3A-8039-4805-9810-D7554214B135}"/>
    <cellStyle name="_Libro2_Hoja1_Abr 09 10 2" xfId="29832" xr:uid="{32487B64-1729-4851-98B9-C62FA2D64851}"/>
    <cellStyle name="_Libro2_Hoja1_Abr 09 11" xfId="29833" xr:uid="{76AC2B49-E384-46BE-931D-13321199AE15}"/>
    <cellStyle name="_Libro2_Hoja1_Abr 09 11 2" xfId="29834" xr:uid="{55AF5C81-D04C-439D-B996-C11ADC944D61}"/>
    <cellStyle name="_Libro2_Hoja1_Abr 09 12" xfId="29835" xr:uid="{C6F93494-136C-45DB-A82A-24747EF5F5E5}"/>
    <cellStyle name="_Libro2_Hoja1_Abr 09 13" xfId="29836" xr:uid="{76598D57-9279-42CC-B276-CC2699E7CCEA}"/>
    <cellStyle name="_Libro2_Hoja1_Abr 09 14" xfId="29837" xr:uid="{543CD57D-6FF5-4529-B032-7ADE57BB1CF5}"/>
    <cellStyle name="_Libro2_Hoja1_Abr 09 2" xfId="29838" xr:uid="{F5DB25BC-5348-4219-98E9-7C15EE8307A2}"/>
    <cellStyle name="_Libro2_Hoja1_Abr 09 2 2" xfId="29839" xr:uid="{F7EBD20B-FD03-45A7-BCDF-2D1912F81D8A}"/>
    <cellStyle name="_Libro2_Hoja1_Abr 09 3" xfId="29840" xr:uid="{447C4848-0D8F-49C5-B8B8-418C5C5D2ACC}"/>
    <cellStyle name="_Libro2_Hoja1_Abr 09 3 2" xfId="29841" xr:uid="{FE97A199-DD1E-46F7-8C2C-DA38C1AB0B21}"/>
    <cellStyle name="_Libro2_Hoja1_Abr 09 4" xfId="29842" xr:uid="{0ABE4452-B5E5-463F-B55F-BF5BE7137C97}"/>
    <cellStyle name="_Libro2_Hoja1_Abr 09 4 2" xfId="29843" xr:uid="{ACCC621D-1950-4C58-A9BD-1F2839F81FDB}"/>
    <cellStyle name="_Libro2_Hoja1_Abr 09 5" xfId="29844" xr:uid="{C955F43E-9743-48FA-8141-278689064438}"/>
    <cellStyle name="_Libro2_Hoja1_Abr 09 5 2" xfId="29845" xr:uid="{ADC4A884-E942-40ED-809E-E83C323EA6A0}"/>
    <cellStyle name="_Libro2_Hoja1_Abr 09 6" xfId="29846" xr:uid="{D87FCD2D-A7BB-4D34-8374-3CF3FB85C9AE}"/>
    <cellStyle name="_Libro2_Hoja1_Abr 09 6 2" xfId="29847" xr:uid="{7683B5D5-F95C-4E89-8AF3-8F55AA2DDC07}"/>
    <cellStyle name="_Libro2_Hoja1_Abr 09 7" xfId="29848" xr:uid="{C90E2CFE-682B-431E-947B-F9A94A8094B6}"/>
    <cellStyle name="_Libro2_Hoja1_Abr 09 7 2" xfId="29849" xr:uid="{EEB61FF1-F9C7-4503-A6E0-AE9B7BDEB2E6}"/>
    <cellStyle name="_Libro2_Hoja1_Abr 09 8" xfId="29850" xr:uid="{6D678D0C-84DE-41C2-B3F2-F20571F3FD40}"/>
    <cellStyle name="_Libro2_Hoja1_Abr 09 8 2" xfId="29851" xr:uid="{81C3B975-17F1-4617-9155-0BF9196F35CE}"/>
    <cellStyle name="_Libro2_Hoja1_Abr 09 9" xfId="29852" xr:uid="{54696498-71D9-404D-BD83-33A6697404AD}"/>
    <cellStyle name="_Libro2_Hoja1_Abr 09 9 2" xfId="29853" xr:uid="{9285B029-A10B-4D92-9A8B-A8FA9E550D85}"/>
    <cellStyle name="_Libro2_Hoja1_ER previo 09" xfId="29854" xr:uid="{B067A904-6593-4F23-BAC2-D57209418D84}"/>
    <cellStyle name="_Libro2_Hoja1_ER previo 09 10" xfId="29855" xr:uid="{ADE53420-C548-4061-83B7-62B13920907E}"/>
    <cellStyle name="_Libro2_Hoja1_ER previo 09 10 2" xfId="29856" xr:uid="{9D336E01-6543-49CE-9C91-38497E495AEE}"/>
    <cellStyle name="_Libro2_Hoja1_ER previo 09 11" xfId="29857" xr:uid="{3A276A5A-EBE3-4C93-9AA8-F63827CF7A76}"/>
    <cellStyle name="_Libro2_Hoja1_ER previo 09 11 2" xfId="29858" xr:uid="{C8A07B36-BF9C-4772-90F2-505191AFC47F}"/>
    <cellStyle name="_Libro2_Hoja1_ER previo 09 12" xfId="29859" xr:uid="{E12733B5-F1D0-4FC6-BDB3-A34AF3865F78}"/>
    <cellStyle name="_Libro2_Hoja1_ER previo 09 13" xfId="29860" xr:uid="{23A53B30-F053-41DB-8046-038A53A3CF31}"/>
    <cellStyle name="_Libro2_Hoja1_ER previo 09 14" xfId="29861" xr:uid="{527E1679-7C7F-42A2-BA92-B9FDE313B857}"/>
    <cellStyle name="_Libro2_Hoja1_ER previo 09 2" xfId="29862" xr:uid="{E29EEA33-C02C-4684-98A6-DCD37E652EA9}"/>
    <cellStyle name="_Libro2_Hoja1_ER previo 09 2 2" xfId="29863" xr:uid="{5834FA92-958E-4DC5-A35D-27E2F08E8630}"/>
    <cellStyle name="_Libro2_Hoja1_ER previo 09 3" xfId="29864" xr:uid="{AD844B90-ADB7-4EFC-AEDF-91D567C2BA90}"/>
    <cellStyle name="_Libro2_Hoja1_ER previo 09 3 2" xfId="29865" xr:uid="{17F75C5E-5FE8-4CFC-B819-E6D331C03253}"/>
    <cellStyle name="_Libro2_Hoja1_ER previo 09 4" xfId="29866" xr:uid="{BE303928-EDAE-42E1-81AA-B88AA71CB918}"/>
    <cellStyle name="_Libro2_Hoja1_ER previo 09 4 2" xfId="29867" xr:uid="{AD5501C5-7E44-44CF-90EF-30755E610177}"/>
    <cellStyle name="_Libro2_Hoja1_ER previo 09 5" xfId="29868" xr:uid="{69F05F47-26CA-4C57-83F7-7BC6F67D7F37}"/>
    <cellStyle name="_Libro2_Hoja1_ER previo 09 5 2" xfId="29869" xr:uid="{C456552C-277C-4E7B-905E-4C443212EA0B}"/>
    <cellStyle name="_Libro2_Hoja1_ER previo 09 6" xfId="29870" xr:uid="{21C645CD-5E0E-48AC-9436-575B92864D5B}"/>
    <cellStyle name="_Libro2_Hoja1_ER previo 09 6 2" xfId="29871" xr:uid="{CED2A6C0-E423-4AC3-82CD-72D58EC81223}"/>
    <cellStyle name="_Libro2_Hoja1_ER previo 09 7" xfId="29872" xr:uid="{299C7115-AE2D-4567-B6DE-E1474A6EBF9F}"/>
    <cellStyle name="_Libro2_Hoja1_ER previo 09 7 2" xfId="29873" xr:uid="{A49471F4-B3AD-44F7-94A2-8F6205554AF2}"/>
    <cellStyle name="_Libro2_Hoja1_ER previo 09 8" xfId="29874" xr:uid="{F4286236-D142-455E-9EB5-75269C00DC71}"/>
    <cellStyle name="_Libro2_Hoja1_ER previo 09 8 2" xfId="29875" xr:uid="{43F43E49-EA47-4FDF-87AD-EF79E1924239}"/>
    <cellStyle name="_Libro2_Hoja1_ER previo 09 9" xfId="29876" xr:uid="{BBCEAD3A-9E93-4DA1-B0B1-14556914E17C}"/>
    <cellStyle name="_Libro2_Hoja1_ER previo 09 9 2" xfId="29877" xr:uid="{16B78F93-CA9B-4D01-8E7E-8AED6CB04160}"/>
    <cellStyle name="_Libro2_Hoja1_Jun 09" xfId="29878" xr:uid="{1E5582BA-DEC9-4FBF-85D4-A6F5F2DF793B}"/>
    <cellStyle name="_Libro2_Hoja1_Jun 09 2" xfId="29879" xr:uid="{20918F72-37A4-41FD-A04F-0CF465391E1A}"/>
    <cellStyle name="_Libro2_Hoja2" xfId="29880" xr:uid="{2A61B20A-3E9C-4305-8D26-2A8F9D5E5A32}"/>
    <cellStyle name="_Libro2_Hoja2 10" xfId="29881" xr:uid="{01AF7721-87C5-4763-9E3E-7E4302DF718D}"/>
    <cellStyle name="_Libro2_Hoja2 10 2" xfId="29882" xr:uid="{9B0AD647-B348-4374-9333-1010DB6FF4AD}"/>
    <cellStyle name="_Libro2_Hoja2 11" xfId="29883" xr:uid="{F2BA8596-4214-4D4F-8405-28279F499001}"/>
    <cellStyle name="_Libro2_Hoja2 11 2" xfId="29884" xr:uid="{3F778347-490B-4AC7-812C-B753ACE39D9A}"/>
    <cellStyle name="_Libro2_Hoja2 12" xfId="29885" xr:uid="{37407D9E-9958-4EBB-A054-97A8D14CE7E3}"/>
    <cellStyle name="_Libro2_Hoja2 12 2" xfId="29886" xr:uid="{6061CF4F-D426-4D31-A89C-35AF298D1E6C}"/>
    <cellStyle name="_Libro2_Hoja2 13" xfId="29887" xr:uid="{2B5C33DF-99C3-4812-B265-4808270CA6F3}"/>
    <cellStyle name="_Libro2_Hoja2 13 2" xfId="29888" xr:uid="{DBF4BF6F-5482-495A-AFA9-55BF1CA09FDF}"/>
    <cellStyle name="_Libro2_Hoja2 14" xfId="29889" xr:uid="{A0A56ED5-7F74-425A-B28A-311360CA56ED}"/>
    <cellStyle name="_Libro2_Hoja2 15" xfId="29890" xr:uid="{434CDD5B-48FA-4AF0-8DD5-09A82CEE67B5}"/>
    <cellStyle name="_Libro2_Hoja2 16" xfId="29891" xr:uid="{DA8B5E92-88F1-404A-BF50-537B40B61C19}"/>
    <cellStyle name="_Libro2_Hoja2 2" xfId="29892" xr:uid="{B803E8C8-2868-477E-9DE3-7B1F84D4F8E1}"/>
    <cellStyle name="_Libro2_Hoja2 2 2" xfId="29893" xr:uid="{9B7A1F10-0749-4673-8DAE-688CA505E7AC}"/>
    <cellStyle name="_Libro2_Hoja2 3" xfId="29894" xr:uid="{034628DB-10CA-4185-B6F6-B7E4AA5A7CFD}"/>
    <cellStyle name="_Libro2_Hoja2 3 2" xfId="29895" xr:uid="{2F11EF5F-94C7-4D2C-8642-0E4C68E9B118}"/>
    <cellStyle name="_Libro2_Hoja2 4" xfId="29896" xr:uid="{296C9A42-868F-4DF7-94C2-610F8A745FB6}"/>
    <cellStyle name="_Libro2_Hoja2 4 2" xfId="29897" xr:uid="{2250A713-30AF-426D-98C2-45B3771133C6}"/>
    <cellStyle name="_Libro2_Hoja2 5" xfId="29898" xr:uid="{93B037B2-7793-42FD-9B26-90049592D502}"/>
    <cellStyle name="_Libro2_Hoja2 5 2" xfId="29899" xr:uid="{A2FDEA2C-155C-4242-BA4F-80B8E021A65D}"/>
    <cellStyle name="_Libro2_Hoja2 6" xfId="29900" xr:uid="{E9256ECA-378A-43DB-9BD1-6499CDC85779}"/>
    <cellStyle name="_Libro2_Hoja2 6 2" xfId="29901" xr:uid="{7E6BBF2B-64F4-4992-AF18-5C80B8DE9800}"/>
    <cellStyle name="_Libro2_Hoja2 7" xfId="29902" xr:uid="{B565157F-2CFF-4AC7-BF53-414ED0E5CDD6}"/>
    <cellStyle name="_Libro2_Hoja2 7 2" xfId="29903" xr:uid="{CE1A6B7D-E4EE-439E-B4A8-0C01A435F335}"/>
    <cellStyle name="_Libro2_Hoja2 8" xfId="29904" xr:uid="{CB7C0800-FAE2-4786-A58E-C31B965DB103}"/>
    <cellStyle name="_Libro2_Hoja2 8 2" xfId="29905" xr:uid="{C425E717-F550-4DD3-B5AF-A9B579ED1584}"/>
    <cellStyle name="_Libro2_Hoja2 9" xfId="29906" xr:uid="{457DF4D7-5705-4C15-BCAA-F2E7EB60786E}"/>
    <cellStyle name="_Libro2_Hoja2 9 2" xfId="29907" xr:uid="{2491CFCF-11AF-4F66-B837-290D68154C3B}"/>
    <cellStyle name="_Libro2_Hoja4" xfId="29908" xr:uid="{3289E690-C493-4FE7-BE25-0D6EF2EA51A6}"/>
    <cellStyle name="_Libro2_Hoja4 10" xfId="29909" xr:uid="{4D0B9F14-2683-4834-ADFF-CC67D5BA9CC5}"/>
    <cellStyle name="_Libro2_Hoja4 10 2" xfId="29910" xr:uid="{F39A8DF3-5D6E-40FF-B44A-473084A2A09B}"/>
    <cellStyle name="_Libro2_Hoja4 11" xfId="29911" xr:uid="{B40F26F1-D4E4-4D1F-AD43-8D33A36C6DE7}"/>
    <cellStyle name="_Libro2_Hoja4 11 2" xfId="29912" xr:uid="{0721BD88-F189-4722-ABD5-5943FC6E04D3}"/>
    <cellStyle name="_Libro2_Hoja4 12" xfId="29913" xr:uid="{17CE1AF4-0A46-478B-A8B3-AF3F4E52B4DC}"/>
    <cellStyle name="_Libro2_Hoja4 12 2" xfId="29914" xr:uid="{26C30008-819B-4503-BEBB-B75838D2B974}"/>
    <cellStyle name="_Libro2_Hoja4 13" xfId="29915" xr:uid="{8BB2F321-CC7E-4C54-B09C-FE81835BF297}"/>
    <cellStyle name="_Libro2_Hoja4 13 2" xfId="29916" xr:uid="{52D58BE0-FBFF-4AE7-9431-37DF61854FD5}"/>
    <cellStyle name="_Libro2_Hoja4 14" xfId="29917" xr:uid="{51D2F426-58F1-4891-8D3A-B876E3E11705}"/>
    <cellStyle name="_Libro2_Hoja4 15" xfId="29918" xr:uid="{7CFDD6FC-DB46-446D-BEC9-713037DB2985}"/>
    <cellStyle name="_Libro2_Hoja4 16" xfId="29919" xr:uid="{63D9F130-5057-44D4-9C23-AA9762AA666F}"/>
    <cellStyle name="_Libro2_Hoja4 2" xfId="29920" xr:uid="{EBAE1A00-769C-450F-BFA8-4D979C037DB8}"/>
    <cellStyle name="_Libro2_Hoja4 2 2" xfId="29921" xr:uid="{6BC1EEF7-4C3F-48CB-A47F-D15BC2CB6DFD}"/>
    <cellStyle name="_Libro2_Hoja4 3" xfId="29922" xr:uid="{948A3C9A-4C64-4792-B793-54265EF65053}"/>
    <cellStyle name="_Libro2_Hoja4 3 2" xfId="29923" xr:uid="{9C900ED3-F1AA-4CDC-A21A-FCE212BDD36E}"/>
    <cellStyle name="_Libro2_Hoja4 4" xfId="29924" xr:uid="{B892FFB7-156B-47CC-A430-C29CC7AC4A2B}"/>
    <cellStyle name="_Libro2_Hoja4 4 2" xfId="29925" xr:uid="{4278D3E8-DE96-4F3C-946D-416E6BE41F6B}"/>
    <cellStyle name="_Libro2_Hoja4 5" xfId="29926" xr:uid="{17D75C51-8BE1-419C-836B-DE2996F46E90}"/>
    <cellStyle name="_Libro2_Hoja4 5 2" xfId="29927" xr:uid="{30AFFC69-89BB-4C2C-803D-35A80441C61F}"/>
    <cellStyle name="_Libro2_Hoja4 6" xfId="29928" xr:uid="{1B2CAEF9-C013-451D-8DD9-E51C154E0896}"/>
    <cellStyle name="_Libro2_Hoja4 6 2" xfId="29929" xr:uid="{CE617534-F0CA-4178-9CC4-A4F663E8E7B1}"/>
    <cellStyle name="_Libro2_Hoja4 7" xfId="29930" xr:uid="{81609203-BFBE-461E-A43A-726CEBC46B50}"/>
    <cellStyle name="_Libro2_Hoja4 7 2" xfId="29931" xr:uid="{8BF1CD52-A665-4D12-9D94-C7E1283D20AE}"/>
    <cellStyle name="_Libro2_Hoja4 8" xfId="29932" xr:uid="{AFFE808F-A790-4A0F-9C0E-699AE3F024BE}"/>
    <cellStyle name="_Libro2_Hoja4 8 2" xfId="29933" xr:uid="{50EDAD26-443D-4F09-99F0-81210E06D288}"/>
    <cellStyle name="_Libro2_Hoja4 9" xfId="29934" xr:uid="{D25C5751-B56A-4E8E-9FAB-203AA7EFDF69}"/>
    <cellStyle name="_Libro2_Hoja4 9 2" xfId="29935" xr:uid="{490E6C7F-65C8-4B61-AFB0-977E09B1C1DA}"/>
    <cellStyle name="_Libro2_Hoja5" xfId="29936" xr:uid="{ECEBA19C-C446-4EFC-807F-48BF9D031F87}"/>
    <cellStyle name="_Libro2_Hoja5 10" xfId="29937" xr:uid="{6E893CDB-7FC9-4414-AFC7-4B463BFCB878}"/>
    <cellStyle name="_Libro2_Hoja5 10 2" xfId="29938" xr:uid="{43E22D0A-5422-47B8-B9B3-62CEF1FB2BF8}"/>
    <cellStyle name="_Libro2_Hoja5 11" xfId="29939" xr:uid="{0EDB0A1A-AE7D-4908-808B-34EDAF6C6227}"/>
    <cellStyle name="_Libro2_Hoja5 11 2" xfId="29940" xr:uid="{D1617011-BB6A-4C9D-B333-E203BBCB4971}"/>
    <cellStyle name="_Libro2_Hoja5 12" xfId="29941" xr:uid="{6EC31A22-3C80-418F-B9EA-6D5251D25DEC}"/>
    <cellStyle name="_Libro2_Hoja5 12 2" xfId="29942" xr:uid="{DA02C819-F92E-4C84-AB8D-932D75D94361}"/>
    <cellStyle name="_Libro2_Hoja5 13" xfId="29943" xr:uid="{9224AE71-0B3A-4A33-8F01-3DB2BA0169FB}"/>
    <cellStyle name="_Libro2_Hoja5 13 2" xfId="29944" xr:uid="{43368D55-24BF-4392-BF07-38B98FEF4AFF}"/>
    <cellStyle name="_Libro2_Hoja5 14" xfId="29945" xr:uid="{64EB7846-38DD-4F37-9F2D-7615A2431459}"/>
    <cellStyle name="_Libro2_Hoja5 15" xfId="29946" xr:uid="{DAF05A4E-AF29-4A80-B872-60481273F04F}"/>
    <cellStyle name="_Libro2_Hoja5 16" xfId="29947" xr:uid="{A1D21596-6B01-49FA-A600-7D7C1E4FD19B}"/>
    <cellStyle name="_Libro2_Hoja5 2" xfId="29948" xr:uid="{6B97C985-701E-4849-B7AD-82B94869EB2C}"/>
    <cellStyle name="_Libro2_Hoja5 2 2" xfId="29949" xr:uid="{BF75F9C7-BF5A-4C79-B990-18C06D610A27}"/>
    <cellStyle name="_Libro2_Hoja5 3" xfId="29950" xr:uid="{701A9615-CF1C-4E80-BA7B-EE998A71A71C}"/>
    <cellStyle name="_Libro2_Hoja5 3 2" xfId="29951" xr:uid="{BE538BB4-2035-40C4-BC33-6E44ACF3700B}"/>
    <cellStyle name="_Libro2_Hoja5 4" xfId="29952" xr:uid="{7443349F-6016-426C-9D60-D6042064FF63}"/>
    <cellStyle name="_Libro2_Hoja5 4 2" xfId="29953" xr:uid="{9922D6C7-636F-44F6-9A64-0DEFBCB445D7}"/>
    <cellStyle name="_Libro2_Hoja5 5" xfId="29954" xr:uid="{F404DED5-3D66-40A4-9070-79DCEFC3DA2B}"/>
    <cellStyle name="_Libro2_Hoja5 5 2" xfId="29955" xr:uid="{919F307A-D03D-43DA-BA34-54E19A036ADA}"/>
    <cellStyle name="_Libro2_Hoja5 6" xfId="29956" xr:uid="{3DB7E93D-EA6B-48A0-BDE0-3438610D01C9}"/>
    <cellStyle name="_Libro2_Hoja5 6 2" xfId="29957" xr:uid="{41364F7A-4F5A-434E-A31B-08988C037CEE}"/>
    <cellStyle name="_Libro2_Hoja5 7" xfId="29958" xr:uid="{8F94FE5F-6DAF-443F-BB98-FB4E6EB59CCB}"/>
    <cellStyle name="_Libro2_Hoja5 7 2" xfId="29959" xr:uid="{7B07635C-8FED-4D93-A9FD-EA5D482B338D}"/>
    <cellStyle name="_Libro2_Hoja5 8" xfId="29960" xr:uid="{ED5125BD-B5BA-4512-8CE8-3F0D7E570ED4}"/>
    <cellStyle name="_Libro2_Hoja5 8 2" xfId="29961" xr:uid="{CF7905E5-555F-4445-AB33-7EFB001EB54D}"/>
    <cellStyle name="_Libro2_Hoja5 9" xfId="29962" xr:uid="{F8691086-E696-445E-9463-E510AA6BA232}"/>
    <cellStyle name="_Libro2_Hoja5 9 2" xfId="29963" xr:uid="{3CFA64C6-0EDF-4AD3-A5EE-201ABB5559EF}"/>
    <cellStyle name="_Libro2_Otros Prod y Gastos" xfId="29964" xr:uid="{7B705775-2D9E-4592-841C-33F3B842CA08}"/>
    <cellStyle name="_Libro2_Otros Prod y Gastos 10" xfId="29965" xr:uid="{A04BD0C1-27B3-4E80-B441-0392BA4469C2}"/>
    <cellStyle name="_Libro2_Otros Prod y Gastos 10 2" xfId="29966" xr:uid="{2437B638-8DB6-453A-8F48-320FD59323AC}"/>
    <cellStyle name="_Libro2_Otros Prod y Gastos 11" xfId="29967" xr:uid="{601BE946-C62F-42AF-A1F4-15BEBDE73EC1}"/>
    <cellStyle name="_Libro2_Otros Prod y Gastos 11 2" xfId="29968" xr:uid="{2CB855BC-136C-4FB3-9737-9E6D6A870598}"/>
    <cellStyle name="_Libro2_Otros Prod y Gastos 12" xfId="29969" xr:uid="{0B27572C-CCEA-4005-825C-E8A18C6E8E41}"/>
    <cellStyle name="_Libro2_Otros Prod y Gastos 12 2" xfId="29970" xr:uid="{F88B96D2-5B11-4447-BB84-F32E64075987}"/>
    <cellStyle name="_Libro2_Otros Prod y Gastos 13" xfId="29971" xr:uid="{EAECCAD3-7288-4DA8-BDF0-EDDBDA8283AC}"/>
    <cellStyle name="_Libro2_Otros Prod y Gastos 13 2" xfId="29972" xr:uid="{C645C3CA-4832-4507-8E55-E96F6CC4FC86}"/>
    <cellStyle name="_Libro2_Otros Prod y Gastos 14" xfId="29973" xr:uid="{2722972A-6E45-4732-9895-12F37F698FF3}"/>
    <cellStyle name="_Libro2_Otros Prod y Gastos 15" xfId="29974" xr:uid="{8B9D8A97-E044-435E-8171-BF53FBCA01B5}"/>
    <cellStyle name="_Libro2_Otros Prod y Gastos 16" xfId="29975" xr:uid="{4D9158ED-DAC0-42FA-810D-1DD80A7FA276}"/>
    <cellStyle name="_Libro2_Otros Prod y Gastos 2" xfId="29976" xr:uid="{F93141ED-A17F-497C-94B6-705003D94EB0}"/>
    <cellStyle name="_Libro2_Otros Prod y Gastos 2 2" xfId="29977" xr:uid="{875C1D91-F1F3-41D7-A155-EF758CB28586}"/>
    <cellStyle name="_Libro2_Otros Prod y Gastos 3" xfId="29978" xr:uid="{C5DF79E5-D945-4962-BAE6-0A18BF60ECE7}"/>
    <cellStyle name="_Libro2_Otros Prod y Gastos 3 2" xfId="29979" xr:uid="{E35A9598-B447-4A0B-A001-8AF32C009385}"/>
    <cellStyle name="_Libro2_Otros Prod y Gastos 4" xfId="29980" xr:uid="{9FAB14E2-88ED-46DE-9C1D-C3E97E79143C}"/>
    <cellStyle name="_Libro2_Otros Prod y Gastos 4 2" xfId="29981" xr:uid="{BD9585FA-D415-47A9-908F-7E486CD764F9}"/>
    <cellStyle name="_Libro2_Otros Prod y Gastos 5" xfId="29982" xr:uid="{959BD4DA-923D-4BFB-81DC-1C4785DFF720}"/>
    <cellStyle name="_Libro2_Otros Prod y Gastos 5 2" xfId="29983" xr:uid="{E9C62E9C-4ED2-4E13-A55E-7C996889F4E8}"/>
    <cellStyle name="_Libro2_Otros Prod y Gastos 6" xfId="29984" xr:uid="{D40E6E5B-9268-4998-A5CE-B8BC7A3663AC}"/>
    <cellStyle name="_Libro2_Otros Prod y Gastos 6 2" xfId="29985" xr:uid="{A9DBA433-3BF4-4762-A8AE-8B9EEB1D9D0A}"/>
    <cellStyle name="_Libro2_Otros Prod y Gastos 7" xfId="29986" xr:uid="{517E08ED-DA01-4EE9-B311-1FE5DE29B15B}"/>
    <cellStyle name="_Libro2_Otros Prod y Gastos 7 2" xfId="29987" xr:uid="{45EE9121-74A8-4B11-85E0-6BD7ABAA085E}"/>
    <cellStyle name="_Libro2_Otros Prod y Gastos 8" xfId="29988" xr:uid="{ECAB5655-69E2-44E5-8D00-020D82E467D1}"/>
    <cellStyle name="_Libro2_Otros Prod y Gastos 8 2" xfId="29989" xr:uid="{251AAE1A-68E4-4BA8-A9F3-30C5ED4D80C2}"/>
    <cellStyle name="_Libro2_Otros Prod y Gastos 9" xfId="29990" xr:uid="{6B2B2076-E343-4CDF-9786-6F138D3EE27A}"/>
    <cellStyle name="_Libro2_Otros Prod y Gastos 9 2" xfId="29991" xr:uid="{45F25BBB-F346-497A-AC6E-84EB9E32EDD6}"/>
    <cellStyle name="_Libro2_Reclasif" xfId="29992" xr:uid="{7F00ADC6-12C8-430C-BCDE-0BA8A2A9AC4F}"/>
    <cellStyle name="_Libro2_Reclasif 10" xfId="29993" xr:uid="{FC3316DF-48EA-4310-9370-5CD68CC86EDD}"/>
    <cellStyle name="_Libro2_Reclasif 10 2" xfId="29994" xr:uid="{11C5CDAB-1E8E-4450-8F56-683BCD2BC4D5}"/>
    <cellStyle name="_Libro2_Reclasif 11" xfId="29995" xr:uid="{314069A2-1DE1-4B94-A9F7-36C65DA2034C}"/>
    <cellStyle name="_Libro2_Reclasif 11 2" xfId="29996" xr:uid="{943EA278-3762-4388-8B00-07422DBC74C6}"/>
    <cellStyle name="_Libro2_Reclasif 12" xfId="29997" xr:uid="{F1D40813-ACA2-4C5F-80B5-3191729A1036}"/>
    <cellStyle name="_Libro2_Reclasif 12 2" xfId="29998" xr:uid="{F4F6629C-7AD3-4E63-9883-36971E8057F5}"/>
    <cellStyle name="_Libro2_Reclasif 13" xfId="29999" xr:uid="{8C07A760-AE4D-4BE9-89DF-ACC8C9BC2206}"/>
    <cellStyle name="_Libro2_Reclasif 13 2" xfId="30000" xr:uid="{30279D65-6C83-42CB-BDBD-C02BA33B4445}"/>
    <cellStyle name="_Libro2_Reclasif 14" xfId="30001" xr:uid="{39682323-9455-4332-A7AF-DE33E00CEB38}"/>
    <cellStyle name="_Libro2_Reclasif 15" xfId="30002" xr:uid="{65A52A47-D474-421E-8226-6A7FDC3F8707}"/>
    <cellStyle name="_Libro2_Reclasif 16" xfId="30003" xr:uid="{356C3166-AE48-4C41-8710-E692183909EE}"/>
    <cellStyle name="_Libro2_Reclasif 17" xfId="30004" xr:uid="{36378803-FAA5-41B1-A386-68051333B876}"/>
    <cellStyle name="_Libro2_Reclasif 18" xfId="30005" xr:uid="{9EABA850-090F-49D0-ABEB-B8A9E43C9327}"/>
    <cellStyle name="_Libro2_Reclasif 19" xfId="30006" xr:uid="{36CAFC2F-AF90-43B9-B4B0-54937719E3EA}"/>
    <cellStyle name="_Libro2_Reclasif 2" xfId="30007" xr:uid="{70B5E353-1A07-4086-88A7-8DD4C838D943}"/>
    <cellStyle name="_Libro2_Reclasif 2 2" xfId="30008" xr:uid="{3A76B1BD-0817-421A-BF6E-5DE322573BB2}"/>
    <cellStyle name="_Libro2_Reclasif 20" xfId="30009" xr:uid="{49F8AF03-057D-484B-990B-5B208A6B9822}"/>
    <cellStyle name="_Libro2_Reclasif 21" xfId="30010" xr:uid="{1830F66B-9549-491F-9E8B-779164379DD8}"/>
    <cellStyle name="_Libro2_Reclasif 22" xfId="30011" xr:uid="{731D8249-336B-459B-A297-094BA2165AD6}"/>
    <cellStyle name="_Libro2_Reclasif 23" xfId="30012" xr:uid="{BDF5DFB9-7F9F-4A76-8375-79273D18B04D}"/>
    <cellStyle name="_Libro2_Reclasif 24" xfId="30013" xr:uid="{4F927A25-A628-45C2-BE86-45707C4E84A6}"/>
    <cellStyle name="_Libro2_Reclasif 25" xfId="30014" xr:uid="{75DCE54E-09DE-4E54-93E6-23CC04EA21A4}"/>
    <cellStyle name="_Libro2_Reclasif 26" xfId="30015" xr:uid="{681D9D12-BDCC-4C4C-8E4E-ECCC1A5FFF0F}"/>
    <cellStyle name="_Libro2_Reclasif 3" xfId="30016" xr:uid="{7CDB7118-3A97-49BA-984E-9DBFAE43157F}"/>
    <cellStyle name="_Libro2_Reclasif 3 2" xfId="30017" xr:uid="{B23005EA-89B6-4F60-9A25-129927732A33}"/>
    <cellStyle name="_Libro2_Reclasif 4" xfId="30018" xr:uid="{F455E163-801F-4C32-97B0-BC5C5C1630FB}"/>
    <cellStyle name="_Libro2_Reclasif 4 2" xfId="30019" xr:uid="{019636D6-EDF8-46B3-9A5E-B0547C4FE646}"/>
    <cellStyle name="_Libro2_Reclasif 5" xfId="30020" xr:uid="{38C79BD0-C0D6-4F36-94FD-6DA1A21C1E44}"/>
    <cellStyle name="_Libro2_Reclasif 5 2" xfId="30021" xr:uid="{D97724C4-ED0B-41E4-9E89-ECD8C635AE98}"/>
    <cellStyle name="_Libro2_Reclasif 6" xfId="30022" xr:uid="{0EF3322E-C7CA-4E52-8617-9BA384097869}"/>
    <cellStyle name="_Libro2_Reclasif 6 2" xfId="30023" xr:uid="{217F73EC-FD36-4CDD-9D1D-BE18545D51C2}"/>
    <cellStyle name="_Libro2_Reclasif 7" xfId="30024" xr:uid="{D1A3E811-20F7-455D-9D48-FFBEA16515F0}"/>
    <cellStyle name="_Libro2_Reclasif 7 2" xfId="30025" xr:uid="{F6172843-9537-4805-A72E-31D06A833039}"/>
    <cellStyle name="_Libro2_Reclasif 8" xfId="30026" xr:uid="{90F32A19-7205-4111-8A10-EF7231FFB262}"/>
    <cellStyle name="_Libro2_Reclasif 8 2" xfId="30027" xr:uid="{6989F6EE-3EF0-4973-9683-0B25FDDD33B6}"/>
    <cellStyle name="_Libro2_Reclasif 9" xfId="30028" xr:uid="{D3483C42-C7BF-455C-9256-6DCA8C0C286C}"/>
    <cellStyle name="_Libro2_Reclasif 9 2" xfId="30029" xr:uid="{313DE5D7-F6E2-4235-B305-BE8DB52ED9E4}"/>
    <cellStyle name="_Libro2_Relación" xfId="30030" xr:uid="{B8329519-701C-4E1E-9F38-D7686595DFE6}"/>
    <cellStyle name="_Libro2_Relación 10" xfId="30031" xr:uid="{7EFE684F-E06E-434B-ABB2-85C249294B82}"/>
    <cellStyle name="_Libro2_Relación 10 10" xfId="30032" xr:uid="{636A298E-1DCF-420D-84A1-E7567B616761}"/>
    <cellStyle name="_Libro2_Relación 10 11" xfId="30033" xr:uid="{B195C90A-857B-4D81-BD78-D3B331F05D42}"/>
    <cellStyle name="_Libro2_Relación 10 2" xfId="30034" xr:uid="{560FFDE8-06B5-4F9E-9A49-40C34690286F}"/>
    <cellStyle name="_Libro2_Relación 10 2 10" xfId="30035" xr:uid="{F2F5F07E-35BA-4DA8-8E51-D10051FDC52C}"/>
    <cellStyle name="_Libro2_Relación 10 2 11" xfId="30036" xr:uid="{EE3E2340-C290-491F-A83A-E7B82F069472}"/>
    <cellStyle name="_Libro2_Relación 10 2 12" xfId="30037" xr:uid="{0A7DBDB1-0479-449E-9D5E-AAF2A678DA01}"/>
    <cellStyle name="_Libro2_Relación 10 2 2" xfId="30038" xr:uid="{7A822363-643F-4437-98B5-27BEF1DD124F}"/>
    <cellStyle name="_Libro2_Relación 10 2 3" xfId="30039" xr:uid="{C4EFE0EE-3563-465E-81A0-75F78A65F9FA}"/>
    <cellStyle name="_Libro2_Relación 10 2 4" xfId="30040" xr:uid="{99F68B59-715B-4635-8DFB-7883DAFEBBC0}"/>
    <cellStyle name="_Libro2_Relación 10 2 5" xfId="30041" xr:uid="{82D362F8-2F2B-4AA4-996A-2AC522E90939}"/>
    <cellStyle name="_Libro2_Relación 10 2 6" xfId="30042" xr:uid="{9DBAD74A-1E24-4FFE-9A8E-8147DD0AF7EF}"/>
    <cellStyle name="_Libro2_Relación 10 2 7" xfId="30043" xr:uid="{DA183F2F-16BA-4881-8908-8D6D74AA48CC}"/>
    <cellStyle name="_Libro2_Relación 10 2 8" xfId="30044" xr:uid="{02E92603-4C7B-4FD0-95ED-A52C363339AA}"/>
    <cellStyle name="_Libro2_Relación 10 2 9" xfId="30045" xr:uid="{554A5FDE-6BD9-4DF5-A140-2E644D034C0F}"/>
    <cellStyle name="_Libro2_Relación 10 3" xfId="30046" xr:uid="{7EC03A2B-4718-49D4-BA8F-B448A626BB1A}"/>
    <cellStyle name="_Libro2_Relación 10 3 2" xfId="30047" xr:uid="{A944BB43-E81E-4D3B-A972-7658A63046D1}"/>
    <cellStyle name="_Libro2_Relación 10 4" xfId="30048" xr:uid="{F16F16EE-DBB1-4499-931E-9121DA7F229F}"/>
    <cellStyle name="_Libro2_Relación 10 4 2" xfId="30049" xr:uid="{7B772511-112C-4C83-97A6-0CD5862B9F0F}"/>
    <cellStyle name="_Libro2_Relación 10 5" xfId="30050" xr:uid="{E076D4BC-DD02-4161-8C54-FF499BC628E9}"/>
    <cellStyle name="_Libro2_Relación 10 5 2" xfId="30051" xr:uid="{9BD38276-3755-465B-AB2C-A714C58B0D49}"/>
    <cellStyle name="_Libro2_Relación 10 6" xfId="30052" xr:uid="{EA87B756-A5EC-4116-BC16-D9EDD7926D40}"/>
    <cellStyle name="_Libro2_Relación 10 6 2" xfId="30053" xr:uid="{35557CDF-EB9D-45B6-B043-923FB09BAD01}"/>
    <cellStyle name="_Libro2_Relación 10 7" xfId="30054" xr:uid="{25AC74CA-0B77-4F7B-877C-28B732CF61C3}"/>
    <cellStyle name="_Libro2_Relación 10 7 2" xfId="30055" xr:uid="{A16C82EF-A94D-44FB-BD6C-C4FBCD5204C4}"/>
    <cellStyle name="_Libro2_Relación 10 8" xfId="30056" xr:uid="{3434C692-3029-4DC4-8DC2-C7247CEC011D}"/>
    <cellStyle name="_Libro2_Relación 10 8 2" xfId="30057" xr:uid="{08DFBFC3-9443-4441-8BF7-1FBFDA068002}"/>
    <cellStyle name="_Libro2_Relación 10 9" xfId="30058" xr:uid="{B25275F0-F79F-4A2A-9104-97775720C128}"/>
    <cellStyle name="_Libro2_Relación 11" xfId="30059" xr:uid="{38821455-2918-4FAA-9E6B-F82C81B7048B}"/>
    <cellStyle name="_Libro2_Relación 11 10" xfId="30060" xr:uid="{90B9E54E-0EF7-455D-9B41-77504F578867}"/>
    <cellStyle name="_Libro2_Relación 11 11" xfId="30061" xr:uid="{7CD65034-FAA1-4603-8221-E81FA5D87AE8}"/>
    <cellStyle name="_Libro2_Relación 11 2" xfId="30062" xr:uid="{11EA5A4E-D7EF-4E59-8B2E-A787FA885A0C}"/>
    <cellStyle name="_Libro2_Relación 11 2 2" xfId="30063" xr:uid="{B850991A-AE89-41EB-BA90-C8CCA846B554}"/>
    <cellStyle name="_Libro2_Relación 11 3" xfId="30064" xr:uid="{992E9CC8-EDCA-4238-AFB5-8C57CA717BE5}"/>
    <cellStyle name="_Libro2_Relación 11 3 2" xfId="30065" xr:uid="{9DB91568-4E3E-4983-8006-265DD3314787}"/>
    <cellStyle name="_Libro2_Relación 11 4" xfId="30066" xr:uid="{1416CE54-A1A8-43CF-890A-975CE2DAB6FE}"/>
    <cellStyle name="_Libro2_Relación 11 4 2" xfId="30067" xr:uid="{C650F1B5-84CA-432C-9A12-A53A94A7A03B}"/>
    <cellStyle name="_Libro2_Relación 11 5" xfId="30068" xr:uid="{D5D220E1-8124-4F48-8B91-2184EBE9E43F}"/>
    <cellStyle name="_Libro2_Relación 11 5 2" xfId="30069" xr:uid="{719874F7-EF14-490A-AADE-648D2BF6BB32}"/>
    <cellStyle name="_Libro2_Relación 11 6" xfId="30070" xr:uid="{40D2547E-4D37-44FB-9A98-2B83163AAAF4}"/>
    <cellStyle name="_Libro2_Relación 11 6 2" xfId="30071" xr:uid="{09B35F5F-D783-43B5-B9DF-61AA23A0E5BB}"/>
    <cellStyle name="_Libro2_Relación 11 7" xfId="30072" xr:uid="{1F59BE06-E9CC-42D2-AE3A-A764E0CF04C5}"/>
    <cellStyle name="_Libro2_Relación 11 7 2" xfId="30073" xr:uid="{8B3C1DCA-F338-493F-B50A-09F601C2ABA8}"/>
    <cellStyle name="_Libro2_Relación 11 8" xfId="30074" xr:uid="{65FEAFE0-A869-4A31-8BBB-40E2510C23B2}"/>
    <cellStyle name="_Libro2_Relación 11 8 2" xfId="30075" xr:uid="{13B04AD4-40A5-4BF2-9ED0-9CB9970D7210}"/>
    <cellStyle name="_Libro2_Relación 11 9" xfId="30076" xr:uid="{ABA4F8EB-75F8-493C-890B-0CBD228A4009}"/>
    <cellStyle name="_Libro2_Relación 12" xfId="30077" xr:uid="{69FAB2B9-BCA2-4221-9BF9-6AAABD3085BA}"/>
    <cellStyle name="_Libro2_Relación 12 10" xfId="30078" xr:uid="{8D376C00-5631-4CA7-8C60-504E4B750345}"/>
    <cellStyle name="_Libro2_Relación 12 11" xfId="30079" xr:uid="{A3F11D1C-C96C-4FC8-B8B4-B6B5A97E1D0C}"/>
    <cellStyle name="_Libro2_Relación 12 2" xfId="30080" xr:uid="{5F8BCC34-8665-4D66-9DD3-F27A44045A6B}"/>
    <cellStyle name="_Libro2_Relación 12 2 2" xfId="30081" xr:uid="{25D9A47D-DA9A-416F-8E27-479E35C74843}"/>
    <cellStyle name="_Libro2_Relación 12 3" xfId="30082" xr:uid="{2A27F2E1-42B5-42B5-9E00-5F43F969DD32}"/>
    <cellStyle name="_Libro2_Relación 12 3 2" xfId="30083" xr:uid="{1F4B0409-5F67-463F-8DB7-6C2121491FB4}"/>
    <cellStyle name="_Libro2_Relación 12 4" xfId="30084" xr:uid="{E24DB6A2-EC17-4427-8CB5-9F95DAED3A6B}"/>
    <cellStyle name="_Libro2_Relación 12 4 2" xfId="30085" xr:uid="{358F1188-6B19-4772-8584-0A31CB1C29E0}"/>
    <cellStyle name="_Libro2_Relación 12 5" xfId="30086" xr:uid="{5DB46F54-C83B-4086-AA89-14AA8E77E989}"/>
    <cellStyle name="_Libro2_Relación 12 5 2" xfId="30087" xr:uid="{65D2E8DB-D1DF-4231-8CA5-FEF3E2E96AF8}"/>
    <cellStyle name="_Libro2_Relación 12 6" xfId="30088" xr:uid="{7B0D0030-A235-45DE-A87F-29B70B6A3B56}"/>
    <cellStyle name="_Libro2_Relación 12 6 2" xfId="30089" xr:uid="{724A3D03-69DD-4026-983F-FF6BBA95D6D6}"/>
    <cellStyle name="_Libro2_Relación 12 7" xfId="30090" xr:uid="{D58D7D66-F08D-4922-A2C1-57F1E838128D}"/>
    <cellStyle name="_Libro2_Relación 12 7 2" xfId="30091" xr:uid="{99BA7096-51D0-45E3-94DF-699A0B801847}"/>
    <cellStyle name="_Libro2_Relación 12 8" xfId="30092" xr:uid="{9E87609C-C3E3-4277-9282-59848C465280}"/>
    <cellStyle name="_Libro2_Relación 12 8 2" xfId="30093" xr:uid="{ABAAF0D5-6803-401F-A741-C9DB645DA439}"/>
    <cellStyle name="_Libro2_Relación 12 9" xfId="30094" xr:uid="{0D9B3D77-BC48-4251-9B33-99F24B3A45DD}"/>
    <cellStyle name="_Libro2_Relación 13" xfId="30095" xr:uid="{E5984A7F-0B0F-4D8D-AC56-7955010C63F7}"/>
    <cellStyle name="_Libro2_Relación 13 10" xfId="30096" xr:uid="{4BDD6EE2-74CD-42BA-B830-5858307E0F98}"/>
    <cellStyle name="_Libro2_Relación 13 11" xfId="30097" xr:uid="{82FF740D-6620-4AB7-8813-AA9B9B091529}"/>
    <cellStyle name="_Libro2_Relación 13 2" xfId="30098" xr:uid="{1B36649D-9436-4F69-8CE1-DC0CEFB08A53}"/>
    <cellStyle name="_Libro2_Relación 13 2 2" xfId="30099" xr:uid="{1AED3436-D148-43DE-B9DC-96D2DC28871D}"/>
    <cellStyle name="_Libro2_Relación 13 3" xfId="30100" xr:uid="{50EA7C92-23F5-4F81-8F0E-57FB7FA13B0D}"/>
    <cellStyle name="_Libro2_Relación 13 3 2" xfId="30101" xr:uid="{BF951BCB-A838-4382-8517-3E69813128D5}"/>
    <cellStyle name="_Libro2_Relación 13 4" xfId="30102" xr:uid="{2E6928F0-4CFB-4AB7-9FD1-FF371FA96EBC}"/>
    <cellStyle name="_Libro2_Relación 13 4 2" xfId="30103" xr:uid="{A9D63DE8-8FA7-4362-9799-D20EF37185E2}"/>
    <cellStyle name="_Libro2_Relación 13 5" xfId="30104" xr:uid="{6E5D6FF5-C053-481F-B445-0E8B4884CBFD}"/>
    <cellStyle name="_Libro2_Relación 13 5 2" xfId="30105" xr:uid="{735879BD-E3C9-4A6A-8794-596A9B8058AB}"/>
    <cellStyle name="_Libro2_Relación 13 6" xfId="30106" xr:uid="{A064DE21-2493-4F00-AC11-B826DC01D94E}"/>
    <cellStyle name="_Libro2_Relación 13 6 2" xfId="30107" xr:uid="{1D34709B-6204-48AF-9453-091A6520158F}"/>
    <cellStyle name="_Libro2_Relación 13 7" xfId="30108" xr:uid="{03F1EAC0-09DB-4DCA-8EEF-F628BD326A6B}"/>
    <cellStyle name="_Libro2_Relación 13 7 2" xfId="30109" xr:uid="{65F991C7-62F8-4959-8D4A-B0B379ED5D76}"/>
    <cellStyle name="_Libro2_Relación 13 8" xfId="30110" xr:uid="{18211076-0C19-496D-91DE-984E51B3152A}"/>
    <cellStyle name="_Libro2_Relación 13 8 2" xfId="30111" xr:uid="{54CB0919-0600-4B0A-8FDD-68A3E32060DF}"/>
    <cellStyle name="_Libro2_Relación 13 9" xfId="30112" xr:uid="{5ED14273-C7C0-4ACD-B62C-12FC6869B045}"/>
    <cellStyle name="_Libro2_Relación 14" xfId="30113" xr:uid="{8B17E621-7EAF-4403-9325-61557477C73E}"/>
    <cellStyle name="_Libro2_Relación 2" xfId="30114" xr:uid="{8B65FB35-7759-4200-8DDC-9FD40F657C52}"/>
    <cellStyle name="_Libro2_Relación 2 10" xfId="30115" xr:uid="{789FDCF2-9980-4E00-9C44-C237E7AC50EE}"/>
    <cellStyle name="_Libro2_Relación 2 10 2" xfId="30116" xr:uid="{B8EF3243-BD1F-4918-B345-9054F830F4DB}"/>
    <cellStyle name="_Libro2_Relación 2 11" xfId="30117" xr:uid="{F22D75C5-EDB3-479C-866D-705FEDDDC430}"/>
    <cellStyle name="_Libro2_Relación 2 11 2" xfId="30118" xr:uid="{66E03D98-F608-4FA5-8294-7AFB44D35993}"/>
    <cellStyle name="_Libro2_Relación 2 12" xfId="30119" xr:uid="{6DB5E86F-4CAE-4215-BE22-548ABF24DB0E}"/>
    <cellStyle name="_Libro2_Relación 2 12 2" xfId="30120" xr:uid="{5DCBC6F8-3FB3-4140-BB05-2EB70CBEDC09}"/>
    <cellStyle name="_Libro2_Relación 2 13" xfId="30121" xr:uid="{8A51CD98-4B6D-49D5-B279-B10D90959B16}"/>
    <cellStyle name="_Libro2_Relación 2 13 2" xfId="30122" xr:uid="{2AD0B92A-BF9A-4999-9C0E-517228303224}"/>
    <cellStyle name="_Libro2_Relación 2 14" xfId="30123" xr:uid="{3EF3AE13-8946-488C-91D8-EA01E3BC040D}"/>
    <cellStyle name="_Libro2_Relación 2 15" xfId="30124" xr:uid="{D5E26978-B004-4E93-ACD3-816E6435E226}"/>
    <cellStyle name="_Libro2_Relación 2 16" xfId="30125" xr:uid="{7E447C9B-1C53-43DF-878D-A9BC98506FDB}"/>
    <cellStyle name="_Libro2_Relación 2 2" xfId="30126" xr:uid="{AE1EAF12-733C-4E7C-81F8-AA74A5A69CB7}"/>
    <cellStyle name="_Libro2_Relación 2 2 2" xfId="30127" xr:uid="{A911FBE9-57E0-48B5-BD22-19E045A8A377}"/>
    <cellStyle name="_Libro2_Relación 2 3" xfId="30128" xr:uid="{B7FF7E68-4908-4C86-8914-8B128012B22D}"/>
    <cellStyle name="_Libro2_Relación 2 3 2" xfId="30129" xr:uid="{882518E0-751A-41F2-92BE-3261BA684CC4}"/>
    <cellStyle name="_Libro2_Relación 2 4" xfId="30130" xr:uid="{2F30BE0D-2EBC-48C9-936B-8D2EEEF38577}"/>
    <cellStyle name="_Libro2_Relación 2 4 2" xfId="30131" xr:uid="{8F1CB46A-5567-409A-9875-D8BBDDEC9201}"/>
    <cellStyle name="_Libro2_Relación 2 5" xfId="30132" xr:uid="{A4CEC490-3BAF-4D64-B420-FBCD63FF2CF5}"/>
    <cellStyle name="_Libro2_Relación 2 5 2" xfId="30133" xr:uid="{63917CDA-B974-4279-A879-46666F5F94BE}"/>
    <cellStyle name="_Libro2_Relación 2 6" xfId="30134" xr:uid="{81C039E9-1FD7-4323-A465-E51DAA9EF592}"/>
    <cellStyle name="_Libro2_Relación 2 6 2" xfId="30135" xr:uid="{6126516D-9D10-4247-9929-CEDEDF14E07A}"/>
    <cellStyle name="_Libro2_Relación 2 7" xfId="30136" xr:uid="{E9B5E3BD-93AC-46C1-97DA-AA1852830918}"/>
    <cellStyle name="_Libro2_Relación 2 7 2" xfId="30137" xr:uid="{71664639-FEDD-4B94-BA36-4E5ADF3D6538}"/>
    <cellStyle name="_Libro2_Relación 2 8" xfId="30138" xr:uid="{13EEC0B4-F882-4691-B925-BDDE592C3027}"/>
    <cellStyle name="_Libro2_Relación 2 8 2" xfId="30139" xr:uid="{77D0274C-E5DF-4785-82A0-5D8536E09B34}"/>
    <cellStyle name="_Libro2_Relación 2 9" xfId="30140" xr:uid="{1C5DE440-ACD4-4614-A920-1A2EFCE19D7B}"/>
    <cellStyle name="_Libro2_Relación 2 9 2" xfId="30141" xr:uid="{6444D542-BE57-4053-843A-9160FC6D89BD}"/>
    <cellStyle name="_Libro2_Relación 3" xfId="30142" xr:uid="{F3675335-9C9A-4CD5-9C2D-C2AE6C03F238}"/>
    <cellStyle name="_Libro2_Relación 3 10" xfId="30143" xr:uid="{E7DFA21A-0CB3-426B-9185-C55174B42D6B}"/>
    <cellStyle name="_Libro2_Relación 3 10 2" xfId="30144" xr:uid="{B2E66C1A-629B-4595-B42E-EB0E78AF533D}"/>
    <cellStyle name="_Libro2_Relación 3 11" xfId="30145" xr:uid="{71D1ABEB-C3B7-4800-A896-D0F3B5FB7484}"/>
    <cellStyle name="_Libro2_Relación 3 11 2" xfId="30146" xr:uid="{6D7A8515-544B-48B6-B9ED-1DE062C34A34}"/>
    <cellStyle name="_Libro2_Relación 3 12" xfId="30147" xr:uid="{7ECFDA48-FE01-466B-A274-E843D43B5C4B}"/>
    <cellStyle name="_Libro2_Relación 3 12 2" xfId="30148" xr:uid="{879B79C3-0385-47AE-9EC3-566554B22748}"/>
    <cellStyle name="_Libro2_Relación 3 13" xfId="30149" xr:uid="{AD87BEEA-D120-4320-B76D-9AF9DD3D6837}"/>
    <cellStyle name="_Libro2_Relación 3 13 2" xfId="30150" xr:uid="{6A44629F-879B-4F8F-AF3B-0259C894B7E5}"/>
    <cellStyle name="_Libro2_Relación 3 14" xfId="30151" xr:uid="{220CBCA5-79AE-4687-AE72-72066BE49931}"/>
    <cellStyle name="_Libro2_Relación 3 15" xfId="30152" xr:uid="{357D18D2-FD28-4692-8A41-DA7888B945C1}"/>
    <cellStyle name="_Libro2_Relación 3 16" xfId="30153" xr:uid="{F93F432F-94D1-4B5B-A895-0EF35CC34E4F}"/>
    <cellStyle name="_Libro2_Relación 3 17" xfId="30154" xr:uid="{29F37812-0528-4646-A9E9-1F62354DC2E8}"/>
    <cellStyle name="_Libro2_Relación 3 18" xfId="30155" xr:uid="{92C28478-3F00-4147-AEA0-52E194CF651F}"/>
    <cellStyle name="_Libro2_Relación 3 19" xfId="30156" xr:uid="{231999D3-C34F-4B36-8D04-FEE845E8052B}"/>
    <cellStyle name="_Libro2_Relación 3 2" xfId="30157" xr:uid="{0285F05C-393B-4A92-A046-D20061BE6A8F}"/>
    <cellStyle name="_Libro2_Relación 3 2 2" xfId="30158" xr:uid="{4322F259-567D-4C77-AE28-C496745AEC4F}"/>
    <cellStyle name="_Libro2_Relación 3 20" xfId="30159" xr:uid="{E3055E57-BF4F-4125-BBDB-BB7E64A677DF}"/>
    <cellStyle name="_Libro2_Relación 3 21" xfId="30160" xr:uid="{64B5FFB7-5C78-4069-8D75-96BAEB4E042A}"/>
    <cellStyle name="_Libro2_Relación 3 22" xfId="30161" xr:uid="{F8FDFF8F-932D-4DA8-BE21-05E9DC5A95E6}"/>
    <cellStyle name="_Libro2_Relación 3 23" xfId="30162" xr:uid="{38CA0BA9-45DA-4F97-9699-6632CB5A6D7E}"/>
    <cellStyle name="_Libro2_Relación 3 24" xfId="30163" xr:uid="{60EB6E51-6AEA-4719-B26C-B8295CB7F58D}"/>
    <cellStyle name="_Libro2_Relación 3 25" xfId="30164" xr:uid="{59DD83D6-5813-4A8C-942E-7A86BE48026A}"/>
    <cellStyle name="_Libro2_Relación 3 26" xfId="30165" xr:uid="{6D40A93D-3547-438B-8BAD-4A0833350710}"/>
    <cellStyle name="_Libro2_Relación 3 3" xfId="30166" xr:uid="{84439D50-74A8-41FA-B727-E4FC2420D44E}"/>
    <cellStyle name="_Libro2_Relación 3 3 2" xfId="30167" xr:uid="{14052A9E-4D3B-42D5-A011-9D6D36B1D8B3}"/>
    <cellStyle name="_Libro2_Relación 3 4" xfId="30168" xr:uid="{05A5394C-20CA-4703-A773-29CE44B24AA4}"/>
    <cellStyle name="_Libro2_Relación 3 4 2" xfId="30169" xr:uid="{13B35D1B-A80B-4446-9810-E6350CE20685}"/>
    <cellStyle name="_Libro2_Relación 3 5" xfId="30170" xr:uid="{DAF7B9BF-BB5C-46EF-9BDB-A6A12B80E5F0}"/>
    <cellStyle name="_Libro2_Relación 3 5 2" xfId="30171" xr:uid="{8265FEF9-DD69-40B4-B6EA-EBA40463D481}"/>
    <cellStyle name="_Libro2_Relación 3 6" xfId="30172" xr:uid="{AFF1AF57-ACD7-4CF4-8537-5FBD89E095F6}"/>
    <cellStyle name="_Libro2_Relación 3 6 2" xfId="30173" xr:uid="{82D8A9BA-F5B9-47A1-85CE-186E088F1461}"/>
    <cellStyle name="_Libro2_Relación 3 7" xfId="30174" xr:uid="{583F535D-C4D8-4933-944F-53DF72F922A1}"/>
    <cellStyle name="_Libro2_Relación 3 7 2" xfId="30175" xr:uid="{AE35ED45-8A49-43D1-97F4-1DF2F4AE9A03}"/>
    <cellStyle name="_Libro2_Relación 3 8" xfId="30176" xr:uid="{FF8E8501-9EEF-4C61-B294-2428DBF920B0}"/>
    <cellStyle name="_Libro2_Relación 3 8 2" xfId="30177" xr:uid="{4CB7A6EB-1A0E-4F0D-87C1-9A87CEE6932B}"/>
    <cellStyle name="_Libro2_Relación 3 9" xfId="30178" xr:uid="{8B5853DF-F62C-4F46-8DE8-5DE398B84FC1}"/>
    <cellStyle name="_Libro2_Relación 3 9 2" xfId="30179" xr:uid="{8093C9F7-8A33-40BA-A3E9-42DA0DCA2558}"/>
    <cellStyle name="_Libro2_Relación 4" xfId="30180" xr:uid="{89FE0F4B-3DD7-4415-B848-CF40EE6B92DA}"/>
    <cellStyle name="_Libro2_Relación 4 10" xfId="30181" xr:uid="{5EBC1E1B-4CDE-4285-8CD0-CAC419158513}"/>
    <cellStyle name="_Libro2_Relación 4 10 2" xfId="30182" xr:uid="{7906803C-4BF8-4933-A7D7-1CF45030C424}"/>
    <cellStyle name="_Libro2_Relación 4 11" xfId="30183" xr:uid="{0B717060-0CBC-48FF-B0E1-6BAB4E77B613}"/>
    <cellStyle name="_Libro2_Relación 4 11 2" xfId="30184" xr:uid="{CC5219C6-B370-4D4F-9124-4721E7A60933}"/>
    <cellStyle name="_Libro2_Relación 4 12" xfId="30185" xr:uid="{CB2244E7-700E-4E9F-A8B4-2EF236E927BA}"/>
    <cellStyle name="_Libro2_Relación 4 12 2" xfId="30186" xr:uid="{0DA10077-96C0-4BE6-8C66-3A24594117A4}"/>
    <cellStyle name="_Libro2_Relación 4 13" xfId="30187" xr:uid="{915099E6-45FA-4EEC-987C-6842191F119F}"/>
    <cellStyle name="_Libro2_Relación 4 13 2" xfId="30188" xr:uid="{E7CC29D6-78F5-44D4-BCAE-E4F4FE1B97DB}"/>
    <cellStyle name="_Libro2_Relación 4 14" xfId="30189" xr:uid="{56F97F73-F003-41B8-9A75-BB44FCAE8A59}"/>
    <cellStyle name="_Libro2_Relación 4 15" xfId="30190" xr:uid="{1AC34659-F07D-4FE4-9D75-FBD6FF8A6639}"/>
    <cellStyle name="_Libro2_Relación 4 16" xfId="30191" xr:uid="{95E8ABD4-0EE3-481C-B6F6-736FC65A32A7}"/>
    <cellStyle name="_Libro2_Relación 4 2" xfId="30192" xr:uid="{85E2A688-8D2E-4334-881D-4B03B618F6A7}"/>
    <cellStyle name="_Libro2_Relación 4 2 2" xfId="30193" xr:uid="{102A254C-F483-441E-80F6-B2E20A17413C}"/>
    <cellStyle name="_Libro2_Relación 4 3" xfId="30194" xr:uid="{6AEE0A35-A2E0-40B3-9069-01EC6659C193}"/>
    <cellStyle name="_Libro2_Relación 4 3 2" xfId="30195" xr:uid="{7AC86A47-ED91-4EC8-AAD5-C7F45965AD9D}"/>
    <cellStyle name="_Libro2_Relación 4 4" xfId="30196" xr:uid="{750F7244-EBF4-4C23-BB6C-D5A0409CB37B}"/>
    <cellStyle name="_Libro2_Relación 4 4 2" xfId="30197" xr:uid="{D0379D5C-0C52-45BD-A669-0D8C73B758DC}"/>
    <cellStyle name="_Libro2_Relación 4 5" xfId="30198" xr:uid="{EE9B251D-3FF8-4BBE-A4AA-391B5C023D0F}"/>
    <cellStyle name="_Libro2_Relación 4 5 2" xfId="30199" xr:uid="{5BADDD97-466C-442D-B447-473CD8FE8A90}"/>
    <cellStyle name="_Libro2_Relación 4 6" xfId="30200" xr:uid="{4856EF3E-0888-4CB0-8706-C7FBA7C3BB15}"/>
    <cellStyle name="_Libro2_Relación 4 6 2" xfId="30201" xr:uid="{526A5D59-0D29-4EBD-9B54-296A4CF03628}"/>
    <cellStyle name="_Libro2_Relación 4 7" xfId="30202" xr:uid="{F2FFE3F8-94F8-4A5A-869E-20BA7B63C7BE}"/>
    <cellStyle name="_Libro2_Relación 4 7 2" xfId="30203" xr:uid="{F3D7D66C-355B-429C-9027-64DEA60ADF96}"/>
    <cellStyle name="_Libro2_Relación 4 8" xfId="30204" xr:uid="{75DC8119-FB7D-475B-901F-187A3F2BE9D2}"/>
    <cellStyle name="_Libro2_Relación 4 8 2" xfId="30205" xr:uid="{930FF910-40EA-4CBD-9510-B3556C4707B3}"/>
    <cellStyle name="_Libro2_Relación 4 9" xfId="30206" xr:uid="{434CE172-327C-412C-9B0B-B62D0A2BF08D}"/>
    <cellStyle name="_Libro2_Relación 4 9 2" xfId="30207" xr:uid="{0FE99D61-9EC4-4F6F-8B61-147A239A0ACF}"/>
    <cellStyle name="_Libro2_Relación 5" xfId="30208" xr:uid="{1197BBF7-9B53-40C6-9654-62F1B5F5B96D}"/>
    <cellStyle name="_Libro2_Relación 5 10" xfId="30209" xr:uid="{08263A35-E94B-45E2-88F6-3997EE0E2577}"/>
    <cellStyle name="_Libro2_Relación 5 10 2" xfId="30210" xr:uid="{9759B2D0-3C99-4E91-8CE2-439D631BDEAF}"/>
    <cellStyle name="_Libro2_Relación 5 11" xfId="30211" xr:uid="{F505EC59-C190-4AE7-B049-6491C7C90F88}"/>
    <cellStyle name="_Libro2_Relación 5 11 2" xfId="30212" xr:uid="{D59A59F4-3596-45B6-A9E2-7E2EF9D3FA27}"/>
    <cellStyle name="_Libro2_Relación 5 12" xfId="30213" xr:uid="{C8F9C512-A232-4C5F-AFE3-02F17E222030}"/>
    <cellStyle name="_Libro2_Relación 5 12 2" xfId="30214" xr:uid="{099AD352-436C-4962-882D-C9038DB77439}"/>
    <cellStyle name="_Libro2_Relación 5 13" xfId="30215" xr:uid="{9D5D227A-CB08-4D79-83D5-CEA6A8E1653E}"/>
    <cellStyle name="_Libro2_Relación 5 13 2" xfId="30216" xr:uid="{17F229BA-8DF4-4537-AE0E-D5A6AF6D7BF9}"/>
    <cellStyle name="_Libro2_Relación 5 14" xfId="30217" xr:uid="{CED93CDD-DBBD-495C-8A27-861B2AE114C4}"/>
    <cellStyle name="_Libro2_Relación 5 15" xfId="30218" xr:uid="{F122F2CE-CE48-44A6-90B2-7376944A28FC}"/>
    <cellStyle name="_Libro2_Relación 5 16" xfId="30219" xr:uid="{02481DE8-BFBC-4090-B2D9-042AE503F368}"/>
    <cellStyle name="_Libro2_Relación 5 2" xfId="30220" xr:uid="{D9C0B081-BD7C-4F5F-8C5C-501FAFB5A6A8}"/>
    <cellStyle name="_Libro2_Relación 5 2 2" xfId="30221" xr:uid="{C58CAAB8-0637-48E0-87FC-7FEE0DE3347F}"/>
    <cellStyle name="_Libro2_Relación 5 3" xfId="30222" xr:uid="{06A3D884-6765-42F1-8D5F-3E9764B84ED8}"/>
    <cellStyle name="_Libro2_Relación 5 3 2" xfId="30223" xr:uid="{B2CFE962-6A28-4AB2-B01A-4712BB3E2463}"/>
    <cellStyle name="_Libro2_Relación 5 4" xfId="30224" xr:uid="{F6601AA6-EF97-40B5-A5F8-54DB8C7FED4F}"/>
    <cellStyle name="_Libro2_Relación 5 4 2" xfId="30225" xr:uid="{8D72D083-4814-4951-AEDE-B09EC016E55F}"/>
    <cellStyle name="_Libro2_Relación 5 5" xfId="30226" xr:uid="{7EE6FC20-A0BB-4905-A441-1CB2A05151D7}"/>
    <cellStyle name="_Libro2_Relación 5 5 2" xfId="30227" xr:uid="{6A88803D-8C1B-4E7F-BA8A-D6F9EB4D21F5}"/>
    <cellStyle name="_Libro2_Relación 5 6" xfId="30228" xr:uid="{7AF24EB5-737A-4000-A667-4D25DCBFC95F}"/>
    <cellStyle name="_Libro2_Relación 5 6 2" xfId="30229" xr:uid="{C498C474-4E95-448D-8825-1A0AEB15225A}"/>
    <cellStyle name="_Libro2_Relación 5 7" xfId="30230" xr:uid="{436DDEF8-2C1A-4745-A9D1-C7438D952617}"/>
    <cellStyle name="_Libro2_Relación 5 7 2" xfId="30231" xr:uid="{0FD66E08-BA94-4F0D-AD84-2AB54024A994}"/>
    <cellStyle name="_Libro2_Relación 5 8" xfId="30232" xr:uid="{B64B6036-79DC-4461-8585-DAD03B03E9AB}"/>
    <cellStyle name="_Libro2_Relación 5 8 2" xfId="30233" xr:uid="{578CDBCF-C83B-4EAA-B625-C02064154DDA}"/>
    <cellStyle name="_Libro2_Relación 5 9" xfId="30234" xr:uid="{884CBAE2-601E-4B8E-8195-7FD1635716E3}"/>
    <cellStyle name="_Libro2_Relación 5 9 2" xfId="30235" xr:uid="{E890D872-3327-4473-ACD7-CB3E317A7AC5}"/>
    <cellStyle name="_Libro2_Relación 6" xfId="30236" xr:uid="{58EB23E4-DEF0-4CF0-8237-F30EB58BF90F}"/>
    <cellStyle name="_Libro2_Relación 6 10" xfId="30237" xr:uid="{6F27111C-9624-403D-9652-3CD7A72CD1B6}"/>
    <cellStyle name="_Libro2_Relación 6 10 2" xfId="30238" xr:uid="{2E394C6B-0A81-468F-BDA8-BA433AC64819}"/>
    <cellStyle name="_Libro2_Relación 6 11" xfId="30239" xr:uid="{58083148-4F3C-4FB0-BC41-C0DDB961ADE7}"/>
    <cellStyle name="_Libro2_Relación 6 11 2" xfId="30240" xr:uid="{75857267-B543-411E-AB91-73E6C5C86439}"/>
    <cellStyle name="_Libro2_Relación 6 12" xfId="30241" xr:uid="{48DC17D1-8BFC-499F-8C6C-FA1E159E46B6}"/>
    <cellStyle name="_Libro2_Relación 6 12 2" xfId="30242" xr:uid="{1B85B54B-2234-4287-A02E-FFA6D5AA0145}"/>
    <cellStyle name="_Libro2_Relación 6 13" xfId="30243" xr:uid="{6D9CC29F-5222-49A1-ACB7-47D3831A6DE7}"/>
    <cellStyle name="_Libro2_Relación 6 13 2" xfId="30244" xr:uid="{B4E406F1-504F-48DA-B36A-C19457FED04D}"/>
    <cellStyle name="_Libro2_Relación 6 14" xfId="30245" xr:uid="{75C8C4EF-2719-4F0E-A82A-2D5F5B6066DF}"/>
    <cellStyle name="_Libro2_Relación 6 15" xfId="30246" xr:uid="{F0823C60-1DAA-4076-9966-BC7531DD4F68}"/>
    <cellStyle name="_Libro2_Relación 6 16" xfId="30247" xr:uid="{94C37E82-D3A4-4CE4-A96A-0257318D4BB8}"/>
    <cellStyle name="_Libro2_Relación 6 2" xfId="30248" xr:uid="{291BD04C-89AC-4720-87FE-88CA360F896B}"/>
    <cellStyle name="_Libro2_Relación 6 2 2" xfId="30249" xr:uid="{A3186F35-2C6D-4C3F-8027-5B7D72E77E68}"/>
    <cellStyle name="_Libro2_Relación 6 3" xfId="30250" xr:uid="{8DE3088F-7150-48F3-96B2-B7412D5DA10C}"/>
    <cellStyle name="_Libro2_Relación 6 3 2" xfId="30251" xr:uid="{0D167B9C-5F9D-488B-BC59-85D358BA3F20}"/>
    <cellStyle name="_Libro2_Relación 6 4" xfId="30252" xr:uid="{D9D8219E-4556-4867-A24C-53823EFD8EE8}"/>
    <cellStyle name="_Libro2_Relación 6 4 2" xfId="30253" xr:uid="{7DD88440-E4A1-4E40-961F-0FE74DCCB1BE}"/>
    <cellStyle name="_Libro2_Relación 6 5" xfId="30254" xr:uid="{FCC26257-9EC0-4844-967E-89A6060F50E5}"/>
    <cellStyle name="_Libro2_Relación 6 5 2" xfId="30255" xr:uid="{D7DF4AA4-06C5-44A8-BCC2-1227FBBD9B9A}"/>
    <cellStyle name="_Libro2_Relación 6 6" xfId="30256" xr:uid="{1AEBD144-17DA-4CF7-8D51-99EE05CCEF02}"/>
    <cellStyle name="_Libro2_Relación 6 6 2" xfId="30257" xr:uid="{5E6C8DAD-EE6E-40AD-A0FB-43B9EE4468A7}"/>
    <cellStyle name="_Libro2_Relación 6 7" xfId="30258" xr:uid="{05F8817F-9DCB-4B2E-8C85-C120ED83E944}"/>
    <cellStyle name="_Libro2_Relación 6 7 2" xfId="30259" xr:uid="{79993271-9DAC-4471-AB56-38A746AEF390}"/>
    <cellStyle name="_Libro2_Relación 6 8" xfId="30260" xr:uid="{D16F35BC-25D2-4CBA-8896-C926DC2175F7}"/>
    <cellStyle name="_Libro2_Relación 6 8 2" xfId="30261" xr:uid="{2B022DA2-3F49-4963-9C4B-9E57C148614C}"/>
    <cellStyle name="_Libro2_Relación 6 9" xfId="30262" xr:uid="{F2A31C9D-2F31-4CB9-BDA3-EDB3C13EC3F9}"/>
    <cellStyle name="_Libro2_Relación 6 9 2" xfId="30263" xr:uid="{17CD6F0A-1893-4689-A18B-8B88F9AA1A26}"/>
    <cellStyle name="_Libro2_Relación 7" xfId="30264" xr:uid="{2FBDF341-49AD-4AFC-A794-50736D46C934}"/>
    <cellStyle name="_Libro2_Relación 7 10" xfId="30265" xr:uid="{FCFA597D-2319-4E03-9E32-E09352F69295}"/>
    <cellStyle name="_Libro2_Relación 7 10 2" xfId="30266" xr:uid="{4A6B55A0-9F92-4603-B322-A73CCA9F0900}"/>
    <cellStyle name="_Libro2_Relación 7 11" xfId="30267" xr:uid="{84FE51CE-740E-455B-9A4C-965CB01279CA}"/>
    <cellStyle name="_Libro2_Relación 7 11 2" xfId="30268" xr:uid="{1BD6E08D-D207-4851-803E-59EF07675741}"/>
    <cellStyle name="_Libro2_Relación 7 12" xfId="30269" xr:uid="{FF8452D0-26EE-4429-B1D7-9E83FC336E1D}"/>
    <cellStyle name="_Libro2_Relación 7 12 2" xfId="30270" xr:uid="{53B3E827-0DC5-44A7-98BC-DCD073372AFF}"/>
    <cellStyle name="_Libro2_Relación 7 13" xfId="30271" xr:uid="{DC30F7D5-D819-4A02-8932-C653108CCEDA}"/>
    <cellStyle name="_Libro2_Relación 7 13 2" xfId="30272" xr:uid="{DF9FD0AB-96D0-4D54-8544-D7F17000A1B1}"/>
    <cellStyle name="_Libro2_Relación 7 14" xfId="30273" xr:uid="{E462825B-F2E3-4CDF-AE5E-8D2F26714D33}"/>
    <cellStyle name="_Libro2_Relación 7 15" xfId="30274" xr:uid="{561C0CA7-77D9-4E4E-9118-963242F380E8}"/>
    <cellStyle name="_Libro2_Relación 7 16" xfId="30275" xr:uid="{7878B942-2073-44BE-B005-913C67DBFF20}"/>
    <cellStyle name="_Libro2_Relación 7 2" xfId="30276" xr:uid="{0A5ED33C-B319-4FFD-80C1-3A8C104EB7E0}"/>
    <cellStyle name="_Libro2_Relación 7 2 2" xfId="30277" xr:uid="{8D5605D9-3FD9-4421-A1F3-C3CBBACD5F66}"/>
    <cellStyle name="_Libro2_Relación 7 3" xfId="30278" xr:uid="{5913CE6C-1101-4144-ABBC-60E0FEED2709}"/>
    <cellStyle name="_Libro2_Relación 7 3 2" xfId="30279" xr:uid="{23A5E46C-2CBC-46E3-84BE-3517F92E3065}"/>
    <cellStyle name="_Libro2_Relación 7 4" xfId="30280" xr:uid="{F1630EC6-E90D-452A-A0E2-429AF8375C35}"/>
    <cellStyle name="_Libro2_Relación 7 4 2" xfId="30281" xr:uid="{C9043D46-91D9-4BFC-8B3B-6FDC63F21AB4}"/>
    <cellStyle name="_Libro2_Relación 7 5" xfId="30282" xr:uid="{4E069B53-B6D2-46D6-824C-8A1FFA946D69}"/>
    <cellStyle name="_Libro2_Relación 7 5 2" xfId="30283" xr:uid="{FA66146D-3152-4133-B348-A90B2C207431}"/>
    <cellStyle name="_Libro2_Relación 7 6" xfId="30284" xr:uid="{BC852A38-93CF-4E46-98A7-97C09F03DA94}"/>
    <cellStyle name="_Libro2_Relación 7 6 2" xfId="30285" xr:uid="{69DEC454-A695-4845-8B91-D2718694D620}"/>
    <cellStyle name="_Libro2_Relación 7 7" xfId="30286" xr:uid="{18C00F0F-7132-4F6F-BE08-921425AF0157}"/>
    <cellStyle name="_Libro2_Relación 7 7 2" xfId="30287" xr:uid="{B51C909C-A206-4CC4-8246-037A21902E15}"/>
    <cellStyle name="_Libro2_Relación 7 8" xfId="30288" xr:uid="{B7B1F18A-077A-4E5A-893A-F91C24C94B8D}"/>
    <cellStyle name="_Libro2_Relación 7 8 2" xfId="30289" xr:uid="{42D150E2-023F-4000-BC31-711FDC8D6E68}"/>
    <cellStyle name="_Libro2_Relación 7 9" xfId="30290" xr:uid="{716295CA-9827-42AD-95FE-8633F1D69020}"/>
    <cellStyle name="_Libro2_Relación 7 9 2" xfId="30291" xr:uid="{948A2339-D0B8-4A91-B18F-97B8D3CA8D94}"/>
    <cellStyle name="_Libro2_Relación 8" xfId="30292" xr:uid="{7998A552-0ABE-4D33-90B0-631D6AD05E25}"/>
    <cellStyle name="_Libro2_Relación 8 10" xfId="30293" xr:uid="{3C826441-CEAE-4884-8492-DE5BCC64E30F}"/>
    <cellStyle name="_Libro2_Relación 8 11" xfId="30294" xr:uid="{BD458257-B581-4E51-88A2-A767775D342F}"/>
    <cellStyle name="_Libro2_Relación 8 12" xfId="30295" xr:uid="{BACB5197-8E2C-48AB-BB35-AF54F782D197}"/>
    <cellStyle name="_Libro2_Relación 8 2" xfId="30296" xr:uid="{3B034F1F-7708-404A-A605-EC6DAE8A2D39}"/>
    <cellStyle name="_Libro2_Relación 8 2 2" xfId="30297" xr:uid="{F463A81F-4206-4525-A556-FAF7ADF5A953}"/>
    <cellStyle name="_Libro2_Relación 8 3" xfId="30298" xr:uid="{11F2AE0F-5354-4280-9405-CD5C42D80637}"/>
    <cellStyle name="_Libro2_Relación 8 3 2" xfId="30299" xr:uid="{41FCBB10-95EC-4EF9-A6D0-F09FD1DCA16A}"/>
    <cellStyle name="_Libro2_Relación 8 4" xfId="30300" xr:uid="{4B074AF4-BACD-415C-A5E6-F886F7F5C84C}"/>
    <cellStyle name="_Libro2_Relación 8 4 2" xfId="30301" xr:uid="{9061FEB8-F6DE-452A-AC78-E6B009104BD1}"/>
    <cellStyle name="_Libro2_Relación 8 5" xfId="30302" xr:uid="{1A635BC2-D0D8-4B61-9360-87EB5CF507A7}"/>
    <cellStyle name="_Libro2_Relación 8 5 2" xfId="30303" xr:uid="{11DD128E-56BB-49D5-BD9B-17A77FA68988}"/>
    <cellStyle name="_Libro2_Relación 8 6" xfId="30304" xr:uid="{924A656E-E1FB-4D52-9616-FF2930D4710D}"/>
    <cellStyle name="_Libro2_Relación 8 6 2" xfId="30305" xr:uid="{CC8272C3-82F7-4D2A-942A-AF6936357500}"/>
    <cellStyle name="_Libro2_Relación 8 7" xfId="30306" xr:uid="{139E8A86-6D64-4A87-9677-EDC726F11671}"/>
    <cellStyle name="_Libro2_Relación 8 7 2" xfId="30307" xr:uid="{37DB682F-8C7D-41C0-B5BA-A68249FDFE28}"/>
    <cellStyle name="_Libro2_Relación 8 8" xfId="30308" xr:uid="{2E8EF75A-278D-425D-A23C-67804871D9F3}"/>
    <cellStyle name="_Libro2_Relación 8 8 2" xfId="30309" xr:uid="{6A2DB8E4-F6D4-4F12-96D6-02BEDA742FC4}"/>
    <cellStyle name="_Libro2_Relación 8 9" xfId="30310" xr:uid="{EB4B8494-14AD-4D3C-90B5-3EBA5F81EBEB}"/>
    <cellStyle name="_Libro2_Relación 8 9 2" xfId="30311" xr:uid="{D2872C36-6AA7-4D27-87E1-82961BD6EA97}"/>
    <cellStyle name="_Libro2_Relación 9" xfId="30312" xr:uid="{72119275-40C4-4DE0-A38B-8857E3680FB6}"/>
    <cellStyle name="_Libro2_Relación 9 10" xfId="30313" xr:uid="{1A52354D-ECCA-46AA-8689-B1BE4E10CAE5}"/>
    <cellStyle name="_Libro2_Relación 9 11" xfId="30314" xr:uid="{F247436C-D200-444F-B2B7-4BA1E01E9248}"/>
    <cellStyle name="_Libro2_Relación 9 2" xfId="30315" xr:uid="{0E4EFB5E-9124-4B81-A504-EB40F895624F}"/>
    <cellStyle name="_Libro2_Relación 9 2 2" xfId="30316" xr:uid="{146D78CB-4508-477B-A114-30EC67A5F110}"/>
    <cellStyle name="_Libro2_Relación 9 3" xfId="30317" xr:uid="{AAE73204-C326-4BCE-BBB8-4C6DC53DB433}"/>
    <cellStyle name="_Libro2_Relación 9 3 2" xfId="30318" xr:uid="{74FB42CF-D2DC-41AB-B410-205EE28A555A}"/>
    <cellStyle name="_Libro2_Relación 9 4" xfId="30319" xr:uid="{7C5B9ADA-B2A6-45B0-85E2-A0FDEA3DE64D}"/>
    <cellStyle name="_Libro2_Relación 9 4 2" xfId="30320" xr:uid="{134CAFB6-F834-498B-A4B9-440454A13964}"/>
    <cellStyle name="_Libro2_Relación 9 5" xfId="30321" xr:uid="{C916551E-2D41-454B-A072-7A2BE2682A3F}"/>
    <cellStyle name="_Libro2_Relación 9 5 2" xfId="30322" xr:uid="{E4721B1A-A91F-423A-BDCE-F7DD20DE710D}"/>
    <cellStyle name="_Libro2_Relación 9 6" xfId="30323" xr:uid="{E0BC8EF4-F4B1-4586-B692-9D30BC7E4372}"/>
    <cellStyle name="_Libro2_Relación 9 6 2" xfId="30324" xr:uid="{93867135-2464-4F00-A297-4AA43148F366}"/>
    <cellStyle name="_Libro2_Relación 9 7" xfId="30325" xr:uid="{B8FA27DE-A3FC-49E4-B589-66070EE48B3E}"/>
    <cellStyle name="_Libro2_Relación 9 7 2" xfId="30326" xr:uid="{B6FBB145-F1D5-4712-B134-E13D3ABDE8B8}"/>
    <cellStyle name="_Libro2_Relación 9 8" xfId="30327" xr:uid="{67D10402-4A8E-4011-A134-3D08FCE28449}"/>
    <cellStyle name="_Libro2_Relación 9 8 2" xfId="30328" xr:uid="{74FDB65A-55C3-455C-9465-E509A6E86655}"/>
    <cellStyle name="_Libro2_Relación 9 9" xfId="30329" xr:uid="{ECA32F08-099A-4A2F-85D6-4370E3D7989F}"/>
    <cellStyle name="_Libro2_Relación_1" xfId="30330" xr:uid="{3F2E5CD8-D9EA-47F0-8128-3D4078F67A7C}"/>
    <cellStyle name="_Libro2_Relación_1 10" xfId="30331" xr:uid="{40A2DE2E-4B70-4A9F-83A3-0925C8187019}"/>
    <cellStyle name="_Libro2_Relación_1 10 10" xfId="30332" xr:uid="{E5892EE3-5F55-4F65-979C-75B276281A3D}"/>
    <cellStyle name="_Libro2_Relación_1 10 11" xfId="30333" xr:uid="{37B46B19-FED7-45F5-9D9B-E3D2993D561B}"/>
    <cellStyle name="_Libro2_Relación_1 10 2" xfId="30334" xr:uid="{D91AA69F-C7AF-4FE9-B596-D3C7B9FE9738}"/>
    <cellStyle name="_Libro2_Relación_1 10 2 2" xfId="30335" xr:uid="{496B0300-2557-4F42-A352-EBED8F0FCEE4}"/>
    <cellStyle name="_Libro2_Relación_1 10 3" xfId="30336" xr:uid="{3CBECEEE-A689-43C3-954C-1E1F610060E4}"/>
    <cellStyle name="_Libro2_Relación_1 10 3 2" xfId="30337" xr:uid="{BFC3739F-ADCC-4B20-AE0B-97F3F1B9D62D}"/>
    <cellStyle name="_Libro2_Relación_1 10 4" xfId="30338" xr:uid="{A5C81014-1AB9-44A2-9739-2DCF070ED742}"/>
    <cellStyle name="_Libro2_Relación_1 10 4 2" xfId="30339" xr:uid="{F242FCEA-5B4C-4686-AAFB-F6FB57D7D004}"/>
    <cellStyle name="_Libro2_Relación_1 10 5" xfId="30340" xr:uid="{509AA59A-4ADD-46D1-BD38-CDCAD9E27041}"/>
    <cellStyle name="_Libro2_Relación_1 10 5 2" xfId="30341" xr:uid="{A766D3CF-E6C2-4623-A8FB-8AA654DC49F1}"/>
    <cellStyle name="_Libro2_Relación_1 10 6" xfId="30342" xr:uid="{55B33A36-2F30-427A-A097-997DDA738C8C}"/>
    <cellStyle name="_Libro2_Relación_1 10 6 2" xfId="30343" xr:uid="{7DB79AE9-F147-4A53-8C83-703A13D15C84}"/>
    <cellStyle name="_Libro2_Relación_1 10 7" xfId="30344" xr:uid="{F997D6B2-1930-4A87-B09A-B6E7B4464E64}"/>
    <cellStyle name="_Libro2_Relación_1 10 7 2" xfId="30345" xr:uid="{2CA22AD4-E74C-4A84-911A-DD9D36780DD1}"/>
    <cellStyle name="_Libro2_Relación_1 10 8" xfId="30346" xr:uid="{90B384AB-5AF7-42FB-B486-FF63C216AA9B}"/>
    <cellStyle name="_Libro2_Relación_1 10 8 2" xfId="30347" xr:uid="{AD7026A8-83C6-439E-9366-CADB6F751C0B}"/>
    <cellStyle name="_Libro2_Relación_1 10 9" xfId="30348" xr:uid="{AA18DB52-5013-40EA-8AED-348C820EE61E}"/>
    <cellStyle name="_Libro2_Relación_1 11" xfId="30349" xr:uid="{A8B3C48F-2DD7-4FAF-8B23-489359130755}"/>
    <cellStyle name="_Libro2_Relación_1 11 10" xfId="30350" xr:uid="{6C7227A7-C803-4272-9B2A-793B1E2D2106}"/>
    <cellStyle name="_Libro2_Relación_1 11 11" xfId="30351" xr:uid="{175D65E2-7F02-4E4F-8DA7-40674FF1F723}"/>
    <cellStyle name="_Libro2_Relación_1 11 2" xfId="30352" xr:uid="{76C5AD67-93FF-4EE7-BBC4-EC37DF700B81}"/>
    <cellStyle name="_Libro2_Relación_1 11 2 10" xfId="30353" xr:uid="{B64E68E7-A52B-4F09-8AEF-82AFBA685717}"/>
    <cellStyle name="_Libro2_Relación_1 11 2 11" xfId="30354" xr:uid="{B32987B0-91D1-48BF-8E5A-5E8486C8348D}"/>
    <cellStyle name="_Libro2_Relación_1 11 2 12" xfId="30355" xr:uid="{C93861F3-F22E-4949-BEFE-8D772F6A0583}"/>
    <cellStyle name="_Libro2_Relación_1 11 2 2" xfId="30356" xr:uid="{92CCA579-9E94-4181-BFD9-3BCF619F2A74}"/>
    <cellStyle name="_Libro2_Relación_1 11 2 3" xfId="30357" xr:uid="{88CB71BD-2DA5-442C-9344-65AA67C342EF}"/>
    <cellStyle name="_Libro2_Relación_1 11 2 4" xfId="30358" xr:uid="{CA440996-856A-432F-8396-09D3B6E880A1}"/>
    <cellStyle name="_Libro2_Relación_1 11 2 5" xfId="30359" xr:uid="{7291EC4B-69AD-4C1F-BC78-1A0FEDE27E97}"/>
    <cellStyle name="_Libro2_Relación_1 11 2 6" xfId="30360" xr:uid="{AABA6CFD-EC98-426F-A209-0EEEDEAFD269}"/>
    <cellStyle name="_Libro2_Relación_1 11 2 7" xfId="30361" xr:uid="{23549196-6163-465F-B0B5-6D34A351500F}"/>
    <cellStyle name="_Libro2_Relación_1 11 2 8" xfId="30362" xr:uid="{654E6C1A-B2D9-4B87-9C27-AFADBB119D5A}"/>
    <cellStyle name="_Libro2_Relación_1 11 2 9" xfId="30363" xr:uid="{F59FDAC4-78F2-401D-80B0-3A95E7085B4A}"/>
    <cellStyle name="_Libro2_Relación_1 11 3" xfId="30364" xr:uid="{C6120CAB-DF35-444A-B664-E5E321AC8ABA}"/>
    <cellStyle name="_Libro2_Relación_1 11 3 2" xfId="30365" xr:uid="{9AE4349A-C3A0-463D-8F7D-1DD939FC40B5}"/>
    <cellStyle name="_Libro2_Relación_1 11 4" xfId="30366" xr:uid="{DDEDB1B2-689B-4A74-99F0-123E0743A45D}"/>
    <cellStyle name="_Libro2_Relación_1 11 4 2" xfId="30367" xr:uid="{463A8A65-42D0-46A3-8AC4-08762A403025}"/>
    <cellStyle name="_Libro2_Relación_1 11 5" xfId="30368" xr:uid="{799A74E4-80A2-4AC9-AFC0-B5E9C0D97C06}"/>
    <cellStyle name="_Libro2_Relación_1 11 5 2" xfId="30369" xr:uid="{ECADF377-6DA2-4F3D-B6B3-57FCD26173A0}"/>
    <cellStyle name="_Libro2_Relación_1 11 6" xfId="30370" xr:uid="{C3E13E2F-29EC-461B-B659-C6D357B1DD0E}"/>
    <cellStyle name="_Libro2_Relación_1 11 6 2" xfId="30371" xr:uid="{E3F619BB-2391-43F0-8A85-CBB29A37220E}"/>
    <cellStyle name="_Libro2_Relación_1 11 7" xfId="30372" xr:uid="{91977E3B-6D26-4E1E-B336-3A1951494548}"/>
    <cellStyle name="_Libro2_Relación_1 11 7 2" xfId="30373" xr:uid="{622F8133-9D0A-4FBF-A70B-D36D86F77167}"/>
    <cellStyle name="_Libro2_Relación_1 11 8" xfId="30374" xr:uid="{898FC771-D63B-4E2D-B921-23D4FAF24CAB}"/>
    <cellStyle name="_Libro2_Relación_1 11 8 2" xfId="30375" xr:uid="{C75A0482-F3F9-4F7E-A92E-E0557E94CD46}"/>
    <cellStyle name="_Libro2_Relación_1 11 9" xfId="30376" xr:uid="{1C8ACF80-B424-4298-89FE-5277A96F6CBC}"/>
    <cellStyle name="_Libro2_Relación_1 12" xfId="30377" xr:uid="{808D905D-DC1B-4FD1-9B8A-8D1D72EE21A5}"/>
    <cellStyle name="_Libro2_Relación_1 12 10" xfId="30378" xr:uid="{810AE0FB-C23B-4905-B73A-82EA87C41988}"/>
    <cellStyle name="_Libro2_Relación_1 12 11" xfId="30379" xr:uid="{2405FED1-F679-4A94-BAF5-910F4B904764}"/>
    <cellStyle name="_Libro2_Relación_1 12 2" xfId="30380" xr:uid="{722DA201-836F-4B8D-A065-E67AC341265C}"/>
    <cellStyle name="_Libro2_Relación_1 12 2 2" xfId="30381" xr:uid="{F7CFF94B-E4BD-481B-82E7-593FC4FF05E9}"/>
    <cellStyle name="_Libro2_Relación_1 12 3" xfId="30382" xr:uid="{06096371-1181-4753-B058-4A6AA6099B3E}"/>
    <cellStyle name="_Libro2_Relación_1 12 3 2" xfId="30383" xr:uid="{1636520E-CAB7-4164-8D78-9397608E25ED}"/>
    <cellStyle name="_Libro2_Relación_1 12 4" xfId="30384" xr:uid="{8618512D-F757-4475-9CFE-7453AB048775}"/>
    <cellStyle name="_Libro2_Relación_1 12 4 2" xfId="30385" xr:uid="{387A6124-D6A1-4325-8FB7-2D52AA6BB794}"/>
    <cellStyle name="_Libro2_Relación_1 12 5" xfId="30386" xr:uid="{3E78E8E4-EA32-463E-A821-66EA9BE8F4D2}"/>
    <cellStyle name="_Libro2_Relación_1 12 5 2" xfId="30387" xr:uid="{E6A34AB2-5E2E-4CC4-970C-EDD305575152}"/>
    <cellStyle name="_Libro2_Relación_1 12 6" xfId="30388" xr:uid="{CAB8249B-30FA-48C6-81A4-193ECDDF813A}"/>
    <cellStyle name="_Libro2_Relación_1 12 6 2" xfId="30389" xr:uid="{A7695E60-7424-4CC3-9D88-3E1529695FAA}"/>
    <cellStyle name="_Libro2_Relación_1 12 7" xfId="30390" xr:uid="{E10BCCF6-E21D-4A32-9483-0694C74C1293}"/>
    <cellStyle name="_Libro2_Relación_1 12 7 2" xfId="30391" xr:uid="{8E3D9B8C-2B86-488C-83C7-F28F6E15B4C4}"/>
    <cellStyle name="_Libro2_Relación_1 12 8" xfId="30392" xr:uid="{0E7AD4F3-509C-48A6-A4C5-285B3B9F87A0}"/>
    <cellStyle name="_Libro2_Relación_1 12 8 2" xfId="30393" xr:uid="{7B5F49A1-2E6E-4E88-A5ED-02576E1C0731}"/>
    <cellStyle name="_Libro2_Relación_1 12 9" xfId="30394" xr:uid="{D174D44B-2D01-4B49-9440-42D6C7255C1C}"/>
    <cellStyle name="_Libro2_Relación_1 13" xfId="30395" xr:uid="{60ECCC99-41F3-4888-ABCC-9DB57FA51690}"/>
    <cellStyle name="_Libro2_Relación_1 13 10" xfId="30396" xr:uid="{79DE81C9-48D6-4EAB-AFA6-BB71C9752F97}"/>
    <cellStyle name="_Libro2_Relación_1 13 11" xfId="30397" xr:uid="{78883C86-201D-412A-A050-24E48FAE6C3A}"/>
    <cellStyle name="_Libro2_Relación_1 13 2" xfId="30398" xr:uid="{2FF594FB-A169-46FC-B7E4-5A4E93C6FCF8}"/>
    <cellStyle name="_Libro2_Relación_1 13 2 2" xfId="30399" xr:uid="{D2738364-15C0-45EC-B9DF-28AD57447431}"/>
    <cellStyle name="_Libro2_Relación_1 13 3" xfId="30400" xr:uid="{768201A1-D626-4769-9437-2F064F07B7D4}"/>
    <cellStyle name="_Libro2_Relación_1 13 3 2" xfId="30401" xr:uid="{0382A189-3F28-4C0F-B3BF-90A554D4C38A}"/>
    <cellStyle name="_Libro2_Relación_1 13 4" xfId="30402" xr:uid="{BF0AE956-D9C4-4900-AF09-7F8A55602B72}"/>
    <cellStyle name="_Libro2_Relación_1 13 4 2" xfId="30403" xr:uid="{DD29A9DF-0BA5-41D8-8077-7506FF22A83F}"/>
    <cellStyle name="_Libro2_Relación_1 13 5" xfId="30404" xr:uid="{5AC3FFE1-83E8-44F0-8922-57947D56BB4F}"/>
    <cellStyle name="_Libro2_Relación_1 13 5 2" xfId="30405" xr:uid="{658F91C7-D147-40E5-AE94-7B2E2069AAB6}"/>
    <cellStyle name="_Libro2_Relación_1 13 6" xfId="30406" xr:uid="{347C8B0B-0137-40E2-8E79-A5A5FF900B5D}"/>
    <cellStyle name="_Libro2_Relación_1 13 6 2" xfId="30407" xr:uid="{5C7015CA-3705-401B-8ADD-5D0A7486FDE2}"/>
    <cellStyle name="_Libro2_Relación_1 13 7" xfId="30408" xr:uid="{880F6A0F-2FB8-4BBC-B59D-9E0ADD3236F6}"/>
    <cellStyle name="_Libro2_Relación_1 13 7 2" xfId="30409" xr:uid="{FB717355-8EF4-464E-A458-036B35C1DAC4}"/>
    <cellStyle name="_Libro2_Relación_1 13 8" xfId="30410" xr:uid="{1BC255C8-40E5-4C5C-8701-43D2D125F1EB}"/>
    <cellStyle name="_Libro2_Relación_1 13 8 2" xfId="30411" xr:uid="{6DB11DBE-CD17-484B-B73E-DB088EE763B0}"/>
    <cellStyle name="_Libro2_Relación_1 13 9" xfId="30412" xr:uid="{BB8976B0-7264-4535-A616-D1E6BB27DF21}"/>
    <cellStyle name="_Libro2_Relación_1 14" xfId="30413" xr:uid="{AFFD5D7E-AD75-41BA-AF30-095B85BC6396}"/>
    <cellStyle name="_Libro2_Relación_1 2" xfId="30414" xr:uid="{8EDDCE2C-8ECB-4E01-BB6A-C4F0E577CA0B}"/>
    <cellStyle name="_Libro2_Relación_1 2 10" xfId="30415" xr:uid="{F6B0A94C-1328-4106-A7BE-120D742287E3}"/>
    <cellStyle name="_Libro2_Relación_1 2 10 2" xfId="30416" xr:uid="{1A2F5CE1-33A4-4414-99CF-CCA0D983888D}"/>
    <cellStyle name="_Libro2_Relación_1 2 11" xfId="30417" xr:uid="{E610D85A-BAF6-46F3-9FCC-DA06171C4080}"/>
    <cellStyle name="_Libro2_Relación_1 2 11 2" xfId="30418" xr:uid="{04247B56-E90E-4682-92E9-042E88B2B222}"/>
    <cellStyle name="_Libro2_Relación_1 2 12" xfId="30419" xr:uid="{01CE2260-3B6D-43E6-9ECD-296805A07635}"/>
    <cellStyle name="_Libro2_Relación_1 2 12 2" xfId="30420" xr:uid="{D1F58F19-4B14-4939-89B2-7973BE593015}"/>
    <cellStyle name="_Libro2_Relación_1 2 13" xfId="30421" xr:uid="{C234E0F4-F68C-42CE-B304-F9C352705C4F}"/>
    <cellStyle name="_Libro2_Relación_1 2 13 2" xfId="30422" xr:uid="{B7F42141-066E-49C2-8EA6-43876A62DC35}"/>
    <cellStyle name="_Libro2_Relación_1 2 14" xfId="30423" xr:uid="{D27836BE-24C7-4FBF-BD13-153635041781}"/>
    <cellStyle name="_Libro2_Relación_1 2 15" xfId="30424" xr:uid="{900478F7-D31E-4F68-9BAF-69039D90B31F}"/>
    <cellStyle name="_Libro2_Relación_1 2 16" xfId="30425" xr:uid="{AD18D7C1-DF20-42E4-9440-3FB50CA0A2E2}"/>
    <cellStyle name="_Libro2_Relación_1 2 2" xfId="30426" xr:uid="{6E7B0BB7-2DBE-4F18-9DEA-B15795179791}"/>
    <cellStyle name="_Libro2_Relación_1 2 2 10" xfId="30427" xr:uid="{2A324CDC-74F1-462D-934D-D9D723E1EC51}"/>
    <cellStyle name="_Libro2_Relación_1 2 2 11" xfId="30428" xr:uid="{230CB732-C005-4127-BA30-EE86EF13C59C}"/>
    <cellStyle name="_Libro2_Relación_1 2 2 12" xfId="30429" xr:uid="{30D5496A-692E-4F87-A26E-DD3125BA1F6C}"/>
    <cellStyle name="_Libro2_Relación_1 2 2 2" xfId="30430" xr:uid="{DBF4BA80-CB26-4844-983C-9E94C4EAECE8}"/>
    <cellStyle name="_Libro2_Relación_1 2 2 3" xfId="30431" xr:uid="{07F29BEB-2EE6-4D2B-B16E-7482414A170C}"/>
    <cellStyle name="_Libro2_Relación_1 2 2 4" xfId="30432" xr:uid="{6CD62A01-C66C-4F09-972A-9B935BF331D4}"/>
    <cellStyle name="_Libro2_Relación_1 2 2 5" xfId="30433" xr:uid="{78697A28-B3BF-4B98-963E-2A939E424F03}"/>
    <cellStyle name="_Libro2_Relación_1 2 2 6" xfId="30434" xr:uid="{D5646E16-FE96-45FE-BB10-9A8FFF8890A1}"/>
    <cellStyle name="_Libro2_Relación_1 2 2 7" xfId="30435" xr:uid="{DE95827B-BD62-4EDE-93C5-B9654CC6F7F1}"/>
    <cellStyle name="_Libro2_Relación_1 2 2 8" xfId="30436" xr:uid="{541EDE7A-8D42-4C7B-8C9B-34B833A8B1DA}"/>
    <cellStyle name="_Libro2_Relación_1 2 2 9" xfId="30437" xr:uid="{1E5C6EBB-1264-40A3-B8A7-BFC2826DEF93}"/>
    <cellStyle name="_Libro2_Relación_1 2 3" xfId="30438" xr:uid="{4AB25B38-6AE5-497E-8F7F-A8694F28CABC}"/>
    <cellStyle name="_Libro2_Relación_1 2 3 2" xfId="30439" xr:uid="{79163523-F213-4EE5-95C1-C5428DF19249}"/>
    <cellStyle name="_Libro2_Relación_1 2 4" xfId="30440" xr:uid="{567D0994-82AA-43BB-9D9A-3DBC5B998A20}"/>
    <cellStyle name="_Libro2_Relación_1 2 4 2" xfId="30441" xr:uid="{0CD809E4-ED82-4B7B-9602-393CF970F932}"/>
    <cellStyle name="_Libro2_Relación_1 2 5" xfId="30442" xr:uid="{DFA064A0-2EF2-4D04-BEB8-0043B7C96AE9}"/>
    <cellStyle name="_Libro2_Relación_1 2 5 2" xfId="30443" xr:uid="{E84D531B-9B81-43A9-A3D4-4C3332D04786}"/>
    <cellStyle name="_Libro2_Relación_1 2 6" xfId="30444" xr:uid="{FD6E2F70-8AE4-4DC2-AD19-5C13447FA7E5}"/>
    <cellStyle name="_Libro2_Relación_1 2 6 2" xfId="30445" xr:uid="{8E5CFC32-BF49-4455-B2E5-2800B654DDCB}"/>
    <cellStyle name="_Libro2_Relación_1 2 7" xfId="30446" xr:uid="{BA195903-7C1E-4052-8CA6-83391BA4BDEC}"/>
    <cellStyle name="_Libro2_Relación_1 2 7 2" xfId="30447" xr:uid="{F246184B-2ADF-423B-BDE7-32EAC6FF12D0}"/>
    <cellStyle name="_Libro2_Relación_1 2 8" xfId="30448" xr:uid="{088E69B3-C995-4A91-B8F4-0743FCA4BF40}"/>
    <cellStyle name="_Libro2_Relación_1 2 8 2" xfId="30449" xr:uid="{7F07D51F-922B-4E61-B24C-67A2A3D1969B}"/>
    <cellStyle name="_Libro2_Relación_1 2 9" xfId="30450" xr:uid="{5132A04C-B8D6-4B73-A087-CD7C736B38F6}"/>
    <cellStyle name="_Libro2_Relación_1 2 9 2" xfId="30451" xr:uid="{91241B11-B593-47C5-B0A2-B73B04FACFD9}"/>
    <cellStyle name="_Libro2_Relación_1 3" xfId="30452" xr:uid="{0384A0E4-53A8-434A-8245-279F01AA22F2}"/>
    <cellStyle name="_Libro2_Relación_1 3 10" xfId="30453" xr:uid="{21E42246-48FB-4151-BA25-73C01BCC1311}"/>
    <cellStyle name="_Libro2_Relación_1 3 10 2" xfId="30454" xr:uid="{407D1E6E-8863-4E15-8D6E-91DD51A88CE4}"/>
    <cellStyle name="_Libro2_Relación_1 3 11" xfId="30455" xr:uid="{249C1036-95E5-4409-AF4F-5C5F6B7B7B32}"/>
    <cellStyle name="_Libro2_Relación_1 3 11 2" xfId="30456" xr:uid="{7CD6317F-27E0-49F8-BFD2-F2B0BAA2AEA4}"/>
    <cellStyle name="_Libro2_Relación_1 3 12" xfId="30457" xr:uid="{02007D2B-746C-46AD-A7AB-6A939128164D}"/>
    <cellStyle name="_Libro2_Relación_1 3 12 2" xfId="30458" xr:uid="{862AFBCC-45E6-448D-97A5-4B133988DCA6}"/>
    <cellStyle name="_Libro2_Relación_1 3 13" xfId="30459" xr:uid="{ABEF093C-D997-4EFC-8598-EBB2738B7864}"/>
    <cellStyle name="_Libro2_Relación_1 3 13 2" xfId="30460" xr:uid="{04657761-248F-4C22-B10F-A72F6C12F618}"/>
    <cellStyle name="_Libro2_Relación_1 3 14" xfId="30461" xr:uid="{FF8FA428-F816-4B52-BB28-B6C1E377CC26}"/>
    <cellStyle name="_Libro2_Relación_1 3 15" xfId="30462" xr:uid="{C1F41AB8-92C6-4E84-9E14-308EDA3906B5}"/>
    <cellStyle name="_Libro2_Relación_1 3 16" xfId="30463" xr:uid="{0D834475-50E4-49B4-B7FC-80C9BB8150A5}"/>
    <cellStyle name="_Libro2_Relación_1 3 2" xfId="30464" xr:uid="{CEED05EB-BDDD-495B-ACD4-16183EDB0610}"/>
    <cellStyle name="_Libro2_Relación_1 3 2 2" xfId="30465" xr:uid="{3E83EF56-357A-4B38-A5F8-C2554F24FAE5}"/>
    <cellStyle name="_Libro2_Relación_1 3 3" xfId="30466" xr:uid="{006B10D8-D46F-49C6-93A5-D0783A042FED}"/>
    <cellStyle name="_Libro2_Relación_1 3 3 2" xfId="30467" xr:uid="{31468E48-6B84-400C-A6C9-DC15BBBBA766}"/>
    <cellStyle name="_Libro2_Relación_1 3 4" xfId="30468" xr:uid="{68E55FF9-0774-4B5C-ACA9-C75D3235EDB5}"/>
    <cellStyle name="_Libro2_Relación_1 3 4 2" xfId="30469" xr:uid="{41FFC9BA-0D11-4545-AE54-2683E3971E0A}"/>
    <cellStyle name="_Libro2_Relación_1 3 5" xfId="30470" xr:uid="{52506DD8-7B28-4470-B399-790750224B95}"/>
    <cellStyle name="_Libro2_Relación_1 3 5 2" xfId="30471" xr:uid="{BFACC725-682C-4CE1-9978-62C9B3BB8159}"/>
    <cellStyle name="_Libro2_Relación_1 3 6" xfId="30472" xr:uid="{5C6D2A2E-B8B0-4A0B-AB8D-EF4753458874}"/>
    <cellStyle name="_Libro2_Relación_1 3 6 2" xfId="30473" xr:uid="{A69C3585-37D4-49E4-91C2-0B2E0FB230CF}"/>
    <cellStyle name="_Libro2_Relación_1 3 7" xfId="30474" xr:uid="{CBF709F7-AB0B-42FD-8B43-B9151B137244}"/>
    <cellStyle name="_Libro2_Relación_1 3 7 2" xfId="30475" xr:uid="{52DE3F70-A9CD-4A42-B421-1D4EEFDC0FD2}"/>
    <cellStyle name="_Libro2_Relación_1 3 8" xfId="30476" xr:uid="{E0B48036-521F-42CA-A46E-52EDE1AF5521}"/>
    <cellStyle name="_Libro2_Relación_1 3 8 2" xfId="30477" xr:uid="{A9AE9F1C-24A0-433A-8080-19F0F0E6AA8F}"/>
    <cellStyle name="_Libro2_Relación_1 3 9" xfId="30478" xr:uid="{87B4C3DB-1526-4EE2-AD56-D0CC60BE1A35}"/>
    <cellStyle name="_Libro2_Relación_1 3 9 2" xfId="30479" xr:uid="{DE7BCD66-8640-463F-ABCE-FBCCD9B467F5}"/>
    <cellStyle name="_Libro2_Relación_1 4" xfId="30480" xr:uid="{C72E0618-E42A-499A-97D8-A9D874D313CB}"/>
    <cellStyle name="_Libro2_Relación_1 4 10" xfId="30481" xr:uid="{720AAB64-4CA7-4BD1-81D3-D021056E84AB}"/>
    <cellStyle name="_Libro2_Relación_1 4 10 2" xfId="30482" xr:uid="{289784DF-5C1B-4C09-B673-0489CE9CDFC4}"/>
    <cellStyle name="_Libro2_Relación_1 4 11" xfId="30483" xr:uid="{0E3865D8-DFB2-4638-8703-F02B7AE2D5B8}"/>
    <cellStyle name="_Libro2_Relación_1 4 11 2" xfId="30484" xr:uid="{D1BEF743-E78F-4C64-AC25-958F7C9DEA8D}"/>
    <cellStyle name="_Libro2_Relación_1 4 12" xfId="30485" xr:uid="{68DEE4C8-F358-4A7D-825C-D6AA444EF591}"/>
    <cellStyle name="_Libro2_Relación_1 4 12 2" xfId="30486" xr:uid="{8661A844-13F5-4856-85D0-6EF2D9B491A4}"/>
    <cellStyle name="_Libro2_Relación_1 4 13" xfId="30487" xr:uid="{A8088ACD-E498-49D8-9FDB-776ED5146A2F}"/>
    <cellStyle name="_Libro2_Relación_1 4 13 2" xfId="30488" xr:uid="{FAC6B01C-CE6E-4D00-A71A-C3134952FA06}"/>
    <cellStyle name="_Libro2_Relación_1 4 14" xfId="30489" xr:uid="{E08CF50C-2FD3-4296-A2ED-34429EC0D19B}"/>
    <cellStyle name="_Libro2_Relación_1 4 15" xfId="30490" xr:uid="{2D6ADFA5-ADE7-45F7-95A3-26F89AA6130E}"/>
    <cellStyle name="_Libro2_Relación_1 4 16" xfId="30491" xr:uid="{66A8F970-5DB2-4CA7-B139-0D8C4D6F4127}"/>
    <cellStyle name="_Libro2_Relación_1 4 2" xfId="30492" xr:uid="{F5696157-B772-4242-9218-C1578EAB3378}"/>
    <cellStyle name="_Libro2_Relación_1 4 2 2" xfId="30493" xr:uid="{C0D5D771-F445-4D50-9B31-0E08B3468E35}"/>
    <cellStyle name="_Libro2_Relación_1 4 3" xfId="30494" xr:uid="{A183D75C-D786-41DA-8755-F05F4AB6983B}"/>
    <cellStyle name="_Libro2_Relación_1 4 3 2" xfId="30495" xr:uid="{E6FE7ECB-9CFC-4422-96EB-6028C67F3404}"/>
    <cellStyle name="_Libro2_Relación_1 4 4" xfId="30496" xr:uid="{FA8B5BCF-38EC-42AC-949F-755B4844636E}"/>
    <cellStyle name="_Libro2_Relación_1 4 4 2" xfId="30497" xr:uid="{8260C401-A9E3-4209-A173-8EE73372AC52}"/>
    <cellStyle name="_Libro2_Relación_1 4 5" xfId="30498" xr:uid="{BEC9B580-A23A-4948-8CEF-B547DDE7DAD8}"/>
    <cellStyle name="_Libro2_Relación_1 4 5 2" xfId="30499" xr:uid="{949F3092-FCD9-4AE6-9356-DD0D1B77C0B0}"/>
    <cellStyle name="_Libro2_Relación_1 4 6" xfId="30500" xr:uid="{01444B2F-F0EE-434D-A8AD-193DF73EBBDD}"/>
    <cellStyle name="_Libro2_Relación_1 4 6 2" xfId="30501" xr:uid="{EB15E95B-B7F4-4BD5-B8BF-CF6EAD5985E7}"/>
    <cellStyle name="_Libro2_Relación_1 4 7" xfId="30502" xr:uid="{EDD53A16-4F92-4305-8DB5-5C30445BC5E4}"/>
    <cellStyle name="_Libro2_Relación_1 4 7 2" xfId="30503" xr:uid="{8BB4DB79-D612-4F51-BFEC-44C8072008AB}"/>
    <cellStyle name="_Libro2_Relación_1 4 8" xfId="30504" xr:uid="{7FF3D247-B504-4C4D-B430-1CDEE3DA9035}"/>
    <cellStyle name="_Libro2_Relación_1 4 8 2" xfId="30505" xr:uid="{3646F8AE-3692-4D13-BD8F-F38CC1CC95B6}"/>
    <cellStyle name="_Libro2_Relación_1 4 9" xfId="30506" xr:uid="{9873A8A5-8BB5-4272-97AE-D15C964E826A}"/>
    <cellStyle name="_Libro2_Relación_1 4 9 2" xfId="30507" xr:uid="{26C297EE-4A7E-436E-AA29-6776AEEAF9D1}"/>
    <cellStyle name="_Libro2_Relación_1 5" xfId="30508" xr:uid="{3AEFE4C4-98D3-454E-ADE3-9929640F2A4C}"/>
    <cellStyle name="_Libro2_Relación_1 5 10" xfId="30509" xr:uid="{B487F95F-6066-481D-B44F-8D4F425FEC66}"/>
    <cellStyle name="_Libro2_Relación_1 5 10 2" xfId="30510" xr:uid="{C05C3A6F-E08C-4BF6-A00F-D44C6D6D36E7}"/>
    <cellStyle name="_Libro2_Relación_1 5 11" xfId="30511" xr:uid="{C708C1DA-08E2-45F4-858F-B01DCDAB24E9}"/>
    <cellStyle name="_Libro2_Relación_1 5 11 2" xfId="30512" xr:uid="{893D485C-F569-430D-AB0F-C877E1410855}"/>
    <cellStyle name="_Libro2_Relación_1 5 12" xfId="30513" xr:uid="{D6C541C2-84B8-4B46-A214-6FEBF881554D}"/>
    <cellStyle name="_Libro2_Relación_1 5 12 2" xfId="30514" xr:uid="{02436BF4-81BD-4A3F-A94F-E6F42E8BE7A7}"/>
    <cellStyle name="_Libro2_Relación_1 5 13" xfId="30515" xr:uid="{55797CEC-0151-4301-B53B-326482B3A81A}"/>
    <cellStyle name="_Libro2_Relación_1 5 13 2" xfId="30516" xr:uid="{A51399F2-096B-46B4-B27A-D12C5BC6CE6A}"/>
    <cellStyle name="_Libro2_Relación_1 5 14" xfId="30517" xr:uid="{2B0B2EAF-E6C1-49D2-A247-67FB3163673A}"/>
    <cellStyle name="_Libro2_Relación_1 5 15" xfId="30518" xr:uid="{7876C2F7-2581-42FC-8F0E-CBFEAE784727}"/>
    <cellStyle name="_Libro2_Relación_1 5 16" xfId="30519" xr:uid="{082268AB-030E-48A7-85B8-57F1B1F5E9C6}"/>
    <cellStyle name="_Libro2_Relación_1 5 17" xfId="30520" xr:uid="{736338D2-F022-43BA-A4AC-372F17160C13}"/>
    <cellStyle name="_Libro2_Relación_1 5 18" xfId="30521" xr:uid="{FAEB2174-79FC-4296-850D-7BEA07F03387}"/>
    <cellStyle name="_Libro2_Relación_1 5 19" xfId="30522" xr:uid="{EC8D244E-BC57-4C68-BD43-BF121DC530B6}"/>
    <cellStyle name="_Libro2_Relación_1 5 2" xfId="30523" xr:uid="{02C8334D-4206-45A4-8BA1-C39901C47D71}"/>
    <cellStyle name="_Libro2_Relación_1 5 2 2" xfId="30524" xr:uid="{807D7254-183D-402F-A3B2-59246581B7AF}"/>
    <cellStyle name="_Libro2_Relación_1 5 20" xfId="30525" xr:uid="{72DB504D-BD47-4133-B0D6-CD50176C6E48}"/>
    <cellStyle name="_Libro2_Relación_1 5 21" xfId="30526" xr:uid="{9FD71F6A-EB71-45E0-9099-E962C4D9F37A}"/>
    <cellStyle name="_Libro2_Relación_1 5 22" xfId="30527" xr:uid="{D6CFB354-FAC7-41A3-AEF6-BCE21A0BF4A2}"/>
    <cellStyle name="_Libro2_Relación_1 5 23" xfId="30528" xr:uid="{398E1C49-3165-4889-853A-7663B9F4F654}"/>
    <cellStyle name="_Libro2_Relación_1 5 24" xfId="30529" xr:uid="{BB6903CF-BDBF-4B25-9AA3-FA4A7FCEDD08}"/>
    <cellStyle name="_Libro2_Relación_1 5 25" xfId="30530" xr:uid="{37A36C3D-7EBE-471E-946A-2FE49926ABB4}"/>
    <cellStyle name="_Libro2_Relación_1 5 26" xfId="30531" xr:uid="{9F04C978-BB08-4399-B4BA-DF570DB4ADC4}"/>
    <cellStyle name="_Libro2_Relación_1 5 3" xfId="30532" xr:uid="{57230687-5F9F-44E6-A5BA-9A49FEA743EC}"/>
    <cellStyle name="_Libro2_Relación_1 5 3 2" xfId="30533" xr:uid="{4AEBE63E-D2B1-4066-91F2-B29719B7019B}"/>
    <cellStyle name="_Libro2_Relación_1 5 4" xfId="30534" xr:uid="{20695943-002D-4269-A0C5-D74556F18068}"/>
    <cellStyle name="_Libro2_Relación_1 5 4 2" xfId="30535" xr:uid="{8D63DE93-08CC-4B64-A2A5-50CDCC46B332}"/>
    <cellStyle name="_Libro2_Relación_1 5 5" xfId="30536" xr:uid="{90CACC79-59D3-4619-BF01-AD3CA98DDB4E}"/>
    <cellStyle name="_Libro2_Relación_1 5 5 2" xfId="30537" xr:uid="{54453D5E-8A6C-44CA-85AA-1CA5BE7DD5EB}"/>
    <cellStyle name="_Libro2_Relación_1 5 6" xfId="30538" xr:uid="{5AB4382D-C688-47BA-B8A7-95E9695B9490}"/>
    <cellStyle name="_Libro2_Relación_1 5 6 2" xfId="30539" xr:uid="{7AAA2C13-3F6C-45CC-BD47-6D6BB0781CC4}"/>
    <cellStyle name="_Libro2_Relación_1 5 7" xfId="30540" xr:uid="{25581D38-5DB3-4A83-B7AF-BE5E299BB086}"/>
    <cellStyle name="_Libro2_Relación_1 5 7 2" xfId="30541" xr:uid="{5A156F06-87FD-43A7-8009-A4F6EC54F16F}"/>
    <cellStyle name="_Libro2_Relación_1 5 8" xfId="30542" xr:uid="{B0446D52-5084-4013-BB20-2BDE388EEA54}"/>
    <cellStyle name="_Libro2_Relación_1 5 8 2" xfId="30543" xr:uid="{45FEA063-1BEC-4D0C-9DB9-454FE445EF28}"/>
    <cellStyle name="_Libro2_Relación_1 5 9" xfId="30544" xr:uid="{4CB6CCEA-F9D5-485C-8294-38E58C63ABBF}"/>
    <cellStyle name="_Libro2_Relación_1 5 9 2" xfId="30545" xr:uid="{268ECCBD-DFA7-48A9-B323-723EFBF3D6C9}"/>
    <cellStyle name="_Libro2_Relación_1 6" xfId="30546" xr:uid="{F81E2138-221A-4981-A006-A664E73E7B22}"/>
    <cellStyle name="_Libro2_Relación_1 6 10" xfId="30547" xr:uid="{4B96FAFF-F8F3-443B-B5A9-CA5121B1E57C}"/>
    <cellStyle name="_Libro2_Relación_1 6 10 2" xfId="30548" xr:uid="{C2854984-1C34-4705-A7E2-245E71F4A205}"/>
    <cellStyle name="_Libro2_Relación_1 6 11" xfId="30549" xr:uid="{B7F19369-3E01-4FD5-9D50-A109E8F05138}"/>
    <cellStyle name="_Libro2_Relación_1 6 11 2" xfId="30550" xr:uid="{2DCD4DD0-97B3-4CA1-AF69-33B694547E59}"/>
    <cellStyle name="_Libro2_Relación_1 6 12" xfId="30551" xr:uid="{E618BC70-C6F3-4BA5-AEB5-485B81B4FD99}"/>
    <cellStyle name="_Libro2_Relación_1 6 12 2" xfId="30552" xr:uid="{8C0B988E-D98E-4F38-B1A1-305063B0C67C}"/>
    <cellStyle name="_Libro2_Relación_1 6 13" xfId="30553" xr:uid="{C68D9830-2208-494F-B2A9-E6F50F13BBEE}"/>
    <cellStyle name="_Libro2_Relación_1 6 13 2" xfId="30554" xr:uid="{E382DD53-8EDB-4402-A7EF-1DFB973AB6BF}"/>
    <cellStyle name="_Libro2_Relación_1 6 14" xfId="30555" xr:uid="{077242EB-FDEF-4CB1-8EBD-4A8F4E94D802}"/>
    <cellStyle name="_Libro2_Relación_1 6 15" xfId="30556" xr:uid="{7727DFE2-6FC7-45CD-8F42-79D07929BEAE}"/>
    <cellStyle name="_Libro2_Relación_1 6 16" xfId="30557" xr:uid="{3CAE7B26-BB86-465F-9DF7-AD0BB0D202B3}"/>
    <cellStyle name="_Libro2_Relación_1 6 2" xfId="30558" xr:uid="{9B2EE160-F0F9-4301-A26D-F6C85C83AB1B}"/>
    <cellStyle name="_Libro2_Relación_1 6 2 2" xfId="30559" xr:uid="{0DC9EABA-EE9E-4A68-8228-25C9ABEBC07C}"/>
    <cellStyle name="_Libro2_Relación_1 6 3" xfId="30560" xr:uid="{88EEE742-3679-4566-99AD-A9E9B59D42E0}"/>
    <cellStyle name="_Libro2_Relación_1 6 3 2" xfId="30561" xr:uid="{D2D71E4F-9F43-440A-8644-38F8A00E22DC}"/>
    <cellStyle name="_Libro2_Relación_1 6 4" xfId="30562" xr:uid="{5EF95FB4-E3E0-4EC0-BB78-7CFAE1CEC39D}"/>
    <cellStyle name="_Libro2_Relación_1 6 4 2" xfId="30563" xr:uid="{19FF630E-8DEB-473B-B6FA-1D3EF31A455B}"/>
    <cellStyle name="_Libro2_Relación_1 6 5" xfId="30564" xr:uid="{6F4413E9-77D2-42AE-94FA-F498B259F470}"/>
    <cellStyle name="_Libro2_Relación_1 6 5 2" xfId="30565" xr:uid="{EE87A08C-FDBB-4E3D-8A26-0B078D1AAC2A}"/>
    <cellStyle name="_Libro2_Relación_1 6 6" xfId="30566" xr:uid="{EB127D75-DD61-4A69-8DCB-03EE4F853BD5}"/>
    <cellStyle name="_Libro2_Relación_1 6 6 2" xfId="30567" xr:uid="{92189F13-551E-48BC-9105-5CC75A3107C4}"/>
    <cellStyle name="_Libro2_Relación_1 6 7" xfId="30568" xr:uid="{876C2169-6F8B-49A1-9387-C82B07D75737}"/>
    <cellStyle name="_Libro2_Relación_1 6 7 2" xfId="30569" xr:uid="{5591BD40-4E8A-4673-A1FF-1D8042E0D318}"/>
    <cellStyle name="_Libro2_Relación_1 6 8" xfId="30570" xr:uid="{845FA79D-4F5B-487B-AB82-1C6E8012FB9C}"/>
    <cellStyle name="_Libro2_Relación_1 6 8 2" xfId="30571" xr:uid="{8B71A640-496C-4A3D-94FB-A5A2A0C9E9FA}"/>
    <cellStyle name="_Libro2_Relación_1 6 9" xfId="30572" xr:uid="{B689ACFA-292D-4BA7-A1AB-EA174AA8AEFB}"/>
    <cellStyle name="_Libro2_Relación_1 6 9 2" xfId="30573" xr:uid="{BACC5129-D84C-484A-B0B6-0C15D0C89893}"/>
    <cellStyle name="_Libro2_Relación_1 7" xfId="30574" xr:uid="{96F67035-E2C8-412C-A770-F85574F55596}"/>
    <cellStyle name="_Libro2_Relación_1 7 10" xfId="30575" xr:uid="{6ED1BEF6-0DA6-4498-A68F-3C3B852C4BBF}"/>
    <cellStyle name="_Libro2_Relación_1 7 10 2" xfId="30576" xr:uid="{66FB3EFA-9585-43F3-BA9E-1DD35A416E02}"/>
    <cellStyle name="_Libro2_Relación_1 7 11" xfId="30577" xr:uid="{A3BA7114-BB96-49E5-B99D-5B03F1AC4B55}"/>
    <cellStyle name="_Libro2_Relación_1 7 11 2" xfId="30578" xr:uid="{24C99DFE-616D-4191-A129-5ECE3783E10C}"/>
    <cellStyle name="_Libro2_Relación_1 7 12" xfId="30579" xr:uid="{FB69BEFD-2E27-4005-A0DB-BCAD55F149C5}"/>
    <cellStyle name="_Libro2_Relación_1 7 12 2" xfId="30580" xr:uid="{98A8F19C-BB1B-4BF2-AFF2-63BDAE6D3F3B}"/>
    <cellStyle name="_Libro2_Relación_1 7 13" xfId="30581" xr:uid="{F9C2280A-659E-40BD-824C-06EAA8D14724}"/>
    <cellStyle name="_Libro2_Relación_1 7 13 2" xfId="30582" xr:uid="{D0C05B91-BD65-4943-BBE0-50DE92F84915}"/>
    <cellStyle name="_Libro2_Relación_1 7 14" xfId="30583" xr:uid="{EFBD014D-9BD2-4C39-AACB-5A88B6FE9C17}"/>
    <cellStyle name="_Libro2_Relación_1 7 15" xfId="30584" xr:uid="{1FAAF3AD-9050-481A-B033-E4D5756DDA39}"/>
    <cellStyle name="_Libro2_Relación_1 7 16" xfId="30585" xr:uid="{4290C60E-7D6C-4F12-B46D-812FBECC6ADB}"/>
    <cellStyle name="_Libro2_Relación_1 7 17" xfId="30586" xr:uid="{C1242E34-3BF1-4DF9-B64E-A393C360BA40}"/>
    <cellStyle name="_Libro2_Relación_1 7 18" xfId="30587" xr:uid="{C450A940-421E-47D2-81AF-1FC288A84D46}"/>
    <cellStyle name="_Libro2_Relación_1 7 19" xfId="30588" xr:uid="{557EC068-CB92-4B38-9C79-1DC86CAEF565}"/>
    <cellStyle name="_Libro2_Relación_1 7 2" xfId="30589" xr:uid="{F1251908-1167-4E4A-B13C-C2728C137952}"/>
    <cellStyle name="_Libro2_Relación_1 7 2 2" xfId="30590" xr:uid="{8283633E-A2FE-4717-BEDC-050A88C95A0A}"/>
    <cellStyle name="_Libro2_Relación_1 7 20" xfId="30591" xr:uid="{4B7728A6-9245-495F-8934-C498FAC5C7CC}"/>
    <cellStyle name="_Libro2_Relación_1 7 21" xfId="30592" xr:uid="{7C7118AC-59FA-4BB2-9F8D-BAC9BD8C23BA}"/>
    <cellStyle name="_Libro2_Relación_1 7 22" xfId="30593" xr:uid="{082322B9-A1B6-44E5-AA9B-54FFD40B9D4E}"/>
    <cellStyle name="_Libro2_Relación_1 7 23" xfId="30594" xr:uid="{61FC068C-2F3C-4B6F-9C5C-154B4B102D94}"/>
    <cellStyle name="_Libro2_Relación_1 7 24" xfId="30595" xr:uid="{D1C97846-99A6-4A4D-BB75-DE8201590409}"/>
    <cellStyle name="_Libro2_Relación_1 7 25" xfId="30596" xr:uid="{8BFF86BC-9B51-48C3-9924-2EF6F0EE41AE}"/>
    <cellStyle name="_Libro2_Relación_1 7 26" xfId="30597" xr:uid="{D0BC2DEF-ECAB-4FE1-89C0-CAC81F3C23D0}"/>
    <cellStyle name="_Libro2_Relación_1 7 3" xfId="30598" xr:uid="{F5FCD20A-9520-4420-8052-725CD675AF03}"/>
    <cellStyle name="_Libro2_Relación_1 7 3 2" xfId="30599" xr:uid="{E37E1592-3BE9-48A1-849D-ECBDD0F69E3F}"/>
    <cellStyle name="_Libro2_Relación_1 7 4" xfId="30600" xr:uid="{A5E4D3F3-58B7-48D9-BB3B-C2BDC827F974}"/>
    <cellStyle name="_Libro2_Relación_1 7 4 2" xfId="30601" xr:uid="{5A8181E2-7623-47AB-B4BC-49DDF4A37ABB}"/>
    <cellStyle name="_Libro2_Relación_1 7 5" xfId="30602" xr:uid="{6AB9564E-3A47-4584-91C5-3896E46BBA4E}"/>
    <cellStyle name="_Libro2_Relación_1 7 5 2" xfId="30603" xr:uid="{C617A004-D36C-4AE8-AF91-939DA61B5572}"/>
    <cellStyle name="_Libro2_Relación_1 7 6" xfId="30604" xr:uid="{8D6E47B6-6B3F-4CDC-A3F7-53F4ABD4FF02}"/>
    <cellStyle name="_Libro2_Relación_1 7 6 2" xfId="30605" xr:uid="{C8E19192-10C6-4E76-A668-10122262D53B}"/>
    <cellStyle name="_Libro2_Relación_1 7 7" xfId="30606" xr:uid="{18BE9270-F55E-4A68-A04C-743ADD6EB669}"/>
    <cellStyle name="_Libro2_Relación_1 7 7 2" xfId="30607" xr:uid="{1A660B54-27BF-465F-923E-BCD69C4FD219}"/>
    <cellStyle name="_Libro2_Relación_1 7 8" xfId="30608" xr:uid="{FF9B25C6-A092-497C-B259-99AFD29128AC}"/>
    <cellStyle name="_Libro2_Relación_1 7 8 2" xfId="30609" xr:uid="{32FEE441-C649-47A4-93BE-304FAC102A7C}"/>
    <cellStyle name="_Libro2_Relación_1 7 9" xfId="30610" xr:uid="{39F47A94-EE70-4BFD-8FF7-06A6FD04B312}"/>
    <cellStyle name="_Libro2_Relación_1 7 9 2" xfId="30611" xr:uid="{A7EBDDA7-3BED-490C-9804-3C9B52507094}"/>
    <cellStyle name="_Libro2_Relación_1 8" xfId="30612" xr:uid="{33DE6501-1B16-4A95-90D4-D12FCBA5B4F2}"/>
    <cellStyle name="_Libro2_Relación_1 8 10" xfId="30613" xr:uid="{5CB236BE-C416-4485-BB23-72AEFE9C5C7F}"/>
    <cellStyle name="_Libro2_Relación_1 8 11" xfId="30614" xr:uid="{6BAD76C0-83FB-4D36-838E-98C32C1AD346}"/>
    <cellStyle name="_Libro2_Relación_1 8 12" xfId="30615" xr:uid="{3E680320-6B26-4BCD-A321-426037241F2C}"/>
    <cellStyle name="_Libro2_Relación_1 8 2" xfId="30616" xr:uid="{F4C79966-0F65-446A-A908-3C5F7247A510}"/>
    <cellStyle name="_Libro2_Relación_1 8 2 2" xfId="30617" xr:uid="{5A9DD604-3C2A-44E6-AA71-534CF4566F19}"/>
    <cellStyle name="_Libro2_Relación_1 8 3" xfId="30618" xr:uid="{E57E6BD8-C707-4FC7-A936-88BA5DA969C6}"/>
    <cellStyle name="_Libro2_Relación_1 8 3 2" xfId="30619" xr:uid="{80A118B6-1A64-433A-9982-83B5F375D698}"/>
    <cellStyle name="_Libro2_Relación_1 8 4" xfId="30620" xr:uid="{8C0E7ABB-0FFE-41BC-91E3-68251E09759B}"/>
    <cellStyle name="_Libro2_Relación_1 8 4 2" xfId="30621" xr:uid="{9B07AFCE-B984-4AE2-9562-C2E836F54DA5}"/>
    <cellStyle name="_Libro2_Relación_1 8 5" xfId="30622" xr:uid="{0F7866BD-1C29-400B-8D59-73D20BD9AE1A}"/>
    <cellStyle name="_Libro2_Relación_1 8 5 2" xfId="30623" xr:uid="{DCC10AA2-DD1E-4E99-A4FA-4E51B3908804}"/>
    <cellStyle name="_Libro2_Relación_1 8 6" xfId="30624" xr:uid="{EA5465AF-7238-46F8-B8C6-5DCEB24E3870}"/>
    <cellStyle name="_Libro2_Relación_1 8 6 2" xfId="30625" xr:uid="{2444E950-40A1-46AF-9A2B-2ED758C7EB1E}"/>
    <cellStyle name="_Libro2_Relación_1 8 7" xfId="30626" xr:uid="{C6DB7205-2051-4239-A944-6A130045C9B6}"/>
    <cellStyle name="_Libro2_Relación_1 8 7 2" xfId="30627" xr:uid="{B1C4AAAF-B2B6-4FE2-B058-69B7099356A4}"/>
    <cellStyle name="_Libro2_Relación_1 8 8" xfId="30628" xr:uid="{E4593E57-5106-4FDA-A467-D585BA0E2FDA}"/>
    <cellStyle name="_Libro2_Relación_1 8 8 2" xfId="30629" xr:uid="{B355D454-202D-4550-BF49-F6363A5678F6}"/>
    <cellStyle name="_Libro2_Relación_1 8 9" xfId="30630" xr:uid="{AB410E43-8D64-4A03-B007-23347E8D2478}"/>
    <cellStyle name="_Libro2_Relación_1 8 9 2" xfId="30631" xr:uid="{551F4EF5-F796-4265-AC42-028A3815ABAE}"/>
    <cellStyle name="_Libro2_Relación_1 9" xfId="30632" xr:uid="{614B06B9-55D7-4863-9DD7-FEE309CCAC5F}"/>
    <cellStyle name="_Libro2_Relación_1 9 10" xfId="30633" xr:uid="{B735C249-B199-43E8-92F4-41942F8FF47A}"/>
    <cellStyle name="_Libro2_Relación_1 9 11" xfId="30634" xr:uid="{29CBA5CA-B8D9-436D-A38F-91911767ADBC}"/>
    <cellStyle name="_Libro2_Relación_1 9 2" xfId="30635" xr:uid="{A9B38DFD-F64F-4A81-B25D-28195349FCE8}"/>
    <cellStyle name="_Libro2_Relación_1 9 2 2" xfId="30636" xr:uid="{56D85BBB-0327-4F5E-B678-400F5EBFBBCA}"/>
    <cellStyle name="_Libro2_Relación_1 9 3" xfId="30637" xr:uid="{A070B36F-747A-4FD4-83E7-A9A52B719003}"/>
    <cellStyle name="_Libro2_Relación_1 9 3 2" xfId="30638" xr:uid="{9700D0AF-B38F-495D-B6DC-3A29D1105533}"/>
    <cellStyle name="_Libro2_Relación_1 9 4" xfId="30639" xr:uid="{A76112A5-4089-40A0-9160-A7D9F9A74BA9}"/>
    <cellStyle name="_Libro2_Relación_1 9 4 10" xfId="30640" xr:uid="{8715CDDD-6AF1-42A4-811C-2DA40AFF17AA}"/>
    <cellStyle name="_Libro2_Relación_1 9 4 11" xfId="30641" xr:uid="{C546A1F6-5D88-4D9A-B57C-9174BFA32BDE}"/>
    <cellStyle name="_Libro2_Relación_1 9 4 12" xfId="30642" xr:uid="{4F227014-38CC-43CB-8E80-556B19C375A1}"/>
    <cellStyle name="_Libro2_Relación_1 9 4 2" xfId="30643" xr:uid="{BEB4DB7C-0540-4639-8756-9D3A22DA6C53}"/>
    <cellStyle name="_Libro2_Relación_1 9 4 3" xfId="30644" xr:uid="{1D1C8166-F937-425C-81D1-A6FCDC3A74D1}"/>
    <cellStyle name="_Libro2_Relación_1 9 4 4" xfId="30645" xr:uid="{BEF318EA-C2C0-424F-B2C8-73CAADD99D5C}"/>
    <cellStyle name="_Libro2_Relación_1 9 4 5" xfId="30646" xr:uid="{13292600-D239-4109-BC9F-435F0420EE1B}"/>
    <cellStyle name="_Libro2_Relación_1 9 4 6" xfId="30647" xr:uid="{21F92E60-236F-4BD0-8802-EB4F73528B9F}"/>
    <cellStyle name="_Libro2_Relación_1 9 4 7" xfId="30648" xr:uid="{3475ED6F-583C-43F4-BF55-1ACC4ECB2D78}"/>
    <cellStyle name="_Libro2_Relación_1 9 4 8" xfId="30649" xr:uid="{505FF44F-4A7E-4D24-9DA2-1658951BE483}"/>
    <cellStyle name="_Libro2_Relación_1 9 4 9" xfId="30650" xr:uid="{CCF8181E-9348-43E3-998F-C40AF5237252}"/>
    <cellStyle name="_Libro2_Relación_1 9 5" xfId="30651" xr:uid="{AFC4DFBE-BF5D-4888-9897-A01471212141}"/>
    <cellStyle name="_Libro2_Relación_1 9 5 2" xfId="30652" xr:uid="{75F20449-6D8F-4FD7-BD5B-07BF4F7A32B3}"/>
    <cellStyle name="_Libro2_Relación_1 9 6" xfId="30653" xr:uid="{B35DBE42-D105-4238-AD98-3664FDB62029}"/>
    <cellStyle name="_Libro2_Relación_1 9 6 2" xfId="30654" xr:uid="{C8F7B5B0-D009-4899-A673-EB4120283D7B}"/>
    <cellStyle name="_Libro2_Relación_1 9 7" xfId="30655" xr:uid="{73276683-4507-49EB-AA60-876E13361E65}"/>
    <cellStyle name="_Libro2_Relación_1 9 7 2" xfId="30656" xr:uid="{AADE747B-89C6-4EA1-BEB9-1A00B980A165}"/>
    <cellStyle name="_Libro2_Relación_1 9 8" xfId="30657" xr:uid="{0C4C3BEB-34B7-4458-BA0E-45335981E0E9}"/>
    <cellStyle name="_Libro2_Relación_1 9 8 2" xfId="30658" xr:uid="{CE4C2412-074B-483C-8510-4110F513CB0B}"/>
    <cellStyle name="_Libro2_Relación_1 9 9" xfId="30659" xr:uid="{87FF7191-3182-4A50-BA31-4258FCC63DDB}"/>
    <cellStyle name="_Libro2_Relación_1_Abr 09" xfId="30660" xr:uid="{B57F451F-B03D-4459-BC17-D4C5D14EEAC9}"/>
    <cellStyle name="_Libro2_Relación_1_Abr 09 2" xfId="30661" xr:uid="{F1FA843F-B954-46F6-9AEB-DD9366567CE7}"/>
    <cellStyle name="_Libro2_Relación_1_Abr 09 3" xfId="59313" xr:uid="{C94DA9B4-26DA-41B3-A9A4-57E3B927EE44}"/>
    <cellStyle name="_Libro2_Relación_1_Abr 09 4" xfId="59314" xr:uid="{6A346987-143B-4718-9748-E9336B99ED05}"/>
    <cellStyle name="_Libro2_Relación_1_Abr 09 7" xfId="59315" xr:uid="{626F43E9-E55C-4310-9DC3-EF6A8533ACDA}"/>
    <cellStyle name="_Libro2_Relación_1_Feb 09" xfId="30662" xr:uid="{CCBD3591-AC21-469E-BC36-681FD68E13B2}"/>
    <cellStyle name="_Libro2_Relación_1_Feb 09 10" xfId="30663" xr:uid="{C56BF920-8B8E-4279-AB98-844BB3236A06}"/>
    <cellStyle name="_Libro2_Relación_1_Feb 09 10 2" xfId="30664" xr:uid="{57ED5F52-3EF3-4753-AA5F-82F1A8670FA2}"/>
    <cellStyle name="_Libro2_Relación_1_Feb 09 11" xfId="30665" xr:uid="{49B024E0-A117-4721-93CF-B1584377F7C8}"/>
    <cellStyle name="_Libro2_Relación_1_Feb 09 11 2" xfId="30666" xr:uid="{66F6A73D-2ADF-40A3-9A83-5F0E7C6CEC63}"/>
    <cellStyle name="_Libro2_Relación_1_Feb 09 12" xfId="30667" xr:uid="{52A81AD4-3D44-4A35-B5D9-8E7D07AE2101}"/>
    <cellStyle name="_Libro2_Relación_1_Feb 09 12 2" xfId="30668" xr:uid="{1164C22E-9892-4975-81A2-A4A95B03D90C}"/>
    <cellStyle name="_Libro2_Relación_1_Feb 09 13" xfId="30669" xr:uid="{59BD2BCE-CAE3-4E30-BE29-600703CF6F74}"/>
    <cellStyle name="_Libro2_Relación_1_Feb 09 13 2" xfId="30670" xr:uid="{7D56481F-3518-4F8B-BB8C-582B1C0574A5}"/>
    <cellStyle name="_Libro2_Relación_1_Feb 09 14" xfId="30671" xr:uid="{D8741CFE-6532-433F-9F5D-80B9E93EA20B}"/>
    <cellStyle name="_Libro2_Relación_1_Feb 09 15" xfId="30672" xr:uid="{108EDCE9-4E26-46C6-9CB8-38D35B61A2DB}"/>
    <cellStyle name="_Libro2_Relación_1_Feb 09 16" xfId="30673" xr:uid="{BFF294C1-D6A3-407F-883D-0304417C800E}"/>
    <cellStyle name="_Libro2_Relación_1_Feb 09 2" xfId="30674" xr:uid="{AAA8CA04-E21A-4203-AD32-AB12777F06C6}"/>
    <cellStyle name="_Libro2_Relación_1_Feb 09 2 2" xfId="30675" xr:uid="{89AC6801-B315-488B-98BF-052F57BB7739}"/>
    <cellStyle name="_Libro2_Relación_1_Feb 09 3" xfId="30676" xr:uid="{BAED6FD8-7ACC-4036-9190-6540464C3546}"/>
    <cellStyle name="_Libro2_Relación_1_Feb 09 3 2" xfId="30677" xr:uid="{44A6513C-8821-44B0-BB08-81E78D96E581}"/>
    <cellStyle name="_Libro2_Relación_1_Feb 09 4" xfId="30678" xr:uid="{C750CEC1-9A2C-4D8F-BCF8-CDDC16B8F7D2}"/>
    <cellStyle name="_Libro2_Relación_1_Feb 09 4 2" xfId="30679" xr:uid="{C5740559-0D75-445B-A147-16CAABFF1DE2}"/>
    <cellStyle name="_Libro2_Relación_1_Feb 09 5" xfId="30680" xr:uid="{61BB8E0E-01F7-4D29-AFCE-F814B126DFE5}"/>
    <cellStyle name="_Libro2_Relación_1_Feb 09 5 2" xfId="30681" xr:uid="{0AF0221C-9492-42C6-8C28-E85E07DA5BFC}"/>
    <cellStyle name="_Libro2_Relación_1_Feb 09 6" xfId="30682" xr:uid="{578C2EF8-95C2-4FBC-8491-124BEA5ED296}"/>
    <cellStyle name="_Libro2_Relación_1_Feb 09 6 2" xfId="30683" xr:uid="{6C19089E-1135-48B8-9895-769989A41558}"/>
    <cellStyle name="_Libro2_Relación_1_Feb 09 7" xfId="30684" xr:uid="{8EFFD475-609C-4BA5-9434-B06195B0F165}"/>
    <cellStyle name="_Libro2_Relación_1_Feb 09 7 2" xfId="30685" xr:uid="{2773A8E1-7FC8-446B-91E8-3BDAB466B4B0}"/>
    <cellStyle name="_Libro2_Relación_1_Feb 09 8" xfId="30686" xr:uid="{AB139B2B-D2BD-4E0B-928B-7A3DFE110C24}"/>
    <cellStyle name="_Libro2_Relación_1_Feb 09 8 2" xfId="30687" xr:uid="{3037DCDF-0BBD-4A98-A43E-3AD31203A111}"/>
    <cellStyle name="_Libro2_Relación_1_Feb 09 9" xfId="30688" xr:uid="{59C306F2-6B54-4FDA-9082-32ED0C7D1C44}"/>
    <cellStyle name="_Libro2_Relación_1_Feb 09 9 2" xfId="30689" xr:uid="{DAEECC63-571C-40ED-B587-11FF446DF45B}"/>
    <cellStyle name="_Libro2_Relación_1_Feb 09_Abr 09" xfId="30690" xr:uid="{E1F97E27-5734-453B-9347-166E44364624}"/>
    <cellStyle name="_Libro2_Relación_1_Feb 09_Abr 09 10" xfId="30691" xr:uid="{35C07A61-B121-4BB2-920C-6329402A01C1}"/>
    <cellStyle name="_Libro2_Relación_1_Feb 09_Abr 09 10 2" xfId="30692" xr:uid="{2CE07AB9-BE75-4D18-858F-A8FC0CBEB982}"/>
    <cellStyle name="_Libro2_Relación_1_Feb 09_Abr 09 11" xfId="30693" xr:uid="{2000D9B5-27C3-47F3-AEEC-F37CDFB5D35F}"/>
    <cellStyle name="_Libro2_Relación_1_Feb 09_Abr 09 11 2" xfId="30694" xr:uid="{A903247D-0C2C-46A3-9484-9FAA4053B986}"/>
    <cellStyle name="_Libro2_Relación_1_Feb 09_Abr 09 12" xfId="30695" xr:uid="{7B403E47-05AD-46F1-B24F-F3F2AAEF5793}"/>
    <cellStyle name="_Libro2_Relación_1_Feb 09_Abr 09 13" xfId="30696" xr:uid="{768A875D-8466-4942-A0F9-4A5F95BABBAF}"/>
    <cellStyle name="_Libro2_Relación_1_Feb 09_Abr 09 14" xfId="30697" xr:uid="{E1AE9A64-6EBA-4E2F-A7B3-CD22F5135385}"/>
    <cellStyle name="_Libro2_Relación_1_Feb 09_Abr 09 2" xfId="30698" xr:uid="{6F0601CA-1EED-4C0A-B581-4C4D192244A2}"/>
    <cellStyle name="_Libro2_Relación_1_Feb 09_Abr 09 2 2" xfId="30699" xr:uid="{0640C1C4-8FEB-438A-A0E6-59980EC665FB}"/>
    <cellStyle name="_Libro2_Relación_1_Feb 09_Abr 09 3" xfId="30700" xr:uid="{3FF9D38E-2DAA-4D95-804C-E2792F00F978}"/>
    <cellStyle name="_Libro2_Relación_1_Feb 09_Abr 09 3 2" xfId="30701" xr:uid="{1F152B8F-0905-4BAA-91A3-90139D7D7393}"/>
    <cellStyle name="_Libro2_Relación_1_Feb 09_Abr 09 4" xfId="30702" xr:uid="{810CFF97-BDF6-4ADE-8EA5-83806398D861}"/>
    <cellStyle name="_Libro2_Relación_1_Feb 09_Abr 09 4 2" xfId="30703" xr:uid="{7789F547-7E73-4A85-B00A-69D6376219F7}"/>
    <cellStyle name="_Libro2_Relación_1_Feb 09_Abr 09 5" xfId="30704" xr:uid="{DAF61C6D-6E1E-4D19-B78F-2AF656D9DB4D}"/>
    <cellStyle name="_Libro2_Relación_1_Feb 09_Abr 09 5 2" xfId="30705" xr:uid="{BCE2FE68-A3AB-44CE-9076-2F53FCED3BFA}"/>
    <cellStyle name="_Libro2_Relación_1_Feb 09_Abr 09 6" xfId="30706" xr:uid="{98A83073-2420-4CD5-A9C6-AFEA513E2746}"/>
    <cellStyle name="_Libro2_Relación_1_Feb 09_Abr 09 6 2" xfId="30707" xr:uid="{6EFB8EC3-E4FB-4642-A856-238A2A1D8B77}"/>
    <cellStyle name="_Libro2_Relación_1_Feb 09_Abr 09 7" xfId="30708" xr:uid="{2C91610D-C7FE-428C-848A-5CC8E560D379}"/>
    <cellStyle name="_Libro2_Relación_1_Feb 09_Abr 09 7 2" xfId="30709" xr:uid="{9D7AE0D9-9074-49E2-B569-74793A3484CB}"/>
    <cellStyle name="_Libro2_Relación_1_Feb 09_Abr 09 8" xfId="30710" xr:uid="{C5C3EAE2-7597-4C3B-9B5D-7005E74AD589}"/>
    <cellStyle name="_Libro2_Relación_1_Feb 09_Abr 09 8 2" xfId="30711" xr:uid="{237F4193-72A7-45F3-8AC1-2E4618B256F1}"/>
    <cellStyle name="_Libro2_Relación_1_Feb 09_Abr 09 9" xfId="30712" xr:uid="{8C03E45A-6F6B-4DF2-83F1-0F6A30BFD27E}"/>
    <cellStyle name="_Libro2_Relación_1_Feb 09_Abr 09 9 2" xfId="30713" xr:uid="{EDC75B22-773F-444D-AF3A-EBEA29CA7218}"/>
    <cellStyle name="_Libro2_Relación_1_Feb 09_ER previo 09" xfId="30714" xr:uid="{158A86BD-592B-4639-9205-8FC67FD7AF58}"/>
    <cellStyle name="_Libro2_Relación_1_Feb 09_ER previo 09 10" xfId="30715" xr:uid="{9DAA2F54-9ADB-48BF-8B99-19D570AE0E92}"/>
    <cellStyle name="_Libro2_Relación_1_Feb 09_ER previo 09 10 2" xfId="30716" xr:uid="{B9F48717-A9F7-4E10-A471-2D622C263CA0}"/>
    <cellStyle name="_Libro2_Relación_1_Feb 09_ER previo 09 11" xfId="30717" xr:uid="{3BC96278-A84B-4D86-8C68-AD9CAC496DCB}"/>
    <cellStyle name="_Libro2_Relación_1_Feb 09_ER previo 09 11 2" xfId="30718" xr:uid="{F7DE40BF-D9CC-414B-96A3-F8278C002985}"/>
    <cellStyle name="_Libro2_Relación_1_Feb 09_ER previo 09 12" xfId="30719" xr:uid="{9C550AF2-005B-4A8C-B92D-C0F3F6FF1F81}"/>
    <cellStyle name="_Libro2_Relación_1_Feb 09_ER previo 09 13" xfId="30720" xr:uid="{BADD6DBC-A82A-4B1A-985E-3FA6EB9690E8}"/>
    <cellStyle name="_Libro2_Relación_1_Feb 09_ER previo 09 14" xfId="30721" xr:uid="{535728D7-9CDE-4AEC-AEAA-0DB8AB7B18ED}"/>
    <cellStyle name="_Libro2_Relación_1_Feb 09_ER previo 09 2" xfId="30722" xr:uid="{53AE47FC-ECD4-440C-9B84-30651C6CE6DE}"/>
    <cellStyle name="_Libro2_Relación_1_Feb 09_ER previo 09 2 2" xfId="30723" xr:uid="{C0870E78-FD64-41B5-BDE1-05C39DE117ED}"/>
    <cellStyle name="_Libro2_Relación_1_Feb 09_ER previo 09 3" xfId="30724" xr:uid="{D0CA68F8-30FD-4A04-8254-5DFEF85453CE}"/>
    <cellStyle name="_Libro2_Relación_1_Feb 09_ER previo 09 3 2" xfId="30725" xr:uid="{A05E29C8-9EEB-410F-8B18-117CB8B3ABA3}"/>
    <cellStyle name="_Libro2_Relación_1_Feb 09_ER previo 09 4" xfId="30726" xr:uid="{97518C72-0217-4E15-A271-3D26CF7C2434}"/>
    <cellStyle name="_Libro2_Relación_1_Feb 09_ER previo 09 4 2" xfId="30727" xr:uid="{DE6CC083-E986-4B66-9670-D14EBF8043E4}"/>
    <cellStyle name="_Libro2_Relación_1_Feb 09_ER previo 09 5" xfId="30728" xr:uid="{B74B51B8-CD65-457B-8775-42BF37023E21}"/>
    <cellStyle name="_Libro2_Relación_1_Feb 09_ER previo 09 5 2" xfId="30729" xr:uid="{730CB44B-1B6B-4A16-9F12-C3C809CEF486}"/>
    <cellStyle name="_Libro2_Relación_1_Feb 09_ER previo 09 6" xfId="30730" xr:uid="{D718BAB2-3B21-450E-ABF7-686AC4FBBEAF}"/>
    <cellStyle name="_Libro2_Relación_1_Feb 09_ER previo 09 6 2" xfId="30731" xr:uid="{2BE19402-4A29-4F18-AAC2-028C3EC7F37C}"/>
    <cellStyle name="_Libro2_Relación_1_Feb 09_ER previo 09 7" xfId="30732" xr:uid="{32BF8814-5FDE-4D02-ABDD-48BB0D3FD34C}"/>
    <cellStyle name="_Libro2_Relación_1_Feb 09_ER previo 09 7 2" xfId="30733" xr:uid="{E2FF461C-67E3-49A3-A94F-42264A3A4DED}"/>
    <cellStyle name="_Libro2_Relación_1_Feb 09_ER previo 09 8" xfId="30734" xr:uid="{85597D12-688D-4071-AD07-AF942E7D8DFF}"/>
    <cellStyle name="_Libro2_Relación_1_Feb 09_ER previo 09 8 2" xfId="30735" xr:uid="{D43848CB-0634-4AEB-B74F-76B3F6C1B215}"/>
    <cellStyle name="_Libro2_Relación_1_Feb 09_ER previo 09 9" xfId="30736" xr:uid="{A1B2A334-CBA0-4788-B94B-4E13C7DB318D}"/>
    <cellStyle name="_Libro2_Relación_1_Feb 09_ER previo 09 9 2" xfId="30737" xr:uid="{34AA4802-8BE8-49C3-ABFD-221CA21EC57D}"/>
    <cellStyle name="_Libro2_Relación_1_Feb 09_Jun 09" xfId="30738" xr:uid="{97F941E0-0E41-4E4F-B7B3-5DB13E36A59F}"/>
    <cellStyle name="_Libro2_Relación_1_Feb 09_Jun 09 2" xfId="30739" xr:uid="{74869802-96DF-47D5-B21E-7F2D6718CAB4}"/>
    <cellStyle name="_Libro2_Relación_1_Hoja2" xfId="30740" xr:uid="{0804A191-B588-432E-98D8-F2FD96E0F6CD}"/>
    <cellStyle name="_Libro2_Relación_1_Hoja2 10" xfId="30741" xr:uid="{25E8ECF4-D0EC-4206-ADCF-CE430A3DC4FC}"/>
    <cellStyle name="_Libro2_Relación_1_Hoja2 10 2" xfId="30742" xr:uid="{FF5F669F-F2CB-489B-8A7B-81A502F54EB2}"/>
    <cellStyle name="_Libro2_Relación_1_Hoja2 11" xfId="30743" xr:uid="{5812BE2D-9AAD-4A0E-B9BF-882D1A6E6CC7}"/>
    <cellStyle name="_Libro2_Relación_1_Hoja2 11 2" xfId="30744" xr:uid="{7375DD88-5D5A-46C6-BEF1-A80331D6F293}"/>
    <cellStyle name="_Libro2_Relación_1_Hoja2 12" xfId="30745" xr:uid="{E094719F-616B-47FC-94D9-1731B86FCBA7}"/>
    <cellStyle name="_Libro2_Relación_1_Hoja2 12 2" xfId="30746" xr:uid="{F3F0BB0C-56CC-4740-9E3D-964A707BDB26}"/>
    <cellStyle name="_Libro2_Relación_1_Hoja2 13" xfId="30747" xr:uid="{4C0F7D5C-E35D-4D95-ADEE-33C535E9B6AE}"/>
    <cellStyle name="_Libro2_Relación_1_Hoja2 13 2" xfId="30748" xr:uid="{A0907012-68A0-4CBF-B922-C6E69E645D95}"/>
    <cellStyle name="_Libro2_Relación_1_Hoja2 14" xfId="30749" xr:uid="{FEECE42B-0852-4488-BE35-9C90B0736345}"/>
    <cellStyle name="_Libro2_Relación_1_Hoja2 15" xfId="30750" xr:uid="{001F5B3C-50C2-469F-B98B-F258B61900C8}"/>
    <cellStyle name="_Libro2_Relación_1_Hoja2 16" xfId="30751" xr:uid="{6455B620-249E-4BB4-AA65-E76C3B022B9A}"/>
    <cellStyle name="_Libro2_Relación_1_Hoja2 2" xfId="30752" xr:uid="{8866E75A-5618-46A9-ACE4-1A8ECB152E72}"/>
    <cellStyle name="_Libro2_Relación_1_Hoja2 2 2" xfId="30753" xr:uid="{DB6CEF31-C726-4FEC-AEAC-149701C4C415}"/>
    <cellStyle name="_Libro2_Relación_1_Hoja2 3" xfId="30754" xr:uid="{66018789-5BA1-4AAB-B34B-C0B6BFCA588F}"/>
    <cellStyle name="_Libro2_Relación_1_Hoja2 3 2" xfId="30755" xr:uid="{80B8846B-127D-4D09-82C8-D126185E45E3}"/>
    <cellStyle name="_Libro2_Relación_1_Hoja2 4" xfId="30756" xr:uid="{63FB9E26-6B39-4E95-BFB7-7C0987288F24}"/>
    <cellStyle name="_Libro2_Relación_1_Hoja2 4 2" xfId="30757" xr:uid="{75832ED8-6F6D-4F22-A1B2-518272D08D75}"/>
    <cellStyle name="_Libro2_Relación_1_Hoja2 5" xfId="30758" xr:uid="{2AB7E87F-F110-444E-875A-9691068DEE95}"/>
    <cellStyle name="_Libro2_Relación_1_Hoja2 5 2" xfId="30759" xr:uid="{CE07D30E-EC7F-448B-B037-7070D1C09B8F}"/>
    <cellStyle name="_Libro2_Relación_1_Hoja2 6" xfId="30760" xr:uid="{E5B0FE20-3878-41A2-8EF2-518F90A44054}"/>
    <cellStyle name="_Libro2_Relación_1_Hoja2 6 2" xfId="30761" xr:uid="{18430317-E7C5-4AF9-93F6-0C0222BB02BB}"/>
    <cellStyle name="_Libro2_Relación_1_Hoja2 7" xfId="30762" xr:uid="{E4C2B5A2-7BF6-44DC-A709-DBAF8A175B7D}"/>
    <cellStyle name="_Libro2_Relación_1_Hoja2 7 2" xfId="30763" xr:uid="{A72FDBEE-5AB5-48E3-BBAC-B884021EF840}"/>
    <cellStyle name="_Libro2_Relación_1_Hoja2 8" xfId="30764" xr:uid="{CF0BC6D4-74B8-445C-9101-BCF0C8B60558}"/>
    <cellStyle name="_Libro2_Relación_1_Hoja2 8 2" xfId="30765" xr:uid="{A4FA9462-C413-4029-A2BA-24466BD87B93}"/>
    <cellStyle name="_Libro2_Relación_1_Hoja2 9" xfId="30766" xr:uid="{176E5B62-E8E9-45E9-A43C-7A52E7793F6B}"/>
    <cellStyle name="_Libro2_Relación_1_Hoja2 9 2" xfId="30767" xr:uid="{D5121711-0D85-457D-899D-650286A90789}"/>
    <cellStyle name="_Libro2_Relación_1_Relación" xfId="30768" xr:uid="{D7A3ABBB-03CD-4482-B13E-6FBAD6658AE0}"/>
    <cellStyle name="_Libro2_Relación_1_Relación 10" xfId="30769" xr:uid="{0D7F9B3D-2583-4C05-B76C-6158D2F24D97}"/>
    <cellStyle name="_Libro2_Relación_1_Relación 10 2" xfId="30770" xr:uid="{CFAD9BE4-2726-4774-83E9-2E9093E2EB9A}"/>
    <cellStyle name="_Libro2_Relación_1_Relación 11" xfId="30771" xr:uid="{4C2456AB-3ED6-42A6-823A-239727E609BB}"/>
    <cellStyle name="_Libro2_Relación_1_Relación 11 2" xfId="30772" xr:uid="{6FF40ADB-FC71-4FE0-B344-89C01BD7D6F0}"/>
    <cellStyle name="_Libro2_Relación_1_Relación 12" xfId="30773" xr:uid="{B7C5F2F1-59E0-4F79-874B-83852D0D70EE}"/>
    <cellStyle name="_Libro2_Relación_1_Relación 12 2" xfId="30774" xr:uid="{F3865938-0655-4390-8411-046081CC281E}"/>
    <cellStyle name="_Libro2_Relación_1_Relación 13" xfId="30775" xr:uid="{C8D7C7AB-C88E-4967-BF54-B5B8BE94355A}"/>
    <cellStyle name="_Libro2_Relación_1_Relación 13 2" xfId="30776" xr:uid="{4BA28E91-1D47-468E-92AD-EA41D2CAE73F}"/>
    <cellStyle name="_Libro2_Relación_1_Relación 14" xfId="30777" xr:uid="{AC9EC1ED-F756-4A89-A6F1-4B583F26B77D}"/>
    <cellStyle name="_Libro2_Relación_1_Relación 14 2" xfId="30778" xr:uid="{E70A7C80-EACA-43C0-8A1F-8A11BB3B4FED}"/>
    <cellStyle name="_Libro2_Relación_1_Relación 15" xfId="30779" xr:uid="{BCDC0A92-2E5B-403D-9AA3-EDF72B9EAF27}"/>
    <cellStyle name="_Libro2_Relación_1_Relación 16" xfId="30780" xr:uid="{65BA048D-1431-4CBD-BC2E-542E906C5691}"/>
    <cellStyle name="_Libro2_Relación_1_Relación 17" xfId="30781" xr:uid="{A9812180-A5CB-4701-A34D-C9B0F86E1BD1}"/>
    <cellStyle name="_Libro2_Relación_1_Relación 18" xfId="30782" xr:uid="{2C523035-856B-4F8A-9C63-C40126149413}"/>
    <cellStyle name="_Libro2_Relación_1_Relación 19" xfId="30783" xr:uid="{8B2FBB57-790F-40A1-8A11-00A6142DCD34}"/>
    <cellStyle name="_Libro2_Relación_1_Relación 2" xfId="30784" xr:uid="{857A6EDD-D955-4BC7-9ADC-CDC03FDED3FE}"/>
    <cellStyle name="_Libro2_Relación_1_Relación 2 2" xfId="30785" xr:uid="{FA72FBC8-A5B5-407C-9D25-0333FFBF87FA}"/>
    <cellStyle name="_Libro2_Relación_1_Relación 20" xfId="30786" xr:uid="{AADE9BDF-8C54-468A-84BB-A443FAC08844}"/>
    <cellStyle name="_Libro2_Relación_1_Relación 21" xfId="30787" xr:uid="{8DFC849A-BBFF-46A3-937C-6B7A7C8004BC}"/>
    <cellStyle name="_Libro2_Relación_1_Relación 22" xfId="30788" xr:uid="{AEEFB47E-C34F-4C48-B0E9-6E2E4E7EF563}"/>
    <cellStyle name="_Libro2_Relación_1_Relación 23" xfId="30789" xr:uid="{E97DD066-32C3-42EF-B30B-45059B5D4270}"/>
    <cellStyle name="_Libro2_Relación_1_Relación 24" xfId="30790" xr:uid="{B08309BE-51D7-443F-B338-F033445091D3}"/>
    <cellStyle name="_Libro2_Relación_1_Relación 25" xfId="30791" xr:uid="{8886BB6D-3509-496B-BF3B-8CAD8E0EF9A7}"/>
    <cellStyle name="_Libro2_Relación_1_Relación 3" xfId="30792" xr:uid="{5E6FBC49-C043-46C5-ADD5-BCB7B532BC34}"/>
    <cellStyle name="_Libro2_Relación_1_Relación 3 2" xfId="30793" xr:uid="{7C220A37-AE9D-4247-981B-F67846DD583B}"/>
    <cellStyle name="_Libro2_Relación_1_Relación 4" xfId="30794" xr:uid="{149772E2-B1C4-432C-A28C-C3CD8C1595DA}"/>
    <cellStyle name="_Libro2_Relación_1_Relación 4 2" xfId="30795" xr:uid="{B79FAD79-C64A-42CD-8C5E-121C0AE3F1F6}"/>
    <cellStyle name="_Libro2_Relación_1_Relación 5" xfId="30796" xr:uid="{7E10E856-ECA9-486D-A603-79F5F6CE634B}"/>
    <cellStyle name="_Libro2_Relación_1_Relación 5 2" xfId="30797" xr:uid="{3C546B8F-CF2D-4758-AF41-6C1890BA951F}"/>
    <cellStyle name="_Libro2_Relación_1_Relación 6" xfId="30798" xr:uid="{F91FF4AD-BDB2-42FC-8DFE-2195DFF78290}"/>
    <cellStyle name="_Libro2_Relación_1_Relación 6 2" xfId="30799" xr:uid="{6205FA81-109B-46FB-BC58-913B2951656C}"/>
    <cellStyle name="_Libro2_Relación_1_Relación 7" xfId="30800" xr:uid="{89AEDD19-1B4C-44C3-9694-89F4359F239D}"/>
    <cellStyle name="_Libro2_Relación_1_Relación 7 2" xfId="30801" xr:uid="{C00906F1-D8C8-4EC8-A811-C484669C2538}"/>
    <cellStyle name="_Libro2_Relación_1_Relación 8" xfId="30802" xr:uid="{E896F8DB-59B5-4AE6-AE41-1B59E05FE13A}"/>
    <cellStyle name="_Libro2_Relación_1_Relación 8 2" xfId="30803" xr:uid="{4CBC4334-34BA-4D62-ABEF-175D67AF6BF9}"/>
    <cellStyle name="_Libro2_Relación_1_Relación 9" xfId="30804" xr:uid="{79B0F5A4-8730-4E90-A92D-3240E72E13B9}"/>
    <cellStyle name="_Libro2_Relación_1_Relación 9 2" xfId="30805" xr:uid="{15442043-2580-4CB3-8958-6513B46C41EA}"/>
    <cellStyle name="_Libro2_Relación_1_Relación_1" xfId="30806" xr:uid="{5F61FCB0-0295-40E6-BC72-338EA04AE79B}"/>
    <cellStyle name="_Libro2_Relación_1_Relación_1 10" xfId="30807" xr:uid="{12C47E5B-9815-496C-8C44-D7E371D2B8C9}"/>
    <cellStyle name="_Libro2_Relación_1_Relación_1 10 2" xfId="30808" xr:uid="{2237DFB6-3D79-43A7-8FDA-EE42749F2364}"/>
    <cellStyle name="_Libro2_Relación_1_Relación_1 11" xfId="30809" xr:uid="{194E4101-D372-457F-BC22-E51F094B0B43}"/>
    <cellStyle name="_Libro2_Relación_1_Relación_1 11 2" xfId="30810" xr:uid="{5EA9674E-D1B2-4BC0-9C19-0B0624D52A86}"/>
    <cellStyle name="_Libro2_Relación_1_Relación_1 12" xfId="30811" xr:uid="{1C0BA84E-2253-4239-BE0D-40E43B2F4E5F}"/>
    <cellStyle name="_Libro2_Relación_1_Relación_1 12 2" xfId="30812" xr:uid="{81EF53F2-5977-465A-936E-78BB0451FE89}"/>
    <cellStyle name="_Libro2_Relación_1_Relación_1 13" xfId="30813" xr:uid="{3658FAAB-F6A3-4AEC-9F8C-34C4F2D8F4C1}"/>
    <cellStyle name="_Libro2_Relación_1_Relación_1 13 2" xfId="30814" xr:uid="{679F5430-8497-4816-98B7-93841FB986A5}"/>
    <cellStyle name="_Libro2_Relación_1_Relación_1 14" xfId="30815" xr:uid="{1D4B9D30-69CE-4CE1-9264-FBEA96C6E988}"/>
    <cellStyle name="_Libro2_Relación_1_Relación_1 2" xfId="30816" xr:uid="{BE6B57A6-FD20-4748-A4B5-AFA681EF7539}"/>
    <cellStyle name="_Libro2_Relación_1_Relación_1 2 2" xfId="30817" xr:uid="{BDEC1824-9AB5-4730-97DA-62A9865F6A6B}"/>
    <cellStyle name="_Libro2_Relación_1_Relación_1 3" xfId="30818" xr:uid="{4A0CFAC7-62CD-4D90-A09C-FE6D718ED15F}"/>
    <cellStyle name="_Libro2_Relación_1_Relación_1 3 2" xfId="30819" xr:uid="{E6B117B6-AC6F-4E45-B683-5278F9CBB345}"/>
    <cellStyle name="_Libro2_Relación_1_Relación_1 4" xfId="30820" xr:uid="{F0FDF6FE-2D4D-451D-AE5D-7ADF4D349387}"/>
    <cellStyle name="_Libro2_Relación_1_Relación_1 4 2" xfId="30821" xr:uid="{09F0001B-83F8-42FF-B218-5399ACD6A24E}"/>
    <cellStyle name="_Libro2_Relación_1_Relación_1 5" xfId="30822" xr:uid="{4E0AC6E8-440A-4D1D-8C80-3DFB8C81A14A}"/>
    <cellStyle name="_Libro2_Relación_1_Relación_1 5 2" xfId="30823" xr:uid="{3B751925-FF29-487A-8E02-F8C2A27C3127}"/>
    <cellStyle name="_Libro2_Relación_1_Relación_1 6" xfId="30824" xr:uid="{98A0F82E-BF02-432D-A78C-9BABECE34857}"/>
    <cellStyle name="_Libro2_Relación_1_Relación_1 6 2" xfId="30825" xr:uid="{C20B4EDF-96FE-4E11-ADD6-DF76D47F1F47}"/>
    <cellStyle name="_Libro2_Relación_1_Relación_1 7" xfId="30826" xr:uid="{CABE6655-F0C5-43EF-A867-C96A40282413}"/>
    <cellStyle name="_Libro2_Relación_1_Relación_1 7 2" xfId="30827" xr:uid="{F72181B3-B935-496B-B638-C0AF28F98AA1}"/>
    <cellStyle name="_Libro2_Relación_1_Relación_1 8" xfId="30828" xr:uid="{080129E5-49F6-4BDA-A903-6E2991CCB95B}"/>
    <cellStyle name="_Libro2_Relación_1_Relación_1 8 2" xfId="30829" xr:uid="{75567496-8641-4964-AE5F-EB11D9BFCADB}"/>
    <cellStyle name="_Libro2_Relación_1_Relación_1 9" xfId="30830" xr:uid="{6AD0D22A-DFF0-4D3B-9645-8EB5C44E541D}"/>
    <cellStyle name="_Libro2_Relación_1_Relación_1 9 2" xfId="30831" xr:uid="{FABFE461-FBC1-4859-83BF-6FEE9225129D}"/>
    <cellStyle name="_Libro2_Relación_1_Relación_1_ESF. Hist." xfId="30832" xr:uid="{EC477AEB-F821-4F8E-B0DE-83A1DA92D647}"/>
    <cellStyle name="_Libro2_Relación_1_Relación_1_ESF. Hist. 2" xfId="30833" xr:uid="{683088C2-7A0E-4CAD-B634-2A68D2888F0D}"/>
    <cellStyle name="_Libro2_Relación_1_Relación_1_ESF. Hist. 2 2" xfId="30834" xr:uid="{69B11E0B-01F5-44C0-B7E7-BA0B4E149CFC}"/>
    <cellStyle name="_Libro2_Relación_1_Relación_1_ESF. Hist. 3" xfId="30835" xr:uid="{F2D3760C-EFE2-4115-88E8-D042B7DA7193}"/>
    <cellStyle name="_Libro2_Relación_1_Relación_1_ESF. Hist. 3 2" xfId="30836" xr:uid="{67454F58-92C5-45D4-BF6C-4D1E661EBEB4}"/>
    <cellStyle name="_Libro2_Relación_1_Relación_1_ESF. Hist. 4" xfId="30837" xr:uid="{11080DF1-9934-4C31-8904-0CDC58A01CEB}"/>
    <cellStyle name="_Libro2_Relación_1_Relación_1_ESF. Hist. 4 2" xfId="30838" xr:uid="{1DD3873B-7809-468C-8A3F-C07861A3C81B}"/>
    <cellStyle name="_Libro2_Relación_1_Relación_1_ESF. Hist. 5" xfId="30839" xr:uid="{B4D790A1-5482-4A52-9667-C48DC4085734}"/>
    <cellStyle name="_Libro2_Relación_1_Relación_1_ESF. Hist. 6" xfId="30840" xr:uid="{03351DDD-76BC-40BF-899A-E3E1717F5D93}"/>
    <cellStyle name="_Libro2_Relación_1_Relación_1_ESF. Hist. 7" xfId="30841" xr:uid="{A5717BD2-8CE0-445B-A2B8-50EC3BD9D507}"/>
    <cellStyle name="_Libro2_Relación_1_Relación_ESF. Hist." xfId="30842" xr:uid="{23280130-7B13-47FF-B2F4-406C6D88490B}"/>
    <cellStyle name="_Libro2_Relación_1_Relación_ESF. Hist. 2" xfId="30843" xr:uid="{A9EC87BF-5CFB-4795-8D05-BD4A9C8CF512}"/>
    <cellStyle name="_Libro2_Relación_1_Relación_ESF. Hist. 2 2" xfId="30844" xr:uid="{0FCB8887-6816-4BDA-8E44-B855B22D0374}"/>
    <cellStyle name="_Libro2_Relación_1_Relación_ESF. Hist. 3" xfId="30845" xr:uid="{46FB1B64-EF18-40D9-A07E-B64472129358}"/>
    <cellStyle name="_Libro2_Relación_1_Relación_ESF. Hist. 3 2" xfId="30846" xr:uid="{A0878EB5-36DE-40BC-87A6-6340CB80CBF6}"/>
    <cellStyle name="_Libro2_Relación_1_Relación_ESF. Hist. 4" xfId="30847" xr:uid="{C902598A-1498-4FB7-86BB-27666C5F09A7}"/>
    <cellStyle name="_Libro2_Relación_1_Relación_ESF. Hist. 4 2" xfId="30848" xr:uid="{D3521785-6FDB-4DA1-960A-61CCC6BA7ED2}"/>
    <cellStyle name="_Libro2_Relación_1_Relación_ESF. Hist. 5" xfId="30849" xr:uid="{62329404-2B52-4839-A91E-5950CE81FCBC}"/>
    <cellStyle name="_Libro2_Relación_1_Relación_ESF. Hist. 6" xfId="30850" xr:uid="{76B7B9B8-E20F-4026-8334-71B3E148FF1B}"/>
    <cellStyle name="_Libro2_Relación_1_Relación_ESF. Hist. 7" xfId="30851" xr:uid="{021AEE40-BB3E-4184-8678-C266529E91B2}"/>
    <cellStyle name="_Libro2_Relación_1_Relación_Saldos Obj" xfId="30852" xr:uid="{0BEDB423-065F-471B-BA42-ED37EC096611}"/>
    <cellStyle name="_Libro2_Relación_1_Relación_Saldos Obj 10" xfId="30853" xr:uid="{468B0A19-F6D8-4E1E-833E-B908B9A61FC8}"/>
    <cellStyle name="_Libro2_Relación_1_Relación_Saldos Obj 10 2" xfId="30854" xr:uid="{F26290E5-9F18-41D8-BEEC-9D6E1A8396B5}"/>
    <cellStyle name="_Libro2_Relación_1_Relación_Saldos Obj 11" xfId="30855" xr:uid="{E2E11687-7786-4564-B1CF-42F1B9667DB6}"/>
    <cellStyle name="_Libro2_Relación_1_Relación_Saldos Obj 11 2" xfId="30856" xr:uid="{CD96FFFB-9171-4547-AB1A-191F7041E447}"/>
    <cellStyle name="_Libro2_Relación_1_Relación_Saldos Obj 12" xfId="30857" xr:uid="{0BCFDBC1-5007-4916-BB7E-A97D892CBE6F}"/>
    <cellStyle name="_Libro2_Relación_1_Relación_Saldos Obj 12 2" xfId="30858" xr:uid="{CF6CD0D2-AB77-4BBE-B439-6CC52119805D}"/>
    <cellStyle name="_Libro2_Relación_1_Relación_Saldos Obj 13" xfId="30859" xr:uid="{CC9FF220-8E7C-473A-B154-5F80BE0DB9B5}"/>
    <cellStyle name="_Libro2_Relación_1_Relación_Saldos Obj 13 2" xfId="30860" xr:uid="{2988D5E2-6D6F-423B-B8F9-E256E612E0DE}"/>
    <cellStyle name="_Libro2_Relación_1_Relación_Saldos Obj 14" xfId="30861" xr:uid="{5505FF67-6193-4888-8813-F2447C434146}"/>
    <cellStyle name="_Libro2_Relación_1_Relación_Saldos Obj 15" xfId="30862" xr:uid="{1BCF8B23-EDF2-4964-87B8-DA13F5019A4F}"/>
    <cellStyle name="_Libro2_Relación_1_Relación_Saldos Obj 16" xfId="30863" xr:uid="{B96AFAF9-AB27-45E8-9467-F305AEEB42BC}"/>
    <cellStyle name="_Libro2_Relación_1_Relación_Saldos Obj 17" xfId="30864" xr:uid="{E97D5E17-E11E-4830-A966-18DC87BDCF05}"/>
    <cellStyle name="_Libro2_Relación_1_Relación_Saldos Obj 18" xfId="30865" xr:uid="{FDAF5FA1-D73A-4B27-A2A8-82D24AEBC8CE}"/>
    <cellStyle name="_Libro2_Relación_1_Relación_Saldos Obj 19" xfId="30866" xr:uid="{9BC63CC1-6333-48B8-A704-2873B7F475AD}"/>
    <cellStyle name="_Libro2_Relación_1_Relación_Saldos Obj 2" xfId="30867" xr:uid="{4AF58FF2-BF3F-4F96-BFF1-02511F348F2F}"/>
    <cellStyle name="_Libro2_Relación_1_Relación_Saldos Obj 2 2" xfId="30868" xr:uid="{8B7A824B-733C-4B59-B2DC-0A122CC732DE}"/>
    <cellStyle name="_Libro2_Relación_1_Relación_Saldos Obj 20" xfId="30869" xr:uid="{E62571FB-AB77-4F9E-93B8-743302BAFE04}"/>
    <cellStyle name="_Libro2_Relación_1_Relación_Saldos Obj 21" xfId="30870" xr:uid="{7074109B-70D8-4188-8A68-117A0FABE023}"/>
    <cellStyle name="_Libro2_Relación_1_Relación_Saldos Obj 22" xfId="30871" xr:uid="{3CD8446C-8C41-42AA-A144-B564A21D4A4C}"/>
    <cellStyle name="_Libro2_Relación_1_Relación_Saldos Obj 23" xfId="30872" xr:uid="{501B04EC-A77E-4763-812A-FFFC65AA8143}"/>
    <cellStyle name="_Libro2_Relación_1_Relación_Saldos Obj 24" xfId="30873" xr:uid="{251E885A-05BA-4DDE-9FFD-1CD2CFAAD6B9}"/>
    <cellStyle name="_Libro2_Relación_1_Relación_Saldos Obj 25" xfId="30874" xr:uid="{658FAC22-52B9-4A4C-A8B4-38A5CF4BB774}"/>
    <cellStyle name="_Libro2_Relación_1_Relación_Saldos Obj 26" xfId="30875" xr:uid="{375E1898-4766-46CC-B137-22EBB32FC66A}"/>
    <cellStyle name="_Libro2_Relación_1_Relación_Saldos Obj 3" xfId="30876" xr:uid="{2890F22F-4BBF-49D1-AFD3-045AE92FCD37}"/>
    <cellStyle name="_Libro2_Relación_1_Relación_Saldos Obj 3 2" xfId="30877" xr:uid="{B18552B6-DFF1-49B1-B015-A79F196DEB43}"/>
    <cellStyle name="_Libro2_Relación_1_Relación_Saldos Obj 4" xfId="30878" xr:uid="{60B02B02-5B77-437B-A83D-B3C0993CAF66}"/>
    <cellStyle name="_Libro2_Relación_1_Relación_Saldos Obj 4 2" xfId="30879" xr:uid="{83BB038B-360F-4FD0-9BC9-70198D7B5D80}"/>
    <cellStyle name="_Libro2_Relación_1_Relación_Saldos Obj 5" xfId="30880" xr:uid="{D0961176-676B-4910-92E3-FD8B9CF0B671}"/>
    <cellStyle name="_Libro2_Relación_1_Relación_Saldos Obj 5 2" xfId="30881" xr:uid="{154C1690-2F48-4234-A9B9-04C3DCE5E703}"/>
    <cellStyle name="_Libro2_Relación_1_Relación_Saldos Obj 6" xfId="30882" xr:uid="{CAC5EEE3-0C73-4B40-89B0-BA4842493E4F}"/>
    <cellStyle name="_Libro2_Relación_1_Relación_Saldos Obj 6 2" xfId="30883" xr:uid="{987665E2-3394-4634-9E64-A7804E7182DE}"/>
    <cellStyle name="_Libro2_Relación_1_Relación_Saldos Obj 7" xfId="30884" xr:uid="{8B6E963C-5050-4F66-B8CA-25DF30BFE05E}"/>
    <cellStyle name="_Libro2_Relación_1_Relación_Saldos Obj 7 2" xfId="30885" xr:uid="{2980BC3C-69D6-4163-B887-C498FBFCD9E5}"/>
    <cellStyle name="_Libro2_Relación_1_Relación_Saldos Obj 8" xfId="30886" xr:uid="{E0970882-4D7E-492F-91FD-7E3F0EE9E630}"/>
    <cellStyle name="_Libro2_Relación_1_Relación_Saldos Obj 8 2" xfId="30887" xr:uid="{5C6A3DF5-2FF2-4072-954E-F998C1F8BD12}"/>
    <cellStyle name="_Libro2_Relación_1_Relación_Saldos Obj 9" xfId="30888" xr:uid="{129CEEBC-3C23-408C-B8D7-285C4C40987D}"/>
    <cellStyle name="_Libro2_Relación_1_Relación_Saldos Obj 9 2" xfId="30889" xr:uid="{FC96A21B-4265-410F-9757-0952A6F2F931}"/>
    <cellStyle name="_Libro2_Relación_1_Saldos Obj" xfId="30890" xr:uid="{2A5052A5-B8DE-407B-82BF-AB9DBA69CF07}"/>
    <cellStyle name="_Libro2_Relación_1_Saldos Obj 10" xfId="30891" xr:uid="{0CBE2B02-0E42-4BE2-B7BB-A17BE211875E}"/>
    <cellStyle name="_Libro2_Relación_1_Saldos Obj 10 2" xfId="30892" xr:uid="{21E8FBEC-6579-4C93-B84D-92CBD6EDAB21}"/>
    <cellStyle name="_Libro2_Relación_1_Saldos Obj 11" xfId="30893" xr:uid="{C31F2E6B-FBC3-4AA0-BD4F-A5E378B8234E}"/>
    <cellStyle name="_Libro2_Relación_1_Saldos Obj 11 2" xfId="30894" xr:uid="{4395A6D0-A02C-41C6-AA9E-DDB162A70D27}"/>
    <cellStyle name="_Libro2_Relación_1_Saldos Obj 12" xfId="30895" xr:uid="{8F088482-6BE4-4ECA-9429-464A6145A8AC}"/>
    <cellStyle name="_Libro2_Relación_1_Saldos Obj 12 2" xfId="30896" xr:uid="{B9B553CB-B4F4-456F-9CD2-3DEB90ECAB8D}"/>
    <cellStyle name="_Libro2_Relación_1_Saldos Obj 13" xfId="30897" xr:uid="{B2D8B594-6A1C-422A-BF41-A32E7F9F36B0}"/>
    <cellStyle name="_Libro2_Relación_1_Saldos Obj 13 2" xfId="30898" xr:uid="{8E1A70AA-40DD-4090-8AEB-DF541C5F683B}"/>
    <cellStyle name="_Libro2_Relación_1_Saldos Obj 14" xfId="30899" xr:uid="{7191C5DF-2880-4FAF-9C35-D09F92C41E7B}"/>
    <cellStyle name="_Libro2_Relación_1_Saldos Obj 15" xfId="30900" xr:uid="{FAF5D10B-DAF7-4148-BDD6-9DB7B3008C19}"/>
    <cellStyle name="_Libro2_Relación_1_Saldos Obj 16" xfId="30901" xr:uid="{5D6F68D6-F737-4D12-952D-49BFE5338D53}"/>
    <cellStyle name="_Libro2_Relación_1_Saldos Obj 17" xfId="30902" xr:uid="{8201AD09-3C35-41F7-ADDC-F0887EF415C5}"/>
    <cellStyle name="_Libro2_Relación_1_Saldos Obj 18" xfId="30903" xr:uid="{6689FC50-842F-4E03-87E4-1AF8B1211ACA}"/>
    <cellStyle name="_Libro2_Relación_1_Saldos Obj 19" xfId="30904" xr:uid="{9086C933-05CB-47A9-A6C2-EA9558219361}"/>
    <cellStyle name="_Libro2_Relación_1_Saldos Obj 2" xfId="30905" xr:uid="{7FF212A1-6D3E-4279-B99A-F30BFB7D47D0}"/>
    <cellStyle name="_Libro2_Relación_1_Saldos Obj 2 2" xfId="30906" xr:uid="{9E6EC12B-59D5-4F58-A04F-E86667341907}"/>
    <cellStyle name="_Libro2_Relación_1_Saldos Obj 20" xfId="30907" xr:uid="{DA916F4C-57FE-40B0-8322-C87695396640}"/>
    <cellStyle name="_Libro2_Relación_1_Saldos Obj 21" xfId="30908" xr:uid="{014AC862-356E-4BD6-AF5A-A30FDAAE8942}"/>
    <cellStyle name="_Libro2_Relación_1_Saldos Obj 22" xfId="30909" xr:uid="{0FCBBAA7-38E4-4ECB-951E-96C96436BA91}"/>
    <cellStyle name="_Libro2_Relación_1_Saldos Obj 23" xfId="30910" xr:uid="{0776AF95-C9C5-4E81-A98E-580B025221EB}"/>
    <cellStyle name="_Libro2_Relación_1_Saldos Obj 24" xfId="30911" xr:uid="{6C4AA518-F4AD-45B5-8466-ACB0D0EAC0BC}"/>
    <cellStyle name="_Libro2_Relación_1_Saldos Obj 25" xfId="30912" xr:uid="{020669AF-7B4C-4FAC-8166-B52B363D2F9E}"/>
    <cellStyle name="_Libro2_Relación_1_Saldos Obj 26" xfId="30913" xr:uid="{05CD848A-BE32-4158-9EE4-54EB43B93909}"/>
    <cellStyle name="_Libro2_Relación_1_Saldos Obj 3" xfId="30914" xr:uid="{16708D13-0359-48A4-993F-6A8549E8FF3A}"/>
    <cellStyle name="_Libro2_Relación_1_Saldos Obj 3 2" xfId="30915" xr:uid="{DED1D604-7129-4649-91A9-7E940374E8D5}"/>
    <cellStyle name="_Libro2_Relación_1_Saldos Obj 4" xfId="30916" xr:uid="{EB1A9BDB-5D51-4664-9B68-1152614715CF}"/>
    <cellStyle name="_Libro2_Relación_1_Saldos Obj 4 2" xfId="30917" xr:uid="{CDE05B83-1197-4F93-A301-C3958F46BC7D}"/>
    <cellStyle name="_Libro2_Relación_1_Saldos Obj 5" xfId="30918" xr:uid="{66069F8E-1D5D-4920-81D9-04D2983E42E4}"/>
    <cellStyle name="_Libro2_Relación_1_Saldos Obj 5 2" xfId="30919" xr:uid="{47CC5CEC-7E76-4A5D-B3F0-5A0A2D27BE3A}"/>
    <cellStyle name="_Libro2_Relación_1_Saldos Obj 6" xfId="30920" xr:uid="{C5B6442C-A95B-4D7D-B2F0-A94281A5629C}"/>
    <cellStyle name="_Libro2_Relación_1_Saldos Obj 6 2" xfId="30921" xr:uid="{5A97FD7D-F0D3-441F-864D-A732FD5163FD}"/>
    <cellStyle name="_Libro2_Relación_1_Saldos Obj 7" xfId="30922" xr:uid="{16235FA3-8408-4402-B484-2A7D2682978E}"/>
    <cellStyle name="_Libro2_Relación_1_Saldos Obj 7 2" xfId="30923" xr:uid="{7A721001-46C8-4563-BA5D-EB2DC5D0D65F}"/>
    <cellStyle name="_Libro2_Relación_1_Saldos Obj 8" xfId="30924" xr:uid="{E04B3313-3F0B-4849-8C2D-274DCA739201}"/>
    <cellStyle name="_Libro2_Relación_1_Saldos Obj 8 2" xfId="30925" xr:uid="{8D997D12-3E64-4141-BF34-7BECE0CEBD35}"/>
    <cellStyle name="_Libro2_Relación_1_Saldos Obj 9" xfId="30926" xr:uid="{29B22193-EBA8-428A-BFAD-54624B363838}"/>
    <cellStyle name="_Libro2_Relación_1_Saldos Obj 9 2" xfId="30927" xr:uid="{38BBD61D-883D-4F6D-8923-EE77867AD623}"/>
    <cellStyle name="_Libro2_Relación_1_Saldos Obj_Abr 09" xfId="30928" xr:uid="{56C07C48-D7DE-414E-AEB0-2FD854BC4ADE}"/>
    <cellStyle name="_Libro2_Relación_1_Saldos Obj_Abr 09 10" xfId="30929" xr:uid="{A7700DEB-CDDB-4BB3-9BBA-138D82B04ACD}"/>
    <cellStyle name="_Libro2_Relación_1_Saldos Obj_Abr 09 10 2" xfId="30930" xr:uid="{B6E8D428-0B66-417C-AE9C-122A851CD94F}"/>
    <cellStyle name="_Libro2_Relación_1_Saldos Obj_Abr 09 11" xfId="30931" xr:uid="{B9BEAE32-FA12-4D51-BE34-1A9832AC63C1}"/>
    <cellStyle name="_Libro2_Relación_1_Saldos Obj_Abr 09 11 2" xfId="30932" xr:uid="{C94185CD-6FF8-4299-9821-DC29760C0ED0}"/>
    <cellStyle name="_Libro2_Relación_1_Saldos Obj_Abr 09 12" xfId="30933" xr:uid="{FC610B39-8248-449F-BBEE-E359EAB5DE8F}"/>
    <cellStyle name="_Libro2_Relación_1_Saldos Obj_Abr 09 13" xfId="30934" xr:uid="{B2B2665E-DF52-431B-BD59-FEE3B47A8957}"/>
    <cellStyle name="_Libro2_Relación_1_Saldos Obj_Abr 09 14" xfId="30935" xr:uid="{C707D9DF-5B6C-4CC1-A4D3-68C8B0E707FE}"/>
    <cellStyle name="_Libro2_Relación_1_Saldos Obj_Abr 09 2" xfId="30936" xr:uid="{AD54F533-A25C-45F3-8644-486D1735F7BB}"/>
    <cellStyle name="_Libro2_Relación_1_Saldos Obj_Abr 09 2 2" xfId="30937" xr:uid="{F0F721CD-0564-40AF-8A84-F33B833EDEEC}"/>
    <cellStyle name="_Libro2_Relación_1_Saldos Obj_Abr 09 3" xfId="30938" xr:uid="{74E64458-3382-4F5C-802F-F1307DC8AD32}"/>
    <cellStyle name="_Libro2_Relación_1_Saldos Obj_Abr 09 3 2" xfId="30939" xr:uid="{F0712833-3439-4835-9873-62412F1B479D}"/>
    <cellStyle name="_Libro2_Relación_1_Saldos Obj_Abr 09 4" xfId="30940" xr:uid="{7AA5AEB9-23F2-47A0-AED3-60C18EE3B842}"/>
    <cellStyle name="_Libro2_Relación_1_Saldos Obj_Abr 09 4 2" xfId="30941" xr:uid="{D46A4118-1AE7-43F8-BB6A-9F6F2CD8D01F}"/>
    <cellStyle name="_Libro2_Relación_1_Saldos Obj_Abr 09 5" xfId="30942" xr:uid="{5F361027-953B-464B-90B5-7F64E51529B9}"/>
    <cellStyle name="_Libro2_Relación_1_Saldos Obj_Abr 09 5 2" xfId="30943" xr:uid="{A558FA57-425E-49E4-B6AF-4BC8E0CBAC56}"/>
    <cellStyle name="_Libro2_Relación_1_Saldos Obj_Abr 09 6" xfId="30944" xr:uid="{DE16E2F9-A1DC-4901-B0C5-7D36801448CC}"/>
    <cellStyle name="_Libro2_Relación_1_Saldos Obj_Abr 09 6 2" xfId="30945" xr:uid="{B78D2F55-EABB-42D5-8700-3208B37CDC8D}"/>
    <cellStyle name="_Libro2_Relación_1_Saldos Obj_Abr 09 7" xfId="30946" xr:uid="{2F67D698-FE21-4484-8B71-4D0B8E99B439}"/>
    <cellStyle name="_Libro2_Relación_1_Saldos Obj_Abr 09 7 2" xfId="30947" xr:uid="{DF970A3F-FC62-42E9-972C-B92BE0B1C6C1}"/>
    <cellStyle name="_Libro2_Relación_1_Saldos Obj_Abr 09 8" xfId="30948" xr:uid="{225AEC92-D85F-4A11-A976-C6420CE75987}"/>
    <cellStyle name="_Libro2_Relación_1_Saldos Obj_Abr 09 8 2" xfId="30949" xr:uid="{17EC4ABC-A2EF-4AFA-BCCA-BED6BC8E3439}"/>
    <cellStyle name="_Libro2_Relación_1_Saldos Obj_Abr 09 9" xfId="30950" xr:uid="{6FBD4023-7ACB-438A-A31B-B8BEDE919105}"/>
    <cellStyle name="_Libro2_Relación_1_Saldos Obj_Abr 09 9 2" xfId="30951" xr:uid="{7D96292F-ACF2-4643-BC05-758011FAB08B}"/>
    <cellStyle name="_Libro2_Relación_1_Saldos Obj_ER previo 09" xfId="30952" xr:uid="{5B66A344-0C03-4EE1-929C-5F9DBA7B7194}"/>
    <cellStyle name="_Libro2_Relación_1_Saldos Obj_ER previo 09 10" xfId="30953" xr:uid="{BF106FBB-0C8C-42F0-B5AA-F6C9F707776D}"/>
    <cellStyle name="_Libro2_Relación_1_Saldos Obj_ER previo 09 10 2" xfId="30954" xr:uid="{F28B6F2F-97E6-4385-99B1-1324F6DF5A92}"/>
    <cellStyle name="_Libro2_Relación_1_Saldos Obj_ER previo 09 11" xfId="30955" xr:uid="{62B49C33-0D7D-4DFD-8E69-3424BDBC9876}"/>
    <cellStyle name="_Libro2_Relación_1_Saldos Obj_ER previo 09 11 2" xfId="30956" xr:uid="{1CCCDBD1-6E12-4131-A16B-686E8813459C}"/>
    <cellStyle name="_Libro2_Relación_1_Saldos Obj_ER previo 09 12" xfId="30957" xr:uid="{81503050-0F51-4AB0-924C-C1F24D90347B}"/>
    <cellStyle name="_Libro2_Relación_1_Saldos Obj_ER previo 09 13" xfId="30958" xr:uid="{4DFD4000-3DC7-4A5E-8C2C-A6A4E08B11B5}"/>
    <cellStyle name="_Libro2_Relación_1_Saldos Obj_ER previo 09 14" xfId="30959" xr:uid="{25528DE6-C319-4A66-BCA3-CC2AAD155BCA}"/>
    <cellStyle name="_Libro2_Relación_1_Saldos Obj_ER previo 09 15" xfId="30960" xr:uid="{1B7D73EB-3CA2-4714-8A0B-5B699F68217E}"/>
    <cellStyle name="_Libro2_Relación_1_Saldos Obj_ER previo 09 16" xfId="30961" xr:uid="{0188A510-A41E-449A-8BBE-FF20E2A36D33}"/>
    <cellStyle name="_Libro2_Relación_1_Saldos Obj_ER previo 09 17" xfId="30962" xr:uid="{FC59565C-3E2E-46F0-BAD1-56BCD80824D8}"/>
    <cellStyle name="_Libro2_Relación_1_Saldos Obj_ER previo 09 18" xfId="30963" xr:uid="{BCABA0A3-67F7-4175-ABD2-7AF506D1810E}"/>
    <cellStyle name="_Libro2_Relación_1_Saldos Obj_ER previo 09 19" xfId="30964" xr:uid="{FE1B7305-2C66-40F5-8D26-804480908991}"/>
    <cellStyle name="_Libro2_Relación_1_Saldos Obj_ER previo 09 2" xfId="30965" xr:uid="{BC918089-70DA-4D08-B907-679F53812D42}"/>
    <cellStyle name="_Libro2_Relación_1_Saldos Obj_ER previo 09 2 2" xfId="30966" xr:uid="{D2FF4B40-94E9-4D11-9450-6EB964EF832E}"/>
    <cellStyle name="_Libro2_Relación_1_Saldos Obj_ER previo 09 20" xfId="30967" xr:uid="{28DF013D-2E9F-4F60-A936-C875ED98ACFB}"/>
    <cellStyle name="_Libro2_Relación_1_Saldos Obj_ER previo 09 21" xfId="30968" xr:uid="{A345E6E9-28E8-42FF-A067-85888B305F78}"/>
    <cellStyle name="_Libro2_Relación_1_Saldos Obj_ER previo 09 22" xfId="30969" xr:uid="{B9316B04-047B-448E-9556-882E3F601F2D}"/>
    <cellStyle name="_Libro2_Relación_1_Saldos Obj_ER previo 09 23" xfId="30970" xr:uid="{C767CD08-9A03-4E6C-9174-BF51D6B4FC25}"/>
    <cellStyle name="_Libro2_Relación_1_Saldos Obj_ER previo 09 24" xfId="30971" xr:uid="{6AE2F874-3EF3-4BD5-BCDC-67D6454A7FDA}"/>
    <cellStyle name="_Libro2_Relación_1_Saldos Obj_ER previo 09 3" xfId="30972" xr:uid="{11E3BF9A-0BE8-4383-ADB2-C103A64E42AA}"/>
    <cellStyle name="_Libro2_Relación_1_Saldos Obj_ER previo 09 3 2" xfId="30973" xr:uid="{45E60A0A-3803-4D38-92EF-8761C5CD5AA7}"/>
    <cellStyle name="_Libro2_Relación_1_Saldos Obj_ER previo 09 4" xfId="30974" xr:uid="{2518DB6A-92FD-49FC-BE57-D5F00323EEC4}"/>
    <cellStyle name="_Libro2_Relación_1_Saldos Obj_ER previo 09 4 2" xfId="30975" xr:uid="{2F8935D3-50D0-41F4-8502-A8C3338B4130}"/>
    <cellStyle name="_Libro2_Relación_1_Saldos Obj_ER previo 09 5" xfId="30976" xr:uid="{2B9420C1-0531-4C28-A886-33B81DA4C6DD}"/>
    <cellStyle name="_Libro2_Relación_1_Saldos Obj_ER previo 09 5 2" xfId="30977" xr:uid="{509BC179-B84F-40E3-AE95-99ECEFCB0CAD}"/>
    <cellStyle name="_Libro2_Relación_1_Saldos Obj_ER previo 09 6" xfId="30978" xr:uid="{F1476B14-E4AF-4944-889A-C830BB408B36}"/>
    <cellStyle name="_Libro2_Relación_1_Saldos Obj_ER previo 09 6 2" xfId="30979" xr:uid="{479CEA89-940B-4107-A50B-FABD1DFCACAD}"/>
    <cellStyle name="_Libro2_Relación_1_Saldos Obj_ER previo 09 7" xfId="30980" xr:uid="{610B233E-E4FB-4553-B7AC-F1A9A5A32A3B}"/>
    <cellStyle name="_Libro2_Relación_1_Saldos Obj_ER previo 09 7 2" xfId="30981" xr:uid="{B2B0AF9C-09FE-46BF-9001-513DF721AF1D}"/>
    <cellStyle name="_Libro2_Relación_1_Saldos Obj_ER previo 09 8" xfId="30982" xr:uid="{02D041F7-4275-4378-8C5E-7EF93FFF0424}"/>
    <cellStyle name="_Libro2_Relación_1_Saldos Obj_ER previo 09 8 2" xfId="30983" xr:uid="{4038E7FB-1FCB-4E49-9318-665EB8BF988D}"/>
    <cellStyle name="_Libro2_Relación_1_Saldos Obj_ER previo 09 9" xfId="30984" xr:uid="{B9616430-6714-4A44-8AD7-9483B5EEE28C}"/>
    <cellStyle name="_Libro2_Relación_1_Saldos Obj_ER previo 09 9 2" xfId="30985" xr:uid="{B659FEB0-B1CC-496A-AB8B-FF0D180FD22D}"/>
    <cellStyle name="_Libro2_Relación_1_Saldos Obj_Jun 09" xfId="30986" xr:uid="{A8F8E9C3-83C4-4B6A-A5B9-53995E0A4ECD}"/>
    <cellStyle name="_Libro2_Relación_1_Saldos Obj_Jun 09 2" xfId="30987" xr:uid="{75D71E55-9F99-44DF-BE27-D2FD434EE485}"/>
    <cellStyle name="_Libro2_Relación_1_TablaD" xfId="30988" xr:uid="{B9665B6A-310D-4B9E-813E-20C1B43D50D2}"/>
    <cellStyle name="_Libro2_Relación_1_TablaD 10" xfId="30989" xr:uid="{B0CB651D-8770-431D-9DF4-8F1BED3F646A}"/>
    <cellStyle name="_Libro2_Relación_1_TablaD 10 2" xfId="30990" xr:uid="{DB6F2B18-0FCA-46F2-8F5E-DABE376D0605}"/>
    <cellStyle name="_Libro2_Relación_1_TablaD 11" xfId="30991" xr:uid="{2FAFDCBB-B532-4FD0-8160-425546836C8C}"/>
    <cellStyle name="_Libro2_Relación_1_TablaD 11 2" xfId="30992" xr:uid="{6D26C0F1-A741-47C5-887D-116DCD227512}"/>
    <cellStyle name="_Libro2_Relación_1_TablaD 12" xfId="30993" xr:uid="{55EC67D1-E206-445F-91B6-81CA9AEACCEC}"/>
    <cellStyle name="_Libro2_Relación_1_TablaD 12 2" xfId="30994" xr:uid="{0F91B5C3-F125-4B8D-8B19-08102EB301D4}"/>
    <cellStyle name="_Libro2_Relación_1_TablaD 13" xfId="30995" xr:uid="{82F82022-3533-4C04-9A30-FAA4C4BD724C}"/>
    <cellStyle name="_Libro2_Relación_1_TablaD 13 2" xfId="30996" xr:uid="{F377110E-5B0D-4AE9-8F13-0A428A0950FB}"/>
    <cellStyle name="_Libro2_Relación_1_TablaD 14" xfId="30997" xr:uid="{622E35EA-E636-4B85-BE4A-A32C61EF52EB}"/>
    <cellStyle name="_Libro2_Relación_1_TablaD 2" xfId="30998" xr:uid="{38177F5D-8C44-46E7-B645-B8E42A60BD3E}"/>
    <cellStyle name="_Libro2_Relación_1_TablaD 2 2" xfId="30999" xr:uid="{61796960-9A74-4EAB-AAA0-6DC7E182AEA5}"/>
    <cellStyle name="_Libro2_Relación_1_TablaD 3" xfId="31000" xr:uid="{865BBCE2-618A-49C5-ABEA-5322EA8FB84E}"/>
    <cellStyle name="_Libro2_Relación_1_TablaD 3 2" xfId="31001" xr:uid="{643EEA9B-7562-4651-BEFE-A093A8E79B72}"/>
    <cellStyle name="_Libro2_Relación_1_TablaD 4" xfId="31002" xr:uid="{DB152256-96C7-46ED-A823-09A28D41BBFF}"/>
    <cellStyle name="_Libro2_Relación_1_TablaD 4 2" xfId="31003" xr:uid="{155CA99A-F4FB-4646-91E5-DB35885D6DB6}"/>
    <cellStyle name="_Libro2_Relación_1_TablaD 5" xfId="31004" xr:uid="{77E71A94-E704-4927-8AD8-331D94DFA320}"/>
    <cellStyle name="_Libro2_Relación_1_TablaD 5 2" xfId="31005" xr:uid="{A70D7B0F-8D94-4058-85D0-AEC883BED47E}"/>
    <cellStyle name="_Libro2_Relación_1_TablaD 6" xfId="31006" xr:uid="{A564C941-F4F0-4F9E-B095-4F795D04D47B}"/>
    <cellStyle name="_Libro2_Relación_1_TablaD 6 2" xfId="31007" xr:uid="{7271032F-4C9E-40C1-A385-6993419ABA90}"/>
    <cellStyle name="_Libro2_Relación_1_TablaD 7" xfId="31008" xr:uid="{B30525A9-EA2A-4977-81F2-3D5BB8067A0E}"/>
    <cellStyle name="_Libro2_Relación_1_TablaD 7 2" xfId="31009" xr:uid="{C96FA679-013C-4E28-8BFF-6E76EB0A5260}"/>
    <cellStyle name="_Libro2_Relación_1_TablaD 8" xfId="31010" xr:uid="{5E8998CB-6F60-497E-82E5-C3278E9BEB0B}"/>
    <cellStyle name="_Libro2_Relación_1_TablaD 8 2" xfId="31011" xr:uid="{7333B6E8-F2B2-44F7-890F-76BCC4909DDF}"/>
    <cellStyle name="_Libro2_Relación_1_TablaD 9" xfId="31012" xr:uid="{692455D8-85C7-46D6-9D43-E8A7D69E8479}"/>
    <cellStyle name="_Libro2_Relación_1_TablaD 9 2" xfId="31013" xr:uid="{05D31997-44B7-46F0-8C5A-2B13E3E81762}"/>
    <cellStyle name="_Libro2_Relación_1_TablaD_ESF. Hist." xfId="31014" xr:uid="{2BBA1AF0-E07B-4AD1-A55E-9DF15297A0D3}"/>
    <cellStyle name="_Libro2_Relación_1_TablaD_ESF. Hist. 2" xfId="31015" xr:uid="{81B89B36-0FF7-4A52-9F51-902F5844FAF3}"/>
    <cellStyle name="_Libro2_Relación_1_TablaD_ESF. Hist. 2 2" xfId="31016" xr:uid="{1CE22BE6-1E4C-4A13-9CB4-725EB3E0D432}"/>
    <cellStyle name="_Libro2_Relación_1_TablaD_ESF. Hist. 3" xfId="31017" xr:uid="{C4BE43F9-A946-49E3-9639-C2970DA5FF3D}"/>
    <cellStyle name="_Libro2_Relación_1_TablaD_ESF. Hist. 3 2" xfId="31018" xr:uid="{23D47E28-A46C-4ED7-B3BC-1B392D83121B}"/>
    <cellStyle name="_Libro2_Relación_1_TablaD_ESF. Hist. 4" xfId="31019" xr:uid="{19AC8B50-DB44-49CF-83A4-FDE56EBF202E}"/>
    <cellStyle name="_Libro2_Relación_1_TablaD_ESF. Hist. 4 2" xfId="31020" xr:uid="{056EA63F-3AD8-433B-A345-21C62550A073}"/>
    <cellStyle name="_Libro2_Relación_1_TablaD_ESF. Hist. 5" xfId="31021" xr:uid="{4E6A047B-368D-4248-A909-0C5F265CF998}"/>
    <cellStyle name="_Libro2_Relación_1_TablaD_ESF. Hist. 6" xfId="31022" xr:uid="{3A25D622-8BFC-4651-8637-F88C4C4CCCD2}"/>
    <cellStyle name="_Libro2_Relación_1_TablaD_ESF. Hist. 7" xfId="31023" xr:uid="{601DEF44-E786-42C7-B0BE-B16A98914E61}"/>
    <cellStyle name="_Libro2_Relación_1_TD" xfId="31024" xr:uid="{FB21F934-A835-4E7A-929C-E0F3972C85A0}"/>
    <cellStyle name="_Libro2_Relación_1_TD 10" xfId="31025" xr:uid="{85355A61-9797-433A-AAC9-AE5EFA091EDD}"/>
    <cellStyle name="_Libro2_Relación_1_TD 10 2" xfId="31026" xr:uid="{170BE8CA-0B86-4210-A5C0-41A11E9679D3}"/>
    <cellStyle name="_Libro2_Relación_1_TD 11" xfId="31027" xr:uid="{064B7F68-793E-4BED-B55A-B06F8A9D4F28}"/>
    <cellStyle name="_Libro2_Relación_1_TD 11 2" xfId="31028" xr:uid="{6313A1EC-8C3C-4FF4-AEC4-3660580715FB}"/>
    <cellStyle name="_Libro2_Relación_1_TD 12" xfId="31029" xr:uid="{E9DAF2B3-5FCB-4369-8A49-B200A562C6F0}"/>
    <cellStyle name="_Libro2_Relación_1_TD 12 2" xfId="31030" xr:uid="{2DF66DD0-32EA-4246-82A3-C0BA4C02C872}"/>
    <cellStyle name="_Libro2_Relación_1_TD 13" xfId="31031" xr:uid="{1ECBD0BF-D58E-4E0D-886C-F2962A29C62C}"/>
    <cellStyle name="_Libro2_Relación_1_TD 13 2" xfId="31032" xr:uid="{364563A5-9ED1-4390-913B-3AAB89E7535D}"/>
    <cellStyle name="_Libro2_Relación_1_TD 14" xfId="31033" xr:uid="{5E5BA5F0-3725-4E10-8B61-D1FE2D329AD6}"/>
    <cellStyle name="_Libro2_Relación_1_TD 15" xfId="31034" xr:uid="{CF80C594-DB68-4DBE-925E-BBF752E4E476}"/>
    <cellStyle name="_Libro2_Relación_1_TD 16" xfId="31035" xr:uid="{1FB88138-7151-44DA-8965-9482EB2B040F}"/>
    <cellStyle name="_Libro2_Relación_1_TD 2" xfId="31036" xr:uid="{BA6E86C4-7BD3-4FE0-9921-BF8FD26B07A4}"/>
    <cellStyle name="_Libro2_Relación_1_TD 2 2" xfId="31037" xr:uid="{E74765F1-930B-478B-A0E2-9A8394A5030B}"/>
    <cellStyle name="_Libro2_Relación_1_TD 3" xfId="31038" xr:uid="{43E86AC0-4D0D-47C1-89C4-8F8AA4305421}"/>
    <cellStyle name="_Libro2_Relación_1_TD 3 2" xfId="31039" xr:uid="{1D1941FA-233B-4846-A9B1-A742504E2118}"/>
    <cellStyle name="_Libro2_Relación_1_TD 4" xfId="31040" xr:uid="{B26A3B4C-CF36-47FA-9ABC-A68F9D5CD6FB}"/>
    <cellStyle name="_Libro2_Relación_1_TD 4 2" xfId="31041" xr:uid="{0089ACF8-B15C-4C83-8474-0F8827F690DA}"/>
    <cellStyle name="_Libro2_Relación_1_TD 5" xfId="31042" xr:uid="{F6DE23EE-C2A3-4B72-A26E-B434A9472FF3}"/>
    <cellStyle name="_Libro2_Relación_1_TD 5 2" xfId="31043" xr:uid="{39E4873E-4B62-4E21-BF31-6E711FCA9B0C}"/>
    <cellStyle name="_Libro2_Relación_1_TD 6" xfId="31044" xr:uid="{160BC4C9-99A6-4F80-AF3F-EC3928603664}"/>
    <cellStyle name="_Libro2_Relación_1_TD 6 2" xfId="31045" xr:uid="{2FD1A7BB-E80C-4586-80D1-67B8AE4B4FCD}"/>
    <cellStyle name="_Libro2_Relación_1_TD 7" xfId="31046" xr:uid="{D6F41F97-56FF-4B4F-BB33-7882021AEF8E}"/>
    <cellStyle name="_Libro2_Relación_1_TD 7 2" xfId="31047" xr:uid="{24331BDD-C115-4E2A-8284-8416BA08061B}"/>
    <cellStyle name="_Libro2_Relación_1_TD 8" xfId="31048" xr:uid="{A74FCA87-615F-416F-97C4-76BC60BBA090}"/>
    <cellStyle name="_Libro2_Relación_1_TD 8 2" xfId="31049" xr:uid="{B755D27A-A2DA-4433-9961-8574C056D878}"/>
    <cellStyle name="_Libro2_Relación_1_TD 9" xfId="31050" xr:uid="{402BA95E-61BF-47C6-93D7-DF56AA7CCAE7}"/>
    <cellStyle name="_Libro2_Relación_1_TD 9 2" xfId="31051" xr:uid="{A765897F-5832-40C6-96F6-78EECD4C359F}"/>
    <cellStyle name="_Libro2_Relación_2" xfId="31052" xr:uid="{80057A68-9113-4016-A954-1BB9D7E172AF}"/>
    <cellStyle name="_Libro2_Relación_2 10" xfId="31053" xr:uid="{F6DB4B9C-4112-42F3-8990-DCFE0A16DB41}"/>
    <cellStyle name="_Libro2_Relación_2 10 2" xfId="31054" xr:uid="{DD3FCB7F-DE42-4B2F-BF12-473B0743232C}"/>
    <cellStyle name="_Libro2_Relación_2 11" xfId="31055" xr:uid="{04245652-6EF3-48AB-A4EB-65E162A75970}"/>
    <cellStyle name="_Libro2_Relación_2 11 2" xfId="31056" xr:uid="{C98CEABD-9B9A-44D8-A9B7-C4517B736F19}"/>
    <cellStyle name="_Libro2_Relación_2 12" xfId="31057" xr:uid="{71CC11D9-1B92-4AD9-AB80-EDAA41C6159D}"/>
    <cellStyle name="_Libro2_Relación_2 12 2" xfId="31058" xr:uid="{54052196-6306-4197-B654-1BF809DD03F9}"/>
    <cellStyle name="_Libro2_Relación_2 13" xfId="31059" xr:uid="{75046416-6DC0-4327-955E-0B747AFBC141}"/>
    <cellStyle name="_Libro2_Relación_2 13 2" xfId="31060" xr:uid="{09B024A2-D77C-4C2C-BF67-1BAE40364735}"/>
    <cellStyle name="_Libro2_Relación_2 14" xfId="31061" xr:uid="{503AFD45-9C10-4314-96E3-967EC785EC71}"/>
    <cellStyle name="_Libro2_Relación_2 14 2" xfId="31062" xr:uid="{03831E2A-0611-4C58-B2B1-A0C71C463E1C}"/>
    <cellStyle name="_Libro2_Relación_2 15" xfId="31063" xr:uid="{52B37121-6FE6-45CC-B158-D03EBB8F4409}"/>
    <cellStyle name="_Libro2_Relación_2 2" xfId="31064" xr:uid="{91D91FB3-84E1-41BF-89FB-6C1C60520BF0}"/>
    <cellStyle name="_Libro2_Relación_2 2 2" xfId="31065" xr:uid="{E3A67B29-1297-4A0A-AAD0-FD82C1BF9CE8}"/>
    <cellStyle name="_Libro2_Relación_2 3" xfId="31066" xr:uid="{8A50CA97-420C-4053-821C-4BEC8D74436B}"/>
    <cellStyle name="_Libro2_Relación_2 3 2" xfId="31067" xr:uid="{ACDEE518-FC23-474D-8ABD-B95965E3D270}"/>
    <cellStyle name="_Libro2_Relación_2 4" xfId="31068" xr:uid="{4F56F416-A09D-46DD-8802-05D04A9435A8}"/>
    <cellStyle name="_Libro2_Relación_2 4 2" xfId="31069" xr:uid="{C6893E9B-4F19-4826-B83A-C0208F0DF776}"/>
    <cellStyle name="_Libro2_Relación_2 5" xfId="31070" xr:uid="{C6EACBAD-3043-4F48-B8BF-582B5B256D93}"/>
    <cellStyle name="_Libro2_Relación_2 5 2" xfId="31071" xr:uid="{BF7588D0-7F48-49CB-8D55-DA7184194D60}"/>
    <cellStyle name="_Libro2_Relación_2 6" xfId="31072" xr:uid="{364AC375-881B-4744-B5C8-6620E8EE136B}"/>
    <cellStyle name="_Libro2_Relación_2 6 2" xfId="31073" xr:uid="{1B2C026A-DEEB-4F0F-A4FD-961FCABF5191}"/>
    <cellStyle name="_Libro2_Relación_2 7" xfId="31074" xr:uid="{610B9901-8F0B-4C11-B792-C590ADD8D2F7}"/>
    <cellStyle name="_Libro2_Relación_2 7 2" xfId="31075" xr:uid="{E9016A9F-6B69-4B48-B55E-94077314F9A1}"/>
    <cellStyle name="_Libro2_Relación_2 8" xfId="31076" xr:uid="{3F047D87-395D-4940-AA6B-CF051D292262}"/>
    <cellStyle name="_Libro2_Relación_2 8 2" xfId="31077" xr:uid="{80B19E81-FF10-4A3A-A2A7-6C58121F6F04}"/>
    <cellStyle name="_Libro2_Relación_2 9" xfId="31078" xr:uid="{93C3BED6-F805-4F50-B9FF-E4F95BC591DD}"/>
    <cellStyle name="_Libro2_Relación_2 9 2" xfId="31079" xr:uid="{656949CE-3B67-4AAB-B162-4224159A42AA}"/>
    <cellStyle name="_Libro2_Relación_2_ESF. Hist." xfId="31080" xr:uid="{7FFCC2C2-C8E9-46B9-985B-5D8D520C78CC}"/>
    <cellStyle name="_Libro2_Relación_2_ESF. Hist. 2" xfId="31081" xr:uid="{BDE11D03-CA38-4F27-96C1-28877602565E}"/>
    <cellStyle name="_Libro2_Relación_2_ESF. Hist. 2 2" xfId="31082" xr:uid="{314BBE19-D3A8-4105-AE1A-C4DBDE9EB73A}"/>
    <cellStyle name="_Libro2_Relación_2_ESF. Hist. 3" xfId="31083" xr:uid="{6E7757EE-108A-4751-A677-E8053DA09EAC}"/>
    <cellStyle name="_Libro2_Relación_2_ESF. Hist. 3 2" xfId="31084" xr:uid="{D0C4BF56-279A-4A1E-B3B0-C3ED6FF6103C}"/>
    <cellStyle name="_Libro2_Relación_2_ESF. Hist. 4" xfId="31085" xr:uid="{A694C154-1C8D-4955-9070-1FF9697FC175}"/>
    <cellStyle name="_Libro2_Relación_2_ESF. Hist. 4 2" xfId="31086" xr:uid="{261FD0D4-AD6E-4208-8AE7-BF8863ED6C74}"/>
    <cellStyle name="_Libro2_Relación_2_ESF. Hist. 5" xfId="31087" xr:uid="{FDC4EB7A-FDA4-4FFC-9A59-E99BBFC5A137}"/>
    <cellStyle name="_Libro2_Relación_2_ESF. Hist. 6" xfId="31088" xr:uid="{D79C86B5-5CD5-49BE-B116-A19DBC3A06D3}"/>
    <cellStyle name="_Libro2_Relación_2_ESF. Hist. 7" xfId="31089" xr:uid="{EC92F92F-0139-4662-A18E-C1F23F5FE8F5}"/>
    <cellStyle name="_Libro2_Relación_2_Saldos Obj" xfId="31090" xr:uid="{600872D2-10F7-472C-A82B-9A489AFBB5A5}"/>
    <cellStyle name="_Libro2_Relación_2_Saldos Obj 10" xfId="31091" xr:uid="{94115CFB-BDCE-4ADB-AC4D-1F3207318ECD}"/>
    <cellStyle name="_Libro2_Relación_2_Saldos Obj 10 2" xfId="31092" xr:uid="{47465687-DB7F-4787-9B9C-2E2C11617203}"/>
    <cellStyle name="_Libro2_Relación_2_Saldos Obj 11" xfId="31093" xr:uid="{ABDFAFAF-B187-4852-8D33-59D1B1D447F8}"/>
    <cellStyle name="_Libro2_Relación_2_Saldos Obj 11 2" xfId="31094" xr:uid="{AC3990EC-335E-42B5-A7BF-FFE6E3D0F59C}"/>
    <cellStyle name="_Libro2_Relación_2_Saldos Obj 12" xfId="31095" xr:uid="{3DD0419A-F6BC-4EAC-957A-26B0E1F592D3}"/>
    <cellStyle name="_Libro2_Relación_2_Saldos Obj 12 2" xfId="31096" xr:uid="{15014409-7AAB-430B-BD78-3EFBA223860B}"/>
    <cellStyle name="_Libro2_Relación_2_Saldos Obj 13" xfId="31097" xr:uid="{5A3D37BC-F607-4DCE-9817-2D07DBF50C20}"/>
    <cellStyle name="_Libro2_Relación_2_Saldos Obj 13 2" xfId="31098" xr:uid="{ED06245F-DA54-4DA0-AFE4-F8EA2DD983ED}"/>
    <cellStyle name="_Libro2_Relación_2_Saldos Obj 14" xfId="31099" xr:uid="{8666D58E-BE9F-4CDA-98CF-E3C16B7343EE}"/>
    <cellStyle name="_Libro2_Relación_2_Saldos Obj 15" xfId="31100" xr:uid="{E0D3BF73-B395-4424-AFB0-C8415C90DBE3}"/>
    <cellStyle name="_Libro2_Relación_2_Saldos Obj 16" xfId="31101" xr:uid="{A162607B-CB0D-461E-BE04-BC5BCB7EE331}"/>
    <cellStyle name="_Libro2_Relación_2_Saldos Obj 17" xfId="31102" xr:uid="{1625CC23-2DCB-47DC-ABEC-378F31C010CF}"/>
    <cellStyle name="_Libro2_Relación_2_Saldos Obj 18" xfId="31103" xr:uid="{5AA31FC9-76CD-4CDA-BD15-C728F326BF19}"/>
    <cellStyle name="_Libro2_Relación_2_Saldos Obj 19" xfId="31104" xr:uid="{6A8D6642-CA5A-41DA-8D2E-C389848DDE68}"/>
    <cellStyle name="_Libro2_Relación_2_Saldos Obj 2" xfId="31105" xr:uid="{40BA7666-61FD-4D81-8EAB-6224C5058475}"/>
    <cellStyle name="_Libro2_Relación_2_Saldos Obj 2 2" xfId="31106" xr:uid="{F7EE94D0-D087-49F9-B3EE-1EC98760AADA}"/>
    <cellStyle name="_Libro2_Relación_2_Saldos Obj 20" xfId="31107" xr:uid="{D299E029-00FE-4D50-A4AF-7D7E81782227}"/>
    <cellStyle name="_Libro2_Relación_2_Saldos Obj 21" xfId="31108" xr:uid="{1C7B2F3B-2CEB-4403-90A3-82CFFDD5C116}"/>
    <cellStyle name="_Libro2_Relación_2_Saldos Obj 22" xfId="31109" xr:uid="{AE6767D0-1ADB-46C0-A0CC-00DC0A291B8C}"/>
    <cellStyle name="_Libro2_Relación_2_Saldos Obj 23" xfId="31110" xr:uid="{06C55622-841D-495D-AFE0-28535CDF0815}"/>
    <cellStyle name="_Libro2_Relación_2_Saldos Obj 24" xfId="31111" xr:uid="{74BAD485-F4A4-423C-87C4-3FCA0F0E303E}"/>
    <cellStyle name="_Libro2_Relación_2_Saldos Obj 25" xfId="31112" xr:uid="{C24C9FD0-E44E-43FF-8844-F76FA2470F94}"/>
    <cellStyle name="_Libro2_Relación_2_Saldos Obj 26" xfId="31113" xr:uid="{26DCCDCF-ED19-49A4-9CA7-BB3C77B1FB59}"/>
    <cellStyle name="_Libro2_Relación_2_Saldos Obj 3" xfId="31114" xr:uid="{5945A55E-21ED-4C45-8864-0FB5251CC583}"/>
    <cellStyle name="_Libro2_Relación_2_Saldos Obj 3 2" xfId="31115" xr:uid="{F7C5C8E2-2646-4C08-9F2A-399B0290356D}"/>
    <cellStyle name="_Libro2_Relación_2_Saldos Obj 4" xfId="31116" xr:uid="{8067D3D9-08E8-4AE6-A34C-BE792B70A638}"/>
    <cellStyle name="_Libro2_Relación_2_Saldos Obj 4 2" xfId="31117" xr:uid="{F359AEB0-F0CD-4005-AA28-74954ABDF02B}"/>
    <cellStyle name="_Libro2_Relación_2_Saldos Obj 5" xfId="31118" xr:uid="{E1E1E1EE-9D77-4389-A148-A40D632A1BD4}"/>
    <cellStyle name="_Libro2_Relación_2_Saldos Obj 5 2" xfId="31119" xr:uid="{31D0D518-F24F-4247-B58C-71B8EB48FB48}"/>
    <cellStyle name="_Libro2_Relación_2_Saldos Obj 6" xfId="31120" xr:uid="{FCEC61EE-4347-4F9A-9828-97DE388AFCFC}"/>
    <cellStyle name="_Libro2_Relación_2_Saldos Obj 6 2" xfId="31121" xr:uid="{E9C74E45-A1FA-4EC5-AF4D-FDBB1FAF51F7}"/>
    <cellStyle name="_Libro2_Relación_2_Saldos Obj 7" xfId="31122" xr:uid="{8D92CF2A-D4BA-4384-8FC5-BC61DAC008A8}"/>
    <cellStyle name="_Libro2_Relación_2_Saldos Obj 7 2" xfId="31123" xr:uid="{6D2B396F-53B6-4E4B-B283-94A37175B8B9}"/>
    <cellStyle name="_Libro2_Relación_2_Saldos Obj 8" xfId="31124" xr:uid="{1D903D7E-4C72-4244-9297-D3A65CE68AC5}"/>
    <cellStyle name="_Libro2_Relación_2_Saldos Obj 8 2" xfId="31125" xr:uid="{04D73310-60EC-4A6F-922E-F407E2522B2D}"/>
    <cellStyle name="_Libro2_Relación_2_Saldos Obj 9" xfId="31126" xr:uid="{CACA5581-C89C-44AE-BB00-C1B212180CB5}"/>
    <cellStyle name="_Libro2_Relación_2_Saldos Obj 9 2" xfId="31127" xr:uid="{E0B246A1-FBFB-4574-B001-776E32D37166}"/>
    <cellStyle name="_Libro2_Relación_3" xfId="31128" xr:uid="{FC6D9475-4B9A-401A-8C5F-10AA4D007F3A}"/>
    <cellStyle name="_Libro2_Relación_3 10" xfId="31129" xr:uid="{AA355DCF-65A1-40B2-A645-695FABA76656}"/>
    <cellStyle name="_Libro2_Relación_3 10 2" xfId="31130" xr:uid="{64F639D3-F70B-41FD-A035-86CBE34BE34B}"/>
    <cellStyle name="_Libro2_Relación_3 11" xfId="31131" xr:uid="{3F57BDBA-1C59-4082-ADF1-7171F99D6BF8}"/>
    <cellStyle name="_Libro2_Relación_3 11 2" xfId="31132" xr:uid="{8320E1B9-862D-4693-9E9B-3263720089CB}"/>
    <cellStyle name="_Libro2_Relación_3 12" xfId="31133" xr:uid="{09C35BFC-0820-4194-A0C0-54C9A11EB79D}"/>
    <cellStyle name="_Libro2_Relación_3 12 2" xfId="31134" xr:uid="{C4F99AED-CDD3-445B-B667-1AA8ACDD356A}"/>
    <cellStyle name="_Libro2_Relación_3 13" xfId="31135" xr:uid="{45DAC4B1-9396-4314-ABF2-127CEE28AA8B}"/>
    <cellStyle name="_Libro2_Relación_3 13 2" xfId="31136" xr:uid="{9B2254D7-C7F5-4F7D-9C05-3A558080FD5B}"/>
    <cellStyle name="_Libro2_Relación_3 14" xfId="31137" xr:uid="{727D5770-9595-4A90-BC75-624609680645}"/>
    <cellStyle name="_Libro2_Relación_3 2" xfId="31138" xr:uid="{C0547310-39EA-425E-889D-FE310BA14DFE}"/>
    <cellStyle name="_Libro2_Relación_3 2 2" xfId="31139" xr:uid="{DC5C8802-55EA-4B82-A7B6-B1EFF7979CAA}"/>
    <cellStyle name="_Libro2_Relación_3 3" xfId="31140" xr:uid="{24FD7877-70AE-4D13-999E-013D2D48C56D}"/>
    <cellStyle name="_Libro2_Relación_3 3 2" xfId="31141" xr:uid="{13287BCF-B844-45E1-9A28-2DAE7AFE488B}"/>
    <cellStyle name="_Libro2_Relación_3 4" xfId="31142" xr:uid="{96343729-CF6A-42C2-8572-C326BF6F8E94}"/>
    <cellStyle name="_Libro2_Relación_3 4 2" xfId="31143" xr:uid="{6AA30CFF-7859-48C7-87A3-D68A46F0A6C1}"/>
    <cellStyle name="_Libro2_Relación_3 5" xfId="31144" xr:uid="{77234D41-FFF2-4F84-B997-61A1E4373E62}"/>
    <cellStyle name="_Libro2_Relación_3 5 2" xfId="31145" xr:uid="{009226E8-B907-4132-806F-FC7E1B08B87B}"/>
    <cellStyle name="_Libro2_Relación_3 6" xfId="31146" xr:uid="{2CD38454-368A-4B50-9B62-7E45FDF276C8}"/>
    <cellStyle name="_Libro2_Relación_3 6 2" xfId="31147" xr:uid="{7E417B12-DAE0-4E19-9A65-381DE2EB67BB}"/>
    <cellStyle name="_Libro2_Relación_3 7" xfId="31148" xr:uid="{348A72BD-493D-4FD7-B7F4-CFF14288DA5E}"/>
    <cellStyle name="_Libro2_Relación_3 7 2" xfId="31149" xr:uid="{1779AFC4-2FF4-48A5-81AB-FB7AA2D1F40C}"/>
    <cellStyle name="_Libro2_Relación_3 8" xfId="31150" xr:uid="{9E53EC90-DD3F-4B12-A65D-CA5FB9FE0DA4}"/>
    <cellStyle name="_Libro2_Relación_3 8 2" xfId="31151" xr:uid="{C0CBA92A-684A-4830-9430-99EF2AAED6E6}"/>
    <cellStyle name="_Libro2_Relación_3 9" xfId="31152" xr:uid="{0DEF82A6-7A40-4744-A61E-315DD49D0130}"/>
    <cellStyle name="_Libro2_Relación_3 9 2" xfId="31153" xr:uid="{8F9FCAEF-D22E-4817-A4C3-8F368764FA74}"/>
    <cellStyle name="_Libro2_Relación_3_ESF. Hist." xfId="31154" xr:uid="{EA3D5388-6252-4987-83C4-380F7B65994F}"/>
    <cellStyle name="_Libro2_Relación_3_ESF. Hist. 2" xfId="31155" xr:uid="{20ED1791-85C2-4A77-9144-115A8F6686C6}"/>
    <cellStyle name="_Libro2_Relación_3_ESF. Hist. 2 2" xfId="31156" xr:uid="{BA15B7FE-E4BC-4E67-BEB5-1E6FF56DF0A7}"/>
    <cellStyle name="_Libro2_Relación_3_ESF. Hist. 3" xfId="31157" xr:uid="{B194416B-091A-4DA5-A119-B3C7ACA5FD11}"/>
    <cellStyle name="_Libro2_Relación_3_ESF. Hist. 3 2" xfId="31158" xr:uid="{06A717F6-354B-47E4-8D6A-813CF6915361}"/>
    <cellStyle name="_Libro2_Relación_3_ESF. Hist. 4" xfId="31159" xr:uid="{5C02B9AD-08D5-463F-BE69-2BFF39EDA593}"/>
    <cellStyle name="_Libro2_Relación_3_ESF. Hist. 4 2" xfId="31160" xr:uid="{7BC117C6-F6E2-4447-B22C-24E27382A8EB}"/>
    <cellStyle name="_Libro2_Relación_3_ESF. Hist. 5" xfId="31161" xr:uid="{0F923534-5B53-4C47-B671-1EF5DA6951CE}"/>
    <cellStyle name="_Libro2_Relación_3_ESF. Hist. 6" xfId="31162" xr:uid="{1B2332C7-64FD-459A-BAEF-EEA3B3D7E20E}"/>
    <cellStyle name="_Libro2_Relación_3_ESF. Hist. 7" xfId="31163" xr:uid="{D2E91456-BEAF-410B-916C-B7242B884E92}"/>
    <cellStyle name="_Libro2_Relación_Abr 09" xfId="31164" xr:uid="{1D198817-73BC-462A-A3AB-CAB759471154}"/>
    <cellStyle name="_Libro2_Relación_Abr 09 2" xfId="31165" xr:uid="{11D2DEC8-58A5-4C70-B301-F1402D12D548}"/>
    <cellStyle name="_Libro2_Relación_Abr 09 5" xfId="59316" xr:uid="{A214F11E-0622-496D-A155-E47D2D25BC12}"/>
    <cellStyle name="_Libro2_Relación_Feb 09" xfId="31166" xr:uid="{C3A3800D-A6C8-48B4-B21D-ADECBFFAC534}"/>
    <cellStyle name="_Libro2_Relación_Feb 09 10" xfId="31167" xr:uid="{8472BBAB-4B5E-40BA-B4FF-540B5098ACAF}"/>
    <cellStyle name="_Libro2_Relación_Feb 09 10 2" xfId="31168" xr:uid="{81F3213B-D8A9-4728-ADEC-07CBE812DDB3}"/>
    <cellStyle name="_Libro2_Relación_Feb 09 11" xfId="31169" xr:uid="{6565B05D-32C4-4816-B88D-17E146A25D13}"/>
    <cellStyle name="_Libro2_Relación_Feb 09 11 2" xfId="31170" xr:uid="{647F1927-5D86-439A-B612-BE0390361A76}"/>
    <cellStyle name="_Libro2_Relación_Feb 09 12" xfId="31171" xr:uid="{B2AFA14E-5E3D-4C77-A05A-599CADA2635D}"/>
    <cellStyle name="_Libro2_Relación_Feb 09 12 2" xfId="31172" xr:uid="{74938EFD-EEF1-45D8-9386-A1C2FEC4FB4D}"/>
    <cellStyle name="_Libro2_Relación_Feb 09 13" xfId="31173" xr:uid="{F72B4C78-6494-4767-A381-D296610BCC38}"/>
    <cellStyle name="_Libro2_Relación_Feb 09 13 2" xfId="31174" xr:uid="{30B41B91-D9E1-40E5-906E-21E13C1BA1C7}"/>
    <cellStyle name="_Libro2_Relación_Feb 09 14" xfId="31175" xr:uid="{DCE596E6-F39E-4A55-A7FF-2C2F703C58D7}"/>
    <cellStyle name="_Libro2_Relación_Feb 09 15" xfId="31176" xr:uid="{C8220A53-7E34-4F2D-9B4A-8DEB7DD4714A}"/>
    <cellStyle name="_Libro2_Relación_Feb 09 16" xfId="31177" xr:uid="{36200B55-6A20-4565-A408-C99999705807}"/>
    <cellStyle name="_Libro2_Relación_Feb 09 17" xfId="31178" xr:uid="{F1B7D004-7C7D-462E-9182-4E2495262086}"/>
    <cellStyle name="_Libro2_Relación_Feb 09 18" xfId="31179" xr:uid="{9701D205-0842-41AE-9F44-1FB132F3A3CE}"/>
    <cellStyle name="_Libro2_Relación_Feb 09 19" xfId="31180" xr:uid="{2EE79818-EB4D-490C-91F4-2F8678C5A796}"/>
    <cellStyle name="_Libro2_Relación_Feb 09 2" xfId="31181" xr:uid="{D8723F4C-FD3B-48B7-813C-A9DFE16EB81D}"/>
    <cellStyle name="_Libro2_Relación_Feb 09 2 2" xfId="31182" xr:uid="{211DF011-080B-4501-9921-5815054046FA}"/>
    <cellStyle name="_Libro2_Relación_Feb 09 20" xfId="31183" xr:uid="{27BDE0A5-1889-4D07-A592-638B6749E995}"/>
    <cellStyle name="_Libro2_Relación_Feb 09 21" xfId="31184" xr:uid="{C52C9F30-5C84-43C3-9B12-38BAA973642C}"/>
    <cellStyle name="_Libro2_Relación_Feb 09 22" xfId="31185" xr:uid="{56DB6370-91E6-4B8C-8B84-21686702E42E}"/>
    <cellStyle name="_Libro2_Relación_Feb 09 23" xfId="31186" xr:uid="{747192B3-B3E4-4639-8584-6895EB1A70EE}"/>
    <cellStyle name="_Libro2_Relación_Feb 09 24" xfId="31187" xr:uid="{952387CD-F17C-423B-9F7E-4A4238A0343D}"/>
    <cellStyle name="_Libro2_Relación_Feb 09 25" xfId="31188" xr:uid="{938CFB2E-9F7A-4ACE-87E1-401BAEB423B6}"/>
    <cellStyle name="_Libro2_Relación_Feb 09 26" xfId="31189" xr:uid="{630E0B37-BB1E-48B9-87FA-C177EC4D1182}"/>
    <cellStyle name="_Libro2_Relación_Feb 09 3" xfId="31190" xr:uid="{1D3288D3-A392-42F4-97A3-02DA8D9120AE}"/>
    <cellStyle name="_Libro2_Relación_Feb 09 3 2" xfId="31191" xr:uid="{2D213439-6D11-473D-A39B-32F96A9AE847}"/>
    <cellStyle name="_Libro2_Relación_Feb 09 4" xfId="31192" xr:uid="{D5BC3A7C-AEAB-4DE6-B73C-49DE50618D92}"/>
    <cellStyle name="_Libro2_Relación_Feb 09 4 2" xfId="31193" xr:uid="{6B0A12ED-3021-4B55-A91F-A59F9F963F15}"/>
    <cellStyle name="_Libro2_Relación_Feb 09 5" xfId="31194" xr:uid="{7EA8AA8B-1832-4CB2-9609-A29B9E0E988C}"/>
    <cellStyle name="_Libro2_Relación_Feb 09 5 2" xfId="31195" xr:uid="{89D2240F-0C0F-4556-9FBE-EB80E6411AEE}"/>
    <cellStyle name="_Libro2_Relación_Feb 09 6" xfId="31196" xr:uid="{9D88692E-9446-4EE4-AC87-7B182EF43439}"/>
    <cellStyle name="_Libro2_Relación_Feb 09 6 2" xfId="31197" xr:uid="{CCEE6FD7-2071-4F4A-9448-3FDEB60428AF}"/>
    <cellStyle name="_Libro2_Relación_Feb 09 7" xfId="31198" xr:uid="{9BAD70C1-BC5A-43B8-A457-17B5213CF167}"/>
    <cellStyle name="_Libro2_Relación_Feb 09 7 2" xfId="31199" xr:uid="{212A3B5F-6845-42FA-BFFA-0A31E9143F45}"/>
    <cellStyle name="_Libro2_Relación_Feb 09 8" xfId="31200" xr:uid="{7E55F707-039A-4878-B967-0E463C95DBB9}"/>
    <cellStyle name="_Libro2_Relación_Feb 09 8 2" xfId="31201" xr:uid="{D5F4BC96-A806-4CB6-ABA3-EBF4FC857A71}"/>
    <cellStyle name="_Libro2_Relación_Feb 09 9" xfId="31202" xr:uid="{7B4D6329-BA35-488A-A31E-D7D6FC1C9C3F}"/>
    <cellStyle name="_Libro2_Relación_Feb 09 9 2" xfId="31203" xr:uid="{2120966C-8DF6-44FA-8866-1983B87FCF80}"/>
    <cellStyle name="_Libro2_Relación_Feb 09_Abr 09" xfId="31204" xr:uid="{0EEC78EF-49BE-4833-B343-EED95DB9AB0D}"/>
    <cellStyle name="_Libro2_Relación_Feb 09_Abr 09 10" xfId="31205" xr:uid="{4B089494-3262-487A-ADDD-17B0501883FF}"/>
    <cellStyle name="_Libro2_Relación_Feb 09_Abr 09 10 2" xfId="31206" xr:uid="{C567E0E8-B768-488B-BB0D-7CD0D3D8B346}"/>
    <cellStyle name="_Libro2_Relación_Feb 09_Abr 09 11" xfId="31207" xr:uid="{D8F24364-9E25-48A0-80B3-E9B8E684D050}"/>
    <cellStyle name="_Libro2_Relación_Feb 09_Abr 09 11 2" xfId="31208" xr:uid="{7DFA1F02-2E36-41FD-A17B-F706F916097F}"/>
    <cellStyle name="_Libro2_Relación_Feb 09_Abr 09 12" xfId="31209" xr:uid="{4B96664B-D4DB-4DED-ACC9-685752A4E371}"/>
    <cellStyle name="_Libro2_Relación_Feb 09_Abr 09 13" xfId="31210" xr:uid="{DFAA2594-876F-4AC8-AE2F-2A2A52AFD4C2}"/>
    <cellStyle name="_Libro2_Relación_Feb 09_Abr 09 14" xfId="31211" xr:uid="{CE4470CC-F7C8-48E3-96EE-210BD104659C}"/>
    <cellStyle name="_Libro2_Relación_Feb 09_Abr 09 2" xfId="31212" xr:uid="{5DF57AB6-7268-42A2-8744-B6D42727A8F8}"/>
    <cellStyle name="_Libro2_Relación_Feb 09_Abr 09 2 2" xfId="31213" xr:uid="{E0B2E80F-BBAF-4E17-8268-2FF8BAE81BAC}"/>
    <cellStyle name="_Libro2_Relación_Feb 09_Abr 09 3" xfId="31214" xr:uid="{D7179784-8595-4D0F-BD0D-5BDD2FCD83C9}"/>
    <cellStyle name="_Libro2_Relación_Feb 09_Abr 09 3 2" xfId="31215" xr:uid="{F58DC511-C73C-44A5-BD75-15822C8F9F5B}"/>
    <cellStyle name="_Libro2_Relación_Feb 09_Abr 09 4" xfId="31216" xr:uid="{0145BEAA-6E6F-4AF6-81BB-5AC200B0E623}"/>
    <cellStyle name="_Libro2_Relación_Feb 09_Abr 09 4 2" xfId="31217" xr:uid="{E8D36907-D8FB-4C9D-8724-87AD03464973}"/>
    <cellStyle name="_Libro2_Relación_Feb 09_Abr 09 5" xfId="31218" xr:uid="{1772F856-64E1-43EF-B98D-0A7BDBF60FBA}"/>
    <cellStyle name="_Libro2_Relación_Feb 09_Abr 09 5 2" xfId="31219" xr:uid="{4326782A-4C19-4C6B-A92A-DE487E234A80}"/>
    <cellStyle name="_Libro2_Relación_Feb 09_Abr 09 6" xfId="31220" xr:uid="{B2E97846-365D-4D03-B7CA-5DF28342EA34}"/>
    <cellStyle name="_Libro2_Relación_Feb 09_Abr 09 6 2" xfId="31221" xr:uid="{8412EF01-E328-43AE-B982-B4B143DEC0CB}"/>
    <cellStyle name="_Libro2_Relación_Feb 09_Abr 09 7" xfId="31222" xr:uid="{66C0C9C4-CC12-4FBF-B9FC-E82269C208A0}"/>
    <cellStyle name="_Libro2_Relación_Feb 09_Abr 09 7 2" xfId="31223" xr:uid="{FD018A16-07DD-48B9-B3CC-028BEAAB1880}"/>
    <cellStyle name="_Libro2_Relación_Feb 09_Abr 09 8" xfId="31224" xr:uid="{C72D1EE6-F4DD-40A8-8140-2698F40780D0}"/>
    <cellStyle name="_Libro2_Relación_Feb 09_Abr 09 8 2" xfId="31225" xr:uid="{AB02B5AC-99B0-4DB3-AB0B-EE155375A1A0}"/>
    <cellStyle name="_Libro2_Relación_Feb 09_Abr 09 9" xfId="31226" xr:uid="{E285F469-0880-40F0-B1DA-2B570A92EE80}"/>
    <cellStyle name="_Libro2_Relación_Feb 09_Abr 09 9 2" xfId="31227" xr:uid="{C0CD33D1-8224-44B9-8E57-B706A48E62E6}"/>
    <cellStyle name="_Libro2_Relación_Feb 09_ER previo 09" xfId="31228" xr:uid="{8DE38B80-ACAF-4737-A503-49F0EDBC9ADE}"/>
    <cellStyle name="_Libro2_Relación_Feb 09_ER previo 09 10" xfId="31229" xr:uid="{A1395A33-DCC9-466E-A061-6DA0C6A2F8CA}"/>
    <cellStyle name="_Libro2_Relación_Feb 09_ER previo 09 10 2" xfId="31230" xr:uid="{9C2DC754-7885-40A6-BB01-C9823066D7AE}"/>
    <cellStyle name="_Libro2_Relación_Feb 09_ER previo 09 11" xfId="31231" xr:uid="{D762FE50-95F8-4324-BFE4-EC3D4E528F60}"/>
    <cellStyle name="_Libro2_Relación_Feb 09_ER previo 09 11 2" xfId="31232" xr:uid="{F16C7FAD-21A3-44F7-AF28-1786ECFAE523}"/>
    <cellStyle name="_Libro2_Relación_Feb 09_ER previo 09 12" xfId="31233" xr:uid="{8DE28049-7BE6-4EF3-9CF4-29790A30D1B2}"/>
    <cellStyle name="_Libro2_Relación_Feb 09_ER previo 09 13" xfId="31234" xr:uid="{C3FE014B-6D59-466D-8133-39FD33C6B909}"/>
    <cellStyle name="_Libro2_Relación_Feb 09_ER previo 09 14" xfId="31235" xr:uid="{4B514DCF-0443-4575-873E-36F93120E487}"/>
    <cellStyle name="_Libro2_Relación_Feb 09_ER previo 09 2" xfId="31236" xr:uid="{4DBDB3F2-AD53-4544-8377-4104D30FE094}"/>
    <cellStyle name="_Libro2_Relación_Feb 09_ER previo 09 2 2" xfId="31237" xr:uid="{35A3A2AD-20F1-4F6D-94E9-DAEFAC3C5807}"/>
    <cellStyle name="_Libro2_Relación_Feb 09_ER previo 09 3" xfId="31238" xr:uid="{ACF4FCB3-4249-4476-B10E-F71AFD579AF7}"/>
    <cellStyle name="_Libro2_Relación_Feb 09_ER previo 09 3 2" xfId="31239" xr:uid="{A2E0F19F-B763-4CFA-878F-375DA9FC250F}"/>
    <cellStyle name="_Libro2_Relación_Feb 09_ER previo 09 4" xfId="31240" xr:uid="{1EA02AD6-3AEF-4CBC-82E9-9CF4FAF2195E}"/>
    <cellStyle name="_Libro2_Relación_Feb 09_ER previo 09 4 2" xfId="31241" xr:uid="{3F3F1DBD-4119-4236-9D62-B1DFD6B322BC}"/>
    <cellStyle name="_Libro2_Relación_Feb 09_ER previo 09 5" xfId="31242" xr:uid="{898D4306-4513-447E-AFA9-C5D2A669224A}"/>
    <cellStyle name="_Libro2_Relación_Feb 09_ER previo 09 5 2" xfId="31243" xr:uid="{050648CD-00FF-433A-8165-A1E79309BE81}"/>
    <cellStyle name="_Libro2_Relación_Feb 09_ER previo 09 6" xfId="31244" xr:uid="{0630588B-E7A2-41CE-AC94-7397FE1BABF3}"/>
    <cellStyle name="_Libro2_Relación_Feb 09_ER previo 09 6 2" xfId="31245" xr:uid="{0EED5911-A168-4E3D-8519-FC4544674682}"/>
    <cellStyle name="_Libro2_Relación_Feb 09_ER previo 09 7" xfId="31246" xr:uid="{91D5F1BF-26EB-433E-BA24-35DE6E1D8183}"/>
    <cellStyle name="_Libro2_Relación_Feb 09_ER previo 09 7 2" xfId="31247" xr:uid="{443DD1C8-A818-4BAC-A0A7-D2E278C5E9B5}"/>
    <cellStyle name="_Libro2_Relación_Feb 09_ER previo 09 8" xfId="31248" xr:uid="{3974F475-93AC-4062-9CA5-24BE6287E33B}"/>
    <cellStyle name="_Libro2_Relación_Feb 09_ER previo 09 8 2" xfId="31249" xr:uid="{C09A3D22-C6ED-4365-99CB-7B85327858DF}"/>
    <cellStyle name="_Libro2_Relación_Feb 09_ER previo 09 9" xfId="31250" xr:uid="{96976206-42C1-4763-9F36-2F07EDC08066}"/>
    <cellStyle name="_Libro2_Relación_Feb 09_ER previo 09 9 2" xfId="31251" xr:uid="{07DBB829-FEE8-4C29-8AF6-F9E264DA9E26}"/>
    <cellStyle name="_Libro2_Relación_Feb 09_Jun 09" xfId="31252" xr:uid="{1D20B35F-8BE6-416A-82BD-3F3D4188DE36}"/>
    <cellStyle name="_Libro2_Relación_Feb 09_Jun 09 2" xfId="31253" xr:uid="{4FC0FB94-3A85-4629-87BC-4FBDBF9474ED}"/>
    <cellStyle name="_Libro2_Relación_Hoja2" xfId="31254" xr:uid="{D6DB1432-5EF2-4C26-887E-A4EA70DBFEDB}"/>
    <cellStyle name="_Libro2_Relación_Hoja2 10" xfId="31255" xr:uid="{5C145CBE-7B01-43C0-86B4-998CCFD9854F}"/>
    <cellStyle name="_Libro2_Relación_Hoja2 10 2" xfId="31256" xr:uid="{3681D565-E3C5-4BCF-9CFE-E19FE5BDE117}"/>
    <cellStyle name="_Libro2_Relación_Hoja2 11" xfId="31257" xr:uid="{4013F836-E9CB-4DB4-8998-13A8B9D43F15}"/>
    <cellStyle name="_Libro2_Relación_Hoja2 11 2" xfId="31258" xr:uid="{FC997008-0DBC-4094-AE6A-A61422053BC4}"/>
    <cellStyle name="_Libro2_Relación_Hoja2 12" xfId="31259" xr:uid="{6E76D892-8CA7-48F9-8E43-1447390F3777}"/>
    <cellStyle name="_Libro2_Relación_Hoja2 12 2" xfId="31260" xr:uid="{CACE83DA-41BC-4624-A439-D5597A4B6CF2}"/>
    <cellStyle name="_Libro2_Relación_Hoja2 13" xfId="31261" xr:uid="{77D1027E-21DD-42D2-A562-20D39DEA5063}"/>
    <cellStyle name="_Libro2_Relación_Hoja2 13 2" xfId="31262" xr:uid="{C6880023-B4FA-45B5-AC74-62509A7AFF60}"/>
    <cellStyle name="_Libro2_Relación_Hoja2 14" xfId="31263" xr:uid="{8A941060-E236-4E9F-BB2E-A3086CD56E90}"/>
    <cellStyle name="_Libro2_Relación_Hoja2 15" xfId="31264" xr:uid="{001754F4-7947-4F18-9DD1-61D87A2D5CD7}"/>
    <cellStyle name="_Libro2_Relación_Hoja2 16" xfId="31265" xr:uid="{AEF7A5E7-1ECF-4ECC-A895-0E1053503F5A}"/>
    <cellStyle name="_Libro2_Relación_Hoja2 17" xfId="31266" xr:uid="{539F5448-E8ED-4C6F-9D1D-42DB5F87C3B4}"/>
    <cellStyle name="_Libro2_Relación_Hoja2 18" xfId="31267" xr:uid="{CBBF3855-81F4-417C-9483-93AF87A54C32}"/>
    <cellStyle name="_Libro2_Relación_Hoja2 19" xfId="31268" xr:uid="{B8A04077-110D-4FA5-9EFB-47E7939484CF}"/>
    <cellStyle name="_Libro2_Relación_Hoja2 2" xfId="31269" xr:uid="{7BDA4FEC-375A-4ABF-A255-76C3ACC27BA6}"/>
    <cellStyle name="_Libro2_Relación_Hoja2 2 2" xfId="31270" xr:uid="{6ED46B13-BDD9-4AFB-A95E-73341147608F}"/>
    <cellStyle name="_Libro2_Relación_Hoja2 20" xfId="31271" xr:uid="{BD8FA491-65A1-4A8B-AFF6-00877F51133A}"/>
    <cellStyle name="_Libro2_Relación_Hoja2 21" xfId="31272" xr:uid="{FD017067-02CA-4357-9060-5F17DD0747E8}"/>
    <cellStyle name="_Libro2_Relación_Hoja2 22" xfId="31273" xr:uid="{3BBB9F87-44AE-4167-A03B-38C5F1CA8299}"/>
    <cellStyle name="_Libro2_Relación_Hoja2 23" xfId="31274" xr:uid="{9B181B33-6B44-4139-B757-76542272D14B}"/>
    <cellStyle name="_Libro2_Relación_Hoja2 24" xfId="31275" xr:uid="{D69B938F-E38F-4B39-B67A-4D029CC52A46}"/>
    <cellStyle name="_Libro2_Relación_Hoja2 25" xfId="31276" xr:uid="{27180C59-249C-495F-AF63-56F3674B987A}"/>
    <cellStyle name="_Libro2_Relación_Hoja2 26" xfId="31277" xr:uid="{6C0D7FFD-BAFB-4657-A374-0625F1925E45}"/>
    <cellStyle name="_Libro2_Relación_Hoja2 3" xfId="31278" xr:uid="{21520AB2-4911-4CAF-BD0D-88CB89783561}"/>
    <cellStyle name="_Libro2_Relación_Hoja2 3 2" xfId="31279" xr:uid="{43A0CA6D-12B5-4B4F-9F32-A218B4CF5122}"/>
    <cellStyle name="_Libro2_Relación_Hoja2 4" xfId="31280" xr:uid="{E3F6B478-699A-4BB0-95D9-83D8A2844754}"/>
    <cellStyle name="_Libro2_Relación_Hoja2 4 2" xfId="31281" xr:uid="{D4A21A7C-346C-42EB-8FAA-0B196CEC52FA}"/>
    <cellStyle name="_Libro2_Relación_Hoja2 5" xfId="31282" xr:uid="{13755E45-E23C-43E7-A07A-480EA9971197}"/>
    <cellStyle name="_Libro2_Relación_Hoja2 5 2" xfId="31283" xr:uid="{9CE75D43-6742-498E-ABF5-A7E8BA5943A4}"/>
    <cellStyle name="_Libro2_Relación_Hoja2 6" xfId="31284" xr:uid="{772AD834-2083-4FED-BBDD-B130267EB0DD}"/>
    <cellStyle name="_Libro2_Relación_Hoja2 6 2" xfId="31285" xr:uid="{5DFB06D6-27E4-424B-BAF6-41C3048B4A92}"/>
    <cellStyle name="_Libro2_Relación_Hoja2 7" xfId="31286" xr:uid="{E4BF3F3F-8A1F-47B7-A851-0C07F8778671}"/>
    <cellStyle name="_Libro2_Relación_Hoja2 7 2" xfId="31287" xr:uid="{30AE9891-F1CC-47E2-9819-4286D76BA4FE}"/>
    <cellStyle name="_Libro2_Relación_Hoja2 8" xfId="31288" xr:uid="{AD60E2D2-1D76-42A9-B511-5A0F57BD0DB4}"/>
    <cellStyle name="_Libro2_Relación_Hoja2 8 2" xfId="31289" xr:uid="{15D9586E-B5FD-4E18-A4BD-1980ADF8A43B}"/>
    <cellStyle name="_Libro2_Relación_Hoja2 9" xfId="31290" xr:uid="{2ECCE806-D671-49B0-B4D6-5AF3EE984A88}"/>
    <cellStyle name="_Libro2_Relación_Hoja2 9 2" xfId="31291" xr:uid="{343BC3C1-D66D-4721-91BF-D2CF33E4575E}"/>
    <cellStyle name="_Libro2_Relación_Relación" xfId="31292" xr:uid="{A1E2E61C-7EE9-4EE3-AFDC-B8D05188D4D7}"/>
    <cellStyle name="_Libro2_Relación_Relación 10" xfId="31293" xr:uid="{FE4DCDFA-3F7B-41E7-991A-85CE12158BAC}"/>
    <cellStyle name="_Libro2_Relación_Relación 10 10" xfId="31294" xr:uid="{F78E2144-2624-4605-A7CB-323A1BEF2B3A}"/>
    <cellStyle name="_Libro2_Relación_Relación 10 11" xfId="31295" xr:uid="{CCC12CFF-B535-4E6E-AAF2-1221DF5CCE4B}"/>
    <cellStyle name="_Libro2_Relación_Relación 10 2" xfId="31296" xr:uid="{035FA9CC-FAAC-40A0-A150-720E60615472}"/>
    <cellStyle name="_Libro2_Relación_Relación 10 2 2" xfId="31297" xr:uid="{643C7E3E-71A2-4363-ADDB-996F70356CA5}"/>
    <cellStyle name="_Libro2_Relación_Relación 10 3" xfId="31298" xr:uid="{8D1CD559-7014-4F7C-94C8-FA151DC7A688}"/>
    <cellStyle name="_Libro2_Relación_Relación 10 3 2" xfId="31299" xr:uid="{1B9DBF5F-3D08-48F9-8717-812C130BBD03}"/>
    <cellStyle name="_Libro2_Relación_Relación 10 4" xfId="31300" xr:uid="{D7E18105-70EA-4CC7-BE57-08EB4CBA47D9}"/>
    <cellStyle name="_Libro2_Relación_Relación 10 4 2" xfId="31301" xr:uid="{07207B1B-2DBE-4117-AD43-99664AAF1834}"/>
    <cellStyle name="_Libro2_Relación_Relación 10 5" xfId="31302" xr:uid="{2FEA23D9-13FE-490F-9E6C-2D9380F1AC19}"/>
    <cellStyle name="_Libro2_Relación_Relación 10 5 2" xfId="31303" xr:uid="{73CCB54D-F446-4B20-932E-C952836B5B1B}"/>
    <cellStyle name="_Libro2_Relación_Relación 10 6" xfId="31304" xr:uid="{E3F4035A-A0A4-4761-9765-02668FC84E0F}"/>
    <cellStyle name="_Libro2_Relación_Relación 10 6 2" xfId="31305" xr:uid="{491B5C74-2202-4DBF-AEAC-27F3B607DF30}"/>
    <cellStyle name="_Libro2_Relación_Relación 10 7" xfId="31306" xr:uid="{12EBD8D6-8BE9-4513-9193-FC0211A81537}"/>
    <cellStyle name="_Libro2_Relación_Relación 10 7 2" xfId="31307" xr:uid="{5C5F777D-92BC-44F9-AEB0-DEE9D84927D2}"/>
    <cellStyle name="_Libro2_Relación_Relación 10 8" xfId="31308" xr:uid="{35889D3A-C74C-4510-A38E-596A6054C9EF}"/>
    <cellStyle name="_Libro2_Relación_Relación 10 8 2" xfId="31309" xr:uid="{6A39EA22-F48D-41E0-A9BC-5E662B9CD0AC}"/>
    <cellStyle name="_Libro2_Relación_Relación 10 9" xfId="31310" xr:uid="{31735E8E-F77F-4ACB-9377-881330159D8A}"/>
    <cellStyle name="_Libro2_Relación_Relación 11" xfId="31311" xr:uid="{A5B6B5F0-1D61-44D9-B8CF-1476F1B9E2D3}"/>
    <cellStyle name="_Libro2_Relación_Relación 11 10" xfId="31312" xr:uid="{6EAB505F-0957-4046-BE74-9F1D239B1E43}"/>
    <cellStyle name="_Libro2_Relación_Relación 11 11" xfId="31313" xr:uid="{221C5D3F-DDF8-465F-A463-CB836D67F1E7}"/>
    <cellStyle name="_Libro2_Relación_Relación 11 2" xfId="31314" xr:uid="{87414970-E67F-4DE9-8FE5-D56C3344F910}"/>
    <cellStyle name="_Libro2_Relación_Relación 11 2 2" xfId="31315" xr:uid="{7C477F03-1493-46CF-B5BB-06D5D42B76C1}"/>
    <cellStyle name="_Libro2_Relación_Relación 11 3" xfId="31316" xr:uid="{324E0716-109A-4A0E-82B8-3C39F794BE34}"/>
    <cellStyle name="_Libro2_Relación_Relación 11 3 2" xfId="31317" xr:uid="{EEE38669-C470-4716-866C-4EAA3A8C6818}"/>
    <cellStyle name="_Libro2_Relación_Relación 11 4" xfId="31318" xr:uid="{EB4D2158-E9AF-4130-A145-8A0FC984A981}"/>
    <cellStyle name="_Libro2_Relación_Relación 11 4 2" xfId="31319" xr:uid="{BCFD88E3-D680-4EE8-B73B-3A00F2F65BA2}"/>
    <cellStyle name="_Libro2_Relación_Relación 11 5" xfId="31320" xr:uid="{187C3658-D990-4DCB-BC0D-DA273B37B7C7}"/>
    <cellStyle name="_Libro2_Relación_Relación 11 5 2" xfId="31321" xr:uid="{D638E3E7-CB7C-47CB-8DF6-E26755C899AF}"/>
    <cellStyle name="_Libro2_Relación_Relación 11 6" xfId="31322" xr:uid="{6CD8B23C-9A39-4444-BE69-062199F10C52}"/>
    <cellStyle name="_Libro2_Relación_Relación 11 6 2" xfId="31323" xr:uid="{BFE3A6E3-4DE9-4FEE-A192-C5CBFDD5528E}"/>
    <cellStyle name="_Libro2_Relación_Relación 11 7" xfId="31324" xr:uid="{3EBC3F88-974C-4573-A49A-A669E79BF09E}"/>
    <cellStyle name="_Libro2_Relación_Relación 11 7 2" xfId="31325" xr:uid="{59356F60-8121-4C50-83B0-1EC1F0D42A1B}"/>
    <cellStyle name="_Libro2_Relación_Relación 11 8" xfId="31326" xr:uid="{9C1CEE35-01D2-4381-8086-8EB3CE5936CB}"/>
    <cellStyle name="_Libro2_Relación_Relación 11 8 2" xfId="31327" xr:uid="{F0FA9335-88F3-457A-8617-94F8ECDE6BBA}"/>
    <cellStyle name="_Libro2_Relación_Relación 11 9" xfId="31328" xr:uid="{458EBD31-460B-4F4B-BFDF-D9968912E80D}"/>
    <cellStyle name="_Libro2_Relación_Relación 12" xfId="31329" xr:uid="{3D012711-0E5F-4485-816E-91101C5D0AD6}"/>
    <cellStyle name="_Libro2_Relación_Relación 12 10" xfId="31330" xr:uid="{BA2E678E-9E7A-48FD-BB9A-FBC470F25663}"/>
    <cellStyle name="_Libro2_Relación_Relación 12 11" xfId="31331" xr:uid="{D6586CA2-6481-4717-B6A0-F5317CF2AA76}"/>
    <cellStyle name="_Libro2_Relación_Relación 12 2" xfId="31332" xr:uid="{E19D5847-656D-4EFF-B354-C2BE4FA188E5}"/>
    <cellStyle name="_Libro2_Relación_Relación 12 2 2" xfId="31333" xr:uid="{FFA5CD9C-6274-4310-AE3F-D20EB03893F2}"/>
    <cellStyle name="_Libro2_Relación_Relación 12 3" xfId="31334" xr:uid="{D16EA1D7-D5F0-4519-8E0B-E1E610694B3A}"/>
    <cellStyle name="_Libro2_Relación_Relación 12 3 2" xfId="31335" xr:uid="{CBCEA1B3-94B2-43CC-91EB-83775AC69A1C}"/>
    <cellStyle name="_Libro2_Relación_Relación 12 4" xfId="31336" xr:uid="{18C18F41-25CF-451A-918A-2990F6948634}"/>
    <cellStyle name="_Libro2_Relación_Relación 12 4 2" xfId="31337" xr:uid="{1DA92674-5D13-4D40-A489-AAC532D84684}"/>
    <cellStyle name="_Libro2_Relación_Relación 12 5" xfId="31338" xr:uid="{013030D7-13AA-443D-B358-12EDC77391CD}"/>
    <cellStyle name="_Libro2_Relación_Relación 12 5 2" xfId="31339" xr:uid="{9BDC4F75-20D5-45F5-899E-9D8F2E3E7CF6}"/>
    <cellStyle name="_Libro2_Relación_Relación 12 6" xfId="31340" xr:uid="{C6D87EAA-192A-4F2D-8C94-71768FB3EB86}"/>
    <cellStyle name="_Libro2_Relación_Relación 12 6 2" xfId="31341" xr:uid="{4F68BEBE-A1E1-4B12-AA39-68B68A819446}"/>
    <cellStyle name="_Libro2_Relación_Relación 12 7" xfId="31342" xr:uid="{CAFB8B50-3586-4A0E-9A8E-B96B12B6EFB0}"/>
    <cellStyle name="_Libro2_Relación_Relación 12 7 2" xfId="31343" xr:uid="{8E3D7BBE-D8BB-4013-BAE6-4F450885A21A}"/>
    <cellStyle name="_Libro2_Relación_Relación 12 8" xfId="31344" xr:uid="{783867DC-1D8F-4FF1-B8E7-DA486E1580C7}"/>
    <cellStyle name="_Libro2_Relación_Relación 12 8 2" xfId="31345" xr:uid="{7679AF1A-A426-4AF5-A3A2-C5DB9A348A61}"/>
    <cellStyle name="_Libro2_Relación_Relación 12 9" xfId="31346" xr:uid="{E0BA953F-3F76-4A87-8A1B-C2B8037A6E65}"/>
    <cellStyle name="_Libro2_Relación_Relación 13" xfId="31347" xr:uid="{AC7A8B21-FD46-4361-B028-9471762576F2}"/>
    <cellStyle name="_Libro2_Relación_Relación 13 10" xfId="31348" xr:uid="{F897AA7A-3963-4F53-8934-8E1DE754E477}"/>
    <cellStyle name="_Libro2_Relación_Relación 13 11" xfId="31349" xr:uid="{AD09EEDA-31E4-4D3E-9534-930EF98CD74B}"/>
    <cellStyle name="_Libro2_Relación_Relación 13 2" xfId="31350" xr:uid="{56C6D380-AEA0-49EC-AFED-A640B41FFE3F}"/>
    <cellStyle name="_Libro2_Relación_Relación 13 2 2" xfId="31351" xr:uid="{D58B499E-899A-4EAD-99F9-B6D56EAA9A5E}"/>
    <cellStyle name="_Libro2_Relación_Relación 13 3" xfId="31352" xr:uid="{D3CC8614-0ACF-4A09-87F3-AF684F879FA1}"/>
    <cellStyle name="_Libro2_Relación_Relación 13 3 2" xfId="31353" xr:uid="{C5DEDC9C-DAFA-4FB0-9077-6409514A3C6C}"/>
    <cellStyle name="_Libro2_Relación_Relación 13 4" xfId="31354" xr:uid="{30A396A5-65BF-4237-A384-BE5CF43055AE}"/>
    <cellStyle name="_Libro2_Relación_Relación 13 4 2" xfId="31355" xr:uid="{C50F477A-9465-4991-83E7-557942028915}"/>
    <cellStyle name="_Libro2_Relación_Relación 13 5" xfId="31356" xr:uid="{DE3999F0-0DCF-4E90-9E46-09E900BBA896}"/>
    <cellStyle name="_Libro2_Relación_Relación 13 5 2" xfId="31357" xr:uid="{3A3808D7-A5EE-4AE0-98D5-05659B80DF62}"/>
    <cellStyle name="_Libro2_Relación_Relación 13 6" xfId="31358" xr:uid="{5F5E9400-8983-4498-90B5-720B77F0AC66}"/>
    <cellStyle name="_Libro2_Relación_Relación 13 6 2" xfId="31359" xr:uid="{323BDF7B-1D40-4993-842C-E3B24F203A27}"/>
    <cellStyle name="_Libro2_Relación_Relación 13 7" xfId="31360" xr:uid="{CD12D32B-8230-485C-BE0C-A8E0F764BF8C}"/>
    <cellStyle name="_Libro2_Relación_Relación 13 7 2" xfId="31361" xr:uid="{EA7F965B-AD82-4F96-AA2F-3DE453C8B9C6}"/>
    <cellStyle name="_Libro2_Relación_Relación 13 8" xfId="31362" xr:uid="{E6D96233-0616-4EA8-9D07-109465ED2D9C}"/>
    <cellStyle name="_Libro2_Relación_Relación 13 8 2" xfId="31363" xr:uid="{2B098FF2-C734-495E-9C4E-C02DFD335C67}"/>
    <cellStyle name="_Libro2_Relación_Relación 13 9" xfId="31364" xr:uid="{A28135D4-6CBD-49D7-AE7C-3AFD3FEE36A7}"/>
    <cellStyle name="_Libro2_Relación_Relación 14" xfId="31365" xr:uid="{8CB8DA55-1D4F-4698-893E-289E4040A454}"/>
    <cellStyle name="_Libro2_Relación_Relación 2" xfId="31366" xr:uid="{77AA5809-2A3A-4B0D-9E3C-AC44F82E6A45}"/>
    <cellStyle name="_Libro2_Relación_Relación 2 10" xfId="31367" xr:uid="{11C0BB07-E072-4AA7-B83F-062DE53C7274}"/>
    <cellStyle name="_Libro2_Relación_Relación 2 10 2" xfId="31368" xr:uid="{63FE522E-9EEA-4BA1-8C0C-9BFE5264F557}"/>
    <cellStyle name="_Libro2_Relación_Relación 2 11" xfId="31369" xr:uid="{772C86B7-7EF9-48FA-BEF5-1AC1AD5DBB08}"/>
    <cellStyle name="_Libro2_Relación_Relación 2 11 2" xfId="31370" xr:uid="{57C638F9-52D1-42CD-8ADB-BC898E99FBAF}"/>
    <cellStyle name="_Libro2_Relación_Relación 2 12" xfId="31371" xr:uid="{06E01881-524C-421E-883E-A201207D4E0D}"/>
    <cellStyle name="_Libro2_Relación_Relación 2 12 2" xfId="31372" xr:uid="{38024D61-FDFA-40FE-98BC-A3E7C01B24A3}"/>
    <cellStyle name="_Libro2_Relación_Relación 2 13" xfId="31373" xr:uid="{5062B938-A2C9-4569-8F9B-5F159514525E}"/>
    <cellStyle name="_Libro2_Relación_Relación 2 13 2" xfId="31374" xr:uid="{6BB3A089-215D-4F3B-9875-BA33D4FFF418}"/>
    <cellStyle name="_Libro2_Relación_Relación 2 14" xfId="31375" xr:uid="{B97F9288-A84C-4995-B600-2E6621086F29}"/>
    <cellStyle name="_Libro2_Relación_Relación 2 15" xfId="31376" xr:uid="{3524CCC1-8BE5-4560-A7F3-61505845E6B3}"/>
    <cellStyle name="_Libro2_Relación_Relación 2 16" xfId="31377" xr:uid="{00D24D3D-A92F-4715-BF25-E3FD2486C0A9}"/>
    <cellStyle name="_Libro2_Relación_Relación 2 17" xfId="31378" xr:uid="{60CBB5F1-27A1-4CC8-AB79-3BCAC4558A53}"/>
    <cellStyle name="_Libro2_Relación_Relación 2 18" xfId="31379" xr:uid="{2D5B1FFF-889D-41C8-8D6F-6906DB4F6333}"/>
    <cellStyle name="_Libro2_Relación_Relación 2 19" xfId="31380" xr:uid="{75EEB259-E955-41AF-8A06-888FA3785B59}"/>
    <cellStyle name="_Libro2_Relación_Relación 2 2" xfId="31381" xr:uid="{A7593C86-184E-4108-BF72-986E4824A44A}"/>
    <cellStyle name="_Libro2_Relación_Relación 2 2 2" xfId="31382" xr:uid="{19BEC6A4-145D-441C-8CAB-2649D488D0A7}"/>
    <cellStyle name="_Libro2_Relación_Relación 2 20" xfId="31383" xr:uid="{930CBD70-A47A-48D6-9FFB-3AB8EC25B921}"/>
    <cellStyle name="_Libro2_Relación_Relación 2 21" xfId="31384" xr:uid="{08C6029D-3560-4204-85D7-C80F200923E8}"/>
    <cellStyle name="_Libro2_Relación_Relación 2 22" xfId="31385" xr:uid="{5F448EBE-F8B7-48EF-8B9E-EDBF70595F8A}"/>
    <cellStyle name="_Libro2_Relación_Relación 2 23" xfId="31386" xr:uid="{D2391FD2-BED2-4D7D-9394-9B82D9DFF921}"/>
    <cellStyle name="_Libro2_Relación_Relación 2 24" xfId="31387" xr:uid="{4457A7E9-FCAF-4CC5-B17C-3AF98622E4CC}"/>
    <cellStyle name="_Libro2_Relación_Relación 2 25" xfId="31388" xr:uid="{08AF0BFE-81F7-4371-B929-E0C480E616AA}"/>
    <cellStyle name="_Libro2_Relación_Relación 2 26" xfId="31389" xr:uid="{3C7F57CD-3494-4987-983C-B44BE2CD1231}"/>
    <cellStyle name="_Libro2_Relación_Relación 2 3" xfId="31390" xr:uid="{1B2DC10F-1FC0-4E53-96CC-20B6C133CA66}"/>
    <cellStyle name="_Libro2_Relación_Relación 2 3 2" xfId="31391" xr:uid="{B9D9D0CE-C558-4BEC-B55A-9CFDF53FA111}"/>
    <cellStyle name="_Libro2_Relación_Relación 2 4" xfId="31392" xr:uid="{B0A660FA-474A-45A7-AFDC-D9AF6F271043}"/>
    <cellStyle name="_Libro2_Relación_Relación 2 4 2" xfId="31393" xr:uid="{B97CE562-5C81-403C-B8F5-56B657E7EE76}"/>
    <cellStyle name="_Libro2_Relación_Relación 2 5" xfId="31394" xr:uid="{0280CF1B-7740-40A3-ADC8-A68FD74DBE83}"/>
    <cellStyle name="_Libro2_Relación_Relación 2 5 2" xfId="31395" xr:uid="{BA735D84-D1E8-42F7-9E2D-DDCC5A7542CA}"/>
    <cellStyle name="_Libro2_Relación_Relación 2 6" xfId="31396" xr:uid="{1B1C8710-CCF9-4A30-8A22-CCAA57005141}"/>
    <cellStyle name="_Libro2_Relación_Relación 2 6 2" xfId="31397" xr:uid="{F4C70D0F-E4BB-4FAB-B9B3-0BA5486A1592}"/>
    <cellStyle name="_Libro2_Relación_Relación 2 7" xfId="31398" xr:uid="{03AD2F02-642C-43C5-A7C2-DC4A493A06BD}"/>
    <cellStyle name="_Libro2_Relación_Relación 2 7 2" xfId="31399" xr:uid="{B0C7E197-CEF3-4B47-8F4B-5DB9626BA30D}"/>
    <cellStyle name="_Libro2_Relación_Relación 2 8" xfId="31400" xr:uid="{7F2DA5BB-6D94-48D6-935A-CFA5E715B35F}"/>
    <cellStyle name="_Libro2_Relación_Relación 2 8 2" xfId="31401" xr:uid="{1157F178-0B73-4C62-8BBF-FB6F9F83C6FE}"/>
    <cellStyle name="_Libro2_Relación_Relación 2 9" xfId="31402" xr:uid="{4767B120-A424-4F8C-B545-543DD0F80559}"/>
    <cellStyle name="_Libro2_Relación_Relación 2 9 2" xfId="31403" xr:uid="{C116258D-F7A7-4B2A-98FD-6B574D813665}"/>
    <cellStyle name="_Libro2_Relación_Relación 3" xfId="31404" xr:uid="{E4222A01-788D-458B-B19B-1432BB9F8C07}"/>
    <cellStyle name="_Libro2_Relación_Relación 3 10" xfId="31405" xr:uid="{566FE61F-CB17-4001-BFA7-BF4D16E4537A}"/>
    <cellStyle name="_Libro2_Relación_Relación 3 10 2" xfId="31406" xr:uid="{6CE1C7BA-DAD0-430C-9E1A-43BB01C17687}"/>
    <cellStyle name="_Libro2_Relación_Relación 3 11" xfId="31407" xr:uid="{3BC7099A-7C39-4668-AE6C-F55E5B39B8EB}"/>
    <cellStyle name="_Libro2_Relación_Relación 3 11 2" xfId="31408" xr:uid="{1F0849B0-2918-46C1-9E15-9964DFA0D416}"/>
    <cellStyle name="_Libro2_Relación_Relación 3 12" xfId="31409" xr:uid="{CF03363F-1D25-4F09-9203-8FC622C87C48}"/>
    <cellStyle name="_Libro2_Relación_Relación 3 12 2" xfId="31410" xr:uid="{F7657CD7-1E9F-4538-9E47-8862667788FB}"/>
    <cellStyle name="_Libro2_Relación_Relación 3 13" xfId="31411" xr:uid="{0B465A55-905F-41B2-997A-DE4565B315F7}"/>
    <cellStyle name="_Libro2_Relación_Relación 3 13 2" xfId="31412" xr:uid="{9E03B502-0AEF-416A-B69F-496148FA8DD6}"/>
    <cellStyle name="_Libro2_Relación_Relación 3 14" xfId="31413" xr:uid="{1565B63A-904D-4960-8AB5-8116CF8671F5}"/>
    <cellStyle name="_Libro2_Relación_Relación 3 15" xfId="31414" xr:uid="{FA51D619-AF8C-4E08-8DF3-C0679F943BEA}"/>
    <cellStyle name="_Libro2_Relación_Relación 3 16" xfId="31415" xr:uid="{7268A62F-2D49-4BBB-9E33-3D18C6387BAD}"/>
    <cellStyle name="_Libro2_Relación_Relación 3 2" xfId="31416" xr:uid="{311E5B03-9864-46EC-BA5E-7B5581889F76}"/>
    <cellStyle name="_Libro2_Relación_Relación 3 2 2" xfId="31417" xr:uid="{BCFD4CE8-F41E-4AF7-856B-724EEE841141}"/>
    <cellStyle name="_Libro2_Relación_Relación 3 3" xfId="31418" xr:uid="{48147186-9C03-4BD8-92DD-271BC793EDEB}"/>
    <cellStyle name="_Libro2_Relación_Relación 3 3 2" xfId="31419" xr:uid="{D45E0348-352D-4FDB-8CC3-A6F6137BC285}"/>
    <cellStyle name="_Libro2_Relación_Relación 3 4" xfId="31420" xr:uid="{7C7EC0C6-F53F-4553-AC27-D617E0E77E23}"/>
    <cellStyle name="_Libro2_Relación_Relación 3 4 2" xfId="31421" xr:uid="{7B0CE79D-C127-44E9-A0B7-3AEBC74FF49C}"/>
    <cellStyle name="_Libro2_Relación_Relación 3 5" xfId="31422" xr:uid="{3B98FB7E-1F02-4F4D-872B-EE225B295A7E}"/>
    <cellStyle name="_Libro2_Relación_Relación 3 5 2" xfId="31423" xr:uid="{CB3C7D89-002E-4847-A9B9-78C4DBD70CCB}"/>
    <cellStyle name="_Libro2_Relación_Relación 3 6" xfId="31424" xr:uid="{FE86FC35-61ED-42E0-A672-E937FA15139A}"/>
    <cellStyle name="_Libro2_Relación_Relación 3 6 2" xfId="31425" xr:uid="{5C2FF60D-D5B6-4E13-ACA8-91E124839643}"/>
    <cellStyle name="_Libro2_Relación_Relación 3 7" xfId="31426" xr:uid="{29CCDF65-0BAB-4C20-BD3D-17D5E5EAD7A5}"/>
    <cellStyle name="_Libro2_Relación_Relación 3 7 2" xfId="31427" xr:uid="{25DE658F-7D13-4B48-85ED-3D288059B7D1}"/>
    <cellStyle name="_Libro2_Relación_Relación 3 8" xfId="31428" xr:uid="{BC111E7B-82FC-48E3-8DF9-5591BC297799}"/>
    <cellStyle name="_Libro2_Relación_Relación 3 8 2" xfId="31429" xr:uid="{A58E2DA6-AAEC-4FFF-9513-29A8BA8AC84C}"/>
    <cellStyle name="_Libro2_Relación_Relación 3 9" xfId="31430" xr:uid="{9FE9F396-572E-447F-B222-71FC7EBA0F33}"/>
    <cellStyle name="_Libro2_Relación_Relación 3 9 2" xfId="31431" xr:uid="{236F60C4-B954-46A5-8CCF-E79BD7DDADC3}"/>
    <cellStyle name="_Libro2_Relación_Relación 4" xfId="31432" xr:uid="{BBFDBFEA-2EEE-48BA-AC32-FABB9E849277}"/>
    <cellStyle name="_Libro2_Relación_Relación 4 10" xfId="31433" xr:uid="{F2FF004C-489D-465D-9A51-36105AEBD7CF}"/>
    <cellStyle name="_Libro2_Relación_Relación 4 10 2" xfId="31434" xr:uid="{963DBE58-C6EF-49A9-80B2-81AB0A3C11A0}"/>
    <cellStyle name="_Libro2_Relación_Relación 4 11" xfId="31435" xr:uid="{77DFC859-F888-43E7-AC21-7752F714FE0C}"/>
    <cellStyle name="_Libro2_Relación_Relación 4 11 2" xfId="31436" xr:uid="{8EB84392-A1E1-4B66-B83A-D8A1FEF6612D}"/>
    <cellStyle name="_Libro2_Relación_Relación 4 12" xfId="31437" xr:uid="{0940A611-D428-4F4B-8E6A-14F0DC916288}"/>
    <cellStyle name="_Libro2_Relación_Relación 4 12 2" xfId="31438" xr:uid="{B793E33B-E87B-41B9-B7D2-6D08F8C0B828}"/>
    <cellStyle name="_Libro2_Relación_Relación 4 13" xfId="31439" xr:uid="{E40ABCDA-81D9-4FC2-B033-AE93C75E1B11}"/>
    <cellStyle name="_Libro2_Relación_Relación 4 13 2" xfId="31440" xr:uid="{80FD26BA-2CC9-4025-8BF6-4FEF6E2127FF}"/>
    <cellStyle name="_Libro2_Relación_Relación 4 14" xfId="31441" xr:uid="{EDD68B70-7209-4CEB-B940-CE58A7532671}"/>
    <cellStyle name="_Libro2_Relación_Relación 4 15" xfId="31442" xr:uid="{25DEF965-82AE-4317-9EB3-80CF26AAF6AE}"/>
    <cellStyle name="_Libro2_Relación_Relación 4 16" xfId="31443" xr:uid="{5F43211E-5363-4602-AAB4-814B303013A5}"/>
    <cellStyle name="_Libro2_Relación_Relación 4 17" xfId="31444" xr:uid="{A2875CA6-2618-4AFC-BD7B-0C06B188C0A6}"/>
    <cellStyle name="_Libro2_Relación_Relación 4 18" xfId="31445" xr:uid="{4C57A4D2-B3CB-432C-981F-0E44AD0540AA}"/>
    <cellStyle name="_Libro2_Relación_Relación 4 19" xfId="31446" xr:uid="{210069BE-83E9-45C1-BDB4-C1CE8892ED3D}"/>
    <cellStyle name="_Libro2_Relación_Relación 4 2" xfId="31447" xr:uid="{5C721BA8-17BA-4805-95BE-C00BFC8F550A}"/>
    <cellStyle name="_Libro2_Relación_Relación 4 2 10" xfId="31448" xr:uid="{11ACE94F-1DA2-4250-B713-B7176875631F}"/>
    <cellStyle name="_Libro2_Relación_Relación 4 2 11" xfId="31449" xr:uid="{1B74ACB0-EB92-4131-A589-F708D946192E}"/>
    <cellStyle name="_Libro2_Relación_Relación 4 2 12" xfId="31450" xr:uid="{5E0349F7-B0EE-4A31-9A48-6BD0B3C6BEF8}"/>
    <cellStyle name="_Libro2_Relación_Relación 4 2 2" xfId="31451" xr:uid="{44380150-FCB0-4051-9DB6-A3B286625F23}"/>
    <cellStyle name="_Libro2_Relación_Relación 4 2 3" xfId="31452" xr:uid="{508CC6DC-F8D3-4F0F-BA5F-77B975FDCA79}"/>
    <cellStyle name="_Libro2_Relación_Relación 4 2 4" xfId="31453" xr:uid="{D91371FC-7627-4313-AA2A-168DC03A0AA3}"/>
    <cellStyle name="_Libro2_Relación_Relación 4 2 5" xfId="31454" xr:uid="{FFB742C7-E5EC-4A16-B7C1-80BB14ADE9C1}"/>
    <cellStyle name="_Libro2_Relación_Relación 4 2 6" xfId="31455" xr:uid="{07DAAAE6-CC6A-476E-B387-D291583D0543}"/>
    <cellStyle name="_Libro2_Relación_Relación 4 2 7" xfId="31456" xr:uid="{0000D653-A592-432C-8E9E-06E7A22D8C66}"/>
    <cellStyle name="_Libro2_Relación_Relación 4 2 8" xfId="31457" xr:uid="{C9914EF0-69B1-489F-BB56-367DF234D4E8}"/>
    <cellStyle name="_Libro2_Relación_Relación 4 2 9" xfId="31458" xr:uid="{E1481522-A336-4B78-8605-1B1AFCFBB282}"/>
    <cellStyle name="_Libro2_Relación_Relación 4 20" xfId="31459" xr:uid="{E7C8D357-6BDE-4280-8AED-E6B84D200582}"/>
    <cellStyle name="_Libro2_Relación_Relación 4 21" xfId="31460" xr:uid="{D70B6A80-79ED-417C-919C-829029307386}"/>
    <cellStyle name="_Libro2_Relación_Relación 4 22" xfId="31461" xr:uid="{0FC05644-F42C-42B6-9B4B-18F44B7E355F}"/>
    <cellStyle name="_Libro2_Relación_Relación 4 23" xfId="31462" xr:uid="{98B6F171-6280-42C8-9671-94701ABBBBDB}"/>
    <cellStyle name="_Libro2_Relación_Relación 4 24" xfId="31463" xr:uid="{3383682D-AE63-423A-9E55-E6334A821A1F}"/>
    <cellStyle name="_Libro2_Relación_Relación 4 25" xfId="31464" xr:uid="{EC187D21-54DA-4E08-AAEC-3B0D3E088879}"/>
    <cellStyle name="_Libro2_Relación_Relación 4 26" xfId="31465" xr:uid="{8173BE8B-0827-47E1-A461-419D807D2C6F}"/>
    <cellStyle name="_Libro2_Relación_Relación 4 3" xfId="31466" xr:uid="{C2A49A74-86F8-46B0-A1F0-5DBB0484B60C}"/>
    <cellStyle name="_Libro2_Relación_Relación 4 3 2" xfId="31467" xr:uid="{1BD5E828-75B7-4009-9999-1145F73009F0}"/>
    <cellStyle name="_Libro2_Relación_Relación 4 4" xfId="31468" xr:uid="{3A8C43F3-4C53-4D86-BFC6-508FB8CDF02E}"/>
    <cellStyle name="_Libro2_Relación_Relación 4 4 2" xfId="31469" xr:uid="{40DBD79F-7310-4098-A298-0973B53173C8}"/>
    <cellStyle name="_Libro2_Relación_Relación 4 5" xfId="31470" xr:uid="{556CAB06-82EF-499B-9A41-FE66D43721B4}"/>
    <cellStyle name="_Libro2_Relación_Relación 4 5 2" xfId="31471" xr:uid="{543F0AED-5A14-4010-8AED-BD90CF8F0DA5}"/>
    <cellStyle name="_Libro2_Relación_Relación 4 6" xfId="31472" xr:uid="{34DD16CF-F412-4B40-8FFA-AA0280EAB3DC}"/>
    <cellStyle name="_Libro2_Relación_Relación 4 6 2" xfId="31473" xr:uid="{90E4B41A-B0C4-4F9A-B375-F35305109E27}"/>
    <cellStyle name="_Libro2_Relación_Relación 4 7" xfId="31474" xr:uid="{CD87E1DE-C9C8-43C5-828B-D17279FE1594}"/>
    <cellStyle name="_Libro2_Relación_Relación 4 7 2" xfId="31475" xr:uid="{210C838D-5C57-432C-94D8-C0E92708F1F2}"/>
    <cellStyle name="_Libro2_Relación_Relación 4 8" xfId="31476" xr:uid="{D21D8629-BD39-474A-9E77-C334752F3013}"/>
    <cellStyle name="_Libro2_Relación_Relación 4 8 2" xfId="31477" xr:uid="{93C5667F-3A04-472D-BD17-C4916044974D}"/>
    <cellStyle name="_Libro2_Relación_Relación 4 9" xfId="31478" xr:uid="{02EA75CD-0D77-4838-ADBB-E202FD2776F6}"/>
    <cellStyle name="_Libro2_Relación_Relación 4 9 2" xfId="31479" xr:uid="{5C8DA05D-C7A6-4B1A-92E3-A9316C4E961B}"/>
    <cellStyle name="_Libro2_Relación_Relación 5" xfId="31480" xr:uid="{5971B3AA-B96A-4B6C-BFB7-886BE4C164BC}"/>
    <cellStyle name="_Libro2_Relación_Relación 5 10" xfId="31481" xr:uid="{4E3D446E-0A4A-4657-BAB0-35FAEABB72A9}"/>
    <cellStyle name="_Libro2_Relación_Relación 5 10 2" xfId="31482" xr:uid="{64EE1DDA-52CF-473C-A672-07EE3138DBDB}"/>
    <cellStyle name="_Libro2_Relación_Relación 5 11" xfId="31483" xr:uid="{BE7816C1-8C96-4037-99D7-51BCA143153C}"/>
    <cellStyle name="_Libro2_Relación_Relación 5 11 2" xfId="31484" xr:uid="{23D910D1-386C-49CF-8DD4-5C4B0E0ED4AF}"/>
    <cellStyle name="_Libro2_Relación_Relación 5 12" xfId="31485" xr:uid="{52EACF52-66DA-4241-88D0-82F2E3256AAD}"/>
    <cellStyle name="_Libro2_Relación_Relación 5 12 2" xfId="31486" xr:uid="{9BCF3338-0F0A-413C-ADED-44DF79071630}"/>
    <cellStyle name="_Libro2_Relación_Relación 5 13" xfId="31487" xr:uid="{E2A19E06-389A-43C2-B919-D4CE4CA513D6}"/>
    <cellStyle name="_Libro2_Relación_Relación 5 13 2" xfId="31488" xr:uid="{03DE5551-59F6-4AF9-BCA8-B6E1B747C752}"/>
    <cellStyle name="_Libro2_Relación_Relación 5 14" xfId="31489" xr:uid="{7C8F5204-9938-4F61-932B-CC5831453BCD}"/>
    <cellStyle name="_Libro2_Relación_Relación 5 15" xfId="31490" xr:uid="{0FD4FB60-84C2-4D97-A29F-E16E22B65079}"/>
    <cellStyle name="_Libro2_Relación_Relación 5 16" xfId="31491" xr:uid="{04A6E074-3B39-45A2-BD6B-94EE2D7D3867}"/>
    <cellStyle name="_Libro2_Relación_Relación 5 17" xfId="31492" xr:uid="{C464F0CB-B4AE-4FBA-B018-59A7C26C7A57}"/>
    <cellStyle name="_Libro2_Relación_Relación 5 18" xfId="31493" xr:uid="{AA73CEDB-03FB-4013-9C2A-2445FE1BD1C8}"/>
    <cellStyle name="_Libro2_Relación_Relación 5 19" xfId="31494" xr:uid="{049E5F39-74D3-4EAC-914D-EA45F2D1E993}"/>
    <cellStyle name="_Libro2_Relación_Relación 5 2" xfId="31495" xr:uid="{76BEF9EC-BD84-491B-B855-77498F3A5B92}"/>
    <cellStyle name="_Libro2_Relación_Relación 5 2 2" xfId="31496" xr:uid="{04A1EAC3-9245-49D4-AC17-00E73F402BD1}"/>
    <cellStyle name="_Libro2_Relación_Relación 5 20" xfId="31497" xr:uid="{BD61577E-26DE-4929-8011-8594CBF171EB}"/>
    <cellStyle name="_Libro2_Relación_Relación 5 21" xfId="31498" xr:uid="{BE975325-440A-4B5A-8870-E2888E1225D4}"/>
    <cellStyle name="_Libro2_Relación_Relación 5 22" xfId="31499" xr:uid="{3D35C816-25D1-4F4C-8FAD-3A3CAA071101}"/>
    <cellStyle name="_Libro2_Relación_Relación 5 23" xfId="31500" xr:uid="{7DBCC56F-5E77-4A54-A106-07601230BFD8}"/>
    <cellStyle name="_Libro2_Relación_Relación 5 24" xfId="31501" xr:uid="{B20C073A-FE34-4FCF-A37B-B0E3AC232D28}"/>
    <cellStyle name="_Libro2_Relación_Relación 5 25" xfId="31502" xr:uid="{828CC504-B4D5-4D06-903D-D02ABB8042E3}"/>
    <cellStyle name="_Libro2_Relación_Relación 5 26" xfId="31503" xr:uid="{0C20A267-FDEC-4D07-A8EC-938EE5A42C9E}"/>
    <cellStyle name="_Libro2_Relación_Relación 5 3" xfId="31504" xr:uid="{7C691D0F-7571-4CA1-B16C-0728A8B13185}"/>
    <cellStyle name="_Libro2_Relación_Relación 5 3 2" xfId="31505" xr:uid="{CACAB272-A1BB-4502-ABEE-3D4B59D1DD68}"/>
    <cellStyle name="_Libro2_Relación_Relación 5 4" xfId="31506" xr:uid="{09911F1D-9624-4829-9A09-669036E9867A}"/>
    <cellStyle name="_Libro2_Relación_Relación 5 4 2" xfId="31507" xr:uid="{3F84BEC1-B0B5-4E80-8B93-8726575F966B}"/>
    <cellStyle name="_Libro2_Relación_Relación 5 5" xfId="31508" xr:uid="{C3715E1C-C73F-43BB-9608-C7124A23BBEE}"/>
    <cellStyle name="_Libro2_Relación_Relación 5 5 2" xfId="31509" xr:uid="{41A5DB8F-E280-4142-9DB6-95734C25323C}"/>
    <cellStyle name="_Libro2_Relación_Relación 5 6" xfId="31510" xr:uid="{8EF40A27-6F12-4480-B013-EDB773B0E4FF}"/>
    <cellStyle name="_Libro2_Relación_Relación 5 6 2" xfId="31511" xr:uid="{9A07D1B7-2D28-423F-AE43-096A2A830021}"/>
    <cellStyle name="_Libro2_Relación_Relación 5 7" xfId="31512" xr:uid="{EC927040-9CB5-48B3-BC6C-EC45D867220F}"/>
    <cellStyle name="_Libro2_Relación_Relación 5 7 2" xfId="31513" xr:uid="{565C949B-1733-44E1-9E62-AC227BB9FBD6}"/>
    <cellStyle name="_Libro2_Relación_Relación 5 8" xfId="31514" xr:uid="{DCECBFCE-DF0C-40F0-B4BC-A421D328F1C7}"/>
    <cellStyle name="_Libro2_Relación_Relación 5 8 2" xfId="31515" xr:uid="{C4D643C7-4E44-45A3-BDBC-3CC793C6CC6A}"/>
    <cellStyle name="_Libro2_Relación_Relación 5 9" xfId="31516" xr:uid="{111AC777-E59A-40D1-BC61-6F893200F4CB}"/>
    <cellStyle name="_Libro2_Relación_Relación 5 9 2" xfId="31517" xr:uid="{32AB236B-1367-46F3-B722-20E55DA48729}"/>
    <cellStyle name="_Libro2_Relación_Relación 6" xfId="31518" xr:uid="{E28F07BC-ECCF-41B5-BF56-3E71F67F16F5}"/>
    <cellStyle name="_Libro2_Relación_Relación 6 10" xfId="31519" xr:uid="{441367C1-96A1-4680-93BB-9DCF06C9D3AF}"/>
    <cellStyle name="_Libro2_Relación_Relación 6 10 2" xfId="31520" xr:uid="{91FD58C7-6F96-47AD-9820-DF9A9357C603}"/>
    <cellStyle name="_Libro2_Relación_Relación 6 11" xfId="31521" xr:uid="{755C6550-14E5-48D6-9935-F0EB1E59A76F}"/>
    <cellStyle name="_Libro2_Relación_Relación 6 11 2" xfId="31522" xr:uid="{32B71990-4D9C-49CF-8B97-6735133DDAC5}"/>
    <cellStyle name="_Libro2_Relación_Relación 6 12" xfId="31523" xr:uid="{FDD76703-0AC4-4734-9FFA-8589312D0FEC}"/>
    <cellStyle name="_Libro2_Relación_Relación 6 12 2" xfId="31524" xr:uid="{B50E25B2-D638-41BC-8ADA-16F60E9BFAA3}"/>
    <cellStyle name="_Libro2_Relación_Relación 6 13" xfId="31525" xr:uid="{4849C2C7-A57A-42D7-AAC1-803E66C6E7D9}"/>
    <cellStyle name="_Libro2_Relación_Relación 6 13 2" xfId="31526" xr:uid="{A7A08F37-DEF2-4F2E-9A0E-DAEBE26F2C9E}"/>
    <cellStyle name="_Libro2_Relación_Relación 6 14" xfId="31527" xr:uid="{5D66B2E0-4B39-40E8-880E-78BAD80954E4}"/>
    <cellStyle name="_Libro2_Relación_Relación 6 15" xfId="31528" xr:uid="{0C2BB9E0-FB76-46FB-87B6-AD96B8E4962E}"/>
    <cellStyle name="_Libro2_Relación_Relación 6 16" xfId="31529" xr:uid="{A6C63217-C7E8-47B1-AC91-74887A650971}"/>
    <cellStyle name="_Libro2_Relación_Relación 6 2" xfId="31530" xr:uid="{976E7A23-27E2-45EE-ADA3-06CAACF5DBB0}"/>
    <cellStyle name="_Libro2_Relación_Relación 6 2 2" xfId="31531" xr:uid="{1D8D9DA3-366E-4FCF-85CB-0DF84A08E07E}"/>
    <cellStyle name="_Libro2_Relación_Relación 6 3" xfId="31532" xr:uid="{D12F06E8-E4E2-4506-BDBB-D16246188A9C}"/>
    <cellStyle name="_Libro2_Relación_Relación 6 3 2" xfId="31533" xr:uid="{17B4F2A0-C80A-4014-A9C3-4C66D7F4F71C}"/>
    <cellStyle name="_Libro2_Relación_Relación 6 4" xfId="31534" xr:uid="{5903035A-2799-415A-9931-65A0F712A538}"/>
    <cellStyle name="_Libro2_Relación_Relación 6 4 2" xfId="31535" xr:uid="{463152B8-C16B-40DA-8B20-B7E83F53A336}"/>
    <cellStyle name="_Libro2_Relación_Relación 6 5" xfId="31536" xr:uid="{29817177-1E74-43FB-8A3E-0ABD7A8F9CE0}"/>
    <cellStyle name="_Libro2_Relación_Relación 6 5 2" xfId="31537" xr:uid="{30D02A4C-5C46-4F76-ADC3-121F967AF84E}"/>
    <cellStyle name="_Libro2_Relación_Relación 6 6" xfId="31538" xr:uid="{04D8B2A4-EDBE-4058-8964-4908493360AB}"/>
    <cellStyle name="_Libro2_Relación_Relación 6 6 2" xfId="31539" xr:uid="{38D2A93D-F30C-4745-9F83-28D0DD8AAFEE}"/>
    <cellStyle name="_Libro2_Relación_Relación 6 7" xfId="31540" xr:uid="{2941F125-021E-4226-AD18-6D2287BAFF07}"/>
    <cellStyle name="_Libro2_Relación_Relación 6 7 2" xfId="31541" xr:uid="{C959951D-1A74-45DF-A0B9-3AFAAD4ADC78}"/>
    <cellStyle name="_Libro2_Relación_Relación 6 8" xfId="31542" xr:uid="{C8563646-8B84-48E4-8B89-E06E444098A6}"/>
    <cellStyle name="_Libro2_Relación_Relación 6 8 2" xfId="31543" xr:uid="{3581EBC7-4C94-4BFE-A648-98ED2CE26B81}"/>
    <cellStyle name="_Libro2_Relación_Relación 6 9" xfId="31544" xr:uid="{0B92C424-47D9-4B58-A877-34A26A8B0AC0}"/>
    <cellStyle name="_Libro2_Relación_Relación 6 9 2" xfId="31545" xr:uid="{38683824-0579-498B-939E-769BDC524301}"/>
    <cellStyle name="_Libro2_Relación_Relación 7" xfId="31546" xr:uid="{BE412677-BDB9-414E-A261-DD7D3DAFB0C1}"/>
    <cellStyle name="_Libro2_Relación_Relación 7 10" xfId="31547" xr:uid="{469532FB-C0FE-43D7-9CD7-61484CC8AD84}"/>
    <cellStyle name="_Libro2_Relación_Relación 7 10 2" xfId="31548" xr:uid="{C9D7260A-BB9C-4FBA-B7FB-BBF4D27F0A48}"/>
    <cellStyle name="_Libro2_Relación_Relación 7 11" xfId="31549" xr:uid="{E06B1058-82D2-48B4-AE1A-0406DE888BD5}"/>
    <cellStyle name="_Libro2_Relación_Relación 7 11 2" xfId="31550" xr:uid="{3ACB96B2-71F8-4C6A-8545-85D4927E9668}"/>
    <cellStyle name="_Libro2_Relación_Relación 7 12" xfId="31551" xr:uid="{42A7E06B-FAEE-40C1-8830-4B120D5766C9}"/>
    <cellStyle name="_Libro2_Relación_Relación 7 12 2" xfId="31552" xr:uid="{8DE865D7-B5B4-4E94-9E9A-7516C777F967}"/>
    <cellStyle name="_Libro2_Relación_Relación 7 13" xfId="31553" xr:uid="{F2DDFBFB-3718-4548-8526-600F8B9EE95C}"/>
    <cellStyle name="_Libro2_Relación_Relación 7 13 2" xfId="31554" xr:uid="{FCE4F1C7-AD16-4335-9E8C-1A281F9F2C64}"/>
    <cellStyle name="_Libro2_Relación_Relación 7 14" xfId="31555" xr:uid="{2922C1FE-488A-4780-9900-8D47E7AF311D}"/>
    <cellStyle name="_Libro2_Relación_Relación 7 15" xfId="31556" xr:uid="{87ECC320-32D7-4181-BC92-EAF96409EB9C}"/>
    <cellStyle name="_Libro2_Relación_Relación 7 16" xfId="31557" xr:uid="{B608C10C-B2D3-4898-A599-8EF4B8D8C8A7}"/>
    <cellStyle name="_Libro2_Relación_Relación 7 17" xfId="31558" xr:uid="{1CEF4EAF-968B-4960-BC05-B65594FA85B3}"/>
    <cellStyle name="_Libro2_Relación_Relación 7 18" xfId="31559" xr:uid="{D98F90F3-59E8-4CD3-B142-5DB706AFDAE5}"/>
    <cellStyle name="_Libro2_Relación_Relación 7 19" xfId="31560" xr:uid="{AA4FB385-7150-4667-A09B-6547129FAE77}"/>
    <cellStyle name="_Libro2_Relación_Relación 7 2" xfId="31561" xr:uid="{5FB3428E-6E7A-4275-B2D5-6FD894640A26}"/>
    <cellStyle name="_Libro2_Relación_Relación 7 2 2" xfId="31562" xr:uid="{2F57ECA2-14E4-4259-AE1A-487F19E3197D}"/>
    <cellStyle name="_Libro2_Relación_Relación 7 20" xfId="31563" xr:uid="{10E96C24-0282-435E-8A8F-BE563CA1C62A}"/>
    <cellStyle name="_Libro2_Relación_Relación 7 21" xfId="31564" xr:uid="{62AE69E6-DB63-42FF-9EF3-2D202EAB1081}"/>
    <cellStyle name="_Libro2_Relación_Relación 7 22" xfId="31565" xr:uid="{170BC7DC-A0B3-413F-9526-44877E51CF34}"/>
    <cellStyle name="_Libro2_Relación_Relación 7 23" xfId="31566" xr:uid="{BA9F4CE2-3ECF-40AC-9FF0-94AA0CF3642D}"/>
    <cellStyle name="_Libro2_Relación_Relación 7 24" xfId="31567" xr:uid="{45E1A644-F5E2-49B2-9A70-71F40BEE38FF}"/>
    <cellStyle name="_Libro2_Relación_Relación 7 25" xfId="31568" xr:uid="{741118A7-5C73-4284-B7B7-B176A44D61A7}"/>
    <cellStyle name="_Libro2_Relación_Relación 7 26" xfId="31569" xr:uid="{0D30B276-36FA-40BC-94B3-9427296C90F1}"/>
    <cellStyle name="_Libro2_Relación_Relación 7 3" xfId="31570" xr:uid="{4CAB2229-429B-4FB4-B7BC-8C722ACEB372}"/>
    <cellStyle name="_Libro2_Relación_Relación 7 3 2" xfId="31571" xr:uid="{FF0BE576-F5F6-447E-9A1D-22A3FBC1EA2B}"/>
    <cellStyle name="_Libro2_Relación_Relación 7 4" xfId="31572" xr:uid="{C6DCBC5F-391C-4C50-9F5D-CCF30337F121}"/>
    <cellStyle name="_Libro2_Relación_Relación 7 4 2" xfId="31573" xr:uid="{E1E2BC70-82D3-45CE-AC80-9C95E649A4F0}"/>
    <cellStyle name="_Libro2_Relación_Relación 7 5" xfId="31574" xr:uid="{AF22D3C2-CA1D-449F-B60F-97E648F6FC76}"/>
    <cellStyle name="_Libro2_Relación_Relación 7 5 2" xfId="31575" xr:uid="{54DEA29B-BE05-4895-9CC0-0D036384A92C}"/>
    <cellStyle name="_Libro2_Relación_Relación 7 6" xfId="31576" xr:uid="{6EE8DA9D-D377-4F56-995B-CC7D66219C7C}"/>
    <cellStyle name="_Libro2_Relación_Relación 7 6 2" xfId="31577" xr:uid="{5B65F5A8-7132-4F8D-A3CC-403F029BE653}"/>
    <cellStyle name="_Libro2_Relación_Relación 7 7" xfId="31578" xr:uid="{C17E813F-1EC2-4014-82F1-B1B69ACF48BA}"/>
    <cellStyle name="_Libro2_Relación_Relación 7 7 2" xfId="31579" xr:uid="{216B79C6-B0C3-40DC-9CA7-D099F9243AAD}"/>
    <cellStyle name="_Libro2_Relación_Relación 7 8" xfId="31580" xr:uid="{E6E871F5-154B-4A9B-90AA-434075C54CFA}"/>
    <cellStyle name="_Libro2_Relación_Relación 7 8 2" xfId="31581" xr:uid="{E1419600-DCE6-41A8-A435-23454F9DCC5F}"/>
    <cellStyle name="_Libro2_Relación_Relación 7 9" xfId="31582" xr:uid="{B87E76C5-7751-4612-AF27-7B86AA58554C}"/>
    <cellStyle name="_Libro2_Relación_Relación 7 9 2" xfId="31583" xr:uid="{E52848D4-96F4-4788-93AF-28A79C6F56AF}"/>
    <cellStyle name="_Libro2_Relación_Relación 8" xfId="31584" xr:uid="{AE54BD1F-0317-4215-8068-938DBBECD4CD}"/>
    <cellStyle name="_Libro2_Relación_Relación 8 10" xfId="31585" xr:uid="{E49B371E-7244-4677-91D1-0255320753A2}"/>
    <cellStyle name="_Libro2_Relación_Relación 8 11" xfId="31586" xr:uid="{55CA1A4A-0057-4AD3-A220-9AEFA7D9E2E7}"/>
    <cellStyle name="_Libro2_Relación_Relación 8 12" xfId="31587" xr:uid="{9F7F53BD-7CA9-4402-B3F0-B48663259957}"/>
    <cellStyle name="_Libro2_Relación_Relación 8 2" xfId="31588" xr:uid="{C6C52D7D-A55A-44F8-9366-4A62CF609143}"/>
    <cellStyle name="_Libro2_Relación_Relación 8 2 2" xfId="31589" xr:uid="{08C5AE35-5288-4F32-96F5-79977B1D0461}"/>
    <cellStyle name="_Libro2_Relación_Relación 8 3" xfId="31590" xr:uid="{0AB02ED3-CB02-44B1-80B4-77F964B5B7BD}"/>
    <cellStyle name="_Libro2_Relación_Relación 8 3 2" xfId="31591" xr:uid="{88705470-5DF6-42D1-A87D-7C29FF3AE74A}"/>
    <cellStyle name="_Libro2_Relación_Relación 8 4" xfId="31592" xr:uid="{48F6818B-D631-48F6-866E-A6E2E20A59EF}"/>
    <cellStyle name="_Libro2_Relación_Relación 8 4 2" xfId="31593" xr:uid="{A89A87CC-9E58-4738-93F0-DF5DE3CC0E9B}"/>
    <cellStyle name="_Libro2_Relación_Relación 8 5" xfId="31594" xr:uid="{7F5CBC32-AAA6-4363-9913-1C6A9832A731}"/>
    <cellStyle name="_Libro2_Relación_Relación 8 5 2" xfId="31595" xr:uid="{42F1F1CE-6C88-46C5-9BEA-C8DC17CADC36}"/>
    <cellStyle name="_Libro2_Relación_Relación 8 6" xfId="31596" xr:uid="{7B65F78A-0291-4B1A-A396-2C26E8695851}"/>
    <cellStyle name="_Libro2_Relación_Relación 8 6 2" xfId="31597" xr:uid="{A3AB47FF-43B8-4841-B47D-D822E0074EEA}"/>
    <cellStyle name="_Libro2_Relación_Relación 8 7" xfId="31598" xr:uid="{92B35D31-E320-4F76-A905-C4D384176469}"/>
    <cellStyle name="_Libro2_Relación_Relación 8 7 2" xfId="31599" xr:uid="{61247C0B-F011-49C0-BD64-A6D44756D4A9}"/>
    <cellStyle name="_Libro2_Relación_Relación 8 8" xfId="31600" xr:uid="{9D7021F2-F8C9-44CF-ADA5-798EBA9FA9DD}"/>
    <cellStyle name="_Libro2_Relación_Relación 8 8 2" xfId="31601" xr:uid="{AF24767F-C8E8-44AB-B6FB-3E551E39F159}"/>
    <cellStyle name="_Libro2_Relación_Relación 8 9" xfId="31602" xr:uid="{268285F3-E181-46F6-8806-563D599853E5}"/>
    <cellStyle name="_Libro2_Relación_Relación 8 9 2" xfId="31603" xr:uid="{E9E8F1EB-F27E-415D-B8D1-2C9263B8770E}"/>
    <cellStyle name="_Libro2_Relación_Relación 9" xfId="31604" xr:uid="{4CF70DF5-679B-4C9E-BB33-C65B5DD869A4}"/>
    <cellStyle name="_Libro2_Relación_Relación 9 10" xfId="31605" xr:uid="{0133B544-E664-4883-8C89-E10EEB47CB03}"/>
    <cellStyle name="_Libro2_Relación_Relación 9 11" xfId="31606" xr:uid="{CB05177B-AFC3-43A8-9D0C-93B7F0B24135}"/>
    <cellStyle name="_Libro2_Relación_Relación 9 2" xfId="31607" xr:uid="{2501A8E1-A326-4C25-A9FA-F93644F5DF55}"/>
    <cellStyle name="_Libro2_Relación_Relación 9 2 2" xfId="31608" xr:uid="{A7D545F5-4E72-43B4-BE08-96EC4CBE882C}"/>
    <cellStyle name="_Libro2_Relación_Relación 9 3" xfId="31609" xr:uid="{B8C16326-37AE-4976-AB47-8D93BD39B56E}"/>
    <cellStyle name="_Libro2_Relación_Relación 9 3 2" xfId="31610" xr:uid="{2EDE3C8C-497A-403E-8A36-7BEC63DD0E99}"/>
    <cellStyle name="_Libro2_Relación_Relación 9 4" xfId="31611" xr:uid="{C10A1B9A-E7B0-4927-A89D-990706ED3D7F}"/>
    <cellStyle name="_Libro2_Relación_Relación 9 4 2" xfId="31612" xr:uid="{4E7AB312-C0AF-4076-B7DE-B8137B2D4468}"/>
    <cellStyle name="_Libro2_Relación_Relación 9 5" xfId="31613" xr:uid="{98680F0B-577E-492F-A183-0340E3F2E7AC}"/>
    <cellStyle name="_Libro2_Relación_Relación 9 5 2" xfId="31614" xr:uid="{7FDA00CE-C33A-42E5-952B-5A03B7F36E9E}"/>
    <cellStyle name="_Libro2_Relación_Relación 9 6" xfId="31615" xr:uid="{4ECFAEB2-8BA1-46DC-8C86-A59045836F84}"/>
    <cellStyle name="_Libro2_Relación_Relación 9 6 2" xfId="31616" xr:uid="{F58CD1CE-0362-4074-B54D-4BF0EE979A60}"/>
    <cellStyle name="_Libro2_Relación_Relación 9 7" xfId="31617" xr:uid="{013A9596-B8CD-4763-BCA7-1533719D3398}"/>
    <cellStyle name="_Libro2_Relación_Relación 9 7 2" xfId="31618" xr:uid="{381D67EE-8110-4650-8E98-BA439BC76E65}"/>
    <cellStyle name="_Libro2_Relación_Relación 9 8" xfId="31619" xr:uid="{9E296422-100A-4F98-AF8F-0728BEA69F4B}"/>
    <cellStyle name="_Libro2_Relación_Relación 9 8 2" xfId="31620" xr:uid="{3041C921-0C7F-4F83-8EB5-59A1B24AA75C}"/>
    <cellStyle name="_Libro2_Relación_Relación 9 9" xfId="31621" xr:uid="{1350EC02-5E5C-4E60-BBFC-EF886C25B715}"/>
    <cellStyle name="_Libro2_Relación_Relación_1" xfId="31622" xr:uid="{AF62921D-62F0-4A39-9D27-FF6F9C4DDD16}"/>
    <cellStyle name="_Libro2_Relación_Relación_1 10" xfId="31623" xr:uid="{41A0BBC8-6B9B-4A38-931A-457AD5861A50}"/>
    <cellStyle name="_Libro2_Relación_Relación_1 10 2" xfId="31624" xr:uid="{81F0C27D-0E8A-45D5-9BA6-8442D33CC234}"/>
    <cellStyle name="_Libro2_Relación_Relación_1 11" xfId="31625" xr:uid="{FB9EE156-9654-474C-813C-C64046FC33D3}"/>
    <cellStyle name="_Libro2_Relación_Relación_1 11 2" xfId="31626" xr:uid="{1634007B-3A3D-463E-9563-F6464CE261D8}"/>
    <cellStyle name="_Libro2_Relación_Relación_1 12" xfId="31627" xr:uid="{010661C7-B90C-4531-95B5-C180A8F3481D}"/>
    <cellStyle name="_Libro2_Relación_Relación_1 12 2" xfId="31628" xr:uid="{1EACEE88-CD33-49BC-ABA8-B99901C29BAC}"/>
    <cellStyle name="_Libro2_Relación_Relación_1 13" xfId="31629" xr:uid="{EE65C4B8-9BA4-42D0-9A16-B952525C3F3A}"/>
    <cellStyle name="_Libro2_Relación_Relación_1 13 2" xfId="31630" xr:uid="{45A1F808-1004-4A7D-B4B7-0B2850E9A80A}"/>
    <cellStyle name="_Libro2_Relación_Relación_1 14" xfId="31631" xr:uid="{4B745547-D89A-419A-B3E8-CA05DAB338A8}"/>
    <cellStyle name="_Libro2_Relación_Relación_1 14 2" xfId="31632" xr:uid="{8D470FBF-D571-484C-AFB4-771C1DFF61A0}"/>
    <cellStyle name="_Libro2_Relación_Relación_1 15" xfId="31633" xr:uid="{03A527B3-E3BD-4FA5-B2A3-54E76349F6DF}"/>
    <cellStyle name="_Libro2_Relación_Relación_1 2" xfId="31634" xr:uid="{6DEF8C0A-158A-4C90-8751-D15A8931EDC9}"/>
    <cellStyle name="_Libro2_Relación_Relación_1 2 2" xfId="31635" xr:uid="{E0C60DEB-56AF-43DB-A504-513F45D64D2A}"/>
    <cellStyle name="_Libro2_Relación_Relación_1 3" xfId="31636" xr:uid="{60C2A16F-ADC2-48A4-8203-F1BD0655481D}"/>
    <cellStyle name="_Libro2_Relación_Relación_1 3 2" xfId="31637" xr:uid="{19BE9F01-6BBC-44C1-9944-645030C3B688}"/>
    <cellStyle name="_Libro2_Relación_Relación_1 4" xfId="31638" xr:uid="{93171D7E-6AEF-4BD1-B959-61D018F2BEBA}"/>
    <cellStyle name="_Libro2_Relación_Relación_1 4 2" xfId="31639" xr:uid="{9FC63A53-5311-4CB5-A6F8-02D68A5407F2}"/>
    <cellStyle name="_Libro2_Relación_Relación_1 5" xfId="31640" xr:uid="{1BFE9A59-1193-437D-8355-21D6A9EFB032}"/>
    <cellStyle name="_Libro2_Relación_Relación_1 5 2" xfId="31641" xr:uid="{73202F78-0EA2-483C-A83A-953917AF837B}"/>
    <cellStyle name="_Libro2_Relación_Relación_1 6" xfId="31642" xr:uid="{16C96E8F-EEFD-45CA-A86A-E04179F347F3}"/>
    <cellStyle name="_Libro2_Relación_Relación_1 6 2" xfId="31643" xr:uid="{C38BB0EB-EFDD-4872-B74F-1CDADC552E0F}"/>
    <cellStyle name="_Libro2_Relación_Relación_1 7" xfId="31644" xr:uid="{392724BC-8D9C-49D2-BC2E-F062D78FC5C0}"/>
    <cellStyle name="_Libro2_Relación_Relación_1 7 2" xfId="31645" xr:uid="{4D185928-6595-455C-B7C4-AE2935DDCC04}"/>
    <cellStyle name="_Libro2_Relación_Relación_1 8" xfId="31646" xr:uid="{51333DF9-992B-4AAB-BB3A-95CA9BF0CA2D}"/>
    <cellStyle name="_Libro2_Relación_Relación_1 8 2" xfId="31647" xr:uid="{FAA66CC6-F852-407D-9E0D-5E4B44C3BC00}"/>
    <cellStyle name="_Libro2_Relación_Relación_1 9" xfId="31648" xr:uid="{6F79A679-2A29-47B3-AE63-793AB6DBDFC1}"/>
    <cellStyle name="_Libro2_Relación_Relación_1 9 2" xfId="31649" xr:uid="{A8C54455-149F-4F5B-AF03-F85FD0CE2F1C}"/>
    <cellStyle name="_Libro2_Relación_Relación_1_ESF. Hist." xfId="31650" xr:uid="{F7667D88-13CA-44A4-98DF-1C7A06DDAE10}"/>
    <cellStyle name="_Libro2_Relación_Relación_1_ESF. Hist. 2" xfId="31651" xr:uid="{9FD02BB0-8E20-4923-A514-39B5C5C034BB}"/>
    <cellStyle name="_Libro2_Relación_Relación_1_ESF. Hist. 2 2" xfId="31652" xr:uid="{64B3695C-2ECB-4CAE-84D9-B70595B66115}"/>
    <cellStyle name="_Libro2_Relación_Relación_1_ESF. Hist. 3" xfId="31653" xr:uid="{051806FF-32DE-41F1-8AEC-9B2402539978}"/>
    <cellStyle name="_Libro2_Relación_Relación_1_ESF. Hist. 3 2" xfId="31654" xr:uid="{F0414FB3-2ED7-4CA6-ADC2-665DE723D864}"/>
    <cellStyle name="_Libro2_Relación_Relación_1_ESF. Hist. 4" xfId="31655" xr:uid="{522D29B0-609E-429E-8C32-265027F17676}"/>
    <cellStyle name="_Libro2_Relación_Relación_1_ESF. Hist. 4 2" xfId="31656" xr:uid="{B910D3B2-DFCA-4E12-AD92-687BFA873A51}"/>
    <cellStyle name="_Libro2_Relación_Relación_1_ESF. Hist. 5" xfId="31657" xr:uid="{EDF0B07E-2CB0-4F00-BE0D-866CE8D06DEE}"/>
    <cellStyle name="_Libro2_Relación_Relación_1_ESF. Hist. 6" xfId="31658" xr:uid="{194A0208-C86F-4630-A4E6-4FB83D9A7400}"/>
    <cellStyle name="_Libro2_Relación_Relación_1_ESF. Hist. 7" xfId="31659" xr:uid="{56273927-8745-4A72-A206-19F7EAD158D9}"/>
    <cellStyle name="_Libro2_Relación_Relación_1_Saldos Obj" xfId="31660" xr:uid="{0B882626-2020-40AD-9AE6-28419C057503}"/>
    <cellStyle name="_Libro2_Relación_Relación_1_Saldos Obj 10" xfId="31661" xr:uid="{78AA5341-CF5C-43F0-AA06-E88CC08B4F63}"/>
    <cellStyle name="_Libro2_Relación_Relación_1_Saldos Obj 10 2" xfId="31662" xr:uid="{D7661A2A-72AB-49E3-A597-D04BC1C8863C}"/>
    <cellStyle name="_Libro2_Relación_Relación_1_Saldos Obj 11" xfId="31663" xr:uid="{F2F67732-A3D5-476E-BE55-616199A59B2D}"/>
    <cellStyle name="_Libro2_Relación_Relación_1_Saldos Obj 11 2" xfId="31664" xr:uid="{8588508C-7D4D-42EA-B01B-D83F1FA16124}"/>
    <cellStyle name="_Libro2_Relación_Relación_1_Saldos Obj 12" xfId="31665" xr:uid="{19FADA29-79AD-4579-9DDA-B6400D8ABE0C}"/>
    <cellStyle name="_Libro2_Relación_Relación_1_Saldos Obj 12 2" xfId="31666" xr:uid="{11B70A66-4619-4D5E-AECE-9EDFFAADC603}"/>
    <cellStyle name="_Libro2_Relación_Relación_1_Saldos Obj 13" xfId="31667" xr:uid="{FFD7029F-40E2-4945-A6B4-AEA679787897}"/>
    <cellStyle name="_Libro2_Relación_Relación_1_Saldos Obj 13 2" xfId="31668" xr:uid="{CB82310E-A23D-4FE5-8AF1-CC6A62B92048}"/>
    <cellStyle name="_Libro2_Relación_Relación_1_Saldos Obj 14" xfId="31669" xr:uid="{F2AD76E3-8D3A-4B30-94F9-8ACC817CF531}"/>
    <cellStyle name="_Libro2_Relación_Relación_1_Saldos Obj 15" xfId="31670" xr:uid="{49635211-BF20-44A9-B7BF-EFA01FE17040}"/>
    <cellStyle name="_Libro2_Relación_Relación_1_Saldos Obj 16" xfId="31671" xr:uid="{5F92A01D-335B-429E-BA38-B9DECC6286BB}"/>
    <cellStyle name="_Libro2_Relación_Relación_1_Saldos Obj 17" xfId="31672" xr:uid="{8C3FBB0A-F609-4C13-880E-3AB600791FE9}"/>
    <cellStyle name="_Libro2_Relación_Relación_1_Saldos Obj 18" xfId="31673" xr:uid="{0D5C7149-7E5A-42DA-92D5-0FDCDBFC7DF1}"/>
    <cellStyle name="_Libro2_Relación_Relación_1_Saldos Obj 19" xfId="31674" xr:uid="{0189D753-FCF7-4EF2-889E-23390E30DBF9}"/>
    <cellStyle name="_Libro2_Relación_Relación_1_Saldos Obj 2" xfId="31675" xr:uid="{38237DE0-7029-4816-92F2-238C27B0E906}"/>
    <cellStyle name="_Libro2_Relación_Relación_1_Saldos Obj 2 2" xfId="31676" xr:uid="{4F52E83E-DFE7-41D9-A1E0-11A453282EE8}"/>
    <cellStyle name="_Libro2_Relación_Relación_1_Saldos Obj 20" xfId="31677" xr:uid="{13B52BE3-475E-41C5-AF96-B186FB32B4F3}"/>
    <cellStyle name="_Libro2_Relación_Relación_1_Saldos Obj 21" xfId="31678" xr:uid="{0ECC8C97-AD0E-43F0-925B-6D74F8A875F8}"/>
    <cellStyle name="_Libro2_Relación_Relación_1_Saldos Obj 22" xfId="31679" xr:uid="{78761EEA-2F11-4536-AA7F-54345BAB47BB}"/>
    <cellStyle name="_Libro2_Relación_Relación_1_Saldos Obj 23" xfId="31680" xr:uid="{8EA82ED9-1783-4C99-9B13-1E6E6B5DE4C5}"/>
    <cellStyle name="_Libro2_Relación_Relación_1_Saldos Obj 24" xfId="31681" xr:uid="{CE55EB5E-BE23-469F-8741-D7E218386D10}"/>
    <cellStyle name="_Libro2_Relación_Relación_1_Saldos Obj 25" xfId="31682" xr:uid="{4A4A506F-6AE3-41F9-B381-CE3F10BFE543}"/>
    <cellStyle name="_Libro2_Relación_Relación_1_Saldos Obj 26" xfId="31683" xr:uid="{5991C6CF-5408-4080-A1CE-B59CAFDA2688}"/>
    <cellStyle name="_Libro2_Relación_Relación_1_Saldos Obj 3" xfId="31684" xr:uid="{344FD2E3-6315-42A3-B21B-B4E300AC9EDA}"/>
    <cellStyle name="_Libro2_Relación_Relación_1_Saldos Obj 3 2" xfId="31685" xr:uid="{79869BF7-7BAF-4D24-8BE1-1491A7257935}"/>
    <cellStyle name="_Libro2_Relación_Relación_1_Saldos Obj 4" xfId="31686" xr:uid="{F5C2C5A3-5DF3-4624-8711-8ADA51F09D99}"/>
    <cellStyle name="_Libro2_Relación_Relación_1_Saldos Obj 4 2" xfId="31687" xr:uid="{11FAA3D7-9EE8-4591-9373-8AF52717C422}"/>
    <cellStyle name="_Libro2_Relación_Relación_1_Saldos Obj 5" xfId="31688" xr:uid="{EF14FFC2-4F37-4560-BBCC-3BAE97895F83}"/>
    <cellStyle name="_Libro2_Relación_Relación_1_Saldos Obj 5 2" xfId="31689" xr:uid="{CC4BD29C-06E4-4144-BE69-F6EA186AB885}"/>
    <cellStyle name="_Libro2_Relación_Relación_1_Saldos Obj 6" xfId="31690" xr:uid="{B1BC1B8B-0112-4100-B367-37F5B8D97C40}"/>
    <cellStyle name="_Libro2_Relación_Relación_1_Saldos Obj 6 2" xfId="31691" xr:uid="{FC8407C5-1AE2-4896-A92A-CE61B270F9EC}"/>
    <cellStyle name="_Libro2_Relación_Relación_1_Saldos Obj 7" xfId="31692" xr:uid="{CF3F547D-D45A-4775-9B43-54BC492C704C}"/>
    <cellStyle name="_Libro2_Relación_Relación_1_Saldos Obj 7 2" xfId="31693" xr:uid="{26D96458-7A1D-4338-A01F-02721FC3B472}"/>
    <cellStyle name="_Libro2_Relación_Relación_1_Saldos Obj 8" xfId="31694" xr:uid="{C629BBA6-929B-45E1-9516-7D6B5B9914BD}"/>
    <cellStyle name="_Libro2_Relación_Relación_1_Saldos Obj 8 2" xfId="31695" xr:uid="{86AC65DD-4B16-4AD6-A1B5-43EDDEE9831D}"/>
    <cellStyle name="_Libro2_Relación_Relación_1_Saldos Obj 9" xfId="31696" xr:uid="{ADF6D310-14BB-4074-A26B-3D7AAB224D29}"/>
    <cellStyle name="_Libro2_Relación_Relación_1_Saldos Obj 9 2" xfId="31697" xr:uid="{E47FDB80-93AA-4EEC-B48C-4A0A3283C1F7}"/>
    <cellStyle name="_Libro2_Relación_Relación_2" xfId="31698" xr:uid="{67C7D9CD-6150-4861-8106-1D4F1DF22077}"/>
    <cellStyle name="_Libro2_Relación_Relación_2 10" xfId="31699" xr:uid="{BD81735B-14C6-4BB3-A0C3-1AC0711D6AC7}"/>
    <cellStyle name="_Libro2_Relación_Relación_2 10 2" xfId="31700" xr:uid="{05FB17E6-F805-4ED1-A7F2-9E6C006BD91F}"/>
    <cellStyle name="_Libro2_Relación_Relación_2 11" xfId="31701" xr:uid="{0378F0E7-523A-4F8A-8914-E1E9DFED9759}"/>
    <cellStyle name="_Libro2_Relación_Relación_2 11 2" xfId="31702" xr:uid="{F5122AC4-5F10-4D3C-B9C9-482B37A06F24}"/>
    <cellStyle name="_Libro2_Relación_Relación_2 12" xfId="31703" xr:uid="{002951C0-F169-4A92-8E1E-DC14CA01549C}"/>
    <cellStyle name="_Libro2_Relación_Relación_2 12 2" xfId="31704" xr:uid="{4869F19D-4F71-4196-B67F-B998F288A1CA}"/>
    <cellStyle name="_Libro2_Relación_Relación_2 13" xfId="31705" xr:uid="{DC4220E2-8556-40BC-AA6D-C79A4DCA95F1}"/>
    <cellStyle name="_Libro2_Relación_Relación_2 13 2" xfId="31706" xr:uid="{23463FC2-0550-4472-BBBB-FFD74E9A010B}"/>
    <cellStyle name="_Libro2_Relación_Relación_2 14" xfId="31707" xr:uid="{A626CD0C-D1DD-45B6-973C-3B2852042373}"/>
    <cellStyle name="_Libro2_Relación_Relación_2 2" xfId="31708" xr:uid="{BC76E80E-9742-40C0-8BC6-49EBC5B1AD02}"/>
    <cellStyle name="_Libro2_Relación_Relación_2 2 2" xfId="31709" xr:uid="{D1DAA43E-E9AD-4EE4-B97C-70E1BA43C260}"/>
    <cellStyle name="_Libro2_Relación_Relación_2 3" xfId="31710" xr:uid="{1DCA6E83-7D91-4E7E-96DC-B9FBCB7B8C88}"/>
    <cellStyle name="_Libro2_Relación_Relación_2 3 2" xfId="31711" xr:uid="{6842495D-9431-44FC-B95D-65866FEFB05B}"/>
    <cellStyle name="_Libro2_Relación_Relación_2 4" xfId="31712" xr:uid="{CCE61110-7D48-4B76-A7AF-D84873D30F14}"/>
    <cellStyle name="_Libro2_Relación_Relación_2 4 2" xfId="31713" xr:uid="{B355D425-017B-48AF-8B3E-D45AA96283B4}"/>
    <cellStyle name="_Libro2_Relación_Relación_2 5" xfId="31714" xr:uid="{E15414B7-2C02-4447-9070-9812AEF62721}"/>
    <cellStyle name="_Libro2_Relación_Relación_2 5 2" xfId="31715" xr:uid="{8F685D4E-142E-4E84-BB17-A372E2E968F5}"/>
    <cellStyle name="_Libro2_Relación_Relación_2 6" xfId="31716" xr:uid="{084508C6-211E-490A-8834-56EE46475859}"/>
    <cellStyle name="_Libro2_Relación_Relación_2 6 2" xfId="31717" xr:uid="{5DD2E47A-6D3D-4147-AC2F-5009CBB9C1DA}"/>
    <cellStyle name="_Libro2_Relación_Relación_2 7" xfId="31718" xr:uid="{66445BAC-9B86-4CB5-A757-C5FEB8CF79F6}"/>
    <cellStyle name="_Libro2_Relación_Relación_2 7 2" xfId="31719" xr:uid="{57B9DC0B-7F02-4EC8-A139-93A989B57347}"/>
    <cellStyle name="_Libro2_Relación_Relación_2 8" xfId="31720" xr:uid="{35FB9783-FF3B-4EC6-AA7A-E0BE1F0816A0}"/>
    <cellStyle name="_Libro2_Relación_Relación_2 8 2" xfId="31721" xr:uid="{CC960448-AAFD-493F-A158-2BAA1D57A247}"/>
    <cellStyle name="_Libro2_Relación_Relación_2 9" xfId="31722" xr:uid="{A8D918D7-0179-4EFA-B9B9-16664F1977AD}"/>
    <cellStyle name="_Libro2_Relación_Relación_2 9 2" xfId="31723" xr:uid="{97AD2349-D0E4-4B10-83DC-DE550A2CF4B1}"/>
    <cellStyle name="_Libro2_Relación_Relación_2_ESF. Hist." xfId="31724" xr:uid="{6CFA1EC1-A56D-4C26-8684-928CB662ABF2}"/>
    <cellStyle name="_Libro2_Relación_Relación_2_ESF. Hist. 2" xfId="31725" xr:uid="{37393FE0-39B6-416C-BFC8-37F730754011}"/>
    <cellStyle name="_Libro2_Relación_Relación_2_ESF. Hist. 2 2" xfId="31726" xr:uid="{6172FA6C-2A78-4419-B53A-A96BA2D006E2}"/>
    <cellStyle name="_Libro2_Relación_Relación_2_ESF. Hist. 3" xfId="31727" xr:uid="{08EFE5EE-6394-4962-980F-AAF647553967}"/>
    <cellStyle name="_Libro2_Relación_Relación_2_ESF. Hist. 3 2" xfId="31728" xr:uid="{36EF6493-53E5-433A-A2EC-2C2C3322F070}"/>
    <cellStyle name="_Libro2_Relación_Relación_2_ESF. Hist. 4" xfId="31729" xr:uid="{208B6A8C-15E1-4E0D-A300-34166B57E3FD}"/>
    <cellStyle name="_Libro2_Relación_Relación_2_ESF. Hist. 4 2" xfId="31730" xr:uid="{A0587063-CD5F-4A1F-B21F-2FDEDE226E9D}"/>
    <cellStyle name="_Libro2_Relación_Relación_2_ESF. Hist. 5" xfId="31731" xr:uid="{32055979-3535-4DD3-ACDB-34506079EA06}"/>
    <cellStyle name="_Libro2_Relación_Relación_2_ESF. Hist. 6" xfId="31732" xr:uid="{AA9D3007-A7CF-4F4A-8D49-45A4F2250115}"/>
    <cellStyle name="_Libro2_Relación_Relación_2_ESF. Hist. 7" xfId="31733" xr:uid="{E0FD5DD5-A89B-4B46-AF45-662ABAD2CC7F}"/>
    <cellStyle name="_Libro2_Relación_Relación_Abr 09" xfId="31734" xr:uid="{D95C5A64-1E9C-48D9-8EA4-072BBC9FD02B}"/>
    <cellStyle name="_Libro2_Relación_Relación_Abr 09 2" xfId="31735" xr:uid="{6F7E4CBC-0399-4FCF-AB37-F520223D4FFC}"/>
    <cellStyle name="_Libro2_Relación_Relación_Abr 09 4" xfId="59317" xr:uid="{561C1DEF-BF53-40C2-9534-8E042D4B2706}"/>
    <cellStyle name="_Libro2_Relación_Relación_Feb 09" xfId="31736" xr:uid="{B798D069-D875-4B7D-9096-1B1C8FC18A14}"/>
    <cellStyle name="_Libro2_Relación_Relación_Feb 09 10" xfId="31737" xr:uid="{7B2B7DFB-7AB3-4512-BDB0-EFA712ACEECA}"/>
    <cellStyle name="_Libro2_Relación_Relación_Feb 09 10 2" xfId="31738" xr:uid="{592F6DD4-B0D0-4B00-840A-AA962304E62C}"/>
    <cellStyle name="_Libro2_Relación_Relación_Feb 09 11" xfId="31739" xr:uid="{E6E33C84-9941-410F-8F91-4B760DFF7996}"/>
    <cellStyle name="_Libro2_Relación_Relación_Feb 09 11 2" xfId="31740" xr:uid="{F28265C2-87A3-4A0D-9C5C-C10A20320AE5}"/>
    <cellStyle name="_Libro2_Relación_Relación_Feb 09 12" xfId="31741" xr:uid="{C99D0722-C1C5-415E-AB0F-7AF68B16EC79}"/>
    <cellStyle name="_Libro2_Relación_Relación_Feb 09 12 2" xfId="31742" xr:uid="{58ABAD07-06EE-4323-A134-EDD77BF39197}"/>
    <cellStyle name="_Libro2_Relación_Relación_Feb 09 13" xfId="31743" xr:uid="{735285C6-C853-4EF8-9884-E753FF85E83D}"/>
    <cellStyle name="_Libro2_Relación_Relación_Feb 09 13 2" xfId="31744" xr:uid="{3AA8BD31-81AD-4660-AC5D-155BA1067CF3}"/>
    <cellStyle name="_Libro2_Relación_Relación_Feb 09 14" xfId="31745" xr:uid="{4246ECBC-EA76-4296-B69E-680A9642D542}"/>
    <cellStyle name="_Libro2_Relación_Relación_Feb 09 15" xfId="31746" xr:uid="{EF9DD5EA-F888-4F86-A1B7-DE3408059985}"/>
    <cellStyle name="_Libro2_Relación_Relación_Feb 09 16" xfId="31747" xr:uid="{229C7725-887C-4223-AF2F-EC709F4BFBAE}"/>
    <cellStyle name="_Libro2_Relación_Relación_Feb 09 17" xfId="31748" xr:uid="{F6C7F924-1D1E-40DD-AACB-207460D0FB41}"/>
    <cellStyle name="_Libro2_Relación_Relación_Feb 09 18" xfId="31749" xr:uid="{1A9B8C5C-9B88-48A2-A463-54D20BD02611}"/>
    <cellStyle name="_Libro2_Relación_Relación_Feb 09 19" xfId="31750" xr:uid="{3A22F929-E000-4ABF-A15D-8425200F9DF2}"/>
    <cellStyle name="_Libro2_Relación_Relación_Feb 09 2" xfId="31751" xr:uid="{CC7308D8-3104-4504-8A93-260097D9E6EF}"/>
    <cellStyle name="_Libro2_Relación_Relación_Feb 09 2 2" xfId="31752" xr:uid="{081C949E-7E02-4E7F-ACB2-A0E3D313C97B}"/>
    <cellStyle name="_Libro2_Relación_Relación_Feb 09 20" xfId="31753" xr:uid="{6AFF2A8A-D3FB-410F-8101-30652CC50018}"/>
    <cellStyle name="_Libro2_Relación_Relación_Feb 09 21" xfId="31754" xr:uid="{768E5DBB-3F15-4971-BD8E-45AE90490ED4}"/>
    <cellStyle name="_Libro2_Relación_Relación_Feb 09 22" xfId="31755" xr:uid="{EB95D475-E8B3-4839-B3B0-D16A218BDADC}"/>
    <cellStyle name="_Libro2_Relación_Relación_Feb 09 23" xfId="31756" xr:uid="{4F7456E6-B047-42E3-ADCA-A7E32A342AF6}"/>
    <cellStyle name="_Libro2_Relación_Relación_Feb 09 24" xfId="31757" xr:uid="{68C27235-D4A7-480B-BC39-EDC31731048C}"/>
    <cellStyle name="_Libro2_Relación_Relación_Feb 09 25" xfId="31758" xr:uid="{B828E530-D06A-4121-B454-0D912FB75426}"/>
    <cellStyle name="_Libro2_Relación_Relación_Feb 09 26" xfId="31759" xr:uid="{0DCF308E-59BF-4796-950B-89ED7EF24DC4}"/>
    <cellStyle name="_Libro2_Relación_Relación_Feb 09 3" xfId="31760" xr:uid="{F079ED88-C892-433B-99F3-F904DADF7981}"/>
    <cellStyle name="_Libro2_Relación_Relación_Feb 09 3 2" xfId="31761" xr:uid="{ECAE388B-B8CD-4D7A-B3AB-20CE53042550}"/>
    <cellStyle name="_Libro2_Relación_Relación_Feb 09 4" xfId="31762" xr:uid="{83B01814-A56C-4247-86EF-E4520875ED1D}"/>
    <cellStyle name="_Libro2_Relación_Relación_Feb 09 4 2" xfId="31763" xr:uid="{A142F3DB-78AA-4433-94BF-14C45E051BF2}"/>
    <cellStyle name="_Libro2_Relación_Relación_Feb 09 5" xfId="31764" xr:uid="{85BF98CA-CAC9-49DD-BBD1-A77E098902A8}"/>
    <cellStyle name="_Libro2_Relación_Relación_Feb 09 5 2" xfId="31765" xr:uid="{E7CD98E3-EC66-4249-9C82-60187BA49196}"/>
    <cellStyle name="_Libro2_Relación_Relación_Feb 09 6" xfId="31766" xr:uid="{915F694D-25DE-4BD4-97D3-FFA6CB1AAC56}"/>
    <cellStyle name="_Libro2_Relación_Relación_Feb 09 6 2" xfId="31767" xr:uid="{478BB7CF-C9C1-4E30-8634-2375C7CD4C0C}"/>
    <cellStyle name="_Libro2_Relación_Relación_Feb 09 7" xfId="31768" xr:uid="{58A7854C-D016-4F15-A597-4F410756C2F8}"/>
    <cellStyle name="_Libro2_Relación_Relación_Feb 09 7 2" xfId="31769" xr:uid="{1C190D2B-079A-4763-88EA-59491CD705B6}"/>
    <cellStyle name="_Libro2_Relación_Relación_Feb 09 8" xfId="31770" xr:uid="{2791DBF9-C880-4CC5-B9DC-056734CF5B4D}"/>
    <cellStyle name="_Libro2_Relación_Relación_Feb 09 8 2" xfId="31771" xr:uid="{ADC305D6-7E5B-4A70-8260-E6F90D5AFCF7}"/>
    <cellStyle name="_Libro2_Relación_Relación_Feb 09 9" xfId="31772" xr:uid="{230F20BF-6068-48E0-9195-4B58F805595A}"/>
    <cellStyle name="_Libro2_Relación_Relación_Feb 09 9 2" xfId="31773" xr:uid="{EED6CA82-E5B1-4C9F-8556-5649ECE46DE1}"/>
    <cellStyle name="_Libro2_Relación_Relación_Feb 09_Abr 09" xfId="31774" xr:uid="{F675893B-4D8B-43CC-AB2F-74DCACC306B0}"/>
    <cellStyle name="_Libro2_Relación_Relación_Feb 09_Abr 09 10" xfId="31775" xr:uid="{163B924D-4541-49F8-8D56-A823C26EF847}"/>
    <cellStyle name="_Libro2_Relación_Relación_Feb 09_Abr 09 10 2" xfId="31776" xr:uid="{641ED119-EC6D-476C-81DB-0F46718D1A2A}"/>
    <cellStyle name="_Libro2_Relación_Relación_Feb 09_Abr 09 11" xfId="31777" xr:uid="{1B5D4073-7ADD-4AB6-9DB0-B8D4495CFD19}"/>
    <cellStyle name="_Libro2_Relación_Relación_Feb 09_Abr 09 11 2" xfId="31778" xr:uid="{BC124C32-64CC-45EE-8B56-97A337C0B116}"/>
    <cellStyle name="_Libro2_Relación_Relación_Feb 09_Abr 09 12" xfId="31779" xr:uid="{19F9AF59-937A-4CB5-B8A8-0910BF9543C4}"/>
    <cellStyle name="_Libro2_Relación_Relación_Feb 09_Abr 09 13" xfId="31780" xr:uid="{86CA1A4C-EC04-44A6-B429-08ED06532DEF}"/>
    <cellStyle name="_Libro2_Relación_Relación_Feb 09_Abr 09 14" xfId="31781" xr:uid="{F5135FDD-F0A5-43C1-820B-B4A25FA55480}"/>
    <cellStyle name="_Libro2_Relación_Relación_Feb 09_Abr 09 2" xfId="31782" xr:uid="{B9A9D280-6D46-4ADF-BF3D-BEC7EC75B66C}"/>
    <cellStyle name="_Libro2_Relación_Relación_Feb 09_Abr 09 2 2" xfId="31783" xr:uid="{A1DB4845-DBD1-44A1-9697-3D5B13198FBE}"/>
    <cellStyle name="_Libro2_Relación_Relación_Feb 09_Abr 09 3" xfId="31784" xr:uid="{E79FC46B-B744-4A2A-A1E8-01610143D96C}"/>
    <cellStyle name="_Libro2_Relación_Relación_Feb 09_Abr 09 3 2" xfId="31785" xr:uid="{5408CBF8-251B-4A33-9EAB-07990A2CA9BF}"/>
    <cellStyle name="_Libro2_Relación_Relación_Feb 09_Abr 09 4" xfId="31786" xr:uid="{9F6E8B7E-2435-478E-8E7B-CF89618842F9}"/>
    <cellStyle name="_Libro2_Relación_Relación_Feb 09_Abr 09 4 2" xfId="31787" xr:uid="{D902C8F8-E955-45E1-A1DC-09A884E199E2}"/>
    <cellStyle name="_Libro2_Relación_Relación_Feb 09_Abr 09 5" xfId="31788" xr:uid="{748B42DA-6745-4638-B4F3-FCC3B1DD6B22}"/>
    <cellStyle name="_Libro2_Relación_Relación_Feb 09_Abr 09 5 2" xfId="31789" xr:uid="{F4F54507-630D-4F33-88CA-C98A9719B3B6}"/>
    <cellStyle name="_Libro2_Relación_Relación_Feb 09_Abr 09 6" xfId="31790" xr:uid="{B27D8E9B-9614-4157-A715-E8C3729F95AE}"/>
    <cellStyle name="_Libro2_Relación_Relación_Feb 09_Abr 09 6 2" xfId="31791" xr:uid="{D4DAEF7B-CB1F-43DC-83E0-0605CE7C38BF}"/>
    <cellStyle name="_Libro2_Relación_Relación_Feb 09_Abr 09 7" xfId="31792" xr:uid="{AF724AAA-BA0A-45C2-96B4-931C5BB16593}"/>
    <cellStyle name="_Libro2_Relación_Relación_Feb 09_Abr 09 7 2" xfId="31793" xr:uid="{8F1663B5-6B0A-4FBC-994B-1A2D0AE157B3}"/>
    <cellStyle name="_Libro2_Relación_Relación_Feb 09_Abr 09 8" xfId="31794" xr:uid="{6467D7F9-2B28-44FB-BFA4-E64D592CA237}"/>
    <cellStyle name="_Libro2_Relación_Relación_Feb 09_Abr 09 8 2" xfId="31795" xr:uid="{84E29C5D-8417-4A6C-AEF3-C7B8F41E54C3}"/>
    <cellStyle name="_Libro2_Relación_Relación_Feb 09_Abr 09 9" xfId="31796" xr:uid="{319995DA-BEFB-4931-9B44-2C47DBD091A6}"/>
    <cellStyle name="_Libro2_Relación_Relación_Feb 09_Abr 09 9 2" xfId="31797" xr:uid="{8A61F1AB-FAE7-406B-AB6A-1A84B971F58B}"/>
    <cellStyle name="_Libro2_Relación_Relación_Feb 09_ER previo 09" xfId="31798" xr:uid="{641B3F73-EFD3-468F-88C5-7CE02778A95A}"/>
    <cellStyle name="_Libro2_Relación_Relación_Feb 09_ER previo 09 10" xfId="31799" xr:uid="{7717ED5D-19EF-4C12-AE47-651152630724}"/>
    <cellStyle name="_Libro2_Relación_Relación_Feb 09_ER previo 09 10 2" xfId="31800" xr:uid="{88F20648-1C31-405D-8C94-3C0E51142533}"/>
    <cellStyle name="_Libro2_Relación_Relación_Feb 09_ER previo 09 11" xfId="31801" xr:uid="{62E7980F-8BA9-4DFC-9422-A1BEC110BCC5}"/>
    <cellStyle name="_Libro2_Relación_Relación_Feb 09_ER previo 09 11 2" xfId="31802" xr:uid="{206E0AC9-225D-45B2-9AFE-BC23F4F6A8A7}"/>
    <cellStyle name="_Libro2_Relación_Relación_Feb 09_ER previo 09 12" xfId="31803" xr:uid="{6943EA98-3E40-489C-9EF1-64B09DE8F3E2}"/>
    <cellStyle name="_Libro2_Relación_Relación_Feb 09_ER previo 09 13" xfId="31804" xr:uid="{3ACF77CB-19F4-4B8E-99B8-903902F90BE3}"/>
    <cellStyle name="_Libro2_Relación_Relación_Feb 09_ER previo 09 14" xfId="31805" xr:uid="{5D37D983-8E03-41F8-9D99-22839C2591D2}"/>
    <cellStyle name="_Libro2_Relación_Relación_Feb 09_ER previo 09 2" xfId="31806" xr:uid="{36BA7C1B-EF1E-4726-A328-0982C56C1022}"/>
    <cellStyle name="_Libro2_Relación_Relación_Feb 09_ER previo 09 2 2" xfId="31807" xr:uid="{0973D153-645C-48CC-8D82-9CBAD12D920D}"/>
    <cellStyle name="_Libro2_Relación_Relación_Feb 09_ER previo 09 3" xfId="31808" xr:uid="{53212536-5A2E-4C3A-8AB8-3C85725AC464}"/>
    <cellStyle name="_Libro2_Relación_Relación_Feb 09_ER previo 09 3 2" xfId="31809" xr:uid="{078C6CB3-418A-442F-A180-AEEA2CF5F805}"/>
    <cellStyle name="_Libro2_Relación_Relación_Feb 09_ER previo 09 4" xfId="31810" xr:uid="{1EFBAEB5-F57E-4659-8B38-688CBDBFC456}"/>
    <cellStyle name="_Libro2_Relación_Relación_Feb 09_ER previo 09 4 2" xfId="31811" xr:uid="{497ED4BF-660C-421B-A390-AD4ECA60634A}"/>
    <cellStyle name="_Libro2_Relación_Relación_Feb 09_ER previo 09 5" xfId="31812" xr:uid="{B65ACB8E-4AC0-45CB-BB46-03B6B6F54956}"/>
    <cellStyle name="_Libro2_Relación_Relación_Feb 09_ER previo 09 5 2" xfId="31813" xr:uid="{0E9B2A0C-27A1-41EA-8B2C-BF062521A102}"/>
    <cellStyle name="_Libro2_Relación_Relación_Feb 09_ER previo 09 6" xfId="31814" xr:uid="{4497B5D6-C441-41FC-8AD5-9F5CA2A82CAA}"/>
    <cellStyle name="_Libro2_Relación_Relación_Feb 09_ER previo 09 6 2" xfId="31815" xr:uid="{D594786C-4E71-4F79-AEE5-C8679B21D927}"/>
    <cellStyle name="_Libro2_Relación_Relación_Feb 09_ER previo 09 7" xfId="31816" xr:uid="{F8F071FC-1390-4A4C-9E47-45C0D5AB3BB1}"/>
    <cellStyle name="_Libro2_Relación_Relación_Feb 09_ER previo 09 7 2" xfId="31817" xr:uid="{5B641641-16B1-4554-B30E-C2B9B7AD66FE}"/>
    <cellStyle name="_Libro2_Relación_Relación_Feb 09_ER previo 09 8" xfId="31818" xr:uid="{35FD71DD-58DF-4672-8DD0-EC80CBC372C0}"/>
    <cellStyle name="_Libro2_Relación_Relación_Feb 09_ER previo 09 8 2" xfId="31819" xr:uid="{FBDED49B-1A88-49A2-BB2C-4831B20BB9E7}"/>
    <cellStyle name="_Libro2_Relación_Relación_Feb 09_ER previo 09 9" xfId="31820" xr:uid="{70DFE157-7ACE-43B6-BA6E-D4F5616298B9}"/>
    <cellStyle name="_Libro2_Relación_Relación_Feb 09_ER previo 09 9 2" xfId="31821" xr:uid="{B78D526C-2F0A-4B95-8656-EA2382D11D2A}"/>
    <cellStyle name="_Libro2_Relación_Relación_Feb 09_Jun 09" xfId="31822" xr:uid="{601161C7-45A2-4EAA-8B95-35A2F3F842F9}"/>
    <cellStyle name="_Libro2_Relación_Relación_Feb 09_Jun 09 2" xfId="31823" xr:uid="{4473827E-9171-4A17-BFF8-6FC78C1F1202}"/>
    <cellStyle name="_Libro2_Relación_Relación_Hoja2" xfId="31824" xr:uid="{09B9DA6D-E106-486D-B119-BB6F548A5495}"/>
    <cellStyle name="_Libro2_Relación_Relación_Hoja2 10" xfId="31825" xr:uid="{B70A83ED-94F1-4F5F-B8A7-11C30DE73445}"/>
    <cellStyle name="_Libro2_Relación_Relación_Hoja2 10 2" xfId="31826" xr:uid="{B10D6F62-072D-4CD1-81A8-56A0BCC6AFA6}"/>
    <cellStyle name="_Libro2_Relación_Relación_Hoja2 11" xfId="31827" xr:uid="{FB9C8AFB-E124-4BC6-BA87-FA767D232636}"/>
    <cellStyle name="_Libro2_Relación_Relación_Hoja2 11 2" xfId="31828" xr:uid="{78921293-3112-4993-9BBC-D7DA1B128C3C}"/>
    <cellStyle name="_Libro2_Relación_Relación_Hoja2 12" xfId="31829" xr:uid="{13CC4300-80A4-4169-B066-3E43A33D0B0A}"/>
    <cellStyle name="_Libro2_Relación_Relación_Hoja2 12 2" xfId="31830" xr:uid="{112DAE9A-9830-4EEC-9897-9618B1B4CCF3}"/>
    <cellStyle name="_Libro2_Relación_Relación_Hoja2 13" xfId="31831" xr:uid="{67CCF0D3-70AB-4B89-ACD7-9CF764394327}"/>
    <cellStyle name="_Libro2_Relación_Relación_Hoja2 13 2" xfId="31832" xr:uid="{D6364A9E-BFA4-4681-BF14-CEE82F00E9F6}"/>
    <cellStyle name="_Libro2_Relación_Relación_Hoja2 14" xfId="31833" xr:uid="{D6AF8284-86B3-4AFA-9E4B-436F51797E9C}"/>
    <cellStyle name="_Libro2_Relación_Relación_Hoja2 15" xfId="31834" xr:uid="{566DF079-220F-4923-8D66-8BCF065C1198}"/>
    <cellStyle name="_Libro2_Relación_Relación_Hoja2 16" xfId="31835" xr:uid="{08CF9F3F-B830-46A9-B1EB-37DEE6971610}"/>
    <cellStyle name="_Libro2_Relación_Relación_Hoja2 17" xfId="31836" xr:uid="{853DBF82-1606-4378-AB17-2CC3E85866E5}"/>
    <cellStyle name="_Libro2_Relación_Relación_Hoja2 18" xfId="31837" xr:uid="{20D2F49F-3FBF-4D15-98A7-D7297F735A11}"/>
    <cellStyle name="_Libro2_Relación_Relación_Hoja2 19" xfId="31838" xr:uid="{317E5341-F30A-452B-812C-DA88A32DC4F8}"/>
    <cellStyle name="_Libro2_Relación_Relación_Hoja2 2" xfId="31839" xr:uid="{A14E2495-4CE4-49CD-A370-8313E2A5A1ED}"/>
    <cellStyle name="_Libro2_Relación_Relación_Hoja2 2 2" xfId="31840" xr:uid="{6384EB45-54E5-445D-9030-3FECA230F411}"/>
    <cellStyle name="_Libro2_Relación_Relación_Hoja2 20" xfId="31841" xr:uid="{CE8E9E9E-AFFA-499A-A212-E111E5E006CF}"/>
    <cellStyle name="_Libro2_Relación_Relación_Hoja2 21" xfId="31842" xr:uid="{0E3AD254-65C6-4D74-97E2-619E8624C86A}"/>
    <cellStyle name="_Libro2_Relación_Relación_Hoja2 22" xfId="31843" xr:uid="{90F03A66-4BC1-48AE-B865-FA0D74AE9274}"/>
    <cellStyle name="_Libro2_Relación_Relación_Hoja2 23" xfId="31844" xr:uid="{EAAF9B05-5ACA-481B-8757-71EA2836E6C1}"/>
    <cellStyle name="_Libro2_Relación_Relación_Hoja2 24" xfId="31845" xr:uid="{95AE7758-AB27-4A5A-BD55-0232F7D84837}"/>
    <cellStyle name="_Libro2_Relación_Relación_Hoja2 25" xfId="31846" xr:uid="{160C0D5D-F811-45D2-8876-5851425D8222}"/>
    <cellStyle name="_Libro2_Relación_Relación_Hoja2 26" xfId="31847" xr:uid="{5CB8DD56-A32C-4BF1-A5E0-6D360DAC6D52}"/>
    <cellStyle name="_Libro2_Relación_Relación_Hoja2 3" xfId="31848" xr:uid="{9DCEE648-94A4-4879-B872-8AAC8C222941}"/>
    <cellStyle name="_Libro2_Relación_Relación_Hoja2 3 2" xfId="31849" xr:uid="{F3445255-44DA-4AA9-93BF-5776EFFAFA01}"/>
    <cellStyle name="_Libro2_Relación_Relación_Hoja2 4" xfId="31850" xr:uid="{898B6E6E-B223-4B76-8714-39D16CD3A840}"/>
    <cellStyle name="_Libro2_Relación_Relación_Hoja2 4 2" xfId="31851" xr:uid="{54731C1A-E53A-458B-9CD6-A83303E30DDA}"/>
    <cellStyle name="_Libro2_Relación_Relación_Hoja2 5" xfId="31852" xr:uid="{1FA6745E-4FA9-4CE1-ACD3-B66DF6154D53}"/>
    <cellStyle name="_Libro2_Relación_Relación_Hoja2 5 2" xfId="31853" xr:uid="{02D64616-402C-4E82-8CB9-59AF92EBC7E9}"/>
    <cellStyle name="_Libro2_Relación_Relación_Hoja2 6" xfId="31854" xr:uid="{BF361262-1218-4F3D-AF83-E58B7992E571}"/>
    <cellStyle name="_Libro2_Relación_Relación_Hoja2 6 2" xfId="31855" xr:uid="{CC591B1F-AEFE-469F-82EF-57CDEE3BF4A4}"/>
    <cellStyle name="_Libro2_Relación_Relación_Hoja2 7" xfId="31856" xr:uid="{0817E739-9E22-4FE4-8795-D4EC13CAEA56}"/>
    <cellStyle name="_Libro2_Relación_Relación_Hoja2 7 2" xfId="31857" xr:uid="{6AA6CFD1-084C-43DF-B44B-1B837131B0D0}"/>
    <cellStyle name="_Libro2_Relación_Relación_Hoja2 8" xfId="31858" xr:uid="{FC508000-AF14-4F80-8110-0EDAFD98D74D}"/>
    <cellStyle name="_Libro2_Relación_Relación_Hoja2 8 2" xfId="31859" xr:uid="{88D17F67-AC0A-4CF0-AE55-F5E0FF1502D5}"/>
    <cellStyle name="_Libro2_Relación_Relación_Hoja2 9" xfId="31860" xr:uid="{FC85EE1F-C5DE-49B9-92F3-A839F2860405}"/>
    <cellStyle name="_Libro2_Relación_Relación_Hoja2 9 2" xfId="31861" xr:uid="{9C1591A2-515E-4E8D-B084-845182958F33}"/>
    <cellStyle name="_Libro2_Relación_Relación_Relación" xfId="31862" xr:uid="{F90A150D-0A31-4920-A322-577B24D72462}"/>
    <cellStyle name="_Libro2_Relación_Relación_Relación 10" xfId="31863" xr:uid="{09765FBF-10F3-49B7-9D60-E7D5F542A36D}"/>
    <cellStyle name="_Libro2_Relación_Relación_Relación 10 2" xfId="31864" xr:uid="{5EB21CC0-7598-44CC-87D5-44BB411BCFF8}"/>
    <cellStyle name="_Libro2_Relación_Relación_Relación 11" xfId="31865" xr:uid="{80E65006-7A1E-4F61-B90C-7AF11C4AD8BF}"/>
    <cellStyle name="_Libro2_Relación_Relación_Relación 11 2" xfId="31866" xr:uid="{22F4B96B-3280-42A8-B5D9-EB570D57A460}"/>
    <cellStyle name="_Libro2_Relación_Relación_Relación 12" xfId="31867" xr:uid="{F2EB26D6-A42B-4D15-9DDA-403D6D6FC9BC}"/>
    <cellStyle name="_Libro2_Relación_Relación_Relación 12 2" xfId="31868" xr:uid="{259C23D7-D6F5-4648-AEA8-6F3A5F649E8F}"/>
    <cellStyle name="_Libro2_Relación_Relación_Relación 13" xfId="31869" xr:uid="{E6F130D5-C3A5-4C2F-A3DC-9BF80F6B4999}"/>
    <cellStyle name="_Libro2_Relación_Relación_Relación 13 2" xfId="31870" xr:uid="{7445D67C-0863-4144-9BF4-72D0AB0D052D}"/>
    <cellStyle name="_Libro2_Relación_Relación_Relación 14" xfId="31871" xr:uid="{ACB9B822-63E7-45E5-8059-A117A31FDABD}"/>
    <cellStyle name="_Libro2_Relación_Relación_Relación 14 2" xfId="31872" xr:uid="{4C044126-412A-419E-88A3-F381EA920882}"/>
    <cellStyle name="_Libro2_Relación_Relación_Relación 15" xfId="31873" xr:uid="{45F4E9FE-722E-49C1-B68B-6D26D88C3C17}"/>
    <cellStyle name="_Libro2_Relación_Relación_Relación 2" xfId="31874" xr:uid="{2984041B-A1C3-4F0F-9B18-7D8AEBD8216D}"/>
    <cellStyle name="_Libro2_Relación_Relación_Relación 2 2" xfId="31875" xr:uid="{05A5F0F0-7C28-4E46-847C-11F8B747BDC5}"/>
    <cellStyle name="_Libro2_Relación_Relación_Relación 3" xfId="31876" xr:uid="{C8DEDC3F-4D59-47B4-BBCB-E94DF2C8F931}"/>
    <cellStyle name="_Libro2_Relación_Relación_Relación 3 2" xfId="31877" xr:uid="{47C54E51-3542-48C6-900E-B7D587CC7F8E}"/>
    <cellStyle name="_Libro2_Relación_Relación_Relación 4" xfId="31878" xr:uid="{7A4CC732-C8A5-4EEE-85EF-3BA0B3042BCF}"/>
    <cellStyle name="_Libro2_Relación_Relación_Relación 4 2" xfId="31879" xr:uid="{F447FC9F-AC94-45AD-904C-34BADD30BB97}"/>
    <cellStyle name="_Libro2_Relación_Relación_Relación 5" xfId="31880" xr:uid="{7F99752C-7850-4906-8E59-0289F6D8ED5C}"/>
    <cellStyle name="_Libro2_Relación_Relación_Relación 5 2" xfId="31881" xr:uid="{B39DC6BF-CD97-45BE-AEDD-301F72602455}"/>
    <cellStyle name="_Libro2_Relación_Relación_Relación 6" xfId="31882" xr:uid="{1D0E5292-A162-4253-BC32-72255F96697E}"/>
    <cellStyle name="_Libro2_Relación_Relación_Relación 6 2" xfId="31883" xr:uid="{F4CFD63A-EFAE-4AB5-BBA8-6D2D6A7728B9}"/>
    <cellStyle name="_Libro2_Relación_Relación_Relación 7" xfId="31884" xr:uid="{09D99A4B-39EC-4F90-BA00-028E606F9919}"/>
    <cellStyle name="_Libro2_Relación_Relación_Relación 7 2" xfId="31885" xr:uid="{4DF5C1ED-8245-454E-ADA1-B8F77345EEE2}"/>
    <cellStyle name="_Libro2_Relación_Relación_Relación 8" xfId="31886" xr:uid="{1A6F44A6-6E36-4C6D-9AD6-813AB964DC04}"/>
    <cellStyle name="_Libro2_Relación_Relación_Relación 8 2" xfId="31887" xr:uid="{7974E2AA-BAF6-4FE4-9B68-C420C9CAFB50}"/>
    <cellStyle name="_Libro2_Relación_Relación_Relación 9" xfId="31888" xr:uid="{591C30A2-E5A7-4218-BE6C-A2960334B46D}"/>
    <cellStyle name="_Libro2_Relación_Relación_Relación 9 2" xfId="31889" xr:uid="{7115721A-3B53-4E47-ABBF-9306D0452EAA}"/>
    <cellStyle name="_Libro2_Relación_Relación_Relación_1" xfId="31890" xr:uid="{A84CCC1A-D96F-4F19-A3FC-BD449DBF4E62}"/>
    <cellStyle name="_Libro2_Relación_Relación_Relación_1 10" xfId="31891" xr:uid="{56799CF9-F56E-4566-8539-0840D75F8662}"/>
    <cellStyle name="_Libro2_Relación_Relación_Relación_1 10 2" xfId="31892" xr:uid="{AD64A828-EC30-49D0-AAA7-E0A1FC815596}"/>
    <cellStyle name="_Libro2_Relación_Relación_Relación_1 11" xfId="31893" xr:uid="{3F497DD2-D0A0-455B-B83B-A3364F63EDEC}"/>
    <cellStyle name="_Libro2_Relación_Relación_Relación_1 11 2" xfId="31894" xr:uid="{38B08010-F359-4EF0-9833-A0D01ECBEAB8}"/>
    <cellStyle name="_Libro2_Relación_Relación_Relación_1 12" xfId="31895" xr:uid="{FF96C81C-EFD4-4E0F-9DF0-8B7C492DBB2D}"/>
    <cellStyle name="_Libro2_Relación_Relación_Relación_1 12 2" xfId="31896" xr:uid="{F44974C5-66F0-4E4F-B47D-58642D75B365}"/>
    <cellStyle name="_Libro2_Relación_Relación_Relación_1 13" xfId="31897" xr:uid="{8ECC5E6D-35A1-4ACA-B59E-1BD8E04D9931}"/>
    <cellStyle name="_Libro2_Relación_Relación_Relación_1 13 2" xfId="31898" xr:uid="{04136C9E-45A6-43AD-AEAF-8976E6D1F47D}"/>
    <cellStyle name="_Libro2_Relación_Relación_Relación_1 14" xfId="31899" xr:uid="{704F422B-F6D3-4FF6-95FC-4C97DCAF8E31}"/>
    <cellStyle name="_Libro2_Relación_Relación_Relación_1 2" xfId="31900" xr:uid="{624BB67C-4651-4BED-A17D-2222D04D6BA9}"/>
    <cellStyle name="_Libro2_Relación_Relación_Relación_1 2 2" xfId="31901" xr:uid="{1E88611E-3793-44BC-ACDA-7DF9B341F241}"/>
    <cellStyle name="_Libro2_Relación_Relación_Relación_1 3" xfId="31902" xr:uid="{E3A9D03F-D882-41AA-9913-A83961D4B806}"/>
    <cellStyle name="_Libro2_Relación_Relación_Relación_1 3 2" xfId="31903" xr:uid="{41C6E341-198E-4F33-BAEF-10C93251E22E}"/>
    <cellStyle name="_Libro2_Relación_Relación_Relación_1 4" xfId="31904" xr:uid="{41C78B20-285B-4D77-ACA7-B3C584E7692E}"/>
    <cellStyle name="_Libro2_Relación_Relación_Relación_1 4 2" xfId="31905" xr:uid="{5BBBC4CA-4400-4413-BB6B-E4EBCC8F2602}"/>
    <cellStyle name="_Libro2_Relación_Relación_Relación_1 5" xfId="31906" xr:uid="{E66BEEEA-BB63-439E-9157-606AE40C2DBF}"/>
    <cellStyle name="_Libro2_Relación_Relación_Relación_1 5 2" xfId="31907" xr:uid="{872751BD-ECE7-4D27-8611-9CE7078EFC7E}"/>
    <cellStyle name="_Libro2_Relación_Relación_Relación_1 6" xfId="31908" xr:uid="{A0ED66A8-EC15-47F5-8245-A6094CA894A4}"/>
    <cellStyle name="_Libro2_Relación_Relación_Relación_1 6 2" xfId="31909" xr:uid="{DCBA314B-6681-4EEC-AD9B-F9ED6FE518CF}"/>
    <cellStyle name="_Libro2_Relación_Relación_Relación_1 7" xfId="31910" xr:uid="{DFF2DD46-BB7C-4A55-82B2-1380BB06FEA1}"/>
    <cellStyle name="_Libro2_Relación_Relación_Relación_1 7 2" xfId="31911" xr:uid="{1FA5E95E-E79C-45FD-87ED-3E8829051FBD}"/>
    <cellStyle name="_Libro2_Relación_Relación_Relación_1 8" xfId="31912" xr:uid="{0958425C-0620-467F-8003-0C7612C26E97}"/>
    <cellStyle name="_Libro2_Relación_Relación_Relación_1 8 2" xfId="31913" xr:uid="{1DA1FBFA-AD5C-4497-A183-E0305A4471E8}"/>
    <cellStyle name="_Libro2_Relación_Relación_Relación_1 9" xfId="31914" xr:uid="{2C0677A7-E53B-4793-9B49-A62634D7DC28}"/>
    <cellStyle name="_Libro2_Relación_Relación_Relación_1 9 2" xfId="31915" xr:uid="{0C2873E3-4E33-425A-B1CC-59DAB919F2F0}"/>
    <cellStyle name="_Libro2_Relación_Relación_Relación_1_ESF. Hist." xfId="31916" xr:uid="{3ACFE67B-24CB-4D04-9270-3BDE43065EDD}"/>
    <cellStyle name="_Libro2_Relación_Relación_Relación_1_ESF. Hist. 2" xfId="31917" xr:uid="{B66092B7-DF8C-4F82-9B87-95AB222EC97D}"/>
    <cellStyle name="_Libro2_Relación_Relación_Relación_1_ESF. Hist. 2 2" xfId="31918" xr:uid="{5884D1FE-BBE1-427B-8AED-F88C1527D90A}"/>
    <cellStyle name="_Libro2_Relación_Relación_Relación_1_ESF. Hist. 3" xfId="31919" xr:uid="{60467DBE-912F-459C-BC49-E67B4EA3553C}"/>
    <cellStyle name="_Libro2_Relación_Relación_Relación_1_ESF. Hist. 3 2" xfId="31920" xr:uid="{8814E7B4-DDA3-494D-9766-A60A79B0FBEB}"/>
    <cellStyle name="_Libro2_Relación_Relación_Relación_1_ESF. Hist. 4" xfId="31921" xr:uid="{5D8542E2-A9CD-4CC3-9EA4-243BF756994B}"/>
    <cellStyle name="_Libro2_Relación_Relación_Relación_1_ESF. Hist. 4 2" xfId="31922" xr:uid="{0964E0E2-C639-4A46-844B-77C3F042FF8D}"/>
    <cellStyle name="_Libro2_Relación_Relación_Relación_1_ESF. Hist. 5" xfId="31923" xr:uid="{44033E22-F686-4B5D-BE0B-C7FB69D43278}"/>
    <cellStyle name="_Libro2_Relación_Relación_Relación_1_ESF. Hist. 6" xfId="31924" xr:uid="{9C9BD2AD-9CEB-44DB-AF69-9321B0AD1385}"/>
    <cellStyle name="_Libro2_Relación_Relación_Relación_1_ESF. Hist. 7" xfId="31925" xr:uid="{BF3FFB87-C295-4E2B-B778-1223863E1C7D}"/>
    <cellStyle name="_Libro2_Relación_Relación_Relación_ESF. Hist." xfId="31926" xr:uid="{3C351960-EE23-4960-8510-8EB010E8E7D5}"/>
    <cellStyle name="_Libro2_Relación_Relación_Relación_ESF. Hist. 2" xfId="31927" xr:uid="{045BE724-CF3C-4985-ADF8-AFC607B0F211}"/>
    <cellStyle name="_Libro2_Relación_Relación_Relación_ESF. Hist. 2 2" xfId="31928" xr:uid="{1E769B24-6828-475A-BE6F-560602261955}"/>
    <cellStyle name="_Libro2_Relación_Relación_Relación_ESF. Hist. 3" xfId="31929" xr:uid="{54DDA7AB-A477-4466-A4E0-4AB2ED243079}"/>
    <cellStyle name="_Libro2_Relación_Relación_Relación_ESF. Hist. 3 2" xfId="31930" xr:uid="{771ACED1-E9FD-4391-9F1D-4D1EC06CFC23}"/>
    <cellStyle name="_Libro2_Relación_Relación_Relación_ESF. Hist. 4" xfId="31931" xr:uid="{956D2901-B292-4F85-9926-8F9DB83B99E0}"/>
    <cellStyle name="_Libro2_Relación_Relación_Relación_ESF. Hist. 4 2" xfId="31932" xr:uid="{7E504060-3EAA-42CB-B5F9-6A6B463ABB70}"/>
    <cellStyle name="_Libro2_Relación_Relación_Relación_ESF. Hist. 5" xfId="31933" xr:uid="{ECEAF022-B438-4911-B731-3B8CE220F86B}"/>
    <cellStyle name="_Libro2_Relación_Relación_Relación_ESF. Hist. 6" xfId="31934" xr:uid="{A296BEC7-49D9-430E-87AD-DB010EBA85BF}"/>
    <cellStyle name="_Libro2_Relación_Relación_Relación_ESF. Hist. 7" xfId="31935" xr:uid="{D18AADEA-F1A2-4D8C-B516-DB7E4F64A1EB}"/>
    <cellStyle name="_Libro2_Relación_Relación_Relación_Saldos Obj" xfId="31936" xr:uid="{20C92022-38E9-47A7-912D-AB447A84D05E}"/>
    <cellStyle name="_Libro2_Relación_Relación_Relación_Saldos Obj 10" xfId="31937" xr:uid="{E68DD005-6513-469D-8107-9D26B788D1E4}"/>
    <cellStyle name="_Libro2_Relación_Relación_Relación_Saldos Obj 10 2" xfId="31938" xr:uid="{A23AE16A-A2B8-4771-AD2E-F293607FE527}"/>
    <cellStyle name="_Libro2_Relación_Relación_Relación_Saldos Obj 11" xfId="31939" xr:uid="{FF849F3D-86D9-40FD-9E56-5EC5C870D052}"/>
    <cellStyle name="_Libro2_Relación_Relación_Relación_Saldos Obj 11 2" xfId="31940" xr:uid="{57047029-F514-4220-B7F5-6C5B9A1A732D}"/>
    <cellStyle name="_Libro2_Relación_Relación_Relación_Saldos Obj 12" xfId="31941" xr:uid="{FB2F91E2-32C9-454D-B10C-B31664F8EFF9}"/>
    <cellStyle name="_Libro2_Relación_Relación_Relación_Saldos Obj 12 2" xfId="31942" xr:uid="{0032F4BD-81EE-4F50-8B1F-D461A001EC8D}"/>
    <cellStyle name="_Libro2_Relación_Relación_Relación_Saldos Obj 13" xfId="31943" xr:uid="{0217A503-1D7B-4BDD-8A61-EB8F07B699AD}"/>
    <cellStyle name="_Libro2_Relación_Relación_Relación_Saldos Obj 13 2" xfId="31944" xr:uid="{A8C303F7-3FC2-4A45-8E46-44F657888D78}"/>
    <cellStyle name="_Libro2_Relación_Relación_Relación_Saldos Obj 14" xfId="31945" xr:uid="{FB8A0319-8D6D-49E4-9B5D-37D84D8050A2}"/>
    <cellStyle name="_Libro2_Relación_Relación_Relación_Saldos Obj 15" xfId="31946" xr:uid="{DCF0D4BC-FE54-4F61-8A6F-2DF0811143FB}"/>
    <cellStyle name="_Libro2_Relación_Relación_Relación_Saldos Obj 16" xfId="31947" xr:uid="{36B30225-3D42-4CC9-98B9-60FB7350A9B3}"/>
    <cellStyle name="_Libro2_Relación_Relación_Relación_Saldos Obj 17" xfId="31948" xr:uid="{06AD61EB-2897-4686-B304-BF2815C51E8E}"/>
    <cellStyle name="_Libro2_Relación_Relación_Relación_Saldos Obj 18" xfId="31949" xr:uid="{61D698E7-F1F1-4293-A6DE-B3B4F4268412}"/>
    <cellStyle name="_Libro2_Relación_Relación_Relación_Saldos Obj 19" xfId="31950" xr:uid="{BDCEA133-F317-4868-9D9C-42977582FD37}"/>
    <cellStyle name="_Libro2_Relación_Relación_Relación_Saldos Obj 2" xfId="31951" xr:uid="{04F94FED-52E6-4800-AA76-7B33D2859309}"/>
    <cellStyle name="_Libro2_Relación_Relación_Relación_Saldos Obj 2 2" xfId="31952" xr:uid="{74DDC84A-C47A-4529-9A1B-471FD7702686}"/>
    <cellStyle name="_Libro2_Relación_Relación_Relación_Saldos Obj 20" xfId="31953" xr:uid="{7A734693-E6ED-4389-8B26-F0A40CD95A3F}"/>
    <cellStyle name="_Libro2_Relación_Relación_Relación_Saldos Obj 21" xfId="31954" xr:uid="{24F455AA-18DB-4B3F-960B-198F643F9306}"/>
    <cellStyle name="_Libro2_Relación_Relación_Relación_Saldos Obj 22" xfId="31955" xr:uid="{02D4290F-ADAB-4171-9068-D874BE930B45}"/>
    <cellStyle name="_Libro2_Relación_Relación_Relación_Saldos Obj 23" xfId="31956" xr:uid="{BCECDBF5-898F-41E9-BBC0-E47323200B47}"/>
    <cellStyle name="_Libro2_Relación_Relación_Relación_Saldos Obj 24" xfId="31957" xr:uid="{A199E43A-3D56-4158-9F86-96A5B460EAD2}"/>
    <cellStyle name="_Libro2_Relación_Relación_Relación_Saldos Obj 25" xfId="31958" xr:uid="{2CB761BE-4835-42B0-A294-045688D18797}"/>
    <cellStyle name="_Libro2_Relación_Relación_Relación_Saldos Obj 26" xfId="31959" xr:uid="{8B013917-890D-4472-86DA-3A9DB8F90211}"/>
    <cellStyle name="_Libro2_Relación_Relación_Relación_Saldos Obj 3" xfId="31960" xr:uid="{68791A71-34DE-49DB-9D55-1E925D84F6C9}"/>
    <cellStyle name="_Libro2_Relación_Relación_Relación_Saldos Obj 3 2" xfId="31961" xr:uid="{673370F3-FE32-4E70-80A1-6F03ECF8C9A9}"/>
    <cellStyle name="_Libro2_Relación_Relación_Relación_Saldos Obj 4" xfId="31962" xr:uid="{BD9F7EA0-CF95-4A94-9563-9625C240B982}"/>
    <cellStyle name="_Libro2_Relación_Relación_Relación_Saldos Obj 4 2" xfId="31963" xr:uid="{27E07536-EE20-4AEE-9FBB-59F743E217D1}"/>
    <cellStyle name="_Libro2_Relación_Relación_Relación_Saldos Obj 5" xfId="31964" xr:uid="{0D89C822-6819-49FF-B468-940261EBC052}"/>
    <cellStyle name="_Libro2_Relación_Relación_Relación_Saldos Obj 5 2" xfId="31965" xr:uid="{604FD053-914A-4A26-BCA1-1A468757FDDC}"/>
    <cellStyle name="_Libro2_Relación_Relación_Relación_Saldos Obj 6" xfId="31966" xr:uid="{A4338EC2-BA24-464E-8F31-88B37831859A}"/>
    <cellStyle name="_Libro2_Relación_Relación_Relación_Saldos Obj 6 2" xfId="31967" xr:uid="{1D1ED6A2-144B-4D6D-9B38-5A7E14A7B498}"/>
    <cellStyle name="_Libro2_Relación_Relación_Relación_Saldos Obj 7" xfId="31968" xr:uid="{85D30EE7-CD55-4CA7-B3C9-D277F539C3D3}"/>
    <cellStyle name="_Libro2_Relación_Relación_Relación_Saldos Obj 7 2" xfId="31969" xr:uid="{D704F160-292D-4ED5-A4E5-D558BDC7F31D}"/>
    <cellStyle name="_Libro2_Relación_Relación_Relación_Saldos Obj 8" xfId="31970" xr:uid="{C822F645-0A66-44CA-ABDD-2FCB7A30B52A}"/>
    <cellStyle name="_Libro2_Relación_Relación_Relación_Saldos Obj 8 2" xfId="31971" xr:uid="{E61050C6-B66D-49B7-9349-3E0E367CF8B4}"/>
    <cellStyle name="_Libro2_Relación_Relación_Relación_Saldos Obj 9" xfId="31972" xr:uid="{8693F694-E2CA-492A-B97C-49B4B8B17719}"/>
    <cellStyle name="_Libro2_Relación_Relación_Relación_Saldos Obj 9 2" xfId="31973" xr:uid="{A62D9811-47B8-494D-A72A-D3168CDECD4C}"/>
    <cellStyle name="_Libro2_Relación_Relación_Saldos Obj" xfId="31974" xr:uid="{7BB424FD-51AA-4FB0-AA83-26A88AFDB368}"/>
    <cellStyle name="_Libro2_Relación_Relación_Saldos Obj 10" xfId="31975" xr:uid="{4BB474E0-E3DB-43B8-A687-8120200D0C99}"/>
    <cellStyle name="_Libro2_Relación_Relación_Saldos Obj 10 2" xfId="31976" xr:uid="{87440FF9-6CF2-45F0-AF92-1DFE7251AF9C}"/>
    <cellStyle name="_Libro2_Relación_Relación_Saldos Obj 11" xfId="31977" xr:uid="{1C5DBCC5-D55C-465D-86C8-C452AB316093}"/>
    <cellStyle name="_Libro2_Relación_Relación_Saldos Obj 11 2" xfId="31978" xr:uid="{D3527250-F1D6-4B2D-8DCC-CFC6BB5F76D5}"/>
    <cellStyle name="_Libro2_Relación_Relación_Saldos Obj 12" xfId="31979" xr:uid="{58861019-DDDD-4DAA-A58A-5FE26B0745D6}"/>
    <cellStyle name="_Libro2_Relación_Relación_Saldos Obj 12 2" xfId="31980" xr:uid="{F0FE7340-230E-46BD-ADC9-FEFD26BBBB42}"/>
    <cellStyle name="_Libro2_Relación_Relación_Saldos Obj 13" xfId="31981" xr:uid="{52D988E9-373E-4835-BD74-C2D2E145BD89}"/>
    <cellStyle name="_Libro2_Relación_Relación_Saldos Obj 13 2" xfId="31982" xr:uid="{78150482-FB6C-448D-97A5-111E5D22BD00}"/>
    <cellStyle name="_Libro2_Relación_Relación_Saldos Obj 14" xfId="31983" xr:uid="{D879F320-3D1C-4113-B2B8-020B227DFD8E}"/>
    <cellStyle name="_Libro2_Relación_Relación_Saldos Obj 15" xfId="31984" xr:uid="{71EDEC11-BC5E-4AF8-B6F7-CE6B394A1379}"/>
    <cellStyle name="_Libro2_Relación_Relación_Saldos Obj 16" xfId="31985" xr:uid="{1D4AB7FD-2EC6-4080-9409-68EF044AE4A0}"/>
    <cellStyle name="_Libro2_Relación_Relación_Saldos Obj 2" xfId="31986" xr:uid="{00C5A9D5-3425-4A1E-BF14-1F924A7972AD}"/>
    <cellStyle name="_Libro2_Relación_Relación_Saldos Obj 2 2" xfId="31987" xr:uid="{93F7BED6-97A5-40B4-95C3-FA2E8254D7E2}"/>
    <cellStyle name="_Libro2_Relación_Relación_Saldos Obj 3" xfId="31988" xr:uid="{8A04333A-1F02-4EED-981C-6A1D86CB173E}"/>
    <cellStyle name="_Libro2_Relación_Relación_Saldos Obj 3 2" xfId="31989" xr:uid="{5AB64652-979B-4120-AC89-B6CE4A775AF0}"/>
    <cellStyle name="_Libro2_Relación_Relación_Saldos Obj 4" xfId="31990" xr:uid="{F381D3D6-5287-4CF7-A3AD-6AC41EB35672}"/>
    <cellStyle name="_Libro2_Relación_Relación_Saldos Obj 4 2" xfId="31991" xr:uid="{ED2D75D1-0028-4768-ACC5-3CDCAD184097}"/>
    <cellStyle name="_Libro2_Relación_Relación_Saldos Obj 5" xfId="31992" xr:uid="{C6F659A2-5B47-4CAD-9AAB-1B60F384D330}"/>
    <cellStyle name="_Libro2_Relación_Relación_Saldos Obj 5 2" xfId="31993" xr:uid="{F76C41A5-8346-494E-8F6A-E2C197199B65}"/>
    <cellStyle name="_Libro2_Relación_Relación_Saldos Obj 6" xfId="31994" xr:uid="{C35F2012-5789-4683-BFFB-68A58A503224}"/>
    <cellStyle name="_Libro2_Relación_Relación_Saldos Obj 6 2" xfId="31995" xr:uid="{39DD0D55-A74D-47FD-B850-6B21C7326CB5}"/>
    <cellStyle name="_Libro2_Relación_Relación_Saldos Obj 7" xfId="31996" xr:uid="{03103AAD-E4B6-4950-958D-67722C1B737E}"/>
    <cellStyle name="_Libro2_Relación_Relación_Saldos Obj 7 2" xfId="31997" xr:uid="{F2025079-6D58-4842-9060-84D35F3AF039}"/>
    <cellStyle name="_Libro2_Relación_Relación_Saldos Obj 8" xfId="31998" xr:uid="{9CC074B2-DF8E-4EEF-A6F4-0727A50C4ED9}"/>
    <cellStyle name="_Libro2_Relación_Relación_Saldos Obj 8 2" xfId="31999" xr:uid="{A0707F30-0427-4183-9AC7-F3F6EE54C38E}"/>
    <cellStyle name="_Libro2_Relación_Relación_Saldos Obj 9" xfId="32000" xr:uid="{5D06CE97-31E0-431A-A85E-8144768D47C0}"/>
    <cellStyle name="_Libro2_Relación_Relación_Saldos Obj 9 2" xfId="32001" xr:uid="{34D01749-07D2-4217-956C-A2A1C6A59694}"/>
    <cellStyle name="_Libro2_Relación_Relación_Saldos Obj_Abr 09" xfId="32002" xr:uid="{DB854A5D-FD95-4BBA-A8C9-9720AFA40AD1}"/>
    <cellStyle name="_Libro2_Relación_Relación_Saldos Obj_Abr 09 10" xfId="32003" xr:uid="{18A4791A-4007-441C-963B-5E578E48619E}"/>
    <cellStyle name="_Libro2_Relación_Relación_Saldos Obj_Abr 09 10 2" xfId="32004" xr:uid="{287665BD-C4F0-4986-8BFE-301305B7A7E4}"/>
    <cellStyle name="_Libro2_Relación_Relación_Saldos Obj_Abr 09 11" xfId="32005" xr:uid="{092E642B-F246-4127-8840-A9EA9A06BA87}"/>
    <cellStyle name="_Libro2_Relación_Relación_Saldos Obj_Abr 09 11 2" xfId="32006" xr:uid="{EE76AC4F-ACD3-4DE8-985D-07AF838FEA14}"/>
    <cellStyle name="_Libro2_Relación_Relación_Saldos Obj_Abr 09 12" xfId="32007" xr:uid="{3F80A4CB-91A6-4127-A6BF-67876B86DA58}"/>
    <cellStyle name="_Libro2_Relación_Relación_Saldos Obj_Abr 09 13" xfId="32008" xr:uid="{2321E152-F51A-4A53-8F0B-AB8A5B7EA554}"/>
    <cellStyle name="_Libro2_Relación_Relación_Saldos Obj_Abr 09 14" xfId="32009" xr:uid="{76071C40-14CE-4520-9D54-83DB58265B4C}"/>
    <cellStyle name="_Libro2_Relación_Relación_Saldos Obj_Abr 09 2" xfId="32010" xr:uid="{4FE6BAFB-09F1-4768-B9DE-3F92913BA1C7}"/>
    <cellStyle name="_Libro2_Relación_Relación_Saldos Obj_Abr 09 2 2" xfId="32011" xr:uid="{0F3EAC5B-CF30-4C83-951F-E430FED7D6F7}"/>
    <cellStyle name="_Libro2_Relación_Relación_Saldos Obj_Abr 09 3" xfId="32012" xr:uid="{9EB2087D-6E82-4718-BB6E-201B09927D65}"/>
    <cellStyle name="_Libro2_Relación_Relación_Saldos Obj_Abr 09 3 2" xfId="32013" xr:uid="{BA7CF36F-65EF-4D4A-BA5E-D262A0C587C8}"/>
    <cellStyle name="_Libro2_Relación_Relación_Saldos Obj_Abr 09 4" xfId="32014" xr:uid="{EB98936C-8BE7-4586-8B8C-003135FA0A90}"/>
    <cellStyle name="_Libro2_Relación_Relación_Saldos Obj_Abr 09 4 2" xfId="32015" xr:uid="{C00D2642-91B8-4FEF-9CEB-FE3D8699FDDD}"/>
    <cellStyle name="_Libro2_Relación_Relación_Saldos Obj_Abr 09 5" xfId="32016" xr:uid="{CEB92E96-03F2-4E42-A15A-65A5A19D585D}"/>
    <cellStyle name="_Libro2_Relación_Relación_Saldos Obj_Abr 09 5 2" xfId="32017" xr:uid="{B5B14BD1-2CE1-4EBE-B682-442C685BCD38}"/>
    <cellStyle name="_Libro2_Relación_Relación_Saldos Obj_Abr 09 6" xfId="32018" xr:uid="{5306D9F8-9051-47BB-85E8-64E13F476A44}"/>
    <cellStyle name="_Libro2_Relación_Relación_Saldos Obj_Abr 09 6 2" xfId="32019" xr:uid="{3C48F0B1-75D0-4883-9A63-71D77CD88CA1}"/>
    <cellStyle name="_Libro2_Relación_Relación_Saldos Obj_Abr 09 7" xfId="32020" xr:uid="{6E2D7446-838B-428A-B9AD-23E134080678}"/>
    <cellStyle name="_Libro2_Relación_Relación_Saldos Obj_Abr 09 7 2" xfId="32021" xr:uid="{1311A1F5-61CC-4375-8DA4-64A69A55FA65}"/>
    <cellStyle name="_Libro2_Relación_Relación_Saldos Obj_Abr 09 8" xfId="32022" xr:uid="{B9CF1CB3-C863-4438-A4E6-D2F0D88F9B7C}"/>
    <cellStyle name="_Libro2_Relación_Relación_Saldos Obj_Abr 09 8 2" xfId="32023" xr:uid="{C64B899F-5355-40AD-9B60-DC52DEE1BBDD}"/>
    <cellStyle name="_Libro2_Relación_Relación_Saldos Obj_Abr 09 9" xfId="32024" xr:uid="{D1E7D48B-5796-4A3E-B58E-0C590D245167}"/>
    <cellStyle name="_Libro2_Relación_Relación_Saldos Obj_Abr 09 9 2" xfId="32025" xr:uid="{626E002E-04A1-43DA-9DEC-39EF9150A4EF}"/>
    <cellStyle name="_Libro2_Relación_Relación_Saldos Obj_ER previo 09" xfId="32026" xr:uid="{49D47C20-5E38-4FCC-809A-AAE6C22AD8AD}"/>
    <cellStyle name="_Libro2_Relación_Relación_Saldos Obj_ER previo 09 10" xfId="32027" xr:uid="{417EE265-2882-4A02-A6F0-530539422CB9}"/>
    <cellStyle name="_Libro2_Relación_Relación_Saldos Obj_ER previo 09 10 2" xfId="32028" xr:uid="{21770168-CC63-4AD3-A345-DA5CF7493943}"/>
    <cellStyle name="_Libro2_Relación_Relación_Saldos Obj_ER previo 09 11" xfId="32029" xr:uid="{29B34159-6C79-4937-94DB-63A86D577B91}"/>
    <cellStyle name="_Libro2_Relación_Relación_Saldos Obj_ER previo 09 11 2" xfId="32030" xr:uid="{C49A3581-CA6B-448B-8763-4B6F628F0513}"/>
    <cellStyle name="_Libro2_Relación_Relación_Saldos Obj_ER previo 09 12" xfId="32031" xr:uid="{F9FEEED3-9E86-4047-BE63-8F7FE1E69E9F}"/>
    <cellStyle name="_Libro2_Relación_Relación_Saldos Obj_ER previo 09 13" xfId="32032" xr:uid="{E4DF8155-0141-42AE-9C68-A3D31F6E26D1}"/>
    <cellStyle name="_Libro2_Relación_Relación_Saldos Obj_ER previo 09 14" xfId="32033" xr:uid="{9D4177CD-2CA5-4A67-A7F9-F9E328728EC8}"/>
    <cellStyle name="_Libro2_Relación_Relación_Saldos Obj_ER previo 09 2" xfId="32034" xr:uid="{57F56A47-E41A-441D-80CC-F060292B128E}"/>
    <cellStyle name="_Libro2_Relación_Relación_Saldos Obj_ER previo 09 2 2" xfId="32035" xr:uid="{BB041662-2E69-4CBC-9483-0F0DD0061EAD}"/>
    <cellStyle name="_Libro2_Relación_Relación_Saldos Obj_ER previo 09 3" xfId="32036" xr:uid="{D7AFAC22-C6D3-436A-946C-650979EF1A42}"/>
    <cellStyle name="_Libro2_Relación_Relación_Saldos Obj_ER previo 09 3 2" xfId="32037" xr:uid="{89D3AEA0-0270-4718-9FE7-9B5CCA0AAB3D}"/>
    <cellStyle name="_Libro2_Relación_Relación_Saldos Obj_ER previo 09 4" xfId="32038" xr:uid="{54CF2207-10EA-4DB8-A911-47F4336097E1}"/>
    <cellStyle name="_Libro2_Relación_Relación_Saldos Obj_ER previo 09 4 2" xfId="32039" xr:uid="{E00D8A81-105A-4670-8C15-4D49860402ED}"/>
    <cellStyle name="_Libro2_Relación_Relación_Saldos Obj_ER previo 09 5" xfId="32040" xr:uid="{0DC51241-6344-486C-AF1C-3F289524D8F3}"/>
    <cellStyle name="_Libro2_Relación_Relación_Saldos Obj_ER previo 09 5 2" xfId="32041" xr:uid="{7A496F7F-C95C-431A-864A-02DB6835B9F2}"/>
    <cellStyle name="_Libro2_Relación_Relación_Saldos Obj_ER previo 09 6" xfId="32042" xr:uid="{0245C16C-E606-420A-AC21-02FDA0102540}"/>
    <cellStyle name="_Libro2_Relación_Relación_Saldos Obj_ER previo 09 6 2" xfId="32043" xr:uid="{9E83440D-08EB-4A2F-825A-76E148861DB6}"/>
    <cellStyle name="_Libro2_Relación_Relación_Saldos Obj_ER previo 09 7" xfId="32044" xr:uid="{E33C88F6-91FB-4486-BA16-EC90A1AF90D6}"/>
    <cellStyle name="_Libro2_Relación_Relación_Saldos Obj_ER previo 09 7 2" xfId="32045" xr:uid="{0D803943-0C3A-46FA-9D5D-1EA4C624750E}"/>
    <cellStyle name="_Libro2_Relación_Relación_Saldos Obj_ER previo 09 8" xfId="32046" xr:uid="{630F53A3-62FF-4DDA-9FC0-9CDF2A0C28FC}"/>
    <cellStyle name="_Libro2_Relación_Relación_Saldos Obj_ER previo 09 8 2" xfId="32047" xr:uid="{5568C736-79C8-4AB8-A346-A3E4BEA6A760}"/>
    <cellStyle name="_Libro2_Relación_Relación_Saldos Obj_ER previo 09 9" xfId="32048" xr:uid="{110CEA50-7DF9-45E7-95E7-D1DC79899FAC}"/>
    <cellStyle name="_Libro2_Relación_Relación_Saldos Obj_ER previo 09 9 2" xfId="32049" xr:uid="{E63C67A1-FD9E-40DA-9638-2EDD3F8AAAA6}"/>
    <cellStyle name="_Libro2_Relación_Relación_Saldos Obj_Jun 09" xfId="32050" xr:uid="{C2DCB563-6C32-42FB-912B-90515913B8A0}"/>
    <cellStyle name="_Libro2_Relación_Relación_Saldos Obj_Jun 09 2" xfId="32051" xr:uid="{3CC45D6E-1E98-4870-8EC4-C0478D8EB09D}"/>
    <cellStyle name="_Libro2_Relación_Relación_TablaD" xfId="32052" xr:uid="{A6C8121A-01BF-464A-A3EB-ED3CA23F1F83}"/>
    <cellStyle name="_Libro2_Relación_Relación_TablaD 10" xfId="32053" xr:uid="{6B14BC61-97FA-43E0-B9CF-2EA4AD5DEF9E}"/>
    <cellStyle name="_Libro2_Relación_Relación_TablaD 10 2" xfId="32054" xr:uid="{FEAC8B9B-B66E-41D9-9F9A-E0FCCE315A3B}"/>
    <cellStyle name="_Libro2_Relación_Relación_TablaD 11" xfId="32055" xr:uid="{6ABE8072-6BD0-4CD3-99B1-A6AE2D697092}"/>
    <cellStyle name="_Libro2_Relación_Relación_TablaD 11 2" xfId="32056" xr:uid="{C51A369B-B23C-4DD9-8F36-5EDE581C83C8}"/>
    <cellStyle name="_Libro2_Relación_Relación_TablaD 12" xfId="32057" xr:uid="{4627CB94-90D6-49D5-B44D-1335E5EBC783}"/>
    <cellStyle name="_Libro2_Relación_Relación_TablaD 12 2" xfId="32058" xr:uid="{4573DA95-2D52-43E4-91E6-C66E030A60CA}"/>
    <cellStyle name="_Libro2_Relación_Relación_TablaD 13" xfId="32059" xr:uid="{6DC443E3-B6AC-472A-9D84-E9E1A655DB58}"/>
    <cellStyle name="_Libro2_Relación_Relación_TablaD 13 2" xfId="32060" xr:uid="{C5D35D6E-373F-4A50-A432-987F53F78DBF}"/>
    <cellStyle name="_Libro2_Relación_Relación_TablaD 14" xfId="32061" xr:uid="{4ED37544-2F1B-40D9-9B8E-AD4C209F25D9}"/>
    <cellStyle name="_Libro2_Relación_Relación_TablaD 15" xfId="32062" xr:uid="{628A069A-13FF-44BD-809B-743A57A425F0}"/>
    <cellStyle name="_Libro2_Relación_Relación_TablaD 16" xfId="32063" xr:uid="{39735BBA-1B7D-47EA-A3D7-64F8D0DF0276}"/>
    <cellStyle name="_Libro2_Relación_Relación_TablaD 17" xfId="32064" xr:uid="{C7CE58D3-E85A-4F82-9456-C49113347C08}"/>
    <cellStyle name="_Libro2_Relación_Relación_TablaD 18" xfId="32065" xr:uid="{59E2A896-8114-4FBD-9132-93FA33C3B5F8}"/>
    <cellStyle name="_Libro2_Relación_Relación_TablaD 19" xfId="32066" xr:uid="{C841469B-FC4F-46C6-B4C9-C641759F6940}"/>
    <cellStyle name="_Libro2_Relación_Relación_TablaD 2" xfId="32067" xr:uid="{8635F1EA-EF11-42DC-BA1D-7F62CB6826E6}"/>
    <cellStyle name="_Libro2_Relación_Relación_TablaD 2 2" xfId="32068" xr:uid="{D6D21753-9168-48A4-8586-46C673FE0824}"/>
    <cellStyle name="_Libro2_Relación_Relación_TablaD 20" xfId="32069" xr:uid="{4586BC7A-9AAB-4B72-907D-E8D03EAD0083}"/>
    <cellStyle name="_Libro2_Relación_Relación_TablaD 21" xfId="32070" xr:uid="{5F061326-205B-4567-B7DC-895A719B7916}"/>
    <cellStyle name="_Libro2_Relación_Relación_TablaD 22" xfId="32071" xr:uid="{45523A59-431E-4173-B22D-96FA7D10CB6F}"/>
    <cellStyle name="_Libro2_Relación_Relación_TablaD 23" xfId="32072" xr:uid="{09349D35-2560-4CA8-81F7-FB7DE3729C9B}"/>
    <cellStyle name="_Libro2_Relación_Relación_TablaD 24" xfId="32073" xr:uid="{F7A04F69-C532-4342-A141-7B4E874A0777}"/>
    <cellStyle name="_Libro2_Relación_Relación_TablaD 3" xfId="32074" xr:uid="{A24EDD89-45AD-45F2-BDFC-C3B9E496D295}"/>
    <cellStyle name="_Libro2_Relación_Relación_TablaD 3 2" xfId="32075" xr:uid="{3B6ED7A6-AA11-4B7D-940B-3ED309AA4AA5}"/>
    <cellStyle name="_Libro2_Relación_Relación_TablaD 4" xfId="32076" xr:uid="{D69ABFB1-E82F-4A56-AA57-058CF629AAE2}"/>
    <cellStyle name="_Libro2_Relación_Relación_TablaD 4 2" xfId="32077" xr:uid="{B91A3524-802C-454C-936F-E992FAFFD373}"/>
    <cellStyle name="_Libro2_Relación_Relación_TablaD 5" xfId="32078" xr:uid="{29A169E6-89D8-442D-BC98-31AF2C7974EF}"/>
    <cellStyle name="_Libro2_Relación_Relación_TablaD 5 2" xfId="32079" xr:uid="{9758B7BB-3DDF-49DF-89CE-D2D68147C9AB}"/>
    <cellStyle name="_Libro2_Relación_Relación_TablaD 6" xfId="32080" xr:uid="{D4E47484-52B7-4DA8-9D02-805336F1C40B}"/>
    <cellStyle name="_Libro2_Relación_Relación_TablaD 6 2" xfId="32081" xr:uid="{7010F92C-A317-4911-8534-B8131CB1F3EA}"/>
    <cellStyle name="_Libro2_Relación_Relación_TablaD 7" xfId="32082" xr:uid="{0691227D-EB91-450E-8BFA-8C8CEE3631C0}"/>
    <cellStyle name="_Libro2_Relación_Relación_TablaD 7 2" xfId="32083" xr:uid="{1EB138A9-ED93-43E2-903A-DC058DD12E5C}"/>
    <cellStyle name="_Libro2_Relación_Relación_TablaD 8" xfId="32084" xr:uid="{6C1CF70B-F9C7-411A-A618-7D2FCF243E41}"/>
    <cellStyle name="_Libro2_Relación_Relación_TablaD 8 2" xfId="32085" xr:uid="{5B91A320-3998-43F5-92B0-CC91DA4D92ED}"/>
    <cellStyle name="_Libro2_Relación_Relación_TablaD 9" xfId="32086" xr:uid="{55E25F06-E846-4738-9A23-5AAEB2BE7C66}"/>
    <cellStyle name="_Libro2_Relación_Relación_TablaD 9 2" xfId="32087" xr:uid="{77AB7CBC-FB65-4E16-883E-7BC84B391365}"/>
    <cellStyle name="_Libro2_Relación_Relación_TablaD_ESF. Hist." xfId="32088" xr:uid="{5D47148C-7B60-4F4B-A16A-13D1D2433F82}"/>
    <cellStyle name="_Libro2_Relación_Relación_TablaD_ESF. Hist. 2" xfId="32089" xr:uid="{A47A64AD-BACD-4D34-9C09-41C130F498F4}"/>
    <cellStyle name="_Libro2_Relación_Relación_TablaD_ESF. Hist. 2 2" xfId="32090" xr:uid="{C2D8B6AD-8850-4D7A-8553-1950EE6E5C8A}"/>
    <cellStyle name="_Libro2_Relación_Relación_TablaD_ESF. Hist. 3" xfId="32091" xr:uid="{F29458FD-09D0-4544-ACBC-F7A2D38DD49A}"/>
    <cellStyle name="_Libro2_Relación_Relación_TablaD_ESF. Hist. 3 2" xfId="32092" xr:uid="{EE88D8B0-8813-47C0-949D-F775F9AE2C7A}"/>
    <cellStyle name="_Libro2_Relación_Relación_TablaD_ESF. Hist. 4" xfId="32093" xr:uid="{5800ED01-4A2D-4D8E-ADB3-748592E78B52}"/>
    <cellStyle name="_Libro2_Relación_Relación_TablaD_ESF. Hist. 4 2" xfId="32094" xr:uid="{DCD671E4-D0E9-4146-B013-71CD8899E1C3}"/>
    <cellStyle name="_Libro2_Relación_Relación_TablaD_ESF. Hist. 5" xfId="32095" xr:uid="{6BDEF701-E7D2-4B10-95D8-E71AA5B3FC46}"/>
    <cellStyle name="_Libro2_Relación_Relación_TablaD_ESF. Hist. 6" xfId="32096" xr:uid="{97515CA3-2BC6-41ED-90AD-569E5ED4E990}"/>
    <cellStyle name="_Libro2_Relación_Relación_TablaD_ESF. Hist. 7" xfId="32097" xr:uid="{BDBC97DC-8A2D-4DB5-A3BF-D01683E3DCA0}"/>
    <cellStyle name="_Libro2_Relación_Relación_TD" xfId="32098" xr:uid="{CE8FF4B6-8A10-4ED7-81C0-409E7922F868}"/>
    <cellStyle name="_Libro2_Relación_Relación_TD 10" xfId="32099" xr:uid="{B1183611-4107-4D93-824E-63869532A51E}"/>
    <cellStyle name="_Libro2_Relación_Relación_TD 10 2" xfId="32100" xr:uid="{165EE4C5-EC26-4737-BD7F-300AAAFB0D79}"/>
    <cellStyle name="_Libro2_Relación_Relación_TD 11" xfId="32101" xr:uid="{44C477ED-0915-4AB6-A72B-33790D32B4A1}"/>
    <cellStyle name="_Libro2_Relación_Relación_TD 11 2" xfId="32102" xr:uid="{3662C234-C186-40E8-B48A-DD5B74D2CF44}"/>
    <cellStyle name="_Libro2_Relación_Relación_TD 12" xfId="32103" xr:uid="{441BCC60-AABE-4FF5-ACCF-E251F5CD7E29}"/>
    <cellStyle name="_Libro2_Relación_Relación_TD 12 2" xfId="32104" xr:uid="{818BE507-6D6A-48F8-965E-59DC50647B6E}"/>
    <cellStyle name="_Libro2_Relación_Relación_TD 13" xfId="32105" xr:uid="{12640C5D-E7AD-4082-8F45-6DB01390B7AC}"/>
    <cellStyle name="_Libro2_Relación_Relación_TD 13 2" xfId="32106" xr:uid="{C5BB595F-4156-4CB8-8FCF-B137C10A9558}"/>
    <cellStyle name="_Libro2_Relación_Relación_TD 14" xfId="32107" xr:uid="{7F5A20F9-97D2-4005-AF49-12CDCAC6ED1B}"/>
    <cellStyle name="_Libro2_Relación_Relación_TD 15" xfId="32108" xr:uid="{EC29A967-E3E4-4719-A9B3-4BF93C7572D9}"/>
    <cellStyle name="_Libro2_Relación_Relación_TD 16" xfId="32109" xr:uid="{6CA1714D-8915-4009-B979-708E0C897F84}"/>
    <cellStyle name="_Libro2_Relación_Relación_TD 2" xfId="32110" xr:uid="{F4B2D4D6-6033-44C2-86DF-647EF7F2BC2C}"/>
    <cellStyle name="_Libro2_Relación_Relación_TD 2 2" xfId="32111" xr:uid="{FF493DE6-8BDD-4D79-9EA6-B0C6E2BE2B18}"/>
    <cellStyle name="_Libro2_Relación_Relación_TD 3" xfId="32112" xr:uid="{EA0DBBBB-F843-4174-BA4B-8CFB40AC7015}"/>
    <cellStyle name="_Libro2_Relación_Relación_TD 3 2" xfId="32113" xr:uid="{B6C96171-0BB0-40F7-B559-9139054E5E24}"/>
    <cellStyle name="_Libro2_Relación_Relación_TD 4" xfId="32114" xr:uid="{140A8FE7-4F88-4EF9-A58B-2828D71C87A5}"/>
    <cellStyle name="_Libro2_Relación_Relación_TD 4 2" xfId="32115" xr:uid="{637AAF3A-1F2A-44B8-9889-ADB1F726311D}"/>
    <cellStyle name="_Libro2_Relación_Relación_TD 5" xfId="32116" xr:uid="{A8E4AFDC-57D0-405F-A739-9C365C7D66D4}"/>
    <cellStyle name="_Libro2_Relación_Relación_TD 5 2" xfId="32117" xr:uid="{DC38B18B-1DBF-477E-B492-6DE2CF68DB7D}"/>
    <cellStyle name="_Libro2_Relación_Relación_TD 6" xfId="32118" xr:uid="{D87FB226-D249-48FA-BDA2-53A058FF18B9}"/>
    <cellStyle name="_Libro2_Relación_Relación_TD 6 2" xfId="32119" xr:uid="{623DC04E-C3EE-4FDC-84E4-388CE64A4A66}"/>
    <cellStyle name="_Libro2_Relación_Relación_TD 7" xfId="32120" xr:uid="{D9F24054-18F3-4D53-B763-85FCB39B76E5}"/>
    <cellStyle name="_Libro2_Relación_Relación_TD 7 2" xfId="32121" xr:uid="{A8E99EAB-1471-42D9-A5F4-EABE8706191F}"/>
    <cellStyle name="_Libro2_Relación_Relación_TD 8" xfId="32122" xr:uid="{4C87916D-0852-4477-B200-A562AFB51A80}"/>
    <cellStyle name="_Libro2_Relación_Relación_TD 8 2" xfId="32123" xr:uid="{B8C6A32F-4DA0-48F6-87FC-BB5D579D6E09}"/>
    <cellStyle name="_Libro2_Relación_Relación_TD 9" xfId="32124" xr:uid="{3FB27182-0164-4161-9545-E4E2E9D07D8A}"/>
    <cellStyle name="_Libro2_Relación_Relación_TD 9 2" xfId="32125" xr:uid="{F8C3FF93-3DEC-495D-BD42-3AB095B40095}"/>
    <cellStyle name="_Libro2_Relación_Saldos Obj" xfId="32126" xr:uid="{1689262C-A93D-4540-99A7-55156965F45D}"/>
    <cellStyle name="_Libro2_Relación_Saldos Obj 10" xfId="32127" xr:uid="{3629D1BE-DA24-401C-A1E2-F5A91194E3A1}"/>
    <cellStyle name="_Libro2_Relación_Saldos Obj 10 2" xfId="32128" xr:uid="{BBEA7A76-C0E5-4B65-B89E-123CBA167FB2}"/>
    <cellStyle name="_Libro2_Relación_Saldos Obj 11" xfId="32129" xr:uid="{DF6C5331-3383-47B5-8592-FFD03B79902A}"/>
    <cellStyle name="_Libro2_Relación_Saldos Obj 11 2" xfId="32130" xr:uid="{0BF4783E-ACB3-4C6D-AF84-0F74CA0058B7}"/>
    <cellStyle name="_Libro2_Relación_Saldos Obj 12" xfId="32131" xr:uid="{1979E403-EB24-401B-A2AA-79145F7BCE1D}"/>
    <cellStyle name="_Libro2_Relación_Saldos Obj 12 2" xfId="32132" xr:uid="{3E2B80B2-1CD8-478D-B9A3-7327ADBB5245}"/>
    <cellStyle name="_Libro2_Relación_Saldos Obj 13" xfId="32133" xr:uid="{0A980E98-6B8C-43CE-B9B7-1AF55ED360CA}"/>
    <cellStyle name="_Libro2_Relación_Saldos Obj 13 2" xfId="32134" xr:uid="{F096B69C-36B8-43D9-8236-F22A718F90C7}"/>
    <cellStyle name="_Libro2_Relación_Saldos Obj 14" xfId="32135" xr:uid="{B0248EC5-636A-450A-BDCA-C38449823A77}"/>
    <cellStyle name="_Libro2_Relación_Saldos Obj 14 2" xfId="32136" xr:uid="{6E379ED2-990C-4085-B458-7DC469890584}"/>
    <cellStyle name="_Libro2_Relación_Saldos Obj 15" xfId="32137" xr:uid="{6BAB6F42-ECCB-4209-9947-1E7BE4B40802}"/>
    <cellStyle name="_Libro2_Relación_Saldos Obj 15 2" xfId="32138" xr:uid="{6BA4DD04-4348-4B08-AF1C-4BECAE5651F2}"/>
    <cellStyle name="_Libro2_Relación_Saldos Obj 16" xfId="32139" xr:uid="{1C28F710-C6DE-430E-881F-361ACCB9C6F0}"/>
    <cellStyle name="_Libro2_Relación_Saldos Obj 16 2" xfId="32140" xr:uid="{8662E794-C01F-48C2-A49B-44AF5AC629C6}"/>
    <cellStyle name="_Libro2_Relación_Saldos Obj 17" xfId="32141" xr:uid="{B45FA255-009B-4C26-AAE4-EEAF320A3564}"/>
    <cellStyle name="_Libro2_Relación_Saldos Obj 17 2" xfId="32142" xr:uid="{C0FFF82C-DFC7-4FFB-ADE8-62356E56DF55}"/>
    <cellStyle name="_Libro2_Relación_Saldos Obj 18" xfId="32143" xr:uid="{EC93A6A8-4F2A-426C-9A9A-577AAE1FB628}"/>
    <cellStyle name="_Libro2_Relación_Saldos Obj 18 2" xfId="32144" xr:uid="{994CC474-8A24-4B39-A90C-E12176D7549E}"/>
    <cellStyle name="_Libro2_Relación_Saldos Obj 19" xfId="32145" xr:uid="{416173AA-BE01-4DDF-B9F8-68D531A23898}"/>
    <cellStyle name="_Libro2_Relación_Saldos Obj 19 2" xfId="32146" xr:uid="{EFF8925A-6BE2-447D-A136-A3ECEF8982DC}"/>
    <cellStyle name="_Libro2_Relación_Saldos Obj 2" xfId="32147" xr:uid="{B30268CD-54C5-402E-8991-641842D384FE}"/>
    <cellStyle name="_Libro2_Relación_Saldos Obj 2 10" xfId="32148" xr:uid="{102215EC-8A82-4947-BB39-86036E44561F}"/>
    <cellStyle name="_Libro2_Relación_Saldos Obj 2 10 2" xfId="32149" xr:uid="{F9CC1D82-8B2F-48A0-92A5-84CEA56AAD8C}"/>
    <cellStyle name="_Libro2_Relación_Saldos Obj 2 11" xfId="32150" xr:uid="{6D59E3C7-02BE-47B4-A2B6-924A2F69412B}"/>
    <cellStyle name="_Libro2_Relación_Saldos Obj 2 11 2" xfId="32151" xr:uid="{D84B9DDA-A14C-4E22-B86C-7D71F42AF6E3}"/>
    <cellStyle name="_Libro2_Relación_Saldos Obj 2 12" xfId="32152" xr:uid="{F88A183B-23E6-4D49-AEA7-02343B366F44}"/>
    <cellStyle name="_Libro2_Relación_Saldos Obj 2 12 2" xfId="32153" xr:uid="{A45D1744-D3F6-4700-9AB3-0EE85AA6303F}"/>
    <cellStyle name="_Libro2_Relación_Saldos Obj 2 13" xfId="32154" xr:uid="{FC96FBE6-79CD-4FBA-87F6-DC17D09A51F4}"/>
    <cellStyle name="_Libro2_Relación_Saldos Obj 2 13 2" xfId="32155" xr:uid="{880B93BD-F0BC-4AA4-8253-3D30ECE3A764}"/>
    <cellStyle name="_Libro2_Relación_Saldos Obj 2 14" xfId="32156" xr:uid="{8A1C21BC-D08E-4A1A-AF92-65A2C99CB64C}"/>
    <cellStyle name="_Libro2_Relación_Saldos Obj 2 15" xfId="32157" xr:uid="{84C6A64B-AB1A-47F2-B877-54350964E281}"/>
    <cellStyle name="_Libro2_Relación_Saldos Obj 2 16" xfId="32158" xr:uid="{95A66A6C-B55C-4F5D-8834-1BAC91204EDD}"/>
    <cellStyle name="_Libro2_Relación_Saldos Obj 2 2" xfId="32159" xr:uid="{4E19FDCB-8F2C-4B88-85B4-9F6EB9DE55AB}"/>
    <cellStyle name="_Libro2_Relación_Saldos Obj 2 2 2" xfId="32160" xr:uid="{1EEDD8B8-2DD2-4881-9DF9-BEF8FAB7B7B7}"/>
    <cellStyle name="_Libro2_Relación_Saldos Obj 2 3" xfId="32161" xr:uid="{CD6555CF-B99C-4207-A157-C62B072593C7}"/>
    <cellStyle name="_Libro2_Relación_Saldos Obj 2 3 2" xfId="32162" xr:uid="{2F8C610C-B312-4DDE-B3E3-62E841DE1B9E}"/>
    <cellStyle name="_Libro2_Relación_Saldos Obj 2 4" xfId="32163" xr:uid="{56A74486-44F3-48B3-8E7F-85396227DED3}"/>
    <cellStyle name="_Libro2_Relación_Saldos Obj 2 4 2" xfId="32164" xr:uid="{7913DEA1-315B-4684-8A1F-92804E1166DF}"/>
    <cellStyle name="_Libro2_Relación_Saldos Obj 2 5" xfId="32165" xr:uid="{B063896C-242F-4124-910C-06D0A5ECF352}"/>
    <cellStyle name="_Libro2_Relación_Saldos Obj 2 5 2" xfId="32166" xr:uid="{AA9D172B-7BA3-443F-9B90-5F3E7EDD7A82}"/>
    <cellStyle name="_Libro2_Relación_Saldos Obj 2 6" xfId="32167" xr:uid="{265F5CB8-37F2-4DAA-837A-BD64E3CE12CE}"/>
    <cellStyle name="_Libro2_Relación_Saldos Obj 2 6 2" xfId="32168" xr:uid="{7EE9414A-CEDE-4EE9-9F12-6B6B15B0DB0A}"/>
    <cellStyle name="_Libro2_Relación_Saldos Obj 2 7" xfId="32169" xr:uid="{E0B5C61A-70AF-49BA-A4BC-5E38E6D6FB2C}"/>
    <cellStyle name="_Libro2_Relación_Saldos Obj 2 7 2" xfId="32170" xr:uid="{6AED0CC9-1BE2-4E1D-9EDD-5065C4385556}"/>
    <cellStyle name="_Libro2_Relación_Saldos Obj 2 8" xfId="32171" xr:uid="{D6B04EE3-C44F-4020-B629-4550182F1BE1}"/>
    <cellStyle name="_Libro2_Relación_Saldos Obj 2 8 2" xfId="32172" xr:uid="{E5781BD8-B8FB-42EA-8DF0-C066EEAFF07F}"/>
    <cellStyle name="_Libro2_Relación_Saldos Obj 2 9" xfId="32173" xr:uid="{A9EA731F-70B0-48A8-8471-B8BC1C57334B}"/>
    <cellStyle name="_Libro2_Relación_Saldos Obj 2 9 2" xfId="32174" xr:uid="{10CE5BC8-56CB-4F32-8A03-E79C59AE3B45}"/>
    <cellStyle name="_Libro2_Relación_Saldos Obj 20" xfId="32175" xr:uid="{8795A1D7-33BC-4105-963A-D6774B4CD634}"/>
    <cellStyle name="_Libro2_Relación_Saldos Obj 21" xfId="32176" xr:uid="{2BF9B47C-240B-4045-A81C-B523F60C480A}"/>
    <cellStyle name="_Libro2_Relación_Saldos Obj 22" xfId="32177" xr:uid="{A3E0CA05-D56D-4496-89F0-2872E9B6136B}"/>
    <cellStyle name="_Libro2_Relación_Saldos Obj 3" xfId="32178" xr:uid="{E24AA26B-01FD-4ED2-990B-D98FF9AD3144}"/>
    <cellStyle name="_Libro2_Relación_Saldos Obj 3 10" xfId="32179" xr:uid="{E34D0E48-7CD0-4B04-A154-8B0886238CD0}"/>
    <cellStyle name="_Libro2_Relación_Saldos Obj 3 10 2" xfId="32180" xr:uid="{E7B79FF5-94A7-4F13-9C62-98F3A428CBCC}"/>
    <cellStyle name="_Libro2_Relación_Saldos Obj 3 11" xfId="32181" xr:uid="{567A6074-A1AD-4A0F-9507-0EDA9922F269}"/>
    <cellStyle name="_Libro2_Relación_Saldos Obj 3 11 2" xfId="32182" xr:uid="{1994B5E0-FA33-4FDB-9ECC-D205BACEB808}"/>
    <cellStyle name="_Libro2_Relación_Saldos Obj 3 12" xfId="32183" xr:uid="{B20758F0-30F7-444A-AAE4-9B7C4334FC0A}"/>
    <cellStyle name="_Libro2_Relación_Saldos Obj 3 12 2" xfId="32184" xr:uid="{81CFA623-D93F-4F7D-80C9-15CE6895F9FE}"/>
    <cellStyle name="_Libro2_Relación_Saldos Obj 3 13" xfId="32185" xr:uid="{A6CA8971-CFAA-450B-B8AF-71F0B2841F5E}"/>
    <cellStyle name="_Libro2_Relación_Saldos Obj 3 13 2" xfId="32186" xr:uid="{D0CCEEA9-F3A8-4F90-A0EE-34B59590ABF7}"/>
    <cellStyle name="_Libro2_Relación_Saldos Obj 3 14" xfId="32187" xr:uid="{54B34C82-DFBC-459A-AF47-D74B09F488CA}"/>
    <cellStyle name="_Libro2_Relación_Saldos Obj 3 15" xfId="32188" xr:uid="{9CBAE48C-A541-479C-93F8-23AF24412380}"/>
    <cellStyle name="_Libro2_Relación_Saldos Obj 3 16" xfId="32189" xr:uid="{8825AD3F-63D3-479C-A967-1019696BE443}"/>
    <cellStyle name="_Libro2_Relación_Saldos Obj 3 2" xfId="32190" xr:uid="{B443F0BE-C751-4FFE-87D4-C448237FCCBC}"/>
    <cellStyle name="_Libro2_Relación_Saldos Obj 3 2 2" xfId="32191" xr:uid="{DF049CE2-10C4-46CB-8CD5-D1EB43239238}"/>
    <cellStyle name="_Libro2_Relación_Saldos Obj 3 3" xfId="32192" xr:uid="{EE11B6B5-A65C-443A-BD6F-A996A08E63A7}"/>
    <cellStyle name="_Libro2_Relación_Saldos Obj 3 3 2" xfId="32193" xr:uid="{45D8FBCF-A2CE-4F89-800D-2DFA117067DD}"/>
    <cellStyle name="_Libro2_Relación_Saldos Obj 3 4" xfId="32194" xr:uid="{710A5993-3082-4B27-9560-3B3080A55865}"/>
    <cellStyle name="_Libro2_Relación_Saldos Obj 3 4 2" xfId="32195" xr:uid="{39BE5C35-8ED9-4C93-B6E0-E92C0D42569C}"/>
    <cellStyle name="_Libro2_Relación_Saldos Obj 3 5" xfId="32196" xr:uid="{BF68F226-531D-4692-B784-BE7AD4C096ED}"/>
    <cellStyle name="_Libro2_Relación_Saldos Obj 3 5 2" xfId="32197" xr:uid="{EB899AA2-2D32-4836-8012-0EFF26B424EF}"/>
    <cellStyle name="_Libro2_Relación_Saldos Obj 3 6" xfId="32198" xr:uid="{9E3D0C13-7E3C-457C-BB98-7B4506E24696}"/>
    <cellStyle name="_Libro2_Relación_Saldos Obj 3 6 2" xfId="32199" xr:uid="{03465A9C-7CAF-49F6-BA8F-F6DEF0DF3AB9}"/>
    <cellStyle name="_Libro2_Relación_Saldos Obj 3 7" xfId="32200" xr:uid="{0AC5ABD1-A5C5-4CBB-9860-6024CA900400}"/>
    <cellStyle name="_Libro2_Relación_Saldos Obj 3 7 2" xfId="32201" xr:uid="{8F8D146B-0EF7-4E31-85C3-44A0763FFB30}"/>
    <cellStyle name="_Libro2_Relación_Saldos Obj 3 8" xfId="32202" xr:uid="{3D0D7112-5AF5-4B9E-85BE-6254B4FAEE3B}"/>
    <cellStyle name="_Libro2_Relación_Saldos Obj 3 8 2" xfId="32203" xr:uid="{D1B54EFE-0368-4F28-972E-83651FD2CCCB}"/>
    <cellStyle name="_Libro2_Relación_Saldos Obj 3 9" xfId="32204" xr:uid="{73879BEF-36DA-46F4-94CF-B0BE43D3048A}"/>
    <cellStyle name="_Libro2_Relación_Saldos Obj 3 9 2" xfId="32205" xr:uid="{CFD4384A-D5C1-4DE3-A660-4F7D62A64D6F}"/>
    <cellStyle name="_Libro2_Relación_Saldos Obj 4" xfId="32206" xr:uid="{383AEA59-1D55-4DA2-AC50-971F358B6E0B}"/>
    <cellStyle name="_Libro2_Relación_Saldos Obj 4 10" xfId="32207" xr:uid="{F49ED149-44EB-46FC-89B7-67C8DE22BEE4}"/>
    <cellStyle name="_Libro2_Relación_Saldos Obj 4 10 2" xfId="32208" xr:uid="{57E40F73-1F0E-462C-ADB8-DD2F5F34EE99}"/>
    <cellStyle name="_Libro2_Relación_Saldos Obj 4 11" xfId="32209" xr:uid="{37D2B4D3-004E-46B5-AA8C-88BCE5EEBC9C}"/>
    <cellStyle name="_Libro2_Relación_Saldos Obj 4 11 2" xfId="32210" xr:uid="{8CD991F0-0116-4EC9-9E02-734F74F5AF7D}"/>
    <cellStyle name="_Libro2_Relación_Saldos Obj 4 12" xfId="32211" xr:uid="{9EC6E743-D00B-4804-944E-C6D8032D7676}"/>
    <cellStyle name="_Libro2_Relación_Saldos Obj 4 12 2" xfId="32212" xr:uid="{9C4E084C-509F-4EB1-8DC6-D14EE9ECCBED}"/>
    <cellStyle name="_Libro2_Relación_Saldos Obj 4 13" xfId="32213" xr:uid="{C64D3C15-088C-4F12-BBBB-4146AEE1458E}"/>
    <cellStyle name="_Libro2_Relación_Saldos Obj 4 13 2" xfId="32214" xr:uid="{AD97A443-863D-47FE-8492-1E3516733FD2}"/>
    <cellStyle name="_Libro2_Relación_Saldos Obj 4 14" xfId="32215" xr:uid="{34222FC7-6632-4B00-9CD2-5691B6CB8D94}"/>
    <cellStyle name="_Libro2_Relación_Saldos Obj 4 15" xfId="32216" xr:uid="{1BFD755F-26FE-4350-9469-752685E33222}"/>
    <cellStyle name="_Libro2_Relación_Saldos Obj 4 16" xfId="32217" xr:uid="{AF28C1F8-20EA-4C9F-A851-869BD9FB735F}"/>
    <cellStyle name="_Libro2_Relación_Saldos Obj 4 2" xfId="32218" xr:uid="{D7658776-09E2-4473-A82C-E3655D30E7E3}"/>
    <cellStyle name="_Libro2_Relación_Saldos Obj 4 2 2" xfId="32219" xr:uid="{B2699B23-D45C-4363-8890-6AA1B021D42A}"/>
    <cellStyle name="_Libro2_Relación_Saldos Obj 4 3" xfId="32220" xr:uid="{BA6E5E43-BF62-4D1A-AB81-9B10AB5FC5AB}"/>
    <cellStyle name="_Libro2_Relación_Saldos Obj 4 3 2" xfId="32221" xr:uid="{E8A7BA54-3484-4C5C-B35E-E8D0F1F7C72C}"/>
    <cellStyle name="_Libro2_Relación_Saldos Obj 4 4" xfId="32222" xr:uid="{ECB55EC4-109F-40F7-983C-15A75B0FEE72}"/>
    <cellStyle name="_Libro2_Relación_Saldos Obj 4 4 2" xfId="32223" xr:uid="{A07BF1FE-08F5-444D-BB5C-25641056A557}"/>
    <cellStyle name="_Libro2_Relación_Saldos Obj 4 5" xfId="32224" xr:uid="{7A81EDF2-7D22-4D99-84A9-62B6F1B0A84F}"/>
    <cellStyle name="_Libro2_Relación_Saldos Obj 4 5 2" xfId="32225" xr:uid="{7C3BAA28-2EF8-45F3-A793-7FED122D3E26}"/>
    <cellStyle name="_Libro2_Relación_Saldos Obj 4 6" xfId="32226" xr:uid="{93EEEDED-6E63-4B58-B0A3-DE00B17CA3E5}"/>
    <cellStyle name="_Libro2_Relación_Saldos Obj 4 6 2" xfId="32227" xr:uid="{7E730C47-627A-48A0-8F8E-ED105D60BD36}"/>
    <cellStyle name="_Libro2_Relación_Saldos Obj 4 7" xfId="32228" xr:uid="{E5871299-7378-4F8E-B53F-A0FABEB7C532}"/>
    <cellStyle name="_Libro2_Relación_Saldos Obj 4 7 2" xfId="32229" xr:uid="{0B4A770A-5C18-42F2-B90A-42108112CA44}"/>
    <cellStyle name="_Libro2_Relación_Saldos Obj 4 8" xfId="32230" xr:uid="{8DE258E0-12C7-4A71-BDB4-4173F01CAD7A}"/>
    <cellStyle name="_Libro2_Relación_Saldos Obj 4 8 2" xfId="32231" xr:uid="{1603631C-10CA-4B15-8B87-899F7A9117B6}"/>
    <cellStyle name="_Libro2_Relación_Saldos Obj 4 9" xfId="32232" xr:uid="{75837D29-42ED-4C8D-B278-180F046C6E71}"/>
    <cellStyle name="_Libro2_Relación_Saldos Obj 4 9 2" xfId="32233" xr:uid="{E8A77BBE-52A2-47F2-8145-E5EDD8DA84DF}"/>
    <cellStyle name="_Libro2_Relación_Saldos Obj 5" xfId="32234" xr:uid="{0798E0AF-ADB7-400E-897E-CB20F3AAF50E}"/>
    <cellStyle name="_Libro2_Relación_Saldos Obj 5 10" xfId="32235" xr:uid="{B70DADE7-89AC-43D8-8FA3-E93C8FB8D2CA}"/>
    <cellStyle name="_Libro2_Relación_Saldos Obj 5 10 2" xfId="32236" xr:uid="{7C935D20-AC51-4FFD-A38B-E24913C044EE}"/>
    <cellStyle name="_Libro2_Relación_Saldos Obj 5 11" xfId="32237" xr:uid="{5BB5E41E-0E52-453C-A1A7-31EA7C0A33F8}"/>
    <cellStyle name="_Libro2_Relación_Saldos Obj 5 11 2" xfId="32238" xr:uid="{7BFEC244-140D-41E9-B5F2-9B9E25338777}"/>
    <cellStyle name="_Libro2_Relación_Saldos Obj 5 12" xfId="32239" xr:uid="{117CDBA0-2DBA-4A3F-85DB-5B0BCE1F7C2F}"/>
    <cellStyle name="_Libro2_Relación_Saldos Obj 5 12 2" xfId="32240" xr:uid="{CACD7597-BC0C-4728-AD2D-A551CA121665}"/>
    <cellStyle name="_Libro2_Relación_Saldos Obj 5 13" xfId="32241" xr:uid="{B5AFEE20-A9BD-4BD6-B678-3860E7BC09A9}"/>
    <cellStyle name="_Libro2_Relación_Saldos Obj 5 13 2" xfId="32242" xr:uid="{4564897F-0D9A-430E-8102-1566CD618EA6}"/>
    <cellStyle name="_Libro2_Relación_Saldos Obj 5 14" xfId="32243" xr:uid="{5675A5CD-8302-41D9-BDBA-436A722DE89F}"/>
    <cellStyle name="_Libro2_Relación_Saldos Obj 5 15" xfId="32244" xr:uid="{1D9C9746-F1D2-4E6B-A040-95FD1571BEBD}"/>
    <cellStyle name="_Libro2_Relación_Saldos Obj 5 16" xfId="32245" xr:uid="{BBF38BBB-282E-48CB-BBF9-2D10BACEF18E}"/>
    <cellStyle name="_Libro2_Relación_Saldos Obj 5 2" xfId="32246" xr:uid="{88C2DAB7-BD27-46E5-842F-6BBE74A37075}"/>
    <cellStyle name="_Libro2_Relación_Saldos Obj 5 2 2" xfId="32247" xr:uid="{AA0F2437-0F44-4BD9-8015-80E2CA0DE438}"/>
    <cellStyle name="_Libro2_Relación_Saldos Obj 5 3" xfId="32248" xr:uid="{AD9FD97E-FBCF-4DD4-A285-ABFD73214C91}"/>
    <cellStyle name="_Libro2_Relación_Saldos Obj 5 3 2" xfId="32249" xr:uid="{A14ECD45-A0A5-4321-BBE8-A0E83466ACAA}"/>
    <cellStyle name="_Libro2_Relación_Saldos Obj 5 4" xfId="32250" xr:uid="{F66A85FD-12DD-4CD6-A52F-B87422E7FBF8}"/>
    <cellStyle name="_Libro2_Relación_Saldos Obj 5 4 2" xfId="32251" xr:uid="{861349E2-2541-4365-9DDF-5FBCDF45C6C3}"/>
    <cellStyle name="_Libro2_Relación_Saldos Obj 5 5" xfId="32252" xr:uid="{7C01047C-7F4B-4617-B96F-1920439FF426}"/>
    <cellStyle name="_Libro2_Relación_Saldos Obj 5 5 2" xfId="32253" xr:uid="{B37DDB15-5213-4F87-82F4-49E03F19FDDE}"/>
    <cellStyle name="_Libro2_Relación_Saldos Obj 5 6" xfId="32254" xr:uid="{B4C54600-D5C1-4C6F-AA8C-B46E7766BC9B}"/>
    <cellStyle name="_Libro2_Relación_Saldos Obj 5 6 2" xfId="32255" xr:uid="{1C14DD26-E92D-4267-BEE7-52BED0E059DA}"/>
    <cellStyle name="_Libro2_Relación_Saldos Obj 5 7" xfId="32256" xr:uid="{A280A326-C9DB-4A6A-812B-7B8D41D85CA4}"/>
    <cellStyle name="_Libro2_Relación_Saldos Obj 5 7 2" xfId="32257" xr:uid="{E5896C78-7EDE-4E36-9467-192F1407D9D1}"/>
    <cellStyle name="_Libro2_Relación_Saldos Obj 5 8" xfId="32258" xr:uid="{D6C241F6-CB9D-4B16-A6DB-A2E1C7996EDF}"/>
    <cellStyle name="_Libro2_Relación_Saldos Obj 5 8 2" xfId="32259" xr:uid="{3F60630B-2287-4CEA-821B-C486F047FA0F}"/>
    <cellStyle name="_Libro2_Relación_Saldos Obj 5 9" xfId="32260" xr:uid="{4BBA2BBE-5C09-43F2-9545-3A8CCF5961F4}"/>
    <cellStyle name="_Libro2_Relación_Saldos Obj 5 9 2" xfId="32261" xr:uid="{12D99103-CD78-41C1-BCF9-20CFF8869DD3}"/>
    <cellStyle name="_Libro2_Relación_Saldos Obj 6" xfId="32262" xr:uid="{27F7E3EA-F6F5-4F7D-BA70-6E5E349443E9}"/>
    <cellStyle name="_Libro2_Relación_Saldos Obj 6 10" xfId="32263" xr:uid="{519C7557-B434-4376-88F2-4D1BF39D446F}"/>
    <cellStyle name="_Libro2_Relación_Saldos Obj 6 10 2" xfId="32264" xr:uid="{52A1679B-0F81-4F5F-8BFF-FDD976EE9CE0}"/>
    <cellStyle name="_Libro2_Relación_Saldos Obj 6 11" xfId="32265" xr:uid="{EC83672C-2EBE-44FD-818F-7CC4327E51B7}"/>
    <cellStyle name="_Libro2_Relación_Saldos Obj 6 11 2" xfId="32266" xr:uid="{8A77BDC1-F7CE-4F0D-82C3-A7D599957957}"/>
    <cellStyle name="_Libro2_Relación_Saldos Obj 6 12" xfId="32267" xr:uid="{8408707E-2D63-472E-B229-7289FF55D922}"/>
    <cellStyle name="_Libro2_Relación_Saldos Obj 6 12 2" xfId="32268" xr:uid="{21D18E36-FA6C-4CEA-B5F8-62BF4B2E9F91}"/>
    <cellStyle name="_Libro2_Relación_Saldos Obj 6 13" xfId="32269" xr:uid="{9EF6322F-DFA3-4D90-92D5-BF18FD076FA9}"/>
    <cellStyle name="_Libro2_Relación_Saldos Obj 6 13 2" xfId="32270" xr:uid="{147FD645-170A-46FB-8563-61EFB9F197A1}"/>
    <cellStyle name="_Libro2_Relación_Saldos Obj 6 14" xfId="32271" xr:uid="{B3CD82C6-D725-4BF5-8426-6073BE89DA06}"/>
    <cellStyle name="_Libro2_Relación_Saldos Obj 6 15" xfId="32272" xr:uid="{28DE17C3-9A81-4A32-92BC-9702AF70AD0E}"/>
    <cellStyle name="_Libro2_Relación_Saldos Obj 6 16" xfId="32273" xr:uid="{B1E4A5B4-4ACA-42E2-9EFA-3876B68939A0}"/>
    <cellStyle name="_Libro2_Relación_Saldos Obj 6 2" xfId="32274" xr:uid="{6B6AA570-B943-4423-AB56-D791DAE2280E}"/>
    <cellStyle name="_Libro2_Relación_Saldos Obj 6 2 2" xfId="32275" xr:uid="{ECDC4861-A24F-431E-AF35-4284881E14E8}"/>
    <cellStyle name="_Libro2_Relación_Saldos Obj 6 3" xfId="32276" xr:uid="{91444537-0839-49BA-8581-793F5A56B44E}"/>
    <cellStyle name="_Libro2_Relación_Saldos Obj 6 3 2" xfId="32277" xr:uid="{B1AC31D2-E22E-4887-9C4D-972E2B602ABF}"/>
    <cellStyle name="_Libro2_Relación_Saldos Obj 6 4" xfId="32278" xr:uid="{70238374-8DA2-4241-9576-6175DBE12847}"/>
    <cellStyle name="_Libro2_Relación_Saldos Obj 6 4 2" xfId="32279" xr:uid="{E4EB4A35-29EC-42C4-99D5-3126FF3F5EE5}"/>
    <cellStyle name="_Libro2_Relación_Saldos Obj 6 5" xfId="32280" xr:uid="{1BB73D2A-BE4C-4247-9B73-A7D05B001791}"/>
    <cellStyle name="_Libro2_Relación_Saldos Obj 6 5 2" xfId="32281" xr:uid="{A6448669-22AF-4C13-BE11-2BBA03F0BEBC}"/>
    <cellStyle name="_Libro2_Relación_Saldos Obj 6 6" xfId="32282" xr:uid="{EBE9CF5C-FDE3-41E5-A955-45E1F4CA7E39}"/>
    <cellStyle name="_Libro2_Relación_Saldos Obj 6 6 2" xfId="32283" xr:uid="{99E30198-3CE7-49C2-A181-3EE4CC022DE1}"/>
    <cellStyle name="_Libro2_Relación_Saldos Obj 6 7" xfId="32284" xr:uid="{729D2F81-F8F3-4401-A471-0F2AEFB69441}"/>
    <cellStyle name="_Libro2_Relación_Saldos Obj 6 7 2" xfId="32285" xr:uid="{17944A86-68DC-4180-B78F-864EF22D0862}"/>
    <cellStyle name="_Libro2_Relación_Saldos Obj 6 8" xfId="32286" xr:uid="{F59121EE-3799-43F4-8232-E3C64044F2A0}"/>
    <cellStyle name="_Libro2_Relación_Saldos Obj 6 8 2" xfId="32287" xr:uid="{B9B3C544-23BB-4330-850B-887AF439E8CB}"/>
    <cellStyle name="_Libro2_Relación_Saldos Obj 6 9" xfId="32288" xr:uid="{705F45C8-6FD0-442F-8284-8CC25732C8FD}"/>
    <cellStyle name="_Libro2_Relación_Saldos Obj 6 9 2" xfId="32289" xr:uid="{996BB76F-D399-4771-ACD8-F0987572EA88}"/>
    <cellStyle name="_Libro2_Relación_Saldos Obj 7" xfId="32290" xr:uid="{F967D5AE-164C-42EB-AC62-F1A307387494}"/>
    <cellStyle name="_Libro2_Relación_Saldos Obj 7 10" xfId="32291" xr:uid="{CE9B16CF-BBE3-49E8-AD2A-E0FD8549AA45}"/>
    <cellStyle name="_Libro2_Relación_Saldos Obj 7 10 2" xfId="32292" xr:uid="{DD299D3B-607B-47D2-AB6B-B4F7D8B2B0F2}"/>
    <cellStyle name="_Libro2_Relación_Saldos Obj 7 11" xfId="32293" xr:uid="{2471D9F7-47E6-446B-A183-2E07D58F211F}"/>
    <cellStyle name="_Libro2_Relación_Saldos Obj 7 11 2" xfId="32294" xr:uid="{4A87066A-EEB7-44E4-B5A7-E30D62B77171}"/>
    <cellStyle name="_Libro2_Relación_Saldos Obj 7 12" xfId="32295" xr:uid="{690DD5AA-F1CB-4037-A020-75ED6BDA8CB9}"/>
    <cellStyle name="_Libro2_Relación_Saldos Obj 7 12 2" xfId="32296" xr:uid="{62207E57-856F-474B-9264-02FB5D6455A3}"/>
    <cellStyle name="_Libro2_Relación_Saldos Obj 7 13" xfId="32297" xr:uid="{5157D0F3-CAEB-46D8-8A7B-09409C223B33}"/>
    <cellStyle name="_Libro2_Relación_Saldos Obj 7 13 2" xfId="32298" xr:uid="{CF678F69-43BB-45F7-900E-40CE9C3D8FF5}"/>
    <cellStyle name="_Libro2_Relación_Saldos Obj 7 14" xfId="32299" xr:uid="{89B207E3-B26C-4CFC-A36E-F186B6CD37A2}"/>
    <cellStyle name="_Libro2_Relación_Saldos Obj 7 15" xfId="32300" xr:uid="{C9E0FB73-5E9A-45FD-BDCB-4ACFDCE34476}"/>
    <cellStyle name="_Libro2_Relación_Saldos Obj 7 16" xfId="32301" xr:uid="{DA7D2520-7DD2-4A74-9CAF-5A505D0F0F5A}"/>
    <cellStyle name="_Libro2_Relación_Saldos Obj 7 17" xfId="32302" xr:uid="{3EA18FB7-569B-4701-9498-A128706CCE50}"/>
    <cellStyle name="_Libro2_Relación_Saldos Obj 7 18" xfId="32303" xr:uid="{727699EE-7AD6-4C9F-AAFE-A498BB7C76B0}"/>
    <cellStyle name="_Libro2_Relación_Saldos Obj 7 19" xfId="32304" xr:uid="{5A4AB22A-ED2D-4852-BD47-16D5ECDC500A}"/>
    <cellStyle name="_Libro2_Relación_Saldos Obj 7 2" xfId="32305" xr:uid="{BEB94B5A-44E1-47E2-A4B5-03804B634CEC}"/>
    <cellStyle name="_Libro2_Relación_Saldos Obj 7 2 2" xfId="32306" xr:uid="{E18C458C-77AF-4680-A95B-AA1749F6D8FA}"/>
    <cellStyle name="_Libro2_Relación_Saldos Obj 7 20" xfId="32307" xr:uid="{AFF95DC7-9350-444E-84D0-85113B8086C1}"/>
    <cellStyle name="_Libro2_Relación_Saldos Obj 7 21" xfId="32308" xr:uid="{60DE0148-C1EA-453F-95DB-999B27210070}"/>
    <cellStyle name="_Libro2_Relación_Saldos Obj 7 22" xfId="32309" xr:uid="{FDB0D820-82FB-4D36-8513-2B4F24546A2A}"/>
    <cellStyle name="_Libro2_Relación_Saldos Obj 7 23" xfId="32310" xr:uid="{76BB6B76-66BE-4E64-96EB-769B082A63CA}"/>
    <cellStyle name="_Libro2_Relación_Saldos Obj 7 24" xfId="32311" xr:uid="{913AA009-9932-486F-B24C-1B7DC017B953}"/>
    <cellStyle name="_Libro2_Relación_Saldos Obj 7 25" xfId="32312" xr:uid="{F92E8EBF-1E61-433C-A895-4C65E32AE057}"/>
    <cellStyle name="_Libro2_Relación_Saldos Obj 7 26" xfId="32313" xr:uid="{A5182E60-3802-4616-AD51-4B6C3295412F}"/>
    <cellStyle name="_Libro2_Relación_Saldos Obj 7 3" xfId="32314" xr:uid="{623C1DE7-AC8E-4F6D-A420-2BD06A8F090E}"/>
    <cellStyle name="_Libro2_Relación_Saldos Obj 7 3 2" xfId="32315" xr:uid="{7C23EE5C-2596-420A-AE68-D3656FBC34F0}"/>
    <cellStyle name="_Libro2_Relación_Saldos Obj 7 4" xfId="32316" xr:uid="{AB77AF67-F9EC-4871-85AE-B9AA92473983}"/>
    <cellStyle name="_Libro2_Relación_Saldos Obj 7 4 2" xfId="32317" xr:uid="{830D13D2-ACC2-416E-8B91-C3577395A9CB}"/>
    <cellStyle name="_Libro2_Relación_Saldos Obj 7 5" xfId="32318" xr:uid="{0FECD3D5-59F0-40C5-8D24-CB9800DEACD6}"/>
    <cellStyle name="_Libro2_Relación_Saldos Obj 7 5 2" xfId="32319" xr:uid="{615E0723-0FB9-4CBA-A2DC-101C209D3BE4}"/>
    <cellStyle name="_Libro2_Relación_Saldos Obj 7 6" xfId="32320" xr:uid="{B8991BF8-E324-4926-BCB5-05F64D2B3EF0}"/>
    <cellStyle name="_Libro2_Relación_Saldos Obj 7 6 2" xfId="32321" xr:uid="{9B2EB183-E0F4-4511-941B-8A75EBFCED9D}"/>
    <cellStyle name="_Libro2_Relación_Saldos Obj 7 7" xfId="32322" xr:uid="{9E983F2C-0E6F-4066-A572-7F18E3972A1B}"/>
    <cellStyle name="_Libro2_Relación_Saldos Obj 7 7 2" xfId="32323" xr:uid="{CCA63CE2-941F-4B11-8216-2A93AE57FB24}"/>
    <cellStyle name="_Libro2_Relación_Saldos Obj 7 8" xfId="32324" xr:uid="{4B0D5182-0CA7-49D3-A752-9D3D2AEAEB6C}"/>
    <cellStyle name="_Libro2_Relación_Saldos Obj 7 8 2" xfId="32325" xr:uid="{F8E468AE-10AC-487F-93A1-9CE3F9470BFE}"/>
    <cellStyle name="_Libro2_Relación_Saldos Obj 7 9" xfId="32326" xr:uid="{F2693FA9-A0F4-4934-B9A2-F5099B304793}"/>
    <cellStyle name="_Libro2_Relación_Saldos Obj 7 9 2" xfId="32327" xr:uid="{E3E91A6E-909C-4814-B239-2B63621E0CC6}"/>
    <cellStyle name="_Libro2_Relación_Saldos Obj 8" xfId="32328" xr:uid="{BC01AF0B-D85A-4D41-B3C4-83DBA5F7F644}"/>
    <cellStyle name="_Libro2_Relación_Saldos Obj 8 2" xfId="32329" xr:uid="{8CA6F029-033E-4091-9346-BA3479A4CE13}"/>
    <cellStyle name="_Libro2_Relación_Saldos Obj 9" xfId="32330" xr:uid="{CBD2BA7E-2425-4C46-9FEB-0A2EF6D29C15}"/>
    <cellStyle name="_Libro2_Relación_Saldos Obj 9 2" xfId="32331" xr:uid="{2140D0FD-D01F-4B93-A7D9-C174DBF026D7}"/>
    <cellStyle name="_Libro2_Relación_Saldos Obj_Abr 09" xfId="32332" xr:uid="{7C4EB0C0-9BC2-4F14-A287-E35A01FC3B37}"/>
    <cellStyle name="_Libro2_Relación_Saldos Obj_Abr 09 10" xfId="32333" xr:uid="{A0D76146-CD45-41A4-964C-47E9DE304934}"/>
    <cellStyle name="_Libro2_Relación_Saldos Obj_Abr 09 10 2" xfId="32334" xr:uid="{1BDE026F-9A7E-4D39-B302-900C2511B3F9}"/>
    <cellStyle name="_Libro2_Relación_Saldos Obj_Abr 09 11" xfId="32335" xr:uid="{5EDE68F4-4DA9-412F-A336-EDD5A5468A3F}"/>
    <cellStyle name="_Libro2_Relación_Saldos Obj_Abr 09 11 2" xfId="32336" xr:uid="{F2F55FE1-ACFC-4F60-8C5B-D0BC9ED5EF56}"/>
    <cellStyle name="_Libro2_Relación_Saldos Obj_Abr 09 12" xfId="32337" xr:uid="{AC696F0D-D576-4113-99A6-329D563113E2}"/>
    <cellStyle name="_Libro2_Relación_Saldos Obj_Abr 09 13" xfId="32338" xr:uid="{14F9F8E0-816D-4619-9E19-B8640F0513A7}"/>
    <cellStyle name="_Libro2_Relación_Saldos Obj_Abr 09 14" xfId="32339" xr:uid="{110D8454-4AFE-4E45-AC1F-A2AF2F64EB3B}"/>
    <cellStyle name="_Libro2_Relación_Saldos Obj_Abr 09 2" xfId="32340" xr:uid="{CD16ACB1-D320-49BA-A4B2-F052B6C9AAF8}"/>
    <cellStyle name="_Libro2_Relación_Saldos Obj_Abr 09 2 2" xfId="32341" xr:uid="{D7A1729E-8705-4E59-8F68-03D5D510C53A}"/>
    <cellStyle name="_Libro2_Relación_Saldos Obj_Abr 09 3" xfId="32342" xr:uid="{26E8B7DC-4B85-4EAA-9458-FB5CC5748A8B}"/>
    <cellStyle name="_Libro2_Relación_Saldos Obj_Abr 09 3 2" xfId="32343" xr:uid="{A00452F7-E3CA-48C9-8D0D-659F0BF16905}"/>
    <cellStyle name="_Libro2_Relación_Saldos Obj_Abr 09 4" xfId="32344" xr:uid="{702E8F70-8BC9-41DB-93BF-3E3A4EBB7E2D}"/>
    <cellStyle name="_Libro2_Relación_Saldos Obj_Abr 09 4 2" xfId="32345" xr:uid="{19BC88A2-6E19-407F-9F6C-CF04CDBBA0BE}"/>
    <cellStyle name="_Libro2_Relación_Saldos Obj_Abr 09 5" xfId="32346" xr:uid="{3192DCC9-2ED4-4290-BECA-7E2DC30A6821}"/>
    <cellStyle name="_Libro2_Relación_Saldos Obj_Abr 09 5 2" xfId="32347" xr:uid="{7E3834B6-3F76-4F62-BDE8-4CEEA2E24F15}"/>
    <cellStyle name="_Libro2_Relación_Saldos Obj_Abr 09 6" xfId="32348" xr:uid="{B6247C16-BDAE-4A03-8E26-BEFDE3D58F1C}"/>
    <cellStyle name="_Libro2_Relación_Saldos Obj_Abr 09 6 2" xfId="32349" xr:uid="{F50CC40E-F3A9-4C3D-9551-A4FF9CB86E74}"/>
    <cellStyle name="_Libro2_Relación_Saldos Obj_Abr 09 7" xfId="32350" xr:uid="{B11A76AB-2DD8-4826-8B9A-A7A381DBE1E0}"/>
    <cellStyle name="_Libro2_Relación_Saldos Obj_Abr 09 7 2" xfId="32351" xr:uid="{85081F3C-23DF-4958-92F8-75E64D28D14B}"/>
    <cellStyle name="_Libro2_Relación_Saldos Obj_Abr 09 8" xfId="32352" xr:uid="{C6FBA32D-8EBA-4813-93FB-2C14DE853C41}"/>
    <cellStyle name="_Libro2_Relación_Saldos Obj_Abr 09 8 2" xfId="32353" xr:uid="{356A990D-9FBB-400B-9500-259165B42BBC}"/>
    <cellStyle name="_Libro2_Relación_Saldos Obj_Abr 09 9" xfId="32354" xr:uid="{1565178E-A3B7-498E-9527-404F72B604A5}"/>
    <cellStyle name="_Libro2_Relación_Saldos Obj_Abr 09 9 2" xfId="32355" xr:uid="{EC42DC1F-AC60-46B7-AA94-EBB9DD691078}"/>
    <cellStyle name="_Libro2_Relación_Saldos Obj_BD ESF" xfId="32356" xr:uid="{D6747480-2BFC-4E0D-BFA7-D5E8056E2130}"/>
    <cellStyle name="_Libro2_Relación_Saldos Obj_BD ESF 10" xfId="32357" xr:uid="{8415C2A8-B3BE-4B66-AD50-9A0F6F4918B0}"/>
    <cellStyle name="_Libro2_Relación_Saldos Obj_BD ESF 11" xfId="32358" xr:uid="{FDE4A03B-B089-4A6E-BBF1-7C69890553FF}"/>
    <cellStyle name="_Libro2_Relación_Saldos Obj_BD ESF 12" xfId="32359" xr:uid="{D9FE1802-24B9-4541-8159-0DB59D35CCF1}"/>
    <cellStyle name="_Libro2_Relación_Saldos Obj_BD ESF 2" xfId="32360" xr:uid="{D4A10D01-C5CC-46BB-9095-A7BFD8DEDB97}"/>
    <cellStyle name="_Libro2_Relación_Saldos Obj_BD ESF 2 2" xfId="32361" xr:uid="{9049FD2C-5A7B-4E28-B58B-1D97D4172473}"/>
    <cellStyle name="_Libro2_Relación_Saldos Obj_BD ESF 3" xfId="32362" xr:uid="{6AF07894-34C0-4DE9-B897-0DD689E48144}"/>
    <cellStyle name="_Libro2_Relación_Saldos Obj_BD ESF 3 2" xfId="32363" xr:uid="{D4E84639-B297-4783-BDD1-CDF6F158E8F5}"/>
    <cellStyle name="_Libro2_Relación_Saldos Obj_BD ESF 4" xfId="32364" xr:uid="{2E543E51-B7FC-45C4-A019-AE4885CD7006}"/>
    <cellStyle name="_Libro2_Relación_Saldos Obj_BD ESF 4 2" xfId="32365" xr:uid="{2708B719-29AD-4FFC-8BCB-76C212A9EFDA}"/>
    <cellStyle name="_Libro2_Relación_Saldos Obj_BD ESF 5" xfId="32366" xr:uid="{9EA3480E-0572-4AD2-BEF8-CDAB19CE27C0}"/>
    <cellStyle name="_Libro2_Relación_Saldos Obj_BD ESF 5 2" xfId="32367" xr:uid="{0F0D28DA-DE68-42C9-B660-B0801D8247CA}"/>
    <cellStyle name="_Libro2_Relación_Saldos Obj_BD ESF 6" xfId="32368" xr:uid="{A76EF054-49B9-4BD0-8C28-DD11068E51DB}"/>
    <cellStyle name="_Libro2_Relación_Saldos Obj_BD ESF 6 2" xfId="32369" xr:uid="{0F707037-75EC-47D4-9298-9366E2AD71E6}"/>
    <cellStyle name="_Libro2_Relación_Saldos Obj_BD ESF 7" xfId="32370" xr:uid="{11524538-2E1A-4505-8AA1-BF240DE4AD58}"/>
    <cellStyle name="_Libro2_Relación_Saldos Obj_BD ESF 7 2" xfId="32371" xr:uid="{3DEF580A-B865-476C-A479-71A4A18D12A9}"/>
    <cellStyle name="_Libro2_Relación_Saldos Obj_BD ESF 8" xfId="32372" xr:uid="{B9ECEB35-B963-454F-86BE-FAB8B1B6E7E6}"/>
    <cellStyle name="_Libro2_Relación_Saldos Obj_BD ESF 8 2" xfId="32373" xr:uid="{CAB0B57F-84B5-4E28-81A5-D488E1ECA714}"/>
    <cellStyle name="_Libro2_Relación_Saldos Obj_BD ESF 9" xfId="32374" xr:uid="{1939754C-7735-4845-AB3C-0DDF1895F285}"/>
    <cellStyle name="_Libro2_Relación_Saldos Obj_BD ESF 9 2" xfId="32375" xr:uid="{9C1E3A30-4C00-4CF5-BDDB-9BBD31D8C13A}"/>
    <cellStyle name="_Libro2_Relación_Saldos Obj_ER previo 09" xfId="32376" xr:uid="{71334EF7-2B44-4EFA-B566-1B3F91D9E58B}"/>
    <cellStyle name="_Libro2_Relación_Saldos Obj_ER previo 09 10" xfId="32377" xr:uid="{0CDC708B-7E99-44EF-8F57-F7C49EDA3633}"/>
    <cellStyle name="_Libro2_Relación_Saldos Obj_ER previo 09 10 2" xfId="32378" xr:uid="{589168AF-1767-4BF7-AB54-F1B5685CD539}"/>
    <cellStyle name="_Libro2_Relación_Saldos Obj_ER previo 09 11" xfId="32379" xr:uid="{1FDBCE95-8CFC-4E99-A368-F6520911F6D5}"/>
    <cellStyle name="_Libro2_Relación_Saldos Obj_ER previo 09 11 2" xfId="32380" xr:uid="{8A5D909B-0052-42C5-9832-61E9F36646F4}"/>
    <cellStyle name="_Libro2_Relación_Saldos Obj_ER previo 09 12" xfId="32381" xr:uid="{4A86BE96-B916-4EF7-8C5D-3293ADC4601B}"/>
    <cellStyle name="_Libro2_Relación_Saldos Obj_ER previo 09 13" xfId="32382" xr:uid="{776E6594-3434-4C3E-BCC5-72E31405E8F5}"/>
    <cellStyle name="_Libro2_Relación_Saldos Obj_ER previo 09 14" xfId="32383" xr:uid="{768E9FA8-F0D0-4595-9892-8D4D4CCC5CA4}"/>
    <cellStyle name="_Libro2_Relación_Saldos Obj_ER previo 09 2" xfId="32384" xr:uid="{DF66253B-D374-457A-B7D2-047A29526DE7}"/>
    <cellStyle name="_Libro2_Relación_Saldos Obj_ER previo 09 2 2" xfId="32385" xr:uid="{063D27E7-F1F8-4D9D-B741-33D49FA4D383}"/>
    <cellStyle name="_Libro2_Relación_Saldos Obj_ER previo 09 3" xfId="32386" xr:uid="{A101E669-8630-4123-80D6-8E3849BCAC74}"/>
    <cellStyle name="_Libro2_Relación_Saldos Obj_ER previo 09 3 2" xfId="32387" xr:uid="{EDADA769-CEFF-4A60-8867-CA70A9AE23A2}"/>
    <cellStyle name="_Libro2_Relación_Saldos Obj_ER previo 09 4" xfId="32388" xr:uid="{59AFE123-AFB4-4CCB-AEFA-8F52C4D12BE0}"/>
    <cellStyle name="_Libro2_Relación_Saldos Obj_ER previo 09 4 2" xfId="32389" xr:uid="{E5A8482C-7DAB-4BFF-9027-2EDB40542C8A}"/>
    <cellStyle name="_Libro2_Relación_Saldos Obj_ER previo 09 5" xfId="32390" xr:uid="{0084ABAB-10A8-4658-A765-0C145D777C1C}"/>
    <cellStyle name="_Libro2_Relación_Saldos Obj_ER previo 09 5 2" xfId="32391" xr:uid="{ECDBBA03-AEF2-49E6-89EE-534585570AE3}"/>
    <cellStyle name="_Libro2_Relación_Saldos Obj_ER previo 09 6" xfId="32392" xr:uid="{C3320D21-1D88-4351-80B3-0FCF5B900F07}"/>
    <cellStyle name="_Libro2_Relación_Saldos Obj_ER previo 09 6 2" xfId="32393" xr:uid="{F9C7EE5B-03C9-4454-9008-09F6F6345A3F}"/>
    <cellStyle name="_Libro2_Relación_Saldos Obj_ER previo 09 7" xfId="32394" xr:uid="{A53E2336-78D7-4622-A1A1-6F7C1C38B39F}"/>
    <cellStyle name="_Libro2_Relación_Saldos Obj_ER previo 09 7 2" xfId="32395" xr:uid="{434F1FA9-09F0-480F-BADE-166DCD4465E0}"/>
    <cellStyle name="_Libro2_Relación_Saldos Obj_ER previo 09 8" xfId="32396" xr:uid="{0E07D0AD-B914-4A65-AA7F-317293422425}"/>
    <cellStyle name="_Libro2_Relación_Saldos Obj_ER previo 09 8 2" xfId="32397" xr:uid="{4E285020-44E5-4DBE-BD76-F16AE930952E}"/>
    <cellStyle name="_Libro2_Relación_Saldos Obj_ER previo 09 9" xfId="32398" xr:uid="{8AEDB282-7325-42CB-A0AF-6055BF6BCCF3}"/>
    <cellStyle name="_Libro2_Relación_Saldos Obj_ER previo 09 9 2" xfId="32399" xr:uid="{46529DF6-0A3B-4D5A-AD06-FFC6CCA2F748}"/>
    <cellStyle name="_Libro2_Relación_Saldos Obj_ESF 2009 correcto" xfId="32400" xr:uid="{79D19427-6777-430A-B999-2A652F4C0A67}"/>
    <cellStyle name="_Libro2_Relación_Saldos Obj_ESF 2009 correcto 10" xfId="32401" xr:uid="{E8800128-89FD-47A4-B0EB-4DD856943E09}"/>
    <cellStyle name="_Libro2_Relación_Saldos Obj_ESF 2009 correcto 11" xfId="32402" xr:uid="{23A5D21B-A4CA-41D4-A94E-E963A71204E9}"/>
    <cellStyle name="_Libro2_Relación_Saldos Obj_ESF 2009 correcto 12" xfId="32403" xr:uid="{7F1DDB13-2DF4-4710-A894-23065B71E8D4}"/>
    <cellStyle name="_Libro2_Relación_Saldos Obj_ESF 2009 correcto 2" xfId="32404" xr:uid="{781A8820-EA54-4C32-901E-4765C12C9451}"/>
    <cellStyle name="_Libro2_Relación_Saldos Obj_ESF 2009 correcto 2 2" xfId="32405" xr:uid="{A5A0F439-D275-408F-8842-8EC7097F49B7}"/>
    <cellStyle name="_Libro2_Relación_Saldos Obj_ESF 2009 correcto 3" xfId="32406" xr:uid="{1E3C3111-8ED4-446E-8FFC-DD71C62BFE6D}"/>
    <cellStyle name="_Libro2_Relación_Saldos Obj_ESF 2009 correcto 3 2" xfId="32407" xr:uid="{8BE3B8E1-32EC-471D-BB5E-5FD43952B729}"/>
    <cellStyle name="_Libro2_Relación_Saldos Obj_ESF 2009 correcto 4" xfId="32408" xr:uid="{2871FD33-25A5-4CF6-A502-CBDA9013F7DB}"/>
    <cellStyle name="_Libro2_Relación_Saldos Obj_ESF 2009 correcto 4 2" xfId="32409" xr:uid="{24C63989-9441-4F44-B61D-37CAB290D127}"/>
    <cellStyle name="_Libro2_Relación_Saldos Obj_ESF 2009 correcto 5" xfId="32410" xr:uid="{E8C0F2F1-125D-460F-9935-45000AFACE7A}"/>
    <cellStyle name="_Libro2_Relación_Saldos Obj_ESF 2009 correcto 5 2" xfId="32411" xr:uid="{653DED70-A123-4F0C-8172-B274A43AFB8E}"/>
    <cellStyle name="_Libro2_Relación_Saldos Obj_ESF 2009 correcto 6" xfId="32412" xr:uid="{42F674D3-AB45-4F91-A324-C6489B0EA538}"/>
    <cellStyle name="_Libro2_Relación_Saldos Obj_ESF 2009 correcto 6 2" xfId="32413" xr:uid="{399FACAF-5434-4F87-A2FA-BB97A6BB7817}"/>
    <cellStyle name="_Libro2_Relación_Saldos Obj_ESF 2009 correcto 7" xfId="32414" xr:uid="{E44FB781-971D-4B77-A7E2-AF0F76EFBF06}"/>
    <cellStyle name="_Libro2_Relación_Saldos Obj_ESF 2009 correcto 7 2" xfId="32415" xr:uid="{64ABBC98-30A1-49D4-A0F9-B5D5B812B2FC}"/>
    <cellStyle name="_Libro2_Relación_Saldos Obj_ESF 2009 correcto 8" xfId="32416" xr:uid="{E8E89027-BA57-4D14-B63D-D79E7590F84F}"/>
    <cellStyle name="_Libro2_Relación_Saldos Obj_ESF 2009 correcto 8 2" xfId="32417" xr:uid="{C3C1F90F-4050-4264-89CC-8325EDA92F53}"/>
    <cellStyle name="_Libro2_Relación_Saldos Obj_ESF 2009 correcto 9" xfId="32418" xr:uid="{51DDB32E-303C-4458-9CB3-B173A45B539B}"/>
    <cellStyle name="_Libro2_Relación_Saldos Obj_ESF 2009 correcto 9 2" xfId="32419" xr:uid="{5B862F25-C2BC-49B2-8DB7-3D370DA14DBB}"/>
    <cellStyle name="_Libro2_Relación_Saldos Obj_Jun 09" xfId="32420" xr:uid="{5B2DAF48-BADD-4A9E-ACE0-73EDFA6E3CB1}"/>
    <cellStyle name="_Libro2_Relación_Saldos Obj_Jun 09 2" xfId="32421" xr:uid="{F673191C-DFC3-40A3-9B0F-985BAADBAE0B}"/>
    <cellStyle name="_Libro2_Relación_Saldos Obj_TD" xfId="32422" xr:uid="{23851A2D-29C4-4AF4-B238-B47AA2461F2C}"/>
    <cellStyle name="_Libro2_Relación_Saldos Obj_TD 10" xfId="32423" xr:uid="{0348F632-53DA-4D98-AC73-7740E77FB762}"/>
    <cellStyle name="_Libro2_Relación_Saldos Obj_TD 10 2" xfId="32424" xr:uid="{44E588FA-F2C6-4024-B1C6-0C462F16EF44}"/>
    <cellStyle name="_Libro2_Relación_Saldos Obj_TD 11" xfId="32425" xr:uid="{E3EFCAC9-2097-4D3D-85A1-7FD3F4F396A1}"/>
    <cellStyle name="_Libro2_Relación_Saldos Obj_TD 11 2" xfId="32426" xr:uid="{442A81C2-B4A4-4496-BFC9-D95EDB3ED49F}"/>
    <cellStyle name="_Libro2_Relación_Saldos Obj_TD 12" xfId="32427" xr:uid="{4048BB3E-720E-43BC-9352-DBDF69DBE7DB}"/>
    <cellStyle name="_Libro2_Relación_Saldos Obj_TD 12 2" xfId="32428" xr:uid="{9D1F71D7-DD2E-4B2F-826E-9CC23C947F37}"/>
    <cellStyle name="_Libro2_Relación_Saldos Obj_TD 13" xfId="32429" xr:uid="{31388680-B1BA-4243-8A5D-86F4750CEF03}"/>
    <cellStyle name="_Libro2_Relación_Saldos Obj_TD 13 2" xfId="32430" xr:uid="{495C3002-52DC-43B2-82DE-35C7C90F39B2}"/>
    <cellStyle name="_Libro2_Relación_Saldos Obj_TD 14" xfId="32431" xr:uid="{7973E994-25BB-4787-8E43-C11B5852A8FF}"/>
    <cellStyle name="_Libro2_Relación_Saldos Obj_TD 14 2" xfId="32432" xr:uid="{1B30C3F3-68D7-4187-9818-4F21743217C0}"/>
    <cellStyle name="_Libro2_Relación_Saldos Obj_TD 15" xfId="32433" xr:uid="{A1F5270A-A581-4FA3-BFAF-7A655E2D1D8F}"/>
    <cellStyle name="_Libro2_Relación_Saldos Obj_TD 16" xfId="32434" xr:uid="{C0B12627-F701-4FFD-97F4-C15CD0D2DA6E}"/>
    <cellStyle name="_Libro2_Relación_Saldos Obj_TD 17" xfId="32435" xr:uid="{C05AA32B-0D5A-4670-B4A2-94025960BCFC}"/>
    <cellStyle name="_Libro2_Relación_Saldos Obj_TD 18" xfId="32436" xr:uid="{D594BCEC-7267-4C3C-8E69-02015E3C69E4}"/>
    <cellStyle name="_Libro2_Relación_Saldos Obj_TD 19" xfId="32437" xr:uid="{AA1CD08A-631D-433C-87C8-88AF45CE916D}"/>
    <cellStyle name="_Libro2_Relación_Saldos Obj_TD 2" xfId="32438" xr:uid="{7CD8B831-5B73-455B-B0D0-EF6387CEB248}"/>
    <cellStyle name="_Libro2_Relación_Saldos Obj_TD 2 10" xfId="32439" xr:uid="{C5065A21-DD15-4D06-80BA-77BDD0B14912}"/>
    <cellStyle name="_Libro2_Relación_Saldos Obj_TD 2 10 2" xfId="32440" xr:uid="{B33848ED-871B-4775-86B8-3FC0F8CF31AC}"/>
    <cellStyle name="_Libro2_Relación_Saldos Obj_TD 2 11" xfId="32441" xr:uid="{8B255620-8232-4D76-82DC-F3F34E895048}"/>
    <cellStyle name="_Libro2_Relación_Saldos Obj_TD 2 11 2" xfId="32442" xr:uid="{8CA90B13-CF64-4CF3-AA96-0D1044C4D92F}"/>
    <cellStyle name="_Libro2_Relación_Saldos Obj_TD 2 12" xfId="32443" xr:uid="{E71ED3A0-DBDC-4F27-8B8C-CF94A11D8F0A}"/>
    <cellStyle name="_Libro2_Relación_Saldos Obj_TD 2 12 2" xfId="32444" xr:uid="{9735EB81-28B7-4641-A31C-AA8C1C922028}"/>
    <cellStyle name="_Libro2_Relación_Saldos Obj_TD 2 13" xfId="32445" xr:uid="{7674DA1B-FBEE-4906-87D3-FC987EE5D7CF}"/>
    <cellStyle name="_Libro2_Relación_Saldos Obj_TD 2 13 2" xfId="32446" xr:uid="{76467875-8024-471C-A653-550BFB89DE6C}"/>
    <cellStyle name="_Libro2_Relación_Saldos Obj_TD 2 14" xfId="32447" xr:uid="{E7CBB782-3DC6-4E0E-AD35-6A43E522FC59}"/>
    <cellStyle name="_Libro2_Relación_Saldos Obj_TD 2 15" xfId="32448" xr:uid="{DD0CF989-AFDD-4CB9-B639-F3412C0070DE}"/>
    <cellStyle name="_Libro2_Relación_Saldos Obj_TD 2 16" xfId="32449" xr:uid="{2564F124-6DF2-4EE8-B41C-A8AD40056D64}"/>
    <cellStyle name="_Libro2_Relación_Saldos Obj_TD 2 17" xfId="32450" xr:uid="{6630F1E8-4D06-41DA-A94D-4378A9C8B003}"/>
    <cellStyle name="_Libro2_Relación_Saldos Obj_TD 2 18" xfId="32451" xr:uid="{E65EA982-5EBC-476E-BAD0-64B05079D733}"/>
    <cellStyle name="_Libro2_Relación_Saldos Obj_TD 2 19" xfId="32452" xr:uid="{2FD299B4-FB76-4D6F-B844-9B5EECC78AEC}"/>
    <cellStyle name="_Libro2_Relación_Saldos Obj_TD 2 2" xfId="32453" xr:uid="{BC00D008-0254-4BD8-9908-2BC309998D2B}"/>
    <cellStyle name="_Libro2_Relación_Saldos Obj_TD 2 2 2" xfId="32454" xr:uid="{2D3C90B5-CB34-41AC-874A-103BE32AC3E3}"/>
    <cellStyle name="_Libro2_Relación_Saldos Obj_TD 2 20" xfId="32455" xr:uid="{F4083487-EFB9-4E59-BC59-EAAEB2138928}"/>
    <cellStyle name="_Libro2_Relación_Saldos Obj_TD 2 21" xfId="32456" xr:uid="{2EBFF03D-056F-421F-9BDC-27240F7C507D}"/>
    <cellStyle name="_Libro2_Relación_Saldos Obj_TD 2 22" xfId="32457" xr:uid="{7EE8E70E-205E-4CC7-B9A2-669ACA8A3AB2}"/>
    <cellStyle name="_Libro2_Relación_Saldos Obj_TD 2 23" xfId="32458" xr:uid="{6ACE4B75-2805-4A8D-8E6A-84DC5DB53A7A}"/>
    <cellStyle name="_Libro2_Relación_Saldos Obj_TD 2 24" xfId="32459" xr:uid="{B2E5AD9B-815C-4789-B192-36388C66681E}"/>
    <cellStyle name="_Libro2_Relación_Saldos Obj_TD 2 25" xfId="32460" xr:uid="{5FD4AE77-1721-4E4B-BF08-79CA650CE64D}"/>
    <cellStyle name="_Libro2_Relación_Saldos Obj_TD 2 26" xfId="32461" xr:uid="{921B080F-E245-44B1-BBA7-D9DDD72B1C73}"/>
    <cellStyle name="_Libro2_Relación_Saldos Obj_TD 2 3" xfId="32462" xr:uid="{F5E108F9-2F12-46B9-9B18-CCBCC6CEE45F}"/>
    <cellStyle name="_Libro2_Relación_Saldos Obj_TD 2 3 2" xfId="32463" xr:uid="{41D96F72-A059-45A1-B79E-C18B2FC8C701}"/>
    <cellStyle name="_Libro2_Relación_Saldos Obj_TD 2 4" xfId="32464" xr:uid="{BB70E3E9-84EE-4D60-88ED-0A71CE3D4F36}"/>
    <cellStyle name="_Libro2_Relación_Saldos Obj_TD 2 4 2" xfId="32465" xr:uid="{EFBC8610-B238-4871-B90F-1CDC7CA74A4B}"/>
    <cellStyle name="_Libro2_Relación_Saldos Obj_TD 2 5" xfId="32466" xr:uid="{0E0E9759-8788-48B1-9E35-F679A3E444A5}"/>
    <cellStyle name="_Libro2_Relación_Saldos Obj_TD 2 5 2" xfId="32467" xr:uid="{09B40780-7304-4486-9DB2-B2CD425B854E}"/>
    <cellStyle name="_Libro2_Relación_Saldos Obj_TD 2 6" xfId="32468" xr:uid="{E19DDF13-A7EE-45C0-98A4-78C16A459F11}"/>
    <cellStyle name="_Libro2_Relación_Saldos Obj_TD 2 6 2" xfId="32469" xr:uid="{9E1DE929-B0C4-4E8C-95A3-2384F3FAB23E}"/>
    <cellStyle name="_Libro2_Relación_Saldos Obj_TD 2 7" xfId="32470" xr:uid="{859F41E2-D865-4865-A833-CC599EA3F68B}"/>
    <cellStyle name="_Libro2_Relación_Saldos Obj_TD 2 7 2" xfId="32471" xr:uid="{AC77C976-B530-4A9A-BB31-B5147E499D5C}"/>
    <cellStyle name="_Libro2_Relación_Saldos Obj_TD 2 8" xfId="32472" xr:uid="{EE6D9DC0-1139-442E-9825-DDF0DD3963F1}"/>
    <cellStyle name="_Libro2_Relación_Saldos Obj_TD 2 8 2" xfId="32473" xr:uid="{FC66ED99-245F-4394-91BD-3E4D6603C073}"/>
    <cellStyle name="_Libro2_Relación_Saldos Obj_TD 2 9" xfId="32474" xr:uid="{65E9AF01-6638-4AD5-A7C3-779E52063F20}"/>
    <cellStyle name="_Libro2_Relación_Saldos Obj_TD 2 9 2" xfId="32475" xr:uid="{D5F8BEED-7BD6-4F3E-B22D-31725F529F7F}"/>
    <cellStyle name="_Libro2_Relación_Saldos Obj_TD 20" xfId="32476" xr:uid="{173E47F5-C848-4F8B-BD65-4CD46E5091EE}"/>
    <cellStyle name="_Libro2_Relación_Saldos Obj_TD 21" xfId="32477" xr:uid="{5CA683CE-228C-4BC7-A314-1A2C48D1380C}"/>
    <cellStyle name="_Libro2_Relación_Saldos Obj_TD 22" xfId="32478" xr:uid="{2BDCCDF8-B2E7-4DBF-916F-799515F53F24}"/>
    <cellStyle name="_Libro2_Relación_Saldos Obj_TD 23" xfId="32479" xr:uid="{B9C882B5-1CBB-41A1-A84C-FEAC5A803A2B}"/>
    <cellStyle name="_Libro2_Relación_Saldos Obj_TD 24" xfId="32480" xr:uid="{62C7CC99-2E29-4C9C-BB7F-6DF6B521F107}"/>
    <cellStyle name="_Libro2_Relación_Saldos Obj_TD 25" xfId="32481" xr:uid="{64821FC4-1C63-4005-98EE-34FA849CBE1F}"/>
    <cellStyle name="_Libro2_Relación_Saldos Obj_TD 26" xfId="32482" xr:uid="{606DB4A4-86CD-4116-9F86-8D23264B8C93}"/>
    <cellStyle name="_Libro2_Relación_Saldos Obj_TD 27" xfId="32483" xr:uid="{C24D5BBA-71CC-49F7-8993-71222F56E145}"/>
    <cellStyle name="_Libro2_Relación_Saldos Obj_TD 3" xfId="32484" xr:uid="{70748A49-F05A-405C-9AF2-E053E6B07A2A}"/>
    <cellStyle name="_Libro2_Relación_Saldos Obj_TD 3 2" xfId="32485" xr:uid="{B813E47C-4704-40C4-934F-DFF4D77B3BF1}"/>
    <cellStyle name="_Libro2_Relación_Saldos Obj_TD 4" xfId="32486" xr:uid="{8F2134E0-D0D5-40CD-9D5D-A8D084B76BB6}"/>
    <cellStyle name="_Libro2_Relación_Saldos Obj_TD 4 2" xfId="32487" xr:uid="{F42F65CA-A42A-406D-8349-13CFD7B688C4}"/>
    <cellStyle name="_Libro2_Relación_Saldos Obj_TD 5" xfId="32488" xr:uid="{B6842539-793B-4766-972C-D970055387C1}"/>
    <cellStyle name="_Libro2_Relación_Saldos Obj_TD 5 2" xfId="32489" xr:uid="{C2E0DBE3-8D6F-43E5-9E2D-76A2C60A951E}"/>
    <cellStyle name="_Libro2_Relación_Saldos Obj_TD 6" xfId="32490" xr:uid="{62C5362C-3557-4FE7-87F1-A7C816CAA312}"/>
    <cellStyle name="_Libro2_Relación_Saldos Obj_TD 6 2" xfId="32491" xr:uid="{ADCE9B63-ED7A-4813-A3FF-4144D0ABDA20}"/>
    <cellStyle name="_Libro2_Relación_Saldos Obj_TD 7" xfId="32492" xr:uid="{8CDC4C43-17A7-49C6-B431-9BED22BC8A56}"/>
    <cellStyle name="_Libro2_Relación_Saldos Obj_TD 7 2" xfId="32493" xr:uid="{F661C533-3344-4728-8739-4BB4C3932CDB}"/>
    <cellStyle name="_Libro2_Relación_Saldos Obj_TD 8" xfId="32494" xr:uid="{1778800A-D805-412F-9001-5D1BF693E9C9}"/>
    <cellStyle name="_Libro2_Relación_Saldos Obj_TD 8 2" xfId="32495" xr:uid="{5FC54817-6213-43A0-96BE-C3A2F65F0732}"/>
    <cellStyle name="_Libro2_Relación_Saldos Obj_TD 9" xfId="32496" xr:uid="{CE0B4E6E-8886-4506-8106-1837FD2737A7}"/>
    <cellStyle name="_Libro2_Relación_Saldos Obj_TD 9 2" xfId="32497" xr:uid="{7A3A821C-7B41-4EC5-A461-281A87B99C76}"/>
    <cellStyle name="_Libro2_Relación_TablaD" xfId="32498" xr:uid="{8C05D72F-AB28-4AE6-BFD8-AC5888C1131E}"/>
    <cellStyle name="_Libro2_Relación_TablaD 10" xfId="32499" xr:uid="{68F80F8F-3125-44FA-8CBF-2EAD82E79F2D}"/>
    <cellStyle name="_Libro2_Relación_TablaD 10 2" xfId="32500" xr:uid="{881C4DDD-48AE-4497-84B0-D131FC85C53A}"/>
    <cellStyle name="_Libro2_Relación_TablaD 11" xfId="32501" xr:uid="{2C56644A-31DA-417E-A390-73D93697A060}"/>
    <cellStyle name="_Libro2_Relación_TablaD 11 2" xfId="32502" xr:uid="{DADDA175-103A-4606-B1C0-6F82A1354DCE}"/>
    <cellStyle name="_Libro2_Relación_TablaD 12" xfId="32503" xr:uid="{98CFB208-3C51-415E-9BA5-FC541D3A3F93}"/>
    <cellStyle name="_Libro2_Relación_TablaD 12 2" xfId="32504" xr:uid="{09F713D4-2945-4CAA-939F-B13E76560F4B}"/>
    <cellStyle name="_Libro2_Relación_TablaD 13" xfId="32505" xr:uid="{57BFD3C8-2FF3-4AC9-9107-3860819B2BC8}"/>
    <cellStyle name="_Libro2_Relación_TablaD 13 2" xfId="32506" xr:uid="{09EDF1DA-0F44-4AAF-A55A-1D3245D252DF}"/>
    <cellStyle name="_Libro2_Relación_TablaD 14" xfId="32507" xr:uid="{3494ECFC-06BD-4552-92F6-F1C40FD51887}"/>
    <cellStyle name="_Libro2_Relación_TablaD 2" xfId="32508" xr:uid="{5CA21687-C0C4-4371-9BBB-7AEF2C00FE93}"/>
    <cellStyle name="_Libro2_Relación_TablaD 2 2" xfId="32509" xr:uid="{B3E7BD14-EC3C-44A1-97F5-0622E852B30D}"/>
    <cellStyle name="_Libro2_Relación_TablaD 3" xfId="32510" xr:uid="{F9B19CFD-D6DC-402E-9574-B8993CC13563}"/>
    <cellStyle name="_Libro2_Relación_TablaD 3 2" xfId="32511" xr:uid="{8928D500-EF3F-497E-A497-1A100E4CCB2E}"/>
    <cellStyle name="_Libro2_Relación_TablaD 4" xfId="32512" xr:uid="{974A265F-CF75-4475-9925-99B9BADF5206}"/>
    <cellStyle name="_Libro2_Relación_TablaD 4 2" xfId="32513" xr:uid="{8C0CCDEA-5941-464E-89D9-BB243EC6B5D4}"/>
    <cellStyle name="_Libro2_Relación_TablaD 5" xfId="32514" xr:uid="{7CFE057E-8727-44CB-ACB3-2C2AE6B87596}"/>
    <cellStyle name="_Libro2_Relación_TablaD 5 2" xfId="32515" xr:uid="{AB25E30C-BA1E-4EE6-B1DC-646376FDA7AA}"/>
    <cellStyle name="_Libro2_Relación_TablaD 6" xfId="32516" xr:uid="{DCC66653-BE7E-4D1C-9EB4-BBF063117E3B}"/>
    <cellStyle name="_Libro2_Relación_TablaD 6 2" xfId="32517" xr:uid="{634E9347-4700-4B3F-8E01-64BA0E49357A}"/>
    <cellStyle name="_Libro2_Relación_TablaD 7" xfId="32518" xr:uid="{4D518285-FBB2-4445-8608-F944977B2320}"/>
    <cellStyle name="_Libro2_Relación_TablaD 7 2" xfId="32519" xr:uid="{62940BA5-FD2F-49AC-AA64-9186F1C00A35}"/>
    <cellStyle name="_Libro2_Relación_TablaD 8" xfId="32520" xr:uid="{8DFD2967-2791-4A23-8FB7-9A7904EADD3B}"/>
    <cellStyle name="_Libro2_Relación_TablaD 8 2" xfId="32521" xr:uid="{7CE66DC9-3D2B-4AB2-9344-F5E4BE7CE3C7}"/>
    <cellStyle name="_Libro2_Relación_TablaD 9" xfId="32522" xr:uid="{AFDE344D-03C6-4688-9F2F-3FB3D6934476}"/>
    <cellStyle name="_Libro2_Relación_TablaD 9 2" xfId="32523" xr:uid="{68B26016-5048-437C-B30A-63567FB2A353}"/>
    <cellStyle name="_Libro2_Relación_TablaD_ESF. Hist." xfId="32524" xr:uid="{41A97587-61BD-4B0E-B876-65F7D6D6EE7C}"/>
    <cellStyle name="_Libro2_Relación_TablaD_ESF. Hist. 2" xfId="32525" xr:uid="{0D1F5F38-4914-4435-95D1-56312D6B9E65}"/>
    <cellStyle name="_Libro2_Relación_TablaD_ESF. Hist. 2 10" xfId="32526" xr:uid="{BC22D2A9-6A2F-4D79-9702-BC9C4ACF3513}"/>
    <cellStyle name="_Libro2_Relación_TablaD_ESF. Hist. 2 11" xfId="32527" xr:uid="{E5FFF339-28BD-4975-9A0D-8DFD046344D9}"/>
    <cellStyle name="_Libro2_Relación_TablaD_ESF. Hist. 2 12" xfId="32528" xr:uid="{5F6BF845-9098-4ECC-853A-B836F115110F}"/>
    <cellStyle name="_Libro2_Relación_TablaD_ESF. Hist. 2 2" xfId="32529" xr:uid="{E22FFFCE-5515-4A5D-86C3-3838BC80201E}"/>
    <cellStyle name="_Libro2_Relación_TablaD_ESF. Hist. 2 3" xfId="32530" xr:uid="{839D746A-B66E-4838-926A-FDEC3EE690D7}"/>
    <cellStyle name="_Libro2_Relación_TablaD_ESF. Hist. 2 4" xfId="32531" xr:uid="{47E2FBC5-9403-4F28-8880-B34BD64B9661}"/>
    <cellStyle name="_Libro2_Relación_TablaD_ESF. Hist. 2 5" xfId="32532" xr:uid="{64905EB5-1775-4966-A34F-756A77A17CD4}"/>
    <cellStyle name="_Libro2_Relación_TablaD_ESF. Hist. 2 6" xfId="32533" xr:uid="{7102CB46-010B-485B-B597-76A0729EDC3E}"/>
    <cellStyle name="_Libro2_Relación_TablaD_ESF. Hist. 2 7" xfId="32534" xr:uid="{EBCEBE98-2498-4E97-BE31-0B4B3452861C}"/>
    <cellStyle name="_Libro2_Relación_TablaD_ESF. Hist. 2 8" xfId="32535" xr:uid="{94A24B82-DF61-4A99-9220-EC8FC80DF41D}"/>
    <cellStyle name="_Libro2_Relación_TablaD_ESF. Hist. 2 9" xfId="32536" xr:uid="{7CA05681-E6D1-4311-A90B-CE1CB49B1F5B}"/>
    <cellStyle name="_Libro2_Relación_TablaD_ESF. Hist. 3" xfId="32537" xr:uid="{448730A5-82A9-41B4-AEE5-5CB289EFA751}"/>
    <cellStyle name="_Libro2_Relación_TablaD_ESF. Hist. 3 2" xfId="32538" xr:uid="{7E193F5D-F397-47B4-AC63-58551F431BD3}"/>
    <cellStyle name="_Libro2_Relación_TablaD_ESF. Hist. 4" xfId="32539" xr:uid="{2534B18E-21F0-4D0C-ABF6-6DD54109C606}"/>
    <cellStyle name="_Libro2_Relación_TablaD_ESF. Hist. 4 2" xfId="32540" xr:uid="{695ECACF-EFF3-4E5F-AF65-1301B00C047A}"/>
    <cellStyle name="_Libro2_Relación_TablaD_ESF. Hist. 5" xfId="32541" xr:uid="{740FFCD2-9B01-48A0-B5FE-EAFDFBBA9CA0}"/>
    <cellStyle name="_Libro2_Relación_TablaD_ESF. Hist. 6" xfId="32542" xr:uid="{E7BFA104-0FD7-4124-B4F8-A7D49DBBE9E8}"/>
    <cellStyle name="_Libro2_Relación_TablaD_ESF. Hist. 7" xfId="32543" xr:uid="{16AB603A-7C1B-4169-83B2-BC17A8C17162}"/>
    <cellStyle name="_Libro2_Relación_TD" xfId="32544" xr:uid="{3F28FA80-0A10-42B7-80AE-D123832635D2}"/>
    <cellStyle name="_Libro2_Relación_TD 10" xfId="32545" xr:uid="{8154A02D-56E5-4554-8EE4-C8CF56BE4AA6}"/>
    <cellStyle name="_Libro2_Relación_TD 10 2" xfId="32546" xr:uid="{6D01DE67-8BA5-4251-B7AF-90E64465C480}"/>
    <cellStyle name="_Libro2_Relación_TD 11" xfId="32547" xr:uid="{5B0A24B0-D1EB-4397-BE4A-E08D31ABC1C4}"/>
    <cellStyle name="_Libro2_Relación_TD 11 2" xfId="32548" xr:uid="{14AA82B2-6CE0-4A23-8ED6-0C825637969C}"/>
    <cellStyle name="_Libro2_Relación_TD 12" xfId="32549" xr:uid="{42DFCCF2-C784-4C65-8C03-CEFF0486A3E4}"/>
    <cellStyle name="_Libro2_Relación_TD 12 2" xfId="32550" xr:uid="{74F5A080-0A92-434F-B4E3-7E704332DFD9}"/>
    <cellStyle name="_Libro2_Relación_TD 13" xfId="32551" xr:uid="{7B13E46C-EAF6-4725-8B27-7AB9467E30D6}"/>
    <cellStyle name="_Libro2_Relación_TD 13 2" xfId="32552" xr:uid="{AAFA7D8E-ED35-4ABC-A85B-168F5640640E}"/>
    <cellStyle name="_Libro2_Relación_TD 14" xfId="32553" xr:uid="{765E4F85-D652-45A2-9016-C9628C089E15}"/>
    <cellStyle name="_Libro2_Relación_TD 15" xfId="32554" xr:uid="{120832E7-11AB-4FCC-8970-C85F9A2CFAD8}"/>
    <cellStyle name="_Libro2_Relación_TD 16" xfId="32555" xr:uid="{AD63CDEB-9969-4E54-922E-5FA9735F3162}"/>
    <cellStyle name="_Libro2_Relación_TD 2" xfId="32556" xr:uid="{A83E9539-72BC-4A52-9FFF-A3B056F6DC59}"/>
    <cellStyle name="_Libro2_Relación_TD 2 2" xfId="32557" xr:uid="{DEF81442-8BC9-4CD3-9089-CBB671A745CD}"/>
    <cellStyle name="_Libro2_Relación_TD 3" xfId="32558" xr:uid="{C86CE66D-A152-49E7-B261-DD07A13AEA93}"/>
    <cellStyle name="_Libro2_Relación_TD 3 2" xfId="32559" xr:uid="{F12A26FB-DAE1-43CA-AC4F-56F70DDC679A}"/>
    <cellStyle name="_Libro2_Relación_TD 4" xfId="32560" xr:uid="{20F2C3F0-B851-45B4-975C-E3C516081FAA}"/>
    <cellStyle name="_Libro2_Relación_TD 4 2" xfId="32561" xr:uid="{634E4DDC-5A92-4678-AFA4-19DF52AC1E5F}"/>
    <cellStyle name="_Libro2_Relación_TD 5" xfId="32562" xr:uid="{FB3DE54B-9D86-4472-93E3-1EC83ACB1835}"/>
    <cellStyle name="_Libro2_Relación_TD 5 2" xfId="32563" xr:uid="{E9232799-20B3-41D1-8719-972175BECD60}"/>
    <cellStyle name="_Libro2_Relación_TD 6" xfId="32564" xr:uid="{89BFF254-6C6C-46AB-A56F-5533E8C6530D}"/>
    <cellStyle name="_Libro2_Relación_TD 6 2" xfId="32565" xr:uid="{FA593E81-99B3-4129-8AE8-08EE34460264}"/>
    <cellStyle name="_Libro2_Relación_TD 7" xfId="32566" xr:uid="{8E47AB4F-B30D-406F-B35C-32829A0E5DF2}"/>
    <cellStyle name="_Libro2_Relación_TD 7 2" xfId="32567" xr:uid="{B3BED1C7-B15A-40C9-84AF-3ECA3A1CE187}"/>
    <cellStyle name="_Libro2_Relación_TD 8" xfId="32568" xr:uid="{467AAF7F-3EAF-4D69-B17C-B7935FB40158}"/>
    <cellStyle name="_Libro2_Relación_TD 8 2" xfId="32569" xr:uid="{90FC62BD-3FA4-4E14-8390-EE673D0E0ED3}"/>
    <cellStyle name="_Libro2_Relación_TD 9" xfId="32570" xr:uid="{4CBA8607-3EC1-476B-9932-B2C33DD8BBAE}"/>
    <cellStyle name="_Libro2_Relación_TD 9 2" xfId="32571" xr:uid="{5A0F6276-47CD-443A-A908-22F200880B75}"/>
    <cellStyle name="_Libro2_Resultados" xfId="32572" xr:uid="{A1C415E8-05B1-46CD-94FC-F5779A8A8857}"/>
    <cellStyle name="_Libro2_Resultados 10" xfId="32573" xr:uid="{4EBA4F43-3A51-4C5D-B2D0-69C5313E8B95}"/>
    <cellStyle name="_Libro2_Resultados 11" xfId="32574" xr:uid="{4881F82C-2EC3-42B2-908F-E44587A6970E}"/>
    <cellStyle name="_Libro2_Resultados 2" xfId="32575" xr:uid="{26678129-DBE7-4F16-A9F5-F174E57941CE}"/>
    <cellStyle name="_Libro2_Resultados 2 2" xfId="32576" xr:uid="{7578E475-B920-4074-9F5C-FA82F70F8BD5}"/>
    <cellStyle name="_Libro2_Resultados 2008-07" xfId="32577" xr:uid="{0F5757C2-F23A-4C61-B49C-2443728D7698}"/>
    <cellStyle name="_Libro2_Resultados 2008-07 10" xfId="32578" xr:uid="{DF4B0F74-C21A-4946-9D05-E3292598B042}"/>
    <cellStyle name="_Libro2_Resultados 2008-07 10 10" xfId="32579" xr:uid="{8F5EA5A1-1A0B-4F83-8062-68CEC03BE238}"/>
    <cellStyle name="_Libro2_Resultados 2008-07 10 11" xfId="32580" xr:uid="{8D9D0F9A-D009-48AD-AFE2-8FC6477D906C}"/>
    <cellStyle name="_Libro2_Resultados 2008-07 10 2" xfId="32581" xr:uid="{940D40B8-77C4-43E1-BE15-646FAB19667D}"/>
    <cellStyle name="_Libro2_Resultados 2008-07 10 2 2" xfId="32582" xr:uid="{37320225-E32B-49B4-A0D2-31517E29C7BB}"/>
    <cellStyle name="_Libro2_Resultados 2008-07 10 3" xfId="32583" xr:uid="{2F02ECB0-9ED4-4110-A9A7-FA2E82F509CB}"/>
    <cellStyle name="_Libro2_Resultados 2008-07 10 3 2" xfId="32584" xr:uid="{FB88555D-67FC-4C8D-9D15-2B2152FA78D8}"/>
    <cellStyle name="_Libro2_Resultados 2008-07 10 4" xfId="32585" xr:uid="{1AB3A0D4-5F33-4D7E-8ACB-3E85E6805F38}"/>
    <cellStyle name="_Libro2_Resultados 2008-07 10 4 2" xfId="32586" xr:uid="{9BF850FE-7063-4792-996F-5F0DB681102D}"/>
    <cellStyle name="_Libro2_Resultados 2008-07 10 5" xfId="32587" xr:uid="{D9C539A3-762A-42BC-9CE2-51F7823A5E7E}"/>
    <cellStyle name="_Libro2_Resultados 2008-07 10 5 2" xfId="32588" xr:uid="{C5009122-5CF0-4A8B-9D61-F7F4F9F4CDDE}"/>
    <cellStyle name="_Libro2_Resultados 2008-07 10 6" xfId="32589" xr:uid="{47EE7F13-B096-4E56-B50E-3300288A99BD}"/>
    <cellStyle name="_Libro2_Resultados 2008-07 10 6 2" xfId="32590" xr:uid="{1DA3F317-425B-4C1D-8D3C-7AD530147EBC}"/>
    <cellStyle name="_Libro2_Resultados 2008-07 10 7" xfId="32591" xr:uid="{BC1AA745-5201-4AC3-AC0F-3EC0FDDC4862}"/>
    <cellStyle name="_Libro2_Resultados 2008-07 10 7 2" xfId="32592" xr:uid="{AD04B5A9-C6E5-410E-A479-A11C85A48454}"/>
    <cellStyle name="_Libro2_Resultados 2008-07 10 8" xfId="32593" xr:uid="{EA9BFD2C-DF4A-420C-8656-D585CADF6E63}"/>
    <cellStyle name="_Libro2_Resultados 2008-07 10 8 2" xfId="32594" xr:uid="{2DD6EA36-1A4C-4A38-8671-196C01E7F9D1}"/>
    <cellStyle name="_Libro2_Resultados 2008-07 10 9" xfId="32595" xr:uid="{94987911-2BA1-4FF8-AFBF-E107762E0793}"/>
    <cellStyle name="_Libro2_Resultados 2008-07 11" xfId="32596" xr:uid="{7E0EE4AB-6E2F-4E2D-B78A-0764E87CC9CC}"/>
    <cellStyle name="_Libro2_Resultados 2008-07 11 10" xfId="32597" xr:uid="{615CF571-652E-48ED-97C5-DD8DE63FD47D}"/>
    <cellStyle name="_Libro2_Resultados 2008-07 11 11" xfId="32598" xr:uid="{D117BA5F-3595-4104-BCBF-966EAA0412CB}"/>
    <cellStyle name="_Libro2_Resultados 2008-07 11 2" xfId="32599" xr:uid="{C12C984E-EE78-4B41-AC28-71F13EF30A68}"/>
    <cellStyle name="_Libro2_Resultados 2008-07 11 2 2" xfId="32600" xr:uid="{8E0B591B-8092-46D1-94E0-5A9E656D219A}"/>
    <cellStyle name="_Libro2_Resultados 2008-07 11 3" xfId="32601" xr:uid="{385DCB81-63AF-47B0-823E-C421D9E68337}"/>
    <cellStyle name="_Libro2_Resultados 2008-07 11 3 2" xfId="32602" xr:uid="{A86B4EE5-C659-4391-B23B-80A90C4418FE}"/>
    <cellStyle name="_Libro2_Resultados 2008-07 11 4" xfId="32603" xr:uid="{ED6685EA-E95D-4E2A-ADCA-0AE290BEF3B1}"/>
    <cellStyle name="_Libro2_Resultados 2008-07 11 4 2" xfId="32604" xr:uid="{D3907AF4-3569-4BC2-BAAF-0D6E729AFD8D}"/>
    <cellStyle name="_Libro2_Resultados 2008-07 11 5" xfId="32605" xr:uid="{D705C4B2-CAE9-4C69-85C9-D48073060FE8}"/>
    <cellStyle name="_Libro2_Resultados 2008-07 11 5 2" xfId="32606" xr:uid="{D72434FC-8237-42AC-AC94-BC430DBDC04A}"/>
    <cellStyle name="_Libro2_Resultados 2008-07 11 6" xfId="32607" xr:uid="{6498DDF6-FE5D-418B-91B1-54422ACEF5D8}"/>
    <cellStyle name="_Libro2_Resultados 2008-07 11 6 2" xfId="32608" xr:uid="{698B7DAD-CE17-43E5-A64A-AC391727491F}"/>
    <cellStyle name="_Libro2_Resultados 2008-07 11 7" xfId="32609" xr:uid="{E25BB1CA-8D45-4286-B067-F8B97DCDE118}"/>
    <cellStyle name="_Libro2_Resultados 2008-07 11 7 2" xfId="32610" xr:uid="{04ED5E2B-9744-42FC-9432-7174DAE39277}"/>
    <cellStyle name="_Libro2_Resultados 2008-07 11 8" xfId="32611" xr:uid="{16E55B8C-E15F-47E8-8011-1C9ED151304D}"/>
    <cellStyle name="_Libro2_Resultados 2008-07 11 8 2" xfId="32612" xr:uid="{E36C9C7C-A760-4D13-B220-937722ABD439}"/>
    <cellStyle name="_Libro2_Resultados 2008-07 11 9" xfId="32613" xr:uid="{8ACBA578-6696-4C6D-A0E6-17609B5DD762}"/>
    <cellStyle name="_Libro2_Resultados 2008-07 12" xfId="32614" xr:uid="{EF27B2A7-470C-4A78-9DEF-D8E2C6B9D9B2}"/>
    <cellStyle name="_Libro2_Resultados 2008-07 12 10" xfId="32615" xr:uid="{D84E5447-6E32-4187-8A35-EEE3C56F3476}"/>
    <cellStyle name="_Libro2_Resultados 2008-07 12 11" xfId="32616" xr:uid="{A8B13CE9-9166-45C6-872B-91F4CCCDAE35}"/>
    <cellStyle name="_Libro2_Resultados 2008-07 12 2" xfId="32617" xr:uid="{0D058826-7AC5-423D-BBAB-651DFE9DB623}"/>
    <cellStyle name="_Libro2_Resultados 2008-07 12 2 2" xfId="32618" xr:uid="{0653703F-AFF4-48DC-848E-97DEA31EE482}"/>
    <cellStyle name="_Libro2_Resultados 2008-07 12 3" xfId="32619" xr:uid="{E1A572F3-B72A-4520-B8DD-39C840E9C3C6}"/>
    <cellStyle name="_Libro2_Resultados 2008-07 12 3 2" xfId="32620" xr:uid="{7C36B12C-26AA-4AF0-A4D3-F4E570F91158}"/>
    <cellStyle name="_Libro2_Resultados 2008-07 12 4" xfId="32621" xr:uid="{5F7C2489-F7B4-48AE-AB6A-F4D9917D7E37}"/>
    <cellStyle name="_Libro2_Resultados 2008-07 12 4 2" xfId="32622" xr:uid="{70ABBDDD-F875-467A-ADA3-18F011FF0CA1}"/>
    <cellStyle name="_Libro2_Resultados 2008-07 12 5" xfId="32623" xr:uid="{4324E8B3-DF47-4975-8612-05667D61F96B}"/>
    <cellStyle name="_Libro2_Resultados 2008-07 12 5 2" xfId="32624" xr:uid="{EF33DCAB-CBF8-42AE-AA4B-117AA429FA92}"/>
    <cellStyle name="_Libro2_Resultados 2008-07 12 6" xfId="32625" xr:uid="{B278CE76-1C02-4FAB-ABE7-BD27157E622B}"/>
    <cellStyle name="_Libro2_Resultados 2008-07 12 6 2" xfId="32626" xr:uid="{96730F47-C82B-418B-9CA4-6F2670A80F5B}"/>
    <cellStyle name="_Libro2_Resultados 2008-07 12 7" xfId="32627" xr:uid="{E0D31C8A-AAD1-4952-B4A5-477257E1FF2C}"/>
    <cellStyle name="_Libro2_Resultados 2008-07 12 7 2" xfId="32628" xr:uid="{FB0D3465-9913-4021-8ADF-FE04147F06A6}"/>
    <cellStyle name="_Libro2_Resultados 2008-07 12 8" xfId="32629" xr:uid="{7DD8ADA1-3C2A-451A-8F10-E8601DEB5460}"/>
    <cellStyle name="_Libro2_Resultados 2008-07 12 8 2" xfId="32630" xr:uid="{850D1AA8-272D-4EBD-BFAA-EC3DCAB91610}"/>
    <cellStyle name="_Libro2_Resultados 2008-07 12 9" xfId="32631" xr:uid="{8D3898F0-67A8-437B-A05C-2D5B828F4F62}"/>
    <cellStyle name="_Libro2_Resultados 2008-07 13" xfId="32632" xr:uid="{EFAC118E-0562-49BA-9F15-43BCDC9A60DE}"/>
    <cellStyle name="_Libro2_Resultados 2008-07 13 10" xfId="32633" xr:uid="{ED751B10-87FC-4EC9-B24C-E7EE46CF32D4}"/>
    <cellStyle name="_Libro2_Resultados 2008-07 13 11" xfId="32634" xr:uid="{7EFDBF46-FEA3-486F-83CB-1B514E6824DC}"/>
    <cellStyle name="_Libro2_Resultados 2008-07 13 2" xfId="32635" xr:uid="{530FB06C-ED6F-465A-BBD6-51B53D9039A7}"/>
    <cellStyle name="_Libro2_Resultados 2008-07 13 2 2" xfId="32636" xr:uid="{F6247D04-2EC7-48BF-9878-63C9C18E2116}"/>
    <cellStyle name="_Libro2_Resultados 2008-07 13 3" xfId="32637" xr:uid="{A1665E86-C2B2-47B0-A361-ECDE8DBBF375}"/>
    <cellStyle name="_Libro2_Resultados 2008-07 13 3 2" xfId="32638" xr:uid="{8B5A93F7-8A99-4345-82A6-13B40FC59545}"/>
    <cellStyle name="_Libro2_Resultados 2008-07 13 4" xfId="32639" xr:uid="{02070267-E819-4751-AB7B-0729276F68D7}"/>
    <cellStyle name="_Libro2_Resultados 2008-07 13 4 2" xfId="32640" xr:uid="{432AC9D1-6D3A-4C65-9E70-830EF83A86E5}"/>
    <cellStyle name="_Libro2_Resultados 2008-07 13 5" xfId="32641" xr:uid="{87E46F8B-3698-4A44-B7C3-C54F0AEF282A}"/>
    <cellStyle name="_Libro2_Resultados 2008-07 13 5 2" xfId="32642" xr:uid="{31B480AA-39CE-4936-B8B9-63FA1243192A}"/>
    <cellStyle name="_Libro2_Resultados 2008-07 13 6" xfId="32643" xr:uid="{08FDD717-18AD-44B3-88EF-5B8781BC3011}"/>
    <cellStyle name="_Libro2_Resultados 2008-07 13 6 2" xfId="32644" xr:uid="{0A3ACB29-F2A2-44B2-B647-AB702F4DD067}"/>
    <cellStyle name="_Libro2_Resultados 2008-07 13 7" xfId="32645" xr:uid="{8B13A8D1-FDCE-44F9-96A9-744639A0572D}"/>
    <cellStyle name="_Libro2_Resultados 2008-07 13 7 2" xfId="32646" xr:uid="{29199480-E23F-4C74-925D-7772E36C6D08}"/>
    <cellStyle name="_Libro2_Resultados 2008-07 13 8" xfId="32647" xr:uid="{786FED76-E912-4183-A627-5DE3F686C360}"/>
    <cellStyle name="_Libro2_Resultados 2008-07 13 8 2" xfId="32648" xr:uid="{9F06D035-DF04-4407-8A88-8DB979539475}"/>
    <cellStyle name="_Libro2_Resultados 2008-07 13 9" xfId="32649" xr:uid="{7FCF0C05-6949-4575-838F-6739EC698BF2}"/>
    <cellStyle name="_Libro2_Resultados 2008-07 14" xfId="32650" xr:uid="{4B62B850-A503-4CC8-ABE1-6494BB7CEF64}"/>
    <cellStyle name="_Libro2_Resultados 2008-07 2" xfId="32651" xr:uid="{4924A2EB-F868-4D8E-8F3E-BFDD4A0B38CC}"/>
    <cellStyle name="_Libro2_Resultados 2008-07 2 10" xfId="32652" xr:uid="{3BDB41B1-13BC-4DD8-858C-19197C2FF5C6}"/>
    <cellStyle name="_Libro2_Resultados 2008-07 2 10 2" xfId="32653" xr:uid="{D7CA76F2-B8C6-493D-B3FA-5E666381506C}"/>
    <cellStyle name="_Libro2_Resultados 2008-07 2 11" xfId="32654" xr:uid="{AE0A26DE-CF66-4D30-8C54-59F403C42101}"/>
    <cellStyle name="_Libro2_Resultados 2008-07 2 11 2" xfId="32655" xr:uid="{9D8E10D4-E637-428A-9802-999599BE0158}"/>
    <cellStyle name="_Libro2_Resultados 2008-07 2 12" xfId="32656" xr:uid="{3B5905A5-DD2C-409E-B6B6-BC7E9A851CF4}"/>
    <cellStyle name="_Libro2_Resultados 2008-07 2 12 2" xfId="32657" xr:uid="{5746ED6C-54B8-499E-ACD3-7BB97CB87640}"/>
    <cellStyle name="_Libro2_Resultados 2008-07 2 13" xfId="32658" xr:uid="{1FF2DB6F-B1E3-4498-8611-05694E1FBAE6}"/>
    <cellStyle name="_Libro2_Resultados 2008-07 2 13 2" xfId="32659" xr:uid="{B693724A-0842-41B4-B319-207A43D51EFD}"/>
    <cellStyle name="_Libro2_Resultados 2008-07 2 14" xfId="32660" xr:uid="{58098707-8395-499F-A034-0E8D00320FE2}"/>
    <cellStyle name="_Libro2_Resultados 2008-07 2 15" xfId="32661" xr:uid="{BB409383-7D2C-47BB-A711-923B3DFD4E23}"/>
    <cellStyle name="_Libro2_Resultados 2008-07 2 16" xfId="32662" xr:uid="{C400E2AD-55D7-4A9A-A8B1-23C5C4B033A4}"/>
    <cellStyle name="_Libro2_Resultados 2008-07 2 2" xfId="32663" xr:uid="{043388D4-9CA1-4545-8E95-B546642F87D8}"/>
    <cellStyle name="_Libro2_Resultados 2008-07 2 2 2" xfId="32664" xr:uid="{1C0D092A-8901-4ACB-91CF-8EB9451AF365}"/>
    <cellStyle name="_Libro2_Resultados 2008-07 2 3" xfId="32665" xr:uid="{3B93AE6B-375B-4913-99C6-6356FD4BD929}"/>
    <cellStyle name="_Libro2_Resultados 2008-07 2 3 2" xfId="32666" xr:uid="{D71E1092-C7EF-4D8C-B750-30801FA074E7}"/>
    <cellStyle name="_Libro2_Resultados 2008-07 2 4" xfId="32667" xr:uid="{95F29253-8582-4A09-9461-3A0B36BE4199}"/>
    <cellStyle name="_Libro2_Resultados 2008-07 2 4 2" xfId="32668" xr:uid="{4C4FAF34-1745-42D3-ACA5-5C23366C7284}"/>
    <cellStyle name="_Libro2_Resultados 2008-07 2 5" xfId="32669" xr:uid="{EC0981E7-297A-411A-85E2-28C7597C75B3}"/>
    <cellStyle name="_Libro2_Resultados 2008-07 2 5 2" xfId="32670" xr:uid="{740BCF95-06A9-44AF-968C-0AD449F95ED5}"/>
    <cellStyle name="_Libro2_Resultados 2008-07 2 6" xfId="32671" xr:uid="{3D00F5B1-AD0A-492A-BED3-33F7CB2F4ABD}"/>
    <cellStyle name="_Libro2_Resultados 2008-07 2 6 2" xfId="32672" xr:uid="{543F7301-4312-4325-8B45-4DF6BEC185E5}"/>
    <cellStyle name="_Libro2_Resultados 2008-07 2 7" xfId="32673" xr:uid="{47368501-F36D-4C1C-9C1F-16964B6BFD06}"/>
    <cellStyle name="_Libro2_Resultados 2008-07 2 7 2" xfId="32674" xr:uid="{4265C593-B096-47A7-B08B-3EDEEF66E1AD}"/>
    <cellStyle name="_Libro2_Resultados 2008-07 2 8" xfId="32675" xr:uid="{734F14F9-5ECE-48FB-8F62-7078229879F4}"/>
    <cellStyle name="_Libro2_Resultados 2008-07 2 8 2" xfId="32676" xr:uid="{9A1D4B1D-E5FD-49B4-B7B9-2500F2F03A3D}"/>
    <cellStyle name="_Libro2_Resultados 2008-07 2 9" xfId="32677" xr:uid="{ACF9D88E-4082-4202-9BC2-26745B9DECBF}"/>
    <cellStyle name="_Libro2_Resultados 2008-07 2 9 2" xfId="32678" xr:uid="{688E2478-F143-4EBA-B121-C283BD41BFFB}"/>
    <cellStyle name="_Libro2_Resultados 2008-07 3" xfId="32679" xr:uid="{92303D12-FFBD-44ED-B841-AC81430F794C}"/>
    <cellStyle name="_Libro2_Resultados 2008-07 3 10" xfId="32680" xr:uid="{02CB75B8-F572-4E0D-9DD2-635AC59EDAB2}"/>
    <cellStyle name="_Libro2_Resultados 2008-07 3 10 2" xfId="32681" xr:uid="{CB028DCC-AF61-4895-B516-DF8B5BC967D5}"/>
    <cellStyle name="_Libro2_Resultados 2008-07 3 11" xfId="32682" xr:uid="{C915E92B-B6F0-4195-802D-D525A19F57AD}"/>
    <cellStyle name="_Libro2_Resultados 2008-07 3 11 2" xfId="32683" xr:uid="{B7FCF9CA-24A6-4843-84AA-1CAED7974448}"/>
    <cellStyle name="_Libro2_Resultados 2008-07 3 12" xfId="32684" xr:uid="{B7BD096B-EC98-4936-B847-DF1D035427F2}"/>
    <cellStyle name="_Libro2_Resultados 2008-07 3 12 2" xfId="32685" xr:uid="{E3F1CD38-23B6-43FA-9352-7A919F59D3A2}"/>
    <cellStyle name="_Libro2_Resultados 2008-07 3 13" xfId="32686" xr:uid="{4EC8AD1E-AE89-445B-B8D7-1B9430A84C6A}"/>
    <cellStyle name="_Libro2_Resultados 2008-07 3 13 2" xfId="32687" xr:uid="{75CE3E22-E80D-4B2B-8B43-A50B2BF6BE6B}"/>
    <cellStyle name="_Libro2_Resultados 2008-07 3 14" xfId="32688" xr:uid="{B1C3AAD8-DBF9-42A2-B5BD-F679075AB3F9}"/>
    <cellStyle name="_Libro2_Resultados 2008-07 3 15" xfId="32689" xr:uid="{A9EFE846-E6A3-4E6E-9F1F-77E96CE06C7C}"/>
    <cellStyle name="_Libro2_Resultados 2008-07 3 16" xfId="32690" xr:uid="{24D4F0E4-9E6A-4025-AFAD-ABF0D925316C}"/>
    <cellStyle name="_Libro2_Resultados 2008-07 3 2" xfId="32691" xr:uid="{C212813B-0037-45BC-92FC-FFE41D7F389D}"/>
    <cellStyle name="_Libro2_Resultados 2008-07 3 2 2" xfId="32692" xr:uid="{73B82E98-0CF8-412B-8022-9214A4F8FE14}"/>
    <cellStyle name="_Libro2_Resultados 2008-07 3 3" xfId="32693" xr:uid="{788C56EA-C55F-484C-AB80-96A07956B142}"/>
    <cellStyle name="_Libro2_Resultados 2008-07 3 3 2" xfId="32694" xr:uid="{550F96CC-D074-4A4D-A748-60D57BAE07E7}"/>
    <cellStyle name="_Libro2_Resultados 2008-07 3 4" xfId="32695" xr:uid="{4DFE23E0-D77D-46D7-A552-F179AC280B29}"/>
    <cellStyle name="_Libro2_Resultados 2008-07 3 4 2" xfId="32696" xr:uid="{F61907A7-B9A0-483B-96B2-F7B0FBF92F46}"/>
    <cellStyle name="_Libro2_Resultados 2008-07 3 5" xfId="32697" xr:uid="{E59D59E7-EE7A-4AF9-A332-0A16535235FB}"/>
    <cellStyle name="_Libro2_Resultados 2008-07 3 5 2" xfId="32698" xr:uid="{2178AD77-7322-41DD-85DF-CB33E5D99F09}"/>
    <cellStyle name="_Libro2_Resultados 2008-07 3 6" xfId="32699" xr:uid="{CE4CAA37-759A-42B4-8FBA-467DCD7D86FD}"/>
    <cellStyle name="_Libro2_Resultados 2008-07 3 6 2" xfId="32700" xr:uid="{A84BD1A7-ADAC-4619-A160-7AA07853DD4A}"/>
    <cellStyle name="_Libro2_Resultados 2008-07 3 7" xfId="32701" xr:uid="{BF514988-C2FC-461F-A154-976A607B437C}"/>
    <cellStyle name="_Libro2_Resultados 2008-07 3 7 2" xfId="32702" xr:uid="{48F140E2-BA5C-4A12-9B48-77684B639982}"/>
    <cellStyle name="_Libro2_Resultados 2008-07 3 8" xfId="32703" xr:uid="{4FAF6214-FA27-4609-94B8-E8CFBEDA5024}"/>
    <cellStyle name="_Libro2_Resultados 2008-07 3 8 2" xfId="32704" xr:uid="{24621A89-99C6-4574-AA9E-F0D70AEF7560}"/>
    <cellStyle name="_Libro2_Resultados 2008-07 3 9" xfId="32705" xr:uid="{F916A3A7-7386-48B0-AEB6-088576471FF5}"/>
    <cellStyle name="_Libro2_Resultados 2008-07 3 9 2" xfId="32706" xr:uid="{2B19541D-87A9-4E0A-BD89-0183D99DA67A}"/>
    <cellStyle name="_Libro2_Resultados 2008-07 4" xfId="32707" xr:uid="{BBA7D272-5459-4A8C-AB44-EC2D0C5A9824}"/>
    <cellStyle name="_Libro2_Resultados 2008-07 4 10" xfId="32708" xr:uid="{FFB96B9C-CBDC-4EC9-8370-6EF301224ABE}"/>
    <cellStyle name="_Libro2_Resultados 2008-07 4 10 2" xfId="32709" xr:uid="{B5068FE0-2785-49F5-976E-1C6000F7172A}"/>
    <cellStyle name="_Libro2_Resultados 2008-07 4 11" xfId="32710" xr:uid="{7B20CBF3-BA75-4C5D-AEE1-525C4C8D4AEA}"/>
    <cellStyle name="_Libro2_Resultados 2008-07 4 11 2" xfId="32711" xr:uid="{17D508AC-5B3C-4F57-8DE4-2E2643D5A389}"/>
    <cellStyle name="_Libro2_Resultados 2008-07 4 12" xfId="32712" xr:uid="{EC7583C7-776C-477F-B6A1-5A9FD2C13402}"/>
    <cellStyle name="_Libro2_Resultados 2008-07 4 12 2" xfId="32713" xr:uid="{028EF10C-C1DD-48DD-9C4D-63BCB9CC4D4F}"/>
    <cellStyle name="_Libro2_Resultados 2008-07 4 13" xfId="32714" xr:uid="{E3E170AB-FD61-421E-A49B-85524417747E}"/>
    <cellStyle name="_Libro2_Resultados 2008-07 4 13 2" xfId="32715" xr:uid="{DF929F8C-2507-44F6-8813-1041E109EE3A}"/>
    <cellStyle name="_Libro2_Resultados 2008-07 4 14" xfId="32716" xr:uid="{264F0BF8-2F65-43AC-9960-0F2E37AFE83F}"/>
    <cellStyle name="_Libro2_Resultados 2008-07 4 15" xfId="32717" xr:uid="{C3CA6D31-26AD-49E5-A646-D69B46509DEB}"/>
    <cellStyle name="_Libro2_Resultados 2008-07 4 16" xfId="32718" xr:uid="{23803288-F8F5-4384-BEB6-0D5A202C6703}"/>
    <cellStyle name="_Libro2_Resultados 2008-07 4 2" xfId="32719" xr:uid="{E3ECB045-932B-493A-B2B5-6336FCEFEC09}"/>
    <cellStyle name="_Libro2_Resultados 2008-07 4 2 2" xfId="32720" xr:uid="{19317834-AB4B-4AD3-A2BA-B843F4A639DF}"/>
    <cellStyle name="_Libro2_Resultados 2008-07 4 3" xfId="32721" xr:uid="{7D8D8F95-1D34-4069-AF5B-293CA08C4518}"/>
    <cellStyle name="_Libro2_Resultados 2008-07 4 3 2" xfId="32722" xr:uid="{34B2D502-51D2-4DBB-A03F-4790B9A06EE6}"/>
    <cellStyle name="_Libro2_Resultados 2008-07 4 4" xfId="32723" xr:uid="{4CE7334F-28A2-45A1-A44A-529F9B108C66}"/>
    <cellStyle name="_Libro2_Resultados 2008-07 4 4 2" xfId="32724" xr:uid="{B5354695-1AD7-49F1-9C39-DDAEC7FD2603}"/>
    <cellStyle name="_Libro2_Resultados 2008-07 4 5" xfId="32725" xr:uid="{67C8E2FB-87DB-448E-A1F8-C01E1E341265}"/>
    <cellStyle name="_Libro2_Resultados 2008-07 4 5 2" xfId="32726" xr:uid="{CDB026E5-BEE5-4A11-BF0D-E11DE76726EB}"/>
    <cellStyle name="_Libro2_Resultados 2008-07 4 6" xfId="32727" xr:uid="{49869187-6CB9-4823-B47C-510471D211B5}"/>
    <cellStyle name="_Libro2_Resultados 2008-07 4 6 2" xfId="32728" xr:uid="{B24858FF-5F0E-4FFC-A2F8-C9139E7D5CA4}"/>
    <cellStyle name="_Libro2_Resultados 2008-07 4 7" xfId="32729" xr:uid="{F353D189-B888-4698-BD67-485050C34993}"/>
    <cellStyle name="_Libro2_Resultados 2008-07 4 7 2" xfId="32730" xr:uid="{4A7125FF-3D1E-4EB1-8F40-37D8486C9856}"/>
    <cellStyle name="_Libro2_Resultados 2008-07 4 8" xfId="32731" xr:uid="{0349B2C1-5A25-41C2-9BC9-7FC1E006F6C2}"/>
    <cellStyle name="_Libro2_Resultados 2008-07 4 8 2" xfId="32732" xr:uid="{F9E80B98-FDC0-491D-A978-5085CAAAAA53}"/>
    <cellStyle name="_Libro2_Resultados 2008-07 4 9" xfId="32733" xr:uid="{04CB41EA-4605-4261-B3A5-F328A3D1E376}"/>
    <cellStyle name="_Libro2_Resultados 2008-07 4 9 2" xfId="32734" xr:uid="{C69A2994-4019-4F3A-B513-20FC56EE0857}"/>
    <cellStyle name="_Libro2_Resultados 2008-07 5" xfId="32735" xr:uid="{CA482F6D-842A-47D5-A2A4-B6322D7B5C9D}"/>
    <cellStyle name="_Libro2_Resultados 2008-07 5 10" xfId="32736" xr:uid="{6794D456-C28C-42B9-9F33-4DBF449A4823}"/>
    <cellStyle name="_Libro2_Resultados 2008-07 5 10 2" xfId="32737" xr:uid="{6A18CDC9-3D1B-4D5E-8BCA-C357147BA56C}"/>
    <cellStyle name="_Libro2_Resultados 2008-07 5 11" xfId="32738" xr:uid="{31A4021B-D77E-4B3A-B85C-5BDA06E23A63}"/>
    <cellStyle name="_Libro2_Resultados 2008-07 5 11 2" xfId="32739" xr:uid="{DE0596D5-B69A-47B4-899F-07A148CCC01E}"/>
    <cellStyle name="_Libro2_Resultados 2008-07 5 12" xfId="32740" xr:uid="{41E88243-754F-4371-A743-FF2CB9E53C48}"/>
    <cellStyle name="_Libro2_Resultados 2008-07 5 12 2" xfId="32741" xr:uid="{65D35BE4-E226-4D33-A000-B834CE36575C}"/>
    <cellStyle name="_Libro2_Resultados 2008-07 5 13" xfId="32742" xr:uid="{C02F80BA-59FE-4C21-8907-80C4349037BB}"/>
    <cellStyle name="_Libro2_Resultados 2008-07 5 13 2" xfId="32743" xr:uid="{2549BFBD-F5F6-41AD-ACB1-C7F6056A81A4}"/>
    <cellStyle name="_Libro2_Resultados 2008-07 5 14" xfId="32744" xr:uid="{D0C14F47-4E35-4C6A-84E1-CD414303D448}"/>
    <cellStyle name="_Libro2_Resultados 2008-07 5 15" xfId="32745" xr:uid="{2DA3140E-2E2F-4BBD-8472-44B2932D89B8}"/>
    <cellStyle name="_Libro2_Resultados 2008-07 5 16" xfId="32746" xr:uid="{2463BD05-BE6F-402C-92E3-F24AEC1AF34B}"/>
    <cellStyle name="_Libro2_Resultados 2008-07 5 2" xfId="32747" xr:uid="{9CB2052F-C123-445E-AE3B-60A70369306E}"/>
    <cellStyle name="_Libro2_Resultados 2008-07 5 2 2" xfId="32748" xr:uid="{F01237F5-29A0-4001-A26A-32AF4F88163F}"/>
    <cellStyle name="_Libro2_Resultados 2008-07 5 3" xfId="32749" xr:uid="{D374867A-BB03-4BCB-A6C3-CFE8160AD80C}"/>
    <cellStyle name="_Libro2_Resultados 2008-07 5 3 2" xfId="32750" xr:uid="{99ED5E35-884B-46F2-B54F-12F1049D1C51}"/>
    <cellStyle name="_Libro2_Resultados 2008-07 5 4" xfId="32751" xr:uid="{8D89AC3F-FBB7-49FC-8057-90F62E41B99B}"/>
    <cellStyle name="_Libro2_Resultados 2008-07 5 4 2" xfId="32752" xr:uid="{B40E4B69-B5F3-4294-8939-EBECEC035995}"/>
    <cellStyle name="_Libro2_Resultados 2008-07 5 5" xfId="32753" xr:uid="{CAAE7686-8275-411D-85F5-5D6D63FBF599}"/>
    <cellStyle name="_Libro2_Resultados 2008-07 5 5 2" xfId="32754" xr:uid="{28FE03A6-DA05-46FE-8518-80701D9C5971}"/>
    <cellStyle name="_Libro2_Resultados 2008-07 5 6" xfId="32755" xr:uid="{7E65CAC0-18C4-4A74-9FAB-2A35997216C5}"/>
    <cellStyle name="_Libro2_Resultados 2008-07 5 6 2" xfId="32756" xr:uid="{7D2F7B89-995A-42CB-968B-DAA5F367666A}"/>
    <cellStyle name="_Libro2_Resultados 2008-07 5 7" xfId="32757" xr:uid="{04D875C9-8E27-4B52-89D8-2ABD5539C7B1}"/>
    <cellStyle name="_Libro2_Resultados 2008-07 5 7 2" xfId="32758" xr:uid="{CE919E8B-98F4-41C8-8D67-AA3F445CE91D}"/>
    <cellStyle name="_Libro2_Resultados 2008-07 5 8" xfId="32759" xr:uid="{09544609-5D24-4554-AAA8-17CF1607AA3C}"/>
    <cellStyle name="_Libro2_Resultados 2008-07 5 8 2" xfId="32760" xr:uid="{597E63E8-D7D8-43FD-8087-272ADCF26E79}"/>
    <cellStyle name="_Libro2_Resultados 2008-07 5 9" xfId="32761" xr:uid="{0DA9F54F-DF25-4417-95E0-E5B0C2B1272D}"/>
    <cellStyle name="_Libro2_Resultados 2008-07 5 9 2" xfId="32762" xr:uid="{E5B1A7E4-442B-4548-8DD0-2AE5F078C55A}"/>
    <cellStyle name="_Libro2_Resultados 2008-07 6" xfId="32763" xr:uid="{6B6028A0-45B5-4740-AA05-619F56F8BD87}"/>
    <cellStyle name="_Libro2_Resultados 2008-07 6 10" xfId="32764" xr:uid="{B736DF74-0634-4386-AF2A-03759D0D15E6}"/>
    <cellStyle name="_Libro2_Resultados 2008-07 6 10 2" xfId="32765" xr:uid="{1ACF3B36-F92A-4E1A-8E59-11B0AFD3E14E}"/>
    <cellStyle name="_Libro2_Resultados 2008-07 6 11" xfId="32766" xr:uid="{24E48E6A-3B60-4E21-809A-E138EC8F3F79}"/>
    <cellStyle name="_Libro2_Resultados 2008-07 6 11 2" xfId="32767" xr:uid="{14B3E09D-48FB-4214-9276-8A06B60FA471}"/>
    <cellStyle name="_Libro2_Resultados 2008-07 6 12" xfId="32768" xr:uid="{8F3E2F00-526C-4725-AABE-0C414CD8A351}"/>
    <cellStyle name="_Libro2_Resultados 2008-07 6 12 2" xfId="32769" xr:uid="{8EC71A67-BF01-4A27-8378-417AABBAF786}"/>
    <cellStyle name="_Libro2_Resultados 2008-07 6 13" xfId="32770" xr:uid="{348EAEF7-26AC-4611-A510-6FD68C3C12BB}"/>
    <cellStyle name="_Libro2_Resultados 2008-07 6 13 2" xfId="32771" xr:uid="{73481A1A-4659-42BA-9845-0D46CB603462}"/>
    <cellStyle name="_Libro2_Resultados 2008-07 6 14" xfId="32772" xr:uid="{29EC3C04-CE97-48C5-B22F-5956C35DEA0A}"/>
    <cellStyle name="_Libro2_Resultados 2008-07 6 15" xfId="32773" xr:uid="{95985866-9C6C-4E9B-937B-4D2730957B64}"/>
    <cellStyle name="_Libro2_Resultados 2008-07 6 16" xfId="32774" xr:uid="{9C9066FD-026F-459C-9146-D557B3EF5AC3}"/>
    <cellStyle name="_Libro2_Resultados 2008-07 6 2" xfId="32775" xr:uid="{9D62E0B3-99A6-4A6C-996C-D1A6B46B577F}"/>
    <cellStyle name="_Libro2_Resultados 2008-07 6 2 2" xfId="32776" xr:uid="{725B976C-4F2E-449A-967F-C696EAA142AF}"/>
    <cellStyle name="_Libro2_Resultados 2008-07 6 3" xfId="32777" xr:uid="{3FA9316D-CD9F-43BE-9261-D67FB406FA26}"/>
    <cellStyle name="_Libro2_Resultados 2008-07 6 3 2" xfId="32778" xr:uid="{C36090DE-A37C-4062-94D3-8320F455C306}"/>
    <cellStyle name="_Libro2_Resultados 2008-07 6 4" xfId="32779" xr:uid="{24692093-9AC6-4167-82AD-5396F85739AF}"/>
    <cellStyle name="_Libro2_Resultados 2008-07 6 4 2" xfId="32780" xr:uid="{D48A9C5E-B3D3-4C36-B781-2839D367B2DB}"/>
    <cellStyle name="_Libro2_Resultados 2008-07 6 5" xfId="32781" xr:uid="{BF4F2531-F16A-4302-9B07-A3C7E470E76D}"/>
    <cellStyle name="_Libro2_Resultados 2008-07 6 5 2" xfId="32782" xr:uid="{3BB692B0-3B2F-48DA-A949-56CF191D041F}"/>
    <cellStyle name="_Libro2_Resultados 2008-07 6 6" xfId="32783" xr:uid="{D47CB6A8-C26A-44ED-B23F-7972B8FE350C}"/>
    <cellStyle name="_Libro2_Resultados 2008-07 6 6 2" xfId="32784" xr:uid="{30AEBF66-1566-4495-A972-5B28C5968CF6}"/>
    <cellStyle name="_Libro2_Resultados 2008-07 6 7" xfId="32785" xr:uid="{AEF5177C-469D-43C0-A8B9-CC23A9C6A83B}"/>
    <cellStyle name="_Libro2_Resultados 2008-07 6 7 2" xfId="32786" xr:uid="{E539BC36-B7E8-4960-B0A3-ED20F7E540E6}"/>
    <cellStyle name="_Libro2_Resultados 2008-07 6 8" xfId="32787" xr:uid="{5E05C5A4-9FC4-4F7D-B139-F1C06C2BB5B0}"/>
    <cellStyle name="_Libro2_Resultados 2008-07 6 8 2" xfId="32788" xr:uid="{67C5A35A-5A0F-47D3-9814-89C6255E2F53}"/>
    <cellStyle name="_Libro2_Resultados 2008-07 6 9" xfId="32789" xr:uid="{80296D03-585C-4BAF-90F6-2378F7383F00}"/>
    <cellStyle name="_Libro2_Resultados 2008-07 6 9 2" xfId="32790" xr:uid="{00A04A35-D8EB-44CA-9E3B-9319518CED17}"/>
    <cellStyle name="_Libro2_Resultados 2008-07 7" xfId="32791" xr:uid="{A3A15D87-30D3-450E-B18A-A8CEBFD5DD07}"/>
    <cellStyle name="_Libro2_Resultados 2008-07 7 10" xfId="32792" xr:uid="{976C861E-4899-49B6-AD26-3B67B36B3769}"/>
    <cellStyle name="_Libro2_Resultados 2008-07 7 10 2" xfId="32793" xr:uid="{80A3351C-C94F-4493-AA35-7799520F10E3}"/>
    <cellStyle name="_Libro2_Resultados 2008-07 7 11" xfId="32794" xr:uid="{9B157DF3-1EA4-4105-8D5F-231F24BA5663}"/>
    <cellStyle name="_Libro2_Resultados 2008-07 7 11 2" xfId="32795" xr:uid="{09B32AE7-7B21-4CA4-A857-8FAA5E2C621A}"/>
    <cellStyle name="_Libro2_Resultados 2008-07 7 12" xfId="32796" xr:uid="{60E17141-9667-4200-BFD7-704A279DA20D}"/>
    <cellStyle name="_Libro2_Resultados 2008-07 7 12 2" xfId="32797" xr:uid="{E59F6690-F070-4A4E-B494-8E7D6B66CCDC}"/>
    <cellStyle name="_Libro2_Resultados 2008-07 7 13" xfId="32798" xr:uid="{7EED6CD1-D12D-46E5-8D53-587267DC6F26}"/>
    <cellStyle name="_Libro2_Resultados 2008-07 7 13 2" xfId="32799" xr:uid="{A42BD728-75B9-44DC-8158-2DCE9BDD29EF}"/>
    <cellStyle name="_Libro2_Resultados 2008-07 7 14" xfId="32800" xr:uid="{D18B1F1F-2945-4BEF-AD1B-C29815192BAC}"/>
    <cellStyle name="_Libro2_Resultados 2008-07 7 15" xfId="32801" xr:uid="{063B7CB8-B6FD-41F0-BA5F-436A84AF64EA}"/>
    <cellStyle name="_Libro2_Resultados 2008-07 7 16" xfId="32802" xr:uid="{E0CE48BC-DADD-48A5-BD54-8D5580FCE5C8}"/>
    <cellStyle name="_Libro2_Resultados 2008-07 7 2" xfId="32803" xr:uid="{7923443B-5EF9-496D-8197-D1AB9AB2B2AB}"/>
    <cellStyle name="_Libro2_Resultados 2008-07 7 2 2" xfId="32804" xr:uid="{861BFC72-E1FB-4463-BAD9-5112F3540875}"/>
    <cellStyle name="_Libro2_Resultados 2008-07 7 3" xfId="32805" xr:uid="{5599638E-68C4-46CC-87B3-216E72B37971}"/>
    <cellStyle name="_Libro2_Resultados 2008-07 7 3 2" xfId="32806" xr:uid="{7C344EFE-D64D-4758-A551-EA8E57BA039D}"/>
    <cellStyle name="_Libro2_Resultados 2008-07 7 4" xfId="32807" xr:uid="{795EA78A-EE5D-4F65-B16D-686166AD5C9A}"/>
    <cellStyle name="_Libro2_Resultados 2008-07 7 4 2" xfId="32808" xr:uid="{4C1599F7-1403-42E8-8E8E-E312B11C802F}"/>
    <cellStyle name="_Libro2_Resultados 2008-07 7 5" xfId="32809" xr:uid="{A25BA5DE-9C7C-4F24-8972-3CB140938574}"/>
    <cellStyle name="_Libro2_Resultados 2008-07 7 5 2" xfId="32810" xr:uid="{10D63A8C-C69F-49FD-9CC4-30238EA10A93}"/>
    <cellStyle name="_Libro2_Resultados 2008-07 7 6" xfId="32811" xr:uid="{C491DE5D-E0B7-4D4A-BDC9-4F41426032D8}"/>
    <cellStyle name="_Libro2_Resultados 2008-07 7 6 2" xfId="32812" xr:uid="{2F814471-6D41-428C-90E7-A5351AC1E2FE}"/>
    <cellStyle name="_Libro2_Resultados 2008-07 7 7" xfId="32813" xr:uid="{C0D8AD14-1E3C-41AD-859E-39DFDF974910}"/>
    <cellStyle name="_Libro2_Resultados 2008-07 7 7 2" xfId="32814" xr:uid="{DDD0BB67-DC7F-4A73-A4E6-667AAA524921}"/>
    <cellStyle name="_Libro2_Resultados 2008-07 7 8" xfId="32815" xr:uid="{D0BBD4FC-00D4-4F5F-96F3-5DF00414B506}"/>
    <cellStyle name="_Libro2_Resultados 2008-07 7 8 2" xfId="32816" xr:uid="{B3784E44-6083-4124-81C2-A232D33F95DE}"/>
    <cellStyle name="_Libro2_Resultados 2008-07 7 9" xfId="32817" xr:uid="{CD68C4F7-69E6-411B-95A8-1DE68670197E}"/>
    <cellStyle name="_Libro2_Resultados 2008-07 7 9 2" xfId="32818" xr:uid="{8B3C155B-FC9B-4397-BEC3-24B01B6DCA0C}"/>
    <cellStyle name="_Libro2_Resultados 2008-07 8" xfId="32819" xr:uid="{051457EE-515F-4ACB-B7B5-BAC3F576B823}"/>
    <cellStyle name="_Libro2_Resultados 2008-07 8 10" xfId="32820" xr:uid="{CDBF2121-D7B9-4FAF-A5A2-FA00D1A93DE9}"/>
    <cellStyle name="_Libro2_Resultados 2008-07 8 11" xfId="32821" xr:uid="{3B1FD8F0-BEF8-46D8-8CD6-AFEF45093776}"/>
    <cellStyle name="_Libro2_Resultados 2008-07 8 12" xfId="32822" xr:uid="{68278E10-3365-484A-AC34-927FE8AA3218}"/>
    <cellStyle name="_Libro2_Resultados 2008-07 8 2" xfId="32823" xr:uid="{5AEA1B53-6876-4CD6-979B-89809E38E774}"/>
    <cellStyle name="_Libro2_Resultados 2008-07 8 2 2" xfId="32824" xr:uid="{547EA4EE-4B87-4B53-9EB0-C26AC6011342}"/>
    <cellStyle name="_Libro2_Resultados 2008-07 8 3" xfId="32825" xr:uid="{4078C39A-DE85-49BC-AA33-E0F47E752027}"/>
    <cellStyle name="_Libro2_Resultados 2008-07 8 3 10" xfId="32826" xr:uid="{A945852A-CAF5-4EC7-83E3-DBAD906D6FEA}"/>
    <cellStyle name="_Libro2_Resultados 2008-07 8 3 11" xfId="32827" xr:uid="{3E2387C8-FC46-435A-AF04-7B4C572D8F7A}"/>
    <cellStyle name="_Libro2_Resultados 2008-07 8 3 12" xfId="32828" xr:uid="{34D6A53F-6A0F-410F-BBEC-DD8A821F47D7}"/>
    <cellStyle name="_Libro2_Resultados 2008-07 8 3 2" xfId="32829" xr:uid="{37F5FE5C-DB86-4470-A431-DFDEAEB04B4E}"/>
    <cellStyle name="_Libro2_Resultados 2008-07 8 3 3" xfId="32830" xr:uid="{0A4A4322-77A2-4405-A479-8EA578347D5D}"/>
    <cellStyle name="_Libro2_Resultados 2008-07 8 3 4" xfId="32831" xr:uid="{72656691-6F40-4AB0-8C53-E7CDBECCBAB1}"/>
    <cellStyle name="_Libro2_Resultados 2008-07 8 3 5" xfId="32832" xr:uid="{1B2DDFCC-363B-4392-B4F2-4212A160FFBD}"/>
    <cellStyle name="_Libro2_Resultados 2008-07 8 3 6" xfId="32833" xr:uid="{5D4AEEBB-2528-40C8-ABEA-40A93D8CA922}"/>
    <cellStyle name="_Libro2_Resultados 2008-07 8 3 7" xfId="32834" xr:uid="{113A536D-1FD4-4AD8-8DAB-D61AF16CF2AE}"/>
    <cellStyle name="_Libro2_Resultados 2008-07 8 3 8" xfId="32835" xr:uid="{F4541C9F-F37F-4E39-882C-A70E3E7DC82E}"/>
    <cellStyle name="_Libro2_Resultados 2008-07 8 3 9" xfId="32836" xr:uid="{F9BE341C-2B62-40D7-A598-99BFFD872163}"/>
    <cellStyle name="_Libro2_Resultados 2008-07 8 4" xfId="32837" xr:uid="{A156EA58-7D33-41F4-9B4E-4B0266390F48}"/>
    <cellStyle name="_Libro2_Resultados 2008-07 8 4 2" xfId="32838" xr:uid="{B92CD76C-E5E8-4FB2-890D-B705D79E051E}"/>
    <cellStyle name="_Libro2_Resultados 2008-07 8 5" xfId="32839" xr:uid="{14628E10-B225-4B7C-A96A-2FB371DC6CD4}"/>
    <cellStyle name="_Libro2_Resultados 2008-07 8 5 2" xfId="32840" xr:uid="{B1D50C94-C918-470D-887F-072CFEA86625}"/>
    <cellStyle name="_Libro2_Resultados 2008-07 8 6" xfId="32841" xr:uid="{7BE3BD3C-F2F8-447F-B81D-F2CC9A1CFAF4}"/>
    <cellStyle name="_Libro2_Resultados 2008-07 8 6 2" xfId="32842" xr:uid="{2EBE2B21-89D4-474E-B1D7-F745B06BAF28}"/>
    <cellStyle name="_Libro2_Resultados 2008-07 8 7" xfId="32843" xr:uid="{C1F8B424-DE03-416F-B789-0338DAFF8BE8}"/>
    <cellStyle name="_Libro2_Resultados 2008-07 8 7 2" xfId="32844" xr:uid="{355D9202-9F0A-414B-89E2-09DAD8A6EA30}"/>
    <cellStyle name="_Libro2_Resultados 2008-07 8 8" xfId="32845" xr:uid="{244AB0FC-3668-4BD6-AC03-92B867CA8FC7}"/>
    <cellStyle name="_Libro2_Resultados 2008-07 8 8 2" xfId="32846" xr:uid="{31ABE095-0EB0-4FB3-B386-AB017CF1C140}"/>
    <cellStyle name="_Libro2_Resultados 2008-07 8 9" xfId="32847" xr:uid="{81BC5944-D2D2-46F9-A14C-4050AE04B0DF}"/>
    <cellStyle name="_Libro2_Resultados 2008-07 8 9 2" xfId="32848" xr:uid="{EBCA7DAE-049D-478C-852D-58CA51996220}"/>
    <cellStyle name="_Libro2_Resultados 2008-07 9" xfId="32849" xr:uid="{F6429147-2436-4865-AF75-C3F8E7CB5C86}"/>
    <cellStyle name="_Libro2_Resultados 2008-07 9 10" xfId="32850" xr:uid="{96B1252D-88CE-459F-9962-0A818703EFB8}"/>
    <cellStyle name="_Libro2_Resultados 2008-07 9 11" xfId="32851" xr:uid="{7E28E824-5F9A-4C99-BB95-E32BC4833DAF}"/>
    <cellStyle name="_Libro2_Resultados 2008-07 9 2" xfId="32852" xr:uid="{4019CA1E-6CDD-40DC-B123-1F3FE929A67C}"/>
    <cellStyle name="_Libro2_Resultados 2008-07 9 2 2" xfId="32853" xr:uid="{A562F38A-2EB4-4B87-A9F5-4D82C51F22ED}"/>
    <cellStyle name="_Libro2_Resultados 2008-07 9 3" xfId="32854" xr:uid="{A3763B95-A48C-44C7-8679-780FC6ACC421}"/>
    <cellStyle name="_Libro2_Resultados 2008-07 9 3 2" xfId="32855" xr:uid="{88678542-947C-4A7D-9565-A9EF5A070871}"/>
    <cellStyle name="_Libro2_Resultados 2008-07 9 4" xfId="32856" xr:uid="{3CB1A901-60FD-4023-9522-83DBB24BB2B2}"/>
    <cellStyle name="_Libro2_Resultados 2008-07 9 4 2" xfId="32857" xr:uid="{DCA89526-4C90-4F2A-9C69-3822A986C0F4}"/>
    <cellStyle name="_Libro2_Resultados 2008-07 9 5" xfId="32858" xr:uid="{7C4AB647-62EC-4769-8FF6-797517E466C8}"/>
    <cellStyle name="_Libro2_Resultados 2008-07 9 5 2" xfId="32859" xr:uid="{AA40E848-84B5-4577-B962-80045CA4CE90}"/>
    <cellStyle name="_Libro2_Resultados 2008-07 9 6" xfId="32860" xr:uid="{52ED8567-A6CE-47F1-AD94-E4985820959B}"/>
    <cellStyle name="_Libro2_Resultados 2008-07 9 6 2" xfId="32861" xr:uid="{5B65DD85-7811-4808-A1AA-0C18FFD3B57C}"/>
    <cellStyle name="_Libro2_Resultados 2008-07 9 7" xfId="32862" xr:uid="{4CBB6D31-A6E5-48A8-A57E-F6275CE2146C}"/>
    <cellStyle name="_Libro2_Resultados 2008-07 9 7 2" xfId="32863" xr:uid="{16B1990D-E7DD-4EBD-BD28-051F96939DDD}"/>
    <cellStyle name="_Libro2_Resultados 2008-07 9 8" xfId="32864" xr:uid="{71C4CFE5-23CB-4FE7-BCFD-1AEE3FEE78CD}"/>
    <cellStyle name="_Libro2_Resultados 2008-07 9 8 2" xfId="32865" xr:uid="{C425CA5C-F9B3-4301-8E28-9EDB5CD5FE9C}"/>
    <cellStyle name="_Libro2_Resultados 2008-07 9 9" xfId="32866" xr:uid="{CA247868-015D-464F-AABE-5AF58E992A67}"/>
    <cellStyle name="_Libro2_Resultados 2008-07_Abr 09" xfId="32867" xr:uid="{4BF20C51-27DF-41EF-8017-A04C51B03EA1}"/>
    <cellStyle name="_Libro2_Resultados 2008-07_Abr 09 2" xfId="32868" xr:uid="{BE12B3DA-5215-4F24-802B-4B232D391BB7}"/>
    <cellStyle name="_Libro2_Resultados 2008-07_Feb 09" xfId="32869" xr:uid="{89BDABC2-E8E4-4808-84D5-01045243EDA5}"/>
    <cellStyle name="_Libro2_Resultados 2008-07_Feb 09 10" xfId="32870" xr:uid="{5389AD36-5685-46F2-921B-D4BCCF39D49E}"/>
    <cellStyle name="_Libro2_Resultados 2008-07_Feb 09 10 2" xfId="32871" xr:uid="{64B2F99B-CC3F-43C1-B00B-1343AA953E18}"/>
    <cellStyle name="_Libro2_Resultados 2008-07_Feb 09 11" xfId="32872" xr:uid="{C9803B46-25F1-45DB-8743-9E4743E19FFA}"/>
    <cellStyle name="_Libro2_Resultados 2008-07_Feb 09 11 2" xfId="32873" xr:uid="{CDC9CCEE-0E54-424A-823C-B766E02452A3}"/>
    <cellStyle name="_Libro2_Resultados 2008-07_Feb 09 12" xfId="32874" xr:uid="{2B68E29B-FA82-4AFD-9665-5215E65AFB6B}"/>
    <cellStyle name="_Libro2_Resultados 2008-07_Feb 09 12 2" xfId="32875" xr:uid="{2F610DEB-9C12-4B20-AF22-FB39AA6D1CC7}"/>
    <cellStyle name="_Libro2_Resultados 2008-07_Feb 09 13" xfId="32876" xr:uid="{EDCFC080-CB5B-4A9B-A440-CE61AF768E0A}"/>
    <cellStyle name="_Libro2_Resultados 2008-07_Feb 09 13 2" xfId="32877" xr:uid="{90E78DAE-1E7E-4425-811B-58C2F4D79702}"/>
    <cellStyle name="_Libro2_Resultados 2008-07_Feb 09 14" xfId="32878" xr:uid="{EE869305-13CA-4913-A15D-B922C8578EE1}"/>
    <cellStyle name="_Libro2_Resultados 2008-07_Feb 09 15" xfId="32879" xr:uid="{E66DC315-A4AC-40B6-AB7B-E8256865EFB1}"/>
    <cellStyle name="_Libro2_Resultados 2008-07_Feb 09 16" xfId="32880" xr:uid="{BF67EC7F-1C0D-4187-8001-B7C5B0D3F8C3}"/>
    <cellStyle name="_Libro2_Resultados 2008-07_Feb 09 2" xfId="32881" xr:uid="{757D1913-3727-4DC3-8883-F4993CD4E008}"/>
    <cellStyle name="_Libro2_Resultados 2008-07_Feb 09 2 2" xfId="32882" xr:uid="{8EE3321D-4C72-413E-B63B-7A01345645F6}"/>
    <cellStyle name="_Libro2_Resultados 2008-07_Feb 09 3" xfId="32883" xr:uid="{E84AC249-C41B-44AB-B7DC-5E4A6AF59B32}"/>
    <cellStyle name="_Libro2_Resultados 2008-07_Feb 09 3 2" xfId="32884" xr:uid="{5BB6D5CE-FFF0-431F-9AB0-999826DB934E}"/>
    <cellStyle name="_Libro2_Resultados 2008-07_Feb 09 4" xfId="32885" xr:uid="{33A9112D-FE74-435C-9DDD-2D7A49C3AF6B}"/>
    <cellStyle name="_Libro2_Resultados 2008-07_Feb 09 4 2" xfId="32886" xr:uid="{35970FF1-32E0-4BBD-B560-9AC63021A030}"/>
    <cellStyle name="_Libro2_Resultados 2008-07_Feb 09 5" xfId="32887" xr:uid="{D75A37BD-715F-4651-9982-D702E685BC3D}"/>
    <cellStyle name="_Libro2_Resultados 2008-07_Feb 09 5 2" xfId="32888" xr:uid="{DB7B2F91-4DD0-4654-8145-A82538138F4E}"/>
    <cellStyle name="_Libro2_Resultados 2008-07_Feb 09 6" xfId="32889" xr:uid="{2732C562-ABC3-4097-8E11-FD1883092B8B}"/>
    <cellStyle name="_Libro2_Resultados 2008-07_Feb 09 6 2" xfId="32890" xr:uid="{3C185AA8-D7CF-4B33-B3E4-7B39D934DC7C}"/>
    <cellStyle name="_Libro2_Resultados 2008-07_Feb 09 7" xfId="32891" xr:uid="{0A7162B1-89D1-4485-B5F1-6FA93CEC84B0}"/>
    <cellStyle name="_Libro2_Resultados 2008-07_Feb 09 7 2" xfId="32892" xr:uid="{28303FDE-2DFB-4002-B3F2-8B9F4FE83304}"/>
    <cellStyle name="_Libro2_Resultados 2008-07_Feb 09 8" xfId="32893" xr:uid="{9BB8C7A2-F8FC-4154-B1A5-35CF31BDE412}"/>
    <cellStyle name="_Libro2_Resultados 2008-07_Feb 09 8 2" xfId="32894" xr:uid="{1144C22C-E3ED-43C6-A2CD-27251DB702CC}"/>
    <cellStyle name="_Libro2_Resultados 2008-07_Feb 09 9" xfId="32895" xr:uid="{C12B23CB-D1AC-463A-86EA-D6CAC0DC3989}"/>
    <cellStyle name="_Libro2_Resultados 2008-07_Feb 09 9 2" xfId="32896" xr:uid="{093249D3-BEEC-4E3A-AA30-798F4FD2436B}"/>
    <cellStyle name="_Libro2_Resultados 2008-07_Feb 09_Abr 09" xfId="32897" xr:uid="{EA2C60BB-6453-4A1B-B255-7A9F065D5880}"/>
    <cellStyle name="_Libro2_Resultados 2008-07_Feb 09_Abr 09 10" xfId="32898" xr:uid="{48D44E5A-76E2-45DA-AFD8-8B3A50CB98B4}"/>
    <cellStyle name="_Libro2_Resultados 2008-07_Feb 09_Abr 09 10 2" xfId="32899" xr:uid="{0EE446C1-3159-466C-A98D-93214A5312B3}"/>
    <cellStyle name="_Libro2_Resultados 2008-07_Feb 09_Abr 09 11" xfId="32900" xr:uid="{32B54898-B35B-4FE2-ACB0-BC7B3011D048}"/>
    <cellStyle name="_Libro2_Resultados 2008-07_Feb 09_Abr 09 11 2" xfId="32901" xr:uid="{C1BDE7CB-B728-4674-B50E-5E139FC8E7C8}"/>
    <cellStyle name="_Libro2_Resultados 2008-07_Feb 09_Abr 09 12" xfId="32902" xr:uid="{27EB25E8-1E87-4DC7-B3FD-A0D856771393}"/>
    <cellStyle name="_Libro2_Resultados 2008-07_Feb 09_Abr 09 13" xfId="32903" xr:uid="{48ECFB10-0971-4205-97B3-3DC8D2E42BB4}"/>
    <cellStyle name="_Libro2_Resultados 2008-07_Feb 09_Abr 09 14" xfId="32904" xr:uid="{B01509B2-A001-4DB1-AF67-91DF2EAE685B}"/>
    <cellStyle name="_Libro2_Resultados 2008-07_Feb 09_Abr 09 2" xfId="32905" xr:uid="{7681DE56-3108-485A-8A74-8AD9643DA6CC}"/>
    <cellStyle name="_Libro2_Resultados 2008-07_Feb 09_Abr 09 2 2" xfId="32906" xr:uid="{29F63992-C169-4894-8F50-95F2984D2894}"/>
    <cellStyle name="_Libro2_Resultados 2008-07_Feb 09_Abr 09 3" xfId="32907" xr:uid="{C7A7ABF1-2ECC-4383-BC80-AA4A8FC4384E}"/>
    <cellStyle name="_Libro2_Resultados 2008-07_Feb 09_Abr 09 3 2" xfId="32908" xr:uid="{384C6B15-85C3-40CA-AFAB-0896B17B2B76}"/>
    <cellStyle name="_Libro2_Resultados 2008-07_Feb 09_Abr 09 4" xfId="32909" xr:uid="{8A4D4119-FADA-411A-9418-7AE90C63442D}"/>
    <cellStyle name="_Libro2_Resultados 2008-07_Feb 09_Abr 09 4 2" xfId="32910" xr:uid="{C3FCF103-C70C-4093-AD31-6D51FA8935E0}"/>
    <cellStyle name="_Libro2_Resultados 2008-07_Feb 09_Abr 09 5" xfId="32911" xr:uid="{2E0F4073-945F-4B48-B3C5-E65F3A6D829F}"/>
    <cellStyle name="_Libro2_Resultados 2008-07_Feb 09_Abr 09 5 2" xfId="32912" xr:uid="{B2E92E0D-138A-4985-BA8C-4549F9552C55}"/>
    <cellStyle name="_Libro2_Resultados 2008-07_Feb 09_Abr 09 6" xfId="32913" xr:uid="{F910F1F9-97EA-4E27-A7C1-348066B85614}"/>
    <cellStyle name="_Libro2_Resultados 2008-07_Feb 09_Abr 09 6 2" xfId="32914" xr:uid="{F7A71B2C-45D5-4FE9-93D4-37681D22C618}"/>
    <cellStyle name="_Libro2_Resultados 2008-07_Feb 09_Abr 09 7" xfId="32915" xr:uid="{551F73A2-2C5D-4BBD-A458-5ABB45967304}"/>
    <cellStyle name="_Libro2_Resultados 2008-07_Feb 09_Abr 09 7 2" xfId="32916" xr:uid="{0393E062-2A98-4910-AD95-FF5AEA20C684}"/>
    <cellStyle name="_Libro2_Resultados 2008-07_Feb 09_Abr 09 8" xfId="32917" xr:uid="{33FDB359-8F0A-439C-9570-5E3951B3BD65}"/>
    <cellStyle name="_Libro2_Resultados 2008-07_Feb 09_Abr 09 8 2" xfId="32918" xr:uid="{50DC8E5C-CDEA-44E0-9531-4A0418B18E8D}"/>
    <cellStyle name="_Libro2_Resultados 2008-07_Feb 09_Abr 09 9" xfId="32919" xr:uid="{7ED4612D-BF5F-4D70-8DE8-F821A7E109B2}"/>
    <cellStyle name="_Libro2_Resultados 2008-07_Feb 09_Abr 09 9 2" xfId="32920" xr:uid="{409F4184-00CA-4A6B-AB56-BC39186F5FB9}"/>
    <cellStyle name="_Libro2_Resultados 2008-07_Feb 09_ER previo 09" xfId="32921" xr:uid="{F30BBBB4-1F2C-4FC2-B12C-E0E5A0FFBFD5}"/>
    <cellStyle name="_Libro2_Resultados 2008-07_Feb 09_ER previo 09 10" xfId="32922" xr:uid="{CDBF6176-1909-4366-AB03-5CCA7BB588C7}"/>
    <cellStyle name="_Libro2_Resultados 2008-07_Feb 09_ER previo 09 10 2" xfId="32923" xr:uid="{ADC5703A-DA61-411C-8FDA-59C705BA7C20}"/>
    <cellStyle name="_Libro2_Resultados 2008-07_Feb 09_ER previo 09 11" xfId="32924" xr:uid="{EA6BACF1-AB21-41D6-BC4A-968E53AD5501}"/>
    <cellStyle name="_Libro2_Resultados 2008-07_Feb 09_ER previo 09 11 2" xfId="32925" xr:uid="{4B170338-425B-484D-A92D-34424D1E471E}"/>
    <cellStyle name="_Libro2_Resultados 2008-07_Feb 09_ER previo 09 12" xfId="32926" xr:uid="{ECCAFD16-7BCA-4A2D-A043-D67453DC2670}"/>
    <cellStyle name="_Libro2_Resultados 2008-07_Feb 09_ER previo 09 13" xfId="32927" xr:uid="{086B81A0-D5FD-45F4-A1DB-CC15F3084C4D}"/>
    <cellStyle name="_Libro2_Resultados 2008-07_Feb 09_ER previo 09 14" xfId="32928" xr:uid="{11369131-1FCA-4D07-9BB9-4B312733D99B}"/>
    <cellStyle name="_Libro2_Resultados 2008-07_Feb 09_ER previo 09 2" xfId="32929" xr:uid="{0B693133-5641-4003-A633-C7DE55232AC1}"/>
    <cellStyle name="_Libro2_Resultados 2008-07_Feb 09_ER previo 09 2 2" xfId="32930" xr:uid="{4DCDDF04-231B-4F73-A10B-B49363518B8F}"/>
    <cellStyle name="_Libro2_Resultados 2008-07_Feb 09_ER previo 09 3" xfId="32931" xr:uid="{D6D91D8D-3640-48FC-B1F3-73A03DD064B4}"/>
    <cellStyle name="_Libro2_Resultados 2008-07_Feb 09_ER previo 09 3 2" xfId="32932" xr:uid="{C1F4927E-545B-4981-8ACD-C66596294205}"/>
    <cellStyle name="_Libro2_Resultados 2008-07_Feb 09_ER previo 09 4" xfId="32933" xr:uid="{DAB2578F-A76E-4712-95A7-FFB3F4734D0D}"/>
    <cellStyle name="_Libro2_Resultados 2008-07_Feb 09_ER previo 09 4 2" xfId="32934" xr:uid="{798B6447-191A-4FA3-9057-A3CEA344F6B3}"/>
    <cellStyle name="_Libro2_Resultados 2008-07_Feb 09_ER previo 09 5" xfId="32935" xr:uid="{5067509D-2942-42DA-813A-BF390CE277F1}"/>
    <cellStyle name="_Libro2_Resultados 2008-07_Feb 09_ER previo 09 5 2" xfId="32936" xr:uid="{F92D8E7B-76B2-44EB-840A-82AA53179994}"/>
    <cellStyle name="_Libro2_Resultados 2008-07_Feb 09_ER previo 09 6" xfId="32937" xr:uid="{119791EE-439E-4A10-8116-F6B8A4106D18}"/>
    <cellStyle name="_Libro2_Resultados 2008-07_Feb 09_ER previo 09 6 2" xfId="32938" xr:uid="{265AB48B-73C5-45DB-80D1-74CC43194362}"/>
    <cellStyle name="_Libro2_Resultados 2008-07_Feb 09_ER previo 09 7" xfId="32939" xr:uid="{3E7484A8-97F0-41D1-8F24-6492B9B546F6}"/>
    <cellStyle name="_Libro2_Resultados 2008-07_Feb 09_ER previo 09 7 2" xfId="32940" xr:uid="{7C814456-71CD-4CFD-8BDB-CC5214BF87F1}"/>
    <cellStyle name="_Libro2_Resultados 2008-07_Feb 09_ER previo 09 8" xfId="32941" xr:uid="{76090FBE-2AAF-4151-8824-588340D0E222}"/>
    <cellStyle name="_Libro2_Resultados 2008-07_Feb 09_ER previo 09 8 2" xfId="32942" xr:uid="{793AB8AE-8B12-4425-9DEE-DBE2BBA559C3}"/>
    <cellStyle name="_Libro2_Resultados 2008-07_Feb 09_ER previo 09 9" xfId="32943" xr:uid="{BA5CD326-0B88-4B55-AD13-DF9EBF508CD2}"/>
    <cellStyle name="_Libro2_Resultados 2008-07_Feb 09_ER previo 09 9 2" xfId="32944" xr:uid="{DB932B2D-5ED6-4590-B767-AE5AEA3B3557}"/>
    <cellStyle name="_Libro2_Resultados 2008-07_Feb 09_Jun 09" xfId="32945" xr:uid="{99DF200D-A723-481F-A3C0-CE60149754AF}"/>
    <cellStyle name="_Libro2_Resultados 2008-07_Feb 09_Jun 09 2" xfId="32946" xr:uid="{F54255BB-A2CF-444F-B80D-8F97A5FE7D1F}"/>
    <cellStyle name="_Libro2_Resultados 2008-07_Hoja2" xfId="32947" xr:uid="{6AA924EB-9074-45AF-8F3C-11EB9A780959}"/>
    <cellStyle name="_Libro2_Resultados 2008-07_Hoja2 10" xfId="32948" xr:uid="{04E4C0CE-3108-4E1E-BE1D-5E01AD16951D}"/>
    <cellStyle name="_Libro2_Resultados 2008-07_Hoja2 10 2" xfId="32949" xr:uid="{9A1C71A1-2C76-4907-A91B-19FA446E1F81}"/>
    <cellStyle name="_Libro2_Resultados 2008-07_Hoja2 11" xfId="32950" xr:uid="{F42DB840-FB97-4B32-908D-76BDF3B2319F}"/>
    <cellStyle name="_Libro2_Resultados 2008-07_Hoja2 11 2" xfId="32951" xr:uid="{A5E164CD-99F7-4AB3-9523-F0BD1B3D002A}"/>
    <cellStyle name="_Libro2_Resultados 2008-07_Hoja2 12" xfId="32952" xr:uid="{CC239792-089C-4C53-8831-C046D176EE56}"/>
    <cellStyle name="_Libro2_Resultados 2008-07_Hoja2 12 2" xfId="32953" xr:uid="{A4AA39D5-E758-4775-9DA9-FE7DA9AF32BD}"/>
    <cellStyle name="_Libro2_Resultados 2008-07_Hoja2 13" xfId="32954" xr:uid="{0D8A1923-68A5-4CE0-93E4-4CED4669863C}"/>
    <cellStyle name="_Libro2_Resultados 2008-07_Hoja2 13 2" xfId="32955" xr:uid="{5B5CF45F-A32E-408D-8B1A-92067D33C2A9}"/>
    <cellStyle name="_Libro2_Resultados 2008-07_Hoja2 14" xfId="32956" xr:uid="{8C31A15E-7D0E-47E8-A4D5-9DC802E48057}"/>
    <cellStyle name="_Libro2_Resultados 2008-07_Hoja2 15" xfId="32957" xr:uid="{D59DA502-A3C0-4703-B923-1DE2653F4930}"/>
    <cellStyle name="_Libro2_Resultados 2008-07_Hoja2 16" xfId="32958" xr:uid="{2DB354C3-2D82-4638-9A1E-EC3AC598D724}"/>
    <cellStyle name="_Libro2_Resultados 2008-07_Hoja2 2" xfId="32959" xr:uid="{A93293D4-2765-4047-8440-D5A3D1242A72}"/>
    <cellStyle name="_Libro2_Resultados 2008-07_Hoja2 2 10" xfId="32960" xr:uid="{E2A4E7A3-39FF-4B8D-B6B0-94C52D203D3D}"/>
    <cellStyle name="_Libro2_Resultados 2008-07_Hoja2 2 11" xfId="32961" xr:uid="{FBABEBD6-4337-47DB-8EFE-8AAD990FD046}"/>
    <cellStyle name="_Libro2_Resultados 2008-07_Hoja2 2 12" xfId="32962" xr:uid="{409D665E-92F5-4122-B519-D88D1237B3E8}"/>
    <cellStyle name="_Libro2_Resultados 2008-07_Hoja2 2 2" xfId="32963" xr:uid="{985A7D72-99EB-481C-9D34-5BED7C61C1F1}"/>
    <cellStyle name="_Libro2_Resultados 2008-07_Hoja2 2 3" xfId="32964" xr:uid="{938B69D4-55E1-4A28-AC84-1D89131359A4}"/>
    <cellStyle name="_Libro2_Resultados 2008-07_Hoja2 2 4" xfId="32965" xr:uid="{DD5BBAFC-E190-4CC1-A1BD-E1EC54C58BE0}"/>
    <cellStyle name="_Libro2_Resultados 2008-07_Hoja2 2 5" xfId="32966" xr:uid="{1DD99977-0F62-4C1B-9613-992A6E42632A}"/>
    <cellStyle name="_Libro2_Resultados 2008-07_Hoja2 2 6" xfId="32967" xr:uid="{7415FA3D-58CA-4BF7-A2E3-167D6948D000}"/>
    <cellStyle name="_Libro2_Resultados 2008-07_Hoja2 2 7" xfId="32968" xr:uid="{81A82822-A996-46CE-90FF-76312E572CB5}"/>
    <cellStyle name="_Libro2_Resultados 2008-07_Hoja2 2 8" xfId="32969" xr:uid="{D1B32131-C4B1-47F1-ABC0-13B54FC73753}"/>
    <cellStyle name="_Libro2_Resultados 2008-07_Hoja2 2 9" xfId="32970" xr:uid="{19ADA59D-D7F9-4DBD-8F56-780780BDF051}"/>
    <cellStyle name="_Libro2_Resultados 2008-07_Hoja2 3" xfId="32971" xr:uid="{E52451DB-C216-492C-9372-312150003897}"/>
    <cellStyle name="_Libro2_Resultados 2008-07_Hoja2 3 2" xfId="32972" xr:uid="{DF03548E-0DEE-416E-B179-FC53412E26F0}"/>
    <cellStyle name="_Libro2_Resultados 2008-07_Hoja2 4" xfId="32973" xr:uid="{9F2323D4-15D1-4670-AE32-234B73F8D50C}"/>
    <cellStyle name="_Libro2_Resultados 2008-07_Hoja2 4 2" xfId="32974" xr:uid="{31C7EB53-A2D9-4D29-A86B-A0087054EA44}"/>
    <cellStyle name="_Libro2_Resultados 2008-07_Hoja2 5" xfId="32975" xr:uid="{0B110BC1-70E6-431D-9AF7-42464A12330D}"/>
    <cellStyle name="_Libro2_Resultados 2008-07_Hoja2 5 2" xfId="32976" xr:uid="{0FD3D039-076E-41F8-A4C8-16B372BB3548}"/>
    <cellStyle name="_Libro2_Resultados 2008-07_Hoja2 6" xfId="32977" xr:uid="{F34F9294-4716-4892-83E8-0F2AF02486D1}"/>
    <cellStyle name="_Libro2_Resultados 2008-07_Hoja2 6 2" xfId="32978" xr:uid="{F3007F86-FE3D-4F90-8911-3BE475211331}"/>
    <cellStyle name="_Libro2_Resultados 2008-07_Hoja2 7" xfId="32979" xr:uid="{142F1047-59F8-46C7-9B89-F481F6F323C6}"/>
    <cellStyle name="_Libro2_Resultados 2008-07_Hoja2 7 2" xfId="32980" xr:uid="{85FCAEDE-6B99-4878-8DAF-73F505A51BDD}"/>
    <cellStyle name="_Libro2_Resultados 2008-07_Hoja2 8" xfId="32981" xr:uid="{A5B88257-4A10-4632-B46F-8FCD84A7FB8D}"/>
    <cellStyle name="_Libro2_Resultados 2008-07_Hoja2 8 2" xfId="32982" xr:uid="{CE3B5336-7F43-4DE4-AADC-11EF34BD1125}"/>
    <cellStyle name="_Libro2_Resultados 2008-07_Hoja2 9" xfId="32983" xr:uid="{CA7941C1-9C8C-4CBA-A914-C62124248D90}"/>
    <cellStyle name="_Libro2_Resultados 2008-07_Hoja2 9 2" xfId="32984" xr:uid="{391DC30C-8A02-46C6-B668-BB81DD157683}"/>
    <cellStyle name="_Libro2_Resultados 2008-07_Relación" xfId="32985" xr:uid="{C4EEA069-644C-46BE-9F1C-BE28B6B52CFF}"/>
    <cellStyle name="_Libro2_Resultados 2008-07_Relación 10" xfId="32986" xr:uid="{AB5CCEB8-CBC0-457C-8E6F-C75042CE9BD2}"/>
    <cellStyle name="_Libro2_Resultados 2008-07_Relación 10 2" xfId="32987" xr:uid="{1DA91998-3FB9-4738-86C7-088EE8828315}"/>
    <cellStyle name="_Libro2_Resultados 2008-07_Relación 11" xfId="32988" xr:uid="{E4E95F79-1531-4DAB-A8A9-1A5530F58FF3}"/>
    <cellStyle name="_Libro2_Resultados 2008-07_Relación 11 2" xfId="32989" xr:uid="{FB905006-126A-450E-9FE2-E7998B7312F5}"/>
    <cellStyle name="_Libro2_Resultados 2008-07_Relación 12" xfId="32990" xr:uid="{73B7E395-3091-4F06-B4FB-2B24146E3864}"/>
    <cellStyle name="_Libro2_Resultados 2008-07_Relación 12 2" xfId="32991" xr:uid="{663A7DAF-76BD-4F3A-A4A3-27DD66E1CA35}"/>
    <cellStyle name="_Libro2_Resultados 2008-07_Relación 13" xfId="32992" xr:uid="{9D95BFFD-FE41-4DF2-BD31-D25550DDF2C9}"/>
    <cellStyle name="_Libro2_Resultados 2008-07_Relación 13 2" xfId="32993" xr:uid="{3C03CCFC-7B44-44D1-913D-1C0E645865F0}"/>
    <cellStyle name="_Libro2_Resultados 2008-07_Relación 14" xfId="32994" xr:uid="{A58EBB2D-D466-4347-AABC-F7FFC421B840}"/>
    <cellStyle name="_Libro2_Resultados 2008-07_Relación 14 2" xfId="32995" xr:uid="{5C79F135-49AC-4516-94B0-08700E298341}"/>
    <cellStyle name="_Libro2_Resultados 2008-07_Relación 15" xfId="32996" xr:uid="{728E11D2-A650-4C36-95CB-77D83DB2EF0E}"/>
    <cellStyle name="_Libro2_Resultados 2008-07_Relación 2" xfId="32997" xr:uid="{B4E49FCA-C846-43E9-8E82-F3DE04F68522}"/>
    <cellStyle name="_Libro2_Resultados 2008-07_Relación 2 10" xfId="32998" xr:uid="{352420BE-5490-4447-89F9-419B2E8D3822}"/>
    <cellStyle name="_Libro2_Resultados 2008-07_Relación 2 11" xfId="32999" xr:uid="{289BC550-988F-4E8D-A726-AEB8E8D82B73}"/>
    <cellStyle name="_Libro2_Resultados 2008-07_Relación 2 12" xfId="33000" xr:uid="{622B69D0-FC66-445A-B6B0-46004253FD5D}"/>
    <cellStyle name="_Libro2_Resultados 2008-07_Relación 2 2" xfId="33001" xr:uid="{44860FC4-2569-4F5D-BEA7-A5AB1DA91C3A}"/>
    <cellStyle name="_Libro2_Resultados 2008-07_Relación 2 3" xfId="33002" xr:uid="{5495F249-8CC7-4146-B510-F7FED0DDBBE8}"/>
    <cellStyle name="_Libro2_Resultados 2008-07_Relación 2 4" xfId="33003" xr:uid="{B5D2FCA0-3016-41F4-8E05-480BE8659CF3}"/>
    <cellStyle name="_Libro2_Resultados 2008-07_Relación 2 5" xfId="33004" xr:uid="{FB087638-FF76-41E1-8DEE-104DA064CE2D}"/>
    <cellStyle name="_Libro2_Resultados 2008-07_Relación 2 6" xfId="33005" xr:uid="{C6EC23E9-3206-43E9-AF92-D0912375A2CE}"/>
    <cellStyle name="_Libro2_Resultados 2008-07_Relación 2 7" xfId="33006" xr:uid="{D14F3A2D-425D-49E0-A456-3EA9E1B1E2D1}"/>
    <cellStyle name="_Libro2_Resultados 2008-07_Relación 2 8" xfId="33007" xr:uid="{70E29251-166E-4B62-8976-452CAA5D6589}"/>
    <cellStyle name="_Libro2_Resultados 2008-07_Relación 2 9" xfId="33008" xr:uid="{23E720E7-B386-4D2D-B6E8-E14C19D510AC}"/>
    <cellStyle name="_Libro2_Resultados 2008-07_Relación 3" xfId="33009" xr:uid="{65B7075D-D63A-4D39-AAA7-C154FE1B1D72}"/>
    <cellStyle name="_Libro2_Resultados 2008-07_Relación 3 2" xfId="33010" xr:uid="{99BD7795-8D42-4EC7-B8F8-628E15F978DF}"/>
    <cellStyle name="_Libro2_Resultados 2008-07_Relación 4" xfId="33011" xr:uid="{81243E0F-26C0-420D-82D9-5D971DC268CC}"/>
    <cellStyle name="_Libro2_Resultados 2008-07_Relación 4 2" xfId="33012" xr:uid="{842D7826-6B33-4D2C-B46C-E25846E2BFF9}"/>
    <cellStyle name="_Libro2_Resultados 2008-07_Relación 5" xfId="33013" xr:uid="{657D223E-33A6-45C9-9AB6-EE60696C47D4}"/>
    <cellStyle name="_Libro2_Resultados 2008-07_Relación 5 2" xfId="33014" xr:uid="{9009276A-5A14-4803-9858-03A628D6B19F}"/>
    <cellStyle name="_Libro2_Resultados 2008-07_Relación 6" xfId="33015" xr:uid="{6CD09CA7-BD3E-45C8-94E5-F628092134A8}"/>
    <cellStyle name="_Libro2_Resultados 2008-07_Relación 6 2" xfId="33016" xr:uid="{E721619F-2D69-442D-A7DD-592BE20CB555}"/>
    <cellStyle name="_Libro2_Resultados 2008-07_Relación 7" xfId="33017" xr:uid="{59695857-886E-4621-8493-56BA5A321D9E}"/>
    <cellStyle name="_Libro2_Resultados 2008-07_Relación 7 2" xfId="33018" xr:uid="{2F2EA9D4-B55F-4462-99C2-6B83DB1AD396}"/>
    <cellStyle name="_Libro2_Resultados 2008-07_Relación 8" xfId="33019" xr:uid="{FEB53B54-ECD6-4A48-933F-38511719F7ED}"/>
    <cellStyle name="_Libro2_Resultados 2008-07_Relación 8 2" xfId="33020" xr:uid="{BDC1C264-D92F-4209-93F4-DE464840FB60}"/>
    <cellStyle name="_Libro2_Resultados 2008-07_Relación 9" xfId="33021" xr:uid="{7CA48C1A-D6DB-4907-8A7C-95CA4208A9EF}"/>
    <cellStyle name="_Libro2_Resultados 2008-07_Relación 9 2" xfId="33022" xr:uid="{819B3A62-0A62-4136-A76C-F217FEB17636}"/>
    <cellStyle name="_Libro2_Resultados 2008-07_Relación_1" xfId="33023" xr:uid="{EC96FC8B-491D-4674-A3EA-E4FA0CC48B11}"/>
    <cellStyle name="_Libro2_Resultados 2008-07_Relación_1 10" xfId="33024" xr:uid="{E4913CAC-645C-4297-AC74-2E1C5F2B0EE3}"/>
    <cellStyle name="_Libro2_Resultados 2008-07_Relación_1 10 2" xfId="33025" xr:uid="{044B8545-33F3-4FBB-B796-E902E93EA9D2}"/>
    <cellStyle name="_Libro2_Resultados 2008-07_Relación_1 11" xfId="33026" xr:uid="{BA00476E-9A1E-43A6-A781-AFDD97078051}"/>
    <cellStyle name="_Libro2_Resultados 2008-07_Relación_1 11 2" xfId="33027" xr:uid="{A1FA2A0B-7601-4FF7-BCBC-531CE07315C6}"/>
    <cellStyle name="_Libro2_Resultados 2008-07_Relación_1 12" xfId="33028" xr:uid="{3780B89D-8CFB-40FD-B7E5-EF45644A1FE8}"/>
    <cellStyle name="_Libro2_Resultados 2008-07_Relación_1 12 2" xfId="33029" xr:uid="{AB443E78-3305-4125-AB07-3E3F050489F5}"/>
    <cellStyle name="_Libro2_Resultados 2008-07_Relación_1 13" xfId="33030" xr:uid="{C2861AAC-5063-489F-A8F8-EEA0E30BB902}"/>
    <cellStyle name="_Libro2_Resultados 2008-07_Relación_1 13 2" xfId="33031" xr:uid="{04D65AC7-E2D2-4214-92D5-09F380EAB7D5}"/>
    <cellStyle name="_Libro2_Resultados 2008-07_Relación_1 14" xfId="33032" xr:uid="{876DA41D-496F-43BF-9404-66A9FB4859DE}"/>
    <cellStyle name="_Libro2_Resultados 2008-07_Relación_1 2" xfId="33033" xr:uid="{E5999838-474E-425F-B261-45F3FFF2D5A1}"/>
    <cellStyle name="_Libro2_Resultados 2008-07_Relación_1 2 2" xfId="33034" xr:uid="{7DE48477-C31C-400B-9F98-B2C2BF5C5B8E}"/>
    <cellStyle name="_Libro2_Resultados 2008-07_Relación_1 3" xfId="33035" xr:uid="{330C8328-284A-48A2-B454-92ADB75C4190}"/>
    <cellStyle name="_Libro2_Resultados 2008-07_Relación_1 3 2" xfId="33036" xr:uid="{5DA87B70-037D-4851-B900-EAD3DFFCB7EA}"/>
    <cellStyle name="_Libro2_Resultados 2008-07_Relación_1 4" xfId="33037" xr:uid="{F9F03F72-B492-42F3-8D4A-BBC558E574FE}"/>
    <cellStyle name="_Libro2_Resultados 2008-07_Relación_1 4 2" xfId="33038" xr:uid="{D9641D9F-1EFC-42F5-8F80-0D04DBEDC437}"/>
    <cellStyle name="_Libro2_Resultados 2008-07_Relación_1 5" xfId="33039" xr:uid="{558B77E6-5885-45CF-9DFB-C5417CF4CC7B}"/>
    <cellStyle name="_Libro2_Resultados 2008-07_Relación_1 5 2" xfId="33040" xr:uid="{2440211D-F18E-4924-8831-86EDED80E9D3}"/>
    <cellStyle name="_Libro2_Resultados 2008-07_Relación_1 6" xfId="33041" xr:uid="{6F31BA25-F6AD-4A3B-BEC7-EC1BEB6E46C5}"/>
    <cellStyle name="_Libro2_Resultados 2008-07_Relación_1 6 2" xfId="33042" xr:uid="{F515D426-6939-4715-A660-71BFC2763917}"/>
    <cellStyle name="_Libro2_Resultados 2008-07_Relación_1 7" xfId="33043" xr:uid="{9C7A62C5-B2B2-4569-B478-34A8CAA02CDF}"/>
    <cellStyle name="_Libro2_Resultados 2008-07_Relación_1 7 2" xfId="33044" xr:uid="{F2BB4F41-D80E-4544-9E01-7AD911A40BFE}"/>
    <cellStyle name="_Libro2_Resultados 2008-07_Relación_1 8" xfId="33045" xr:uid="{14041A0E-562D-4F95-8B65-F69B869D2B0A}"/>
    <cellStyle name="_Libro2_Resultados 2008-07_Relación_1 8 2" xfId="33046" xr:uid="{0B2B5E94-46D2-4CD8-866D-18BA2A92D8D0}"/>
    <cellStyle name="_Libro2_Resultados 2008-07_Relación_1 9" xfId="33047" xr:uid="{0B3EDF11-A681-4196-8F37-76343EAD8C6C}"/>
    <cellStyle name="_Libro2_Resultados 2008-07_Relación_1 9 2" xfId="33048" xr:uid="{44B880DD-2CE9-4D85-ADC3-F8A1C4F3438C}"/>
    <cellStyle name="_Libro2_Resultados 2008-07_Relación_1_ESF. Hist." xfId="33049" xr:uid="{844E12E7-1039-4897-A9E6-43C04AB1E4DD}"/>
    <cellStyle name="_Libro2_Resultados 2008-07_Relación_1_ESF. Hist. 2" xfId="33050" xr:uid="{2A0B83B0-074B-4973-B0FD-4FC89B0C6305}"/>
    <cellStyle name="_Libro2_Resultados 2008-07_Relación_1_ESF. Hist. 2 2" xfId="33051" xr:uid="{814D6E9A-D0F1-486B-80E9-248D36EE1F8B}"/>
    <cellStyle name="_Libro2_Resultados 2008-07_Relación_1_ESF. Hist. 3" xfId="33052" xr:uid="{53D92463-E780-459E-A3B3-F8E46C9FD88E}"/>
    <cellStyle name="_Libro2_Resultados 2008-07_Relación_1_ESF. Hist. 3 2" xfId="33053" xr:uid="{9FBF95EC-5627-441E-96BF-058C57D4D0C1}"/>
    <cellStyle name="_Libro2_Resultados 2008-07_Relación_1_ESF. Hist. 4" xfId="33054" xr:uid="{0FD9A86D-E5D0-43E0-BAD0-4F66BF1BD22D}"/>
    <cellStyle name="_Libro2_Resultados 2008-07_Relación_1_ESF. Hist. 4 2" xfId="33055" xr:uid="{8CE926B8-2EC4-43AA-B63A-F3023239D32D}"/>
    <cellStyle name="_Libro2_Resultados 2008-07_Relación_1_ESF. Hist. 5" xfId="33056" xr:uid="{99E881C0-8C64-42C3-9487-D1A3B23AA38F}"/>
    <cellStyle name="_Libro2_Resultados 2008-07_Relación_1_ESF. Hist. 6" xfId="33057" xr:uid="{BD4B3A9F-88F3-4940-A57C-F0A174ACC212}"/>
    <cellStyle name="_Libro2_Resultados 2008-07_Relación_1_ESF. Hist. 7" xfId="33058" xr:uid="{D3AE2E0E-BD20-40F6-853F-E06FD1A941FD}"/>
    <cellStyle name="_Libro2_Resultados 2008-07_Relación_ESF. Hist." xfId="33059" xr:uid="{FDF419E6-F114-453F-BB16-CAF0655B0706}"/>
    <cellStyle name="_Libro2_Resultados 2008-07_Relación_ESF. Hist. 2" xfId="33060" xr:uid="{817DB30E-DFF5-4E39-AFFE-93F4FC8E07EB}"/>
    <cellStyle name="_Libro2_Resultados 2008-07_Relación_ESF. Hist. 2 2" xfId="33061" xr:uid="{3405DCDF-DD78-43CE-9CF3-44B79D43BEB0}"/>
    <cellStyle name="_Libro2_Resultados 2008-07_Relación_ESF. Hist. 3" xfId="33062" xr:uid="{889853F5-151D-4635-AED9-4880225B95B1}"/>
    <cellStyle name="_Libro2_Resultados 2008-07_Relación_ESF. Hist. 3 2" xfId="33063" xr:uid="{A8ABE6A9-71C0-4E20-8417-4484BF126B53}"/>
    <cellStyle name="_Libro2_Resultados 2008-07_Relación_ESF. Hist. 4" xfId="33064" xr:uid="{11FFA18A-B516-4F0E-85E0-4C72C644C025}"/>
    <cellStyle name="_Libro2_Resultados 2008-07_Relación_ESF. Hist. 4 2" xfId="33065" xr:uid="{41C484DD-36BC-4FF9-BD71-621062539B7B}"/>
    <cellStyle name="_Libro2_Resultados 2008-07_Relación_ESF. Hist. 5" xfId="33066" xr:uid="{56301757-5924-42DE-90AE-F9D2E2C31400}"/>
    <cellStyle name="_Libro2_Resultados 2008-07_Relación_ESF. Hist. 6" xfId="33067" xr:uid="{8A6158E7-73A2-4F00-95A2-C86FE566CB6E}"/>
    <cellStyle name="_Libro2_Resultados 2008-07_Relación_ESF. Hist. 7" xfId="33068" xr:uid="{75C141BE-8E9E-4EEA-8536-80C4A5875CFF}"/>
    <cellStyle name="_Libro2_Resultados 2008-07_Relación_Saldos Obj" xfId="33069" xr:uid="{83A267F5-C352-4BFC-9DAA-79A209F656EE}"/>
    <cellStyle name="_Libro2_Resultados 2008-07_Relación_Saldos Obj 10" xfId="33070" xr:uid="{07A4346A-9B92-4DCA-9B7F-E31D7F7B302C}"/>
    <cellStyle name="_Libro2_Resultados 2008-07_Relación_Saldos Obj 10 2" xfId="33071" xr:uid="{1534CADF-1E41-4901-B55C-4C346F48B37D}"/>
    <cellStyle name="_Libro2_Resultados 2008-07_Relación_Saldos Obj 11" xfId="33072" xr:uid="{E4450BBF-857D-4527-8204-C077684FDA35}"/>
    <cellStyle name="_Libro2_Resultados 2008-07_Relación_Saldos Obj 11 2" xfId="33073" xr:uid="{E578C53A-0B3C-43E4-A808-5DFE7F03AD8A}"/>
    <cellStyle name="_Libro2_Resultados 2008-07_Relación_Saldos Obj 12" xfId="33074" xr:uid="{AE32B505-014E-4A42-A8C7-487E271CD962}"/>
    <cellStyle name="_Libro2_Resultados 2008-07_Relación_Saldos Obj 12 2" xfId="33075" xr:uid="{86930095-A165-4CA0-906A-525D81F679A9}"/>
    <cellStyle name="_Libro2_Resultados 2008-07_Relación_Saldos Obj 13" xfId="33076" xr:uid="{9D262F9F-6E11-4264-A374-F0288CB39012}"/>
    <cellStyle name="_Libro2_Resultados 2008-07_Relación_Saldos Obj 13 2" xfId="33077" xr:uid="{BA12D644-4A95-4BFD-BB91-8EB36DDF5A3A}"/>
    <cellStyle name="_Libro2_Resultados 2008-07_Relación_Saldos Obj 14" xfId="33078" xr:uid="{C7029BCC-C8B2-49D5-88FE-9C04E088237F}"/>
    <cellStyle name="_Libro2_Resultados 2008-07_Relación_Saldos Obj 15" xfId="33079" xr:uid="{7338BCF4-D09C-4F26-A615-57C3109DA4ED}"/>
    <cellStyle name="_Libro2_Resultados 2008-07_Relación_Saldos Obj 16" xfId="33080" xr:uid="{307991ED-7D47-4442-B23C-6BD6EF263B81}"/>
    <cellStyle name="_Libro2_Resultados 2008-07_Relación_Saldos Obj 17" xfId="33081" xr:uid="{B1CC2DE4-A67C-440D-9665-357070D0EE24}"/>
    <cellStyle name="_Libro2_Resultados 2008-07_Relación_Saldos Obj 18" xfId="33082" xr:uid="{D9EC5FA0-22C1-487D-90EA-8CC0C069AAEA}"/>
    <cellStyle name="_Libro2_Resultados 2008-07_Relación_Saldos Obj 19" xfId="33083" xr:uid="{EC26A173-1825-4EE7-B00B-C547C5D8BB68}"/>
    <cellStyle name="_Libro2_Resultados 2008-07_Relación_Saldos Obj 2" xfId="33084" xr:uid="{779393B4-0302-4BF9-BB57-F5977EA8C1E1}"/>
    <cellStyle name="_Libro2_Resultados 2008-07_Relación_Saldos Obj 2 2" xfId="33085" xr:uid="{19525C39-B611-4240-8C0F-55C36E00BB32}"/>
    <cellStyle name="_Libro2_Resultados 2008-07_Relación_Saldos Obj 20" xfId="33086" xr:uid="{2F0DCD08-BBD4-4054-A0EF-683A293CE801}"/>
    <cellStyle name="_Libro2_Resultados 2008-07_Relación_Saldos Obj 21" xfId="33087" xr:uid="{4CAD7565-FB55-40B3-8A31-873844399695}"/>
    <cellStyle name="_Libro2_Resultados 2008-07_Relación_Saldos Obj 22" xfId="33088" xr:uid="{750AFFF1-B6C9-43F6-AB11-14ECDA80DA93}"/>
    <cellStyle name="_Libro2_Resultados 2008-07_Relación_Saldos Obj 23" xfId="33089" xr:uid="{BB462DFE-686E-4485-AE36-46CA58D776F1}"/>
    <cellStyle name="_Libro2_Resultados 2008-07_Relación_Saldos Obj 24" xfId="33090" xr:uid="{151FFE1E-C70D-4407-952D-78999F697C6D}"/>
    <cellStyle name="_Libro2_Resultados 2008-07_Relación_Saldos Obj 25" xfId="33091" xr:uid="{C5CDC74E-4407-4192-BDD8-2A853B30903C}"/>
    <cellStyle name="_Libro2_Resultados 2008-07_Relación_Saldos Obj 26" xfId="33092" xr:uid="{05AB20F6-DAD8-4977-B9C7-B75988EE2E90}"/>
    <cellStyle name="_Libro2_Resultados 2008-07_Relación_Saldos Obj 3" xfId="33093" xr:uid="{A7C58F03-9912-49E1-807C-6BD33C4C3AB9}"/>
    <cellStyle name="_Libro2_Resultados 2008-07_Relación_Saldos Obj 3 2" xfId="33094" xr:uid="{92DBC16B-8A79-4FFA-B36E-7BC4FADB6157}"/>
    <cellStyle name="_Libro2_Resultados 2008-07_Relación_Saldos Obj 4" xfId="33095" xr:uid="{CED3E450-8CF5-413D-97B1-02FFA2559E55}"/>
    <cellStyle name="_Libro2_Resultados 2008-07_Relación_Saldos Obj 4 2" xfId="33096" xr:uid="{B5A01C91-6700-4CDA-B668-F288C1EE8519}"/>
    <cellStyle name="_Libro2_Resultados 2008-07_Relación_Saldos Obj 5" xfId="33097" xr:uid="{576D1084-E1FF-457D-93F2-463205314B78}"/>
    <cellStyle name="_Libro2_Resultados 2008-07_Relación_Saldos Obj 5 2" xfId="33098" xr:uid="{DA77C1FD-35CC-4623-AC75-0A4B60423518}"/>
    <cellStyle name="_Libro2_Resultados 2008-07_Relación_Saldos Obj 6" xfId="33099" xr:uid="{47DAECDD-C6F2-41A2-B58A-E7C2670351D6}"/>
    <cellStyle name="_Libro2_Resultados 2008-07_Relación_Saldos Obj 6 2" xfId="33100" xr:uid="{30A7D9E1-4D97-4D7C-8C6C-1AEFB9FF6F36}"/>
    <cellStyle name="_Libro2_Resultados 2008-07_Relación_Saldos Obj 7" xfId="33101" xr:uid="{B4A588D5-A36D-450D-8204-6E078ACF8BF2}"/>
    <cellStyle name="_Libro2_Resultados 2008-07_Relación_Saldos Obj 7 2" xfId="33102" xr:uid="{F065BFF7-9338-4411-970F-31EF049B7AF1}"/>
    <cellStyle name="_Libro2_Resultados 2008-07_Relación_Saldos Obj 8" xfId="33103" xr:uid="{D3ACCDF7-85D9-4D5D-AF32-56D54C3143B1}"/>
    <cellStyle name="_Libro2_Resultados 2008-07_Relación_Saldos Obj 8 2" xfId="33104" xr:uid="{B3B3624A-380C-4458-8993-3CD91ED60AB5}"/>
    <cellStyle name="_Libro2_Resultados 2008-07_Relación_Saldos Obj 9" xfId="33105" xr:uid="{F4DD76B2-0FE3-4D03-8277-4BAAD3F10E28}"/>
    <cellStyle name="_Libro2_Resultados 2008-07_Relación_Saldos Obj 9 2" xfId="33106" xr:uid="{43E9904D-2BC6-410D-8F53-6E4B2D55ABEA}"/>
    <cellStyle name="_Libro2_Resultados 2008-07_Saldos Obj" xfId="33107" xr:uid="{BFE6299C-7FAD-49CE-9BB4-A50517CB656B}"/>
    <cellStyle name="_Libro2_Resultados 2008-07_Saldos Obj 10" xfId="33108" xr:uid="{D2BE8AA6-A79E-4C40-B5FC-A7C74AE02E15}"/>
    <cellStyle name="_Libro2_Resultados 2008-07_Saldos Obj 10 2" xfId="33109" xr:uid="{588FD699-AE95-41DE-A1AB-33067EBA1640}"/>
    <cellStyle name="_Libro2_Resultados 2008-07_Saldos Obj 11" xfId="33110" xr:uid="{6005B20C-2C63-41C8-A75C-8B1E648C3B58}"/>
    <cellStyle name="_Libro2_Resultados 2008-07_Saldos Obj 11 2" xfId="33111" xr:uid="{ACBFF853-28C5-4AB4-A087-03B53ADD5ABD}"/>
    <cellStyle name="_Libro2_Resultados 2008-07_Saldos Obj 12" xfId="33112" xr:uid="{A3C74EA6-9445-4FB8-8D2C-E6D6EE60C146}"/>
    <cellStyle name="_Libro2_Resultados 2008-07_Saldos Obj 12 2" xfId="33113" xr:uid="{5D6B97F9-02D4-4D07-9869-66E0FF7BDAC0}"/>
    <cellStyle name="_Libro2_Resultados 2008-07_Saldos Obj 13" xfId="33114" xr:uid="{C95FD74E-4092-4989-85C9-0040E217F42F}"/>
    <cellStyle name="_Libro2_Resultados 2008-07_Saldos Obj 13 2" xfId="33115" xr:uid="{4C1E0787-B9AB-489C-A41F-4598BFBEBBBB}"/>
    <cellStyle name="_Libro2_Resultados 2008-07_Saldos Obj 14" xfId="33116" xr:uid="{6E07CF55-35AF-43E7-AF62-784D0BD9203E}"/>
    <cellStyle name="_Libro2_Resultados 2008-07_Saldos Obj 15" xfId="33117" xr:uid="{BC4689CD-299F-45C3-A742-14FFDCE0602F}"/>
    <cellStyle name="_Libro2_Resultados 2008-07_Saldos Obj 16" xfId="33118" xr:uid="{344B94FF-A90F-45F3-9780-073B3E4A84A4}"/>
    <cellStyle name="_Libro2_Resultados 2008-07_Saldos Obj 2" xfId="33119" xr:uid="{AF85AABB-006C-4AEA-A16B-15D219DF78FF}"/>
    <cellStyle name="_Libro2_Resultados 2008-07_Saldos Obj 2 2" xfId="33120" xr:uid="{87A6172F-A75C-4028-AA73-FC50542278EB}"/>
    <cellStyle name="_Libro2_Resultados 2008-07_Saldos Obj 3" xfId="33121" xr:uid="{BC24C657-C3FB-44B7-A8DB-2BA8AFC5FEE3}"/>
    <cellStyle name="_Libro2_Resultados 2008-07_Saldos Obj 3 2" xfId="33122" xr:uid="{F095F9DB-4A92-4B36-ABFA-55D36687B4EE}"/>
    <cellStyle name="_Libro2_Resultados 2008-07_Saldos Obj 4" xfId="33123" xr:uid="{F10B7D17-08AC-4797-B01D-71421A673576}"/>
    <cellStyle name="_Libro2_Resultados 2008-07_Saldos Obj 4 2" xfId="33124" xr:uid="{0486EB35-AAAB-4462-A6AB-517742521009}"/>
    <cellStyle name="_Libro2_Resultados 2008-07_Saldos Obj 5" xfId="33125" xr:uid="{F7BBC0DE-F689-41FD-9E9B-0A8E636888B1}"/>
    <cellStyle name="_Libro2_Resultados 2008-07_Saldos Obj 5 2" xfId="33126" xr:uid="{46DBB148-F94A-469C-902E-55B25714624F}"/>
    <cellStyle name="_Libro2_Resultados 2008-07_Saldos Obj 6" xfId="33127" xr:uid="{00E1827D-867C-4FA2-A5A6-BCCB01D1B585}"/>
    <cellStyle name="_Libro2_Resultados 2008-07_Saldos Obj 6 2" xfId="33128" xr:uid="{0EA4DD88-9680-4F7D-A9C4-75663A1B3BEC}"/>
    <cellStyle name="_Libro2_Resultados 2008-07_Saldos Obj 7" xfId="33129" xr:uid="{17BF2FC5-DDEF-4229-8BBD-0C73BED0A497}"/>
    <cellStyle name="_Libro2_Resultados 2008-07_Saldos Obj 7 2" xfId="33130" xr:uid="{1C5A3301-98A2-45E8-9579-CCC22B597554}"/>
    <cellStyle name="_Libro2_Resultados 2008-07_Saldos Obj 8" xfId="33131" xr:uid="{459E9D9C-ADA1-4E7E-B352-1F8ACC8233BD}"/>
    <cellStyle name="_Libro2_Resultados 2008-07_Saldos Obj 8 2" xfId="33132" xr:uid="{B4F769F2-B466-46B3-9D42-FFF0736DFF02}"/>
    <cellStyle name="_Libro2_Resultados 2008-07_Saldos Obj 9" xfId="33133" xr:uid="{D2102118-80E1-470F-86AC-382BFDA0337B}"/>
    <cellStyle name="_Libro2_Resultados 2008-07_Saldos Obj 9 2" xfId="33134" xr:uid="{B5A9DB44-9728-4EA7-9502-A4A6A810EBE3}"/>
    <cellStyle name="_Libro2_Resultados 2008-07_Saldos Obj_Abr 09" xfId="33135" xr:uid="{787D13FB-0713-4D8B-8C11-6EF3355DB8EA}"/>
    <cellStyle name="_Libro2_Resultados 2008-07_Saldos Obj_Abr 09 10" xfId="33136" xr:uid="{A442E82C-6020-4F21-8F9D-441A1A54D2E3}"/>
    <cellStyle name="_Libro2_Resultados 2008-07_Saldos Obj_Abr 09 10 2" xfId="33137" xr:uid="{2C255538-6A7C-492A-90C7-3F67E6CF2460}"/>
    <cellStyle name="_Libro2_Resultados 2008-07_Saldos Obj_Abr 09 11" xfId="33138" xr:uid="{B58AB818-8361-474E-9AA6-B3BD83C3111A}"/>
    <cellStyle name="_Libro2_Resultados 2008-07_Saldos Obj_Abr 09 11 2" xfId="33139" xr:uid="{CB94E200-2AAD-454E-A369-CACD513CAC80}"/>
    <cellStyle name="_Libro2_Resultados 2008-07_Saldos Obj_Abr 09 12" xfId="33140" xr:uid="{9CEBAB55-D159-4C4B-A67B-E080FCDAD487}"/>
    <cellStyle name="_Libro2_Resultados 2008-07_Saldos Obj_Abr 09 13" xfId="33141" xr:uid="{2EF0925D-23F3-4EA9-A4AC-07C5BD04099E}"/>
    <cellStyle name="_Libro2_Resultados 2008-07_Saldos Obj_Abr 09 14" xfId="33142" xr:uid="{E2921FB7-9622-47FD-9AF3-668570E2408F}"/>
    <cellStyle name="_Libro2_Resultados 2008-07_Saldos Obj_Abr 09 2" xfId="33143" xr:uid="{AFACA94E-7BB9-4748-88C0-7D747C8CD01B}"/>
    <cellStyle name="_Libro2_Resultados 2008-07_Saldos Obj_Abr 09 2 2" xfId="33144" xr:uid="{78EF1A80-379E-4926-85F0-FE29182CDFC3}"/>
    <cellStyle name="_Libro2_Resultados 2008-07_Saldos Obj_Abr 09 3" xfId="33145" xr:uid="{AAB6268D-279D-4E0D-A7ED-6F30DDC23CBF}"/>
    <cellStyle name="_Libro2_Resultados 2008-07_Saldos Obj_Abr 09 3 2" xfId="33146" xr:uid="{8E436B1B-6323-44DB-A758-E53CA12B6DF1}"/>
    <cellStyle name="_Libro2_Resultados 2008-07_Saldos Obj_Abr 09 4" xfId="33147" xr:uid="{8B7418F1-937F-4F64-BAFB-2D4503B2670E}"/>
    <cellStyle name="_Libro2_Resultados 2008-07_Saldos Obj_Abr 09 4 2" xfId="33148" xr:uid="{94B8F360-E1D8-4A9A-9D10-52B6EA41E255}"/>
    <cellStyle name="_Libro2_Resultados 2008-07_Saldos Obj_Abr 09 5" xfId="33149" xr:uid="{CBFE6982-CE5A-4877-9B78-1BDB2D4C7657}"/>
    <cellStyle name="_Libro2_Resultados 2008-07_Saldos Obj_Abr 09 5 2" xfId="33150" xr:uid="{C8C7C8AB-9DE5-4A29-BA0F-0A0C7FDC084D}"/>
    <cellStyle name="_Libro2_Resultados 2008-07_Saldos Obj_Abr 09 6" xfId="33151" xr:uid="{A6D9E573-90B0-4B9C-B643-A4D84FA8BE8D}"/>
    <cellStyle name="_Libro2_Resultados 2008-07_Saldos Obj_Abr 09 6 2" xfId="33152" xr:uid="{8A78F0DB-1FEE-49E6-A94B-D9C84D0DE547}"/>
    <cellStyle name="_Libro2_Resultados 2008-07_Saldos Obj_Abr 09 7" xfId="33153" xr:uid="{E07F74EB-E33B-493D-BC6A-3F074EDCA529}"/>
    <cellStyle name="_Libro2_Resultados 2008-07_Saldos Obj_Abr 09 7 2" xfId="33154" xr:uid="{2A5D3029-BE61-4570-A179-BA1D2C40FFB9}"/>
    <cellStyle name="_Libro2_Resultados 2008-07_Saldos Obj_Abr 09 8" xfId="33155" xr:uid="{CBEA9EDE-FE04-4E97-8909-C52CD94BED94}"/>
    <cellStyle name="_Libro2_Resultados 2008-07_Saldos Obj_Abr 09 8 2" xfId="33156" xr:uid="{4B0F17FD-3EB2-4BA0-9D9C-EC3EF630BF1E}"/>
    <cellStyle name="_Libro2_Resultados 2008-07_Saldos Obj_Abr 09 9" xfId="33157" xr:uid="{6389CE51-D601-46D1-B161-9178FDB30B45}"/>
    <cellStyle name="_Libro2_Resultados 2008-07_Saldos Obj_Abr 09 9 2" xfId="33158" xr:uid="{02F4F49A-A819-456C-AE47-18D9306AC544}"/>
    <cellStyle name="_Libro2_Resultados 2008-07_Saldos Obj_ER previo 09" xfId="33159" xr:uid="{2B4DB8D6-E735-40DE-8ED0-A657C4656F16}"/>
    <cellStyle name="_Libro2_Resultados 2008-07_Saldos Obj_ER previo 09 10" xfId="33160" xr:uid="{37589192-06FC-4712-9997-5200D82FEBB6}"/>
    <cellStyle name="_Libro2_Resultados 2008-07_Saldos Obj_ER previo 09 10 2" xfId="33161" xr:uid="{5D22E3A4-B6BA-47BB-A89B-A6556A784CC9}"/>
    <cellStyle name="_Libro2_Resultados 2008-07_Saldos Obj_ER previo 09 11" xfId="33162" xr:uid="{2A848DD3-DADF-4A1F-AAC0-9430EF016392}"/>
    <cellStyle name="_Libro2_Resultados 2008-07_Saldos Obj_ER previo 09 11 2" xfId="33163" xr:uid="{EBA9B63F-D96C-4210-9793-1CBAEF81E5A7}"/>
    <cellStyle name="_Libro2_Resultados 2008-07_Saldos Obj_ER previo 09 12" xfId="33164" xr:uid="{05EB6BBD-0D90-4560-9E65-6EA0C97AFC7C}"/>
    <cellStyle name="_Libro2_Resultados 2008-07_Saldos Obj_ER previo 09 13" xfId="33165" xr:uid="{9B01848B-5225-4F16-B378-85FB4892BFCC}"/>
    <cellStyle name="_Libro2_Resultados 2008-07_Saldos Obj_ER previo 09 14" xfId="33166" xr:uid="{E7885211-2C5A-473B-A8A2-DDA15C539E07}"/>
    <cellStyle name="_Libro2_Resultados 2008-07_Saldos Obj_ER previo 09 2" xfId="33167" xr:uid="{26E9B23C-C1F0-4F73-8D62-21B7D4402320}"/>
    <cellStyle name="_Libro2_Resultados 2008-07_Saldos Obj_ER previo 09 2 2" xfId="33168" xr:uid="{797691FD-B8F9-4767-8547-2FBE884BD740}"/>
    <cellStyle name="_Libro2_Resultados 2008-07_Saldos Obj_ER previo 09 3" xfId="33169" xr:uid="{97C1131F-336B-46B9-8570-92FD1538B180}"/>
    <cellStyle name="_Libro2_Resultados 2008-07_Saldos Obj_ER previo 09 3 2" xfId="33170" xr:uid="{30305699-2755-42FD-9BAF-679A764E3B4B}"/>
    <cellStyle name="_Libro2_Resultados 2008-07_Saldos Obj_ER previo 09 4" xfId="33171" xr:uid="{F2AF7456-F38C-402C-A9BE-0A46E96C31FB}"/>
    <cellStyle name="_Libro2_Resultados 2008-07_Saldos Obj_ER previo 09 4 2" xfId="33172" xr:uid="{564DADA1-6B3A-4B9E-84A8-2594E4CDCD9F}"/>
    <cellStyle name="_Libro2_Resultados 2008-07_Saldos Obj_ER previo 09 5" xfId="33173" xr:uid="{179EDD88-E93A-4030-AC62-597D500D045D}"/>
    <cellStyle name="_Libro2_Resultados 2008-07_Saldos Obj_ER previo 09 5 2" xfId="33174" xr:uid="{9CCC538F-49D3-42F6-B306-01446D55C6C7}"/>
    <cellStyle name="_Libro2_Resultados 2008-07_Saldos Obj_ER previo 09 6" xfId="33175" xr:uid="{023497F0-A4BF-4A19-BB49-7C777053A21A}"/>
    <cellStyle name="_Libro2_Resultados 2008-07_Saldos Obj_ER previo 09 6 2" xfId="33176" xr:uid="{99C7EBE0-FB9D-4D6C-B62D-A5979651D031}"/>
    <cellStyle name="_Libro2_Resultados 2008-07_Saldos Obj_ER previo 09 7" xfId="33177" xr:uid="{2ADBA857-89BD-47E0-9442-F9823B2C1D0C}"/>
    <cellStyle name="_Libro2_Resultados 2008-07_Saldos Obj_ER previo 09 7 2" xfId="33178" xr:uid="{E6B7067A-DE31-4671-8D6D-908EE5DF8761}"/>
    <cellStyle name="_Libro2_Resultados 2008-07_Saldos Obj_ER previo 09 8" xfId="33179" xr:uid="{1850B671-EB81-4144-99A8-DA8AA21E2C20}"/>
    <cellStyle name="_Libro2_Resultados 2008-07_Saldos Obj_ER previo 09 8 2" xfId="33180" xr:uid="{9CC26AF2-C85B-4C1E-B9E3-6C1F0521B637}"/>
    <cellStyle name="_Libro2_Resultados 2008-07_Saldos Obj_ER previo 09 9" xfId="33181" xr:uid="{D813DC5C-50E6-4090-8989-DF21FFE25103}"/>
    <cellStyle name="_Libro2_Resultados 2008-07_Saldos Obj_ER previo 09 9 2" xfId="33182" xr:uid="{E3918C0D-D110-4E4A-AD42-09C3B2B15DB5}"/>
    <cellStyle name="_Libro2_Resultados 2008-07_Saldos Obj_Jun 09" xfId="33183" xr:uid="{E34933C2-454E-49AB-99F5-C4880629987E}"/>
    <cellStyle name="_Libro2_Resultados 2008-07_Saldos Obj_Jun 09 2" xfId="33184" xr:uid="{4FD1E80E-2768-45FE-948D-C474A6F3414E}"/>
    <cellStyle name="_Libro2_Resultados 2008-07_TablaD" xfId="33185" xr:uid="{1772956C-AF80-415D-BC95-C6C78B896E84}"/>
    <cellStyle name="_Libro2_Resultados 2008-07_TablaD 10" xfId="33186" xr:uid="{76EC418B-6435-47A8-8E88-540625995A33}"/>
    <cellStyle name="_Libro2_Resultados 2008-07_TablaD 10 2" xfId="33187" xr:uid="{77FEA711-CFD0-4A09-8F17-9FBB75BCE844}"/>
    <cellStyle name="_Libro2_Resultados 2008-07_TablaD 11" xfId="33188" xr:uid="{1C989F18-ECAC-4BA3-A2EC-48FF606282EA}"/>
    <cellStyle name="_Libro2_Resultados 2008-07_TablaD 11 2" xfId="33189" xr:uid="{85C30561-4602-44EC-8A53-707F12BD158F}"/>
    <cellStyle name="_Libro2_Resultados 2008-07_TablaD 12" xfId="33190" xr:uid="{161A9921-C89B-4776-B930-475AD7D1B97E}"/>
    <cellStyle name="_Libro2_Resultados 2008-07_TablaD 12 2" xfId="33191" xr:uid="{38B598D3-AD07-4987-AB7B-A381A3B553DD}"/>
    <cellStyle name="_Libro2_Resultados 2008-07_TablaD 13" xfId="33192" xr:uid="{AB4A9783-AE7F-49EA-98EF-5A6AC337D3C6}"/>
    <cellStyle name="_Libro2_Resultados 2008-07_TablaD 13 2" xfId="33193" xr:uid="{5E9B176B-A6A6-4A8E-A8EA-5B6FBB93342B}"/>
    <cellStyle name="_Libro2_Resultados 2008-07_TablaD 14" xfId="33194" xr:uid="{19C0BD62-A4CA-4E35-9A77-F35187F88F04}"/>
    <cellStyle name="_Libro2_Resultados 2008-07_TablaD 15" xfId="33195" xr:uid="{BAAF0E27-EE16-4FC8-B517-2875E6D98383}"/>
    <cellStyle name="_Libro2_Resultados 2008-07_TablaD 16" xfId="33196" xr:uid="{B4BADB88-1FEE-4FE3-ADB2-B9E7C85F9428}"/>
    <cellStyle name="_Libro2_Resultados 2008-07_TablaD 17" xfId="33197" xr:uid="{574C90F3-C8B6-4709-8733-764453DC6AE7}"/>
    <cellStyle name="_Libro2_Resultados 2008-07_TablaD 18" xfId="33198" xr:uid="{90287F97-F3F6-431E-AABE-92F45A1D4418}"/>
    <cellStyle name="_Libro2_Resultados 2008-07_TablaD 19" xfId="33199" xr:uid="{39EDE46E-181A-42BB-854B-58663DBDA612}"/>
    <cellStyle name="_Libro2_Resultados 2008-07_TablaD 2" xfId="33200" xr:uid="{E8C02F86-E64E-473E-B2D3-88CFC8563B70}"/>
    <cellStyle name="_Libro2_Resultados 2008-07_TablaD 2 2" xfId="33201" xr:uid="{DEF05A77-9953-4CEA-B143-866141AB4A08}"/>
    <cellStyle name="_Libro2_Resultados 2008-07_TablaD 20" xfId="33202" xr:uid="{54F42FE6-B0BE-4C04-8532-1292978F4CD8}"/>
    <cellStyle name="_Libro2_Resultados 2008-07_TablaD 21" xfId="33203" xr:uid="{3C62B615-3A36-4BD8-A2C0-48E6ADF6F9C5}"/>
    <cellStyle name="_Libro2_Resultados 2008-07_TablaD 22" xfId="33204" xr:uid="{96205F7C-69E3-4AA9-A044-A93D0465D80E}"/>
    <cellStyle name="_Libro2_Resultados 2008-07_TablaD 23" xfId="33205" xr:uid="{8764B6DF-EC13-48EC-ABD1-0822967CBF33}"/>
    <cellStyle name="_Libro2_Resultados 2008-07_TablaD 24" xfId="33206" xr:uid="{1E7EC124-C4A4-4626-91C1-8A44AEE665B6}"/>
    <cellStyle name="_Libro2_Resultados 2008-07_TablaD 3" xfId="33207" xr:uid="{92289C50-1A4A-458B-9817-3B1D52EB46B0}"/>
    <cellStyle name="_Libro2_Resultados 2008-07_TablaD 3 2" xfId="33208" xr:uid="{ACE39D80-80C1-4C92-BF41-0A486BA46BD5}"/>
    <cellStyle name="_Libro2_Resultados 2008-07_TablaD 4" xfId="33209" xr:uid="{22EFD366-8133-4A47-B149-A64DF4417F83}"/>
    <cellStyle name="_Libro2_Resultados 2008-07_TablaD 4 2" xfId="33210" xr:uid="{B3FBCB0F-E49D-40AD-BBC6-50F9AC7B2131}"/>
    <cellStyle name="_Libro2_Resultados 2008-07_TablaD 5" xfId="33211" xr:uid="{D82317EC-7E5E-49C8-9B42-D178CA8BA24B}"/>
    <cellStyle name="_Libro2_Resultados 2008-07_TablaD 5 2" xfId="33212" xr:uid="{345C761A-0E74-4F78-B0F1-F61EDE888BC5}"/>
    <cellStyle name="_Libro2_Resultados 2008-07_TablaD 6" xfId="33213" xr:uid="{0DE5307B-F2FA-4FAA-B5C0-0ECBBF9B4E4D}"/>
    <cellStyle name="_Libro2_Resultados 2008-07_TablaD 6 2" xfId="33214" xr:uid="{D82F14A1-0546-4E40-89F8-117CB9AD056E}"/>
    <cellStyle name="_Libro2_Resultados 2008-07_TablaD 7" xfId="33215" xr:uid="{4CDF086B-3FD4-4C83-85DF-9E463B7D9FE8}"/>
    <cellStyle name="_Libro2_Resultados 2008-07_TablaD 7 2" xfId="33216" xr:uid="{C25F875D-83B8-49B9-AF3C-01940EC5BEC3}"/>
    <cellStyle name="_Libro2_Resultados 2008-07_TablaD 8" xfId="33217" xr:uid="{C1D1FD68-5598-44EC-800C-3D287896137F}"/>
    <cellStyle name="_Libro2_Resultados 2008-07_TablaD 8 2" xfId="33218" xr:uid="{7AD25B86-EB0A-4265-9A60-E3A66C607D4C}"/>
    <cellStyle name="_Libro2_Resultados 2008-07_TablaD 9" xfId="33219" xr:uid="{EE11D431-8B63-42A2-A506-F96737D8C129}"/>
    <cellStyle name="_Libro2_Resultados 2008-07_TablaD 9 2" xfId="33220" xr:uid="{ADD4BDCC-9E07-4CA9-A3A8-484C50A1FBB1}"/>
    <cellStyle name="_Libro2_Resultados 2008-07_TablaD_ESF. Hist." xfId="33221" xr:uid="{E1E5D1A1-3E58-4256-BEDC-E611D7F16ADF}"/>
    <cellStyle name="_Libro2_Resultados 2008-07_TablaD_ESF. Hist. 2" xfId="33222" xr:uid="{DBAD8074-6DDD-451A-9F4F-E5B17B47B91D}"/>
    <cellStyle name="_Libro2_Resultados 2008-07_TablaD_ESF. Hist. 2 2" xfId="33223" xr:uid="{AA16E194-5D96-462B-907E-63733FC286AC}"/>
    <cellStyle name="_Libro2_Resultados 2008-07_TablaD_ESF. Hist. 3" xfId="33224" xr:uid="{F1DB9C89-02C4-446C-B7C4-FC3F479A84DA}"/>
    <cellStyle name="_Libro2_Resultados 2008-07_TablaD_ESF. Hist. 3 2" xfId="33225" xr:uid="{083D56BA-D90B-4D4A-A421-77F80314A255}"/>
    <cellStyle name="_Libro2_Resultados 2008-07_TablaD_ESF. Hist. 4" xfId="33226" xr:uid="{F4E9BF76-466F-4CEA-A834-BF88FC02AB8F}"/>
    <cellStyle name="_Libro2_Resultados 2008-07_TablaD_ESF. Hist. 4 2" xfId="33227" xr:uid="{E3200403-DE41-40F7-8A51-97F13E565993}"/>
    <cellStyle name="_Libro2_Resultados 2008-07_TablaD_ESF. Hist. 5" xfId="33228" xr:uid="{0AEA3138-64EA-4DF8-9F47-3CF5297F112B}"/>
    <cellStyle name="_Libro2_Resultados 2008-07_TablaD_ESF. Hist. 6" xfId="33229" xr:uid="{445082E9-8F4A-492B-8627-9A4AAEE584FC}"/>
    <cellStyle name="_Libro2_Resultados 2008-07_TablaD_ESF. Hist. 7" xfId="33230" xr:uid="{C34309EF-4B10-441C-97A0-97B020E71A55}"/>
    <cellStyle name="_Libro2_Resultados 2008-07_TD" xfId="33231" xr:uid="{622C8FFA-FDD4-4CA8-8F47-2B2A02FB5F68}"/>
    <cellStyle name="_Libro2_Resultados 2008-07_TD 10" xfId="33232" xr:uid="{8F60FB53-29F0-4ECB-8580-FD8AC692818B}"/>
    <cellStyle name="_Libro2_Resultados 2008-07_TD 10 2" xfId="33233" xr:uid="{308320EC-2E5A-4331-9605-4A7A61EA317D}"/>
    <cellStyle name="_Libro2_Resultados 2008-07_TD 11" xfId="33234" xr:uid="{BB3ABB77-3F48-40B4-9F6A-5CD0A494A31E}"/>
    <cellStyle name="_Libro2_Resultados 2008-07_TD 11 2" xfId="33235" xr:uid="{9FF3289A-A86F-49D2-ABCD-E6DF8D2DAEBF}"/>
    <cellStyle name="_Libro2_Resultados 2008-07_TD 12" xfId="33236" xr:uid="{84366638-F446-469B-B0C9-83158E6D111E}"/>
    <cellStyle name="_Libro2_Resultados 2008-07_TD 12 2" xfId="33237" xr:uid="{87B4B502-0290-4AD0-813E-89E6C0963BB7}"/>
    <cellStyle name="_Libro2_Resultados 2008-07_TD 13" xfId="33238" xr:uid="{AC5B0CE7-39DA-499E-B286-C468A7029151}"/>
    <cellStyle name="_Libro2_Resultados 2008-07_TD 13 2" xfId="33239" xr:uid="{CF3B859D-21A4-4B1E-8CDB-DC33EA9E8B2E}"/>
    <cellStyle name="_Libro2_Resultados 2008-07_TD 14" xfId="33240" xr:uid="{DEAB95F5-C78C-4C6E-AEFB-9F70ADEA584B}"/>
    <cellStyle name="_Libro2_Resultados 2008-07_TD 15" xfId="33241" xr:uid="{7D49E143-4E7F-4A75-824E-492D7D704436}"/>
    <cellStyle name="_Libro2_Resultados 2008-07_TD 16" xfId="33242" xr:uid="{B9C8B255-F88C-4CCE-8A62-0E60E6628CC0}"/>
    <cellStyle name="_Libro2_Resultados 2008-07_TD 2" xfId="33243" xr:uid="{7BAA5A77-3D3C-4414-98C9-D4A173A36814}"/>
    <cellStyle name="_Libro2_Resultados 2008-07_TD 2 2" xfId="33244" xr:uid="{CD0DE3EE-D573-4E15-8688-460307D52F62}"/>
    <cellStyle name="_Libro2_Resultados 2008-07_TD 3" xfId="33245" xr:uid="{758742A1-6792-46D4-A709-E5E42BD42BC1}"/>
    <cellStyle name="_Libro2_Resultados 2008-07_TD 3 2" xfId="33246" xr:uid="{EA648673-680D-4533-B7EE-C9410CBA366E}"/>
    <cellStyle name="_Libro2_Resultados 2008-07_TD 4" xfId="33247" xr:uid="{DF83EAF6-F3A0-4BA0-85BC-A9CB8B238679}"/>
    <cellStyle name="_Libro2_Resultados 2008-07_TD 4 2" xfId="33248" xr:uid="{F4E70EEC-5BBB-4873-B7C9-457610E1D45B}"/>
    <cellStyle name="_Libro2_Resultados 2008-07_TD 5" xfId="33249" xr:uid="{02BDB272-3A6F-4CE4-BDDD-D3214FC304D2}"/>
    <cellStyle name="_Libro2_Resultados 2008-07_TD 5 2" xfId="33250" xr:uid="{A3936344-DD33-4E5A-93C8-6A1BBCA94523}"/>
    <cellStyle name="_Libro2_Resultados 2008-07_TD 6" xfId="33251" xr:uid="{AEFD4D5A-6AC0-43AE-BE8F-F08980279CA0}"/>
    <cellStyle name="_Libro2_Resultados 2008-07_TD 6 2" xfId="33252" xr:uid="{2461C8E3-DB79-42DA-A317-9D639EE0A311}"/>
    <cellStyle name="_Libro2_Resultados 2008-07_TD 7" xfId="33253" xr:uid="{A88CF637-4C92-4DCB-A83E-DF0AF3CEF88E}"/>
    <cellStyle name="_Libro2_Resultados 2008-07_TD 7 2" xfId="33254" xr:uid="{831E807C-533B-491E-91B6-BD7237F5CDFB}"/>
    <cellStyle name="_Libro2_Resultados 2008-07_TD 8" xfId="33255" xr:uid="{8E0C8861-AEE1-4878-9B6B-2A4F72FD5D12}"/>
    <cellStyle name="_Libro2_Resultados 2008-07_TD 8 2" xfId="33256" xr:uid="{AE63FD78-D342-43BE-8B18-3F21678E64D3}"/>
    <cellStyle name="_Libro2_Resultados 2008-07_TD 9" xfId="33257" xr:uid="{4BC39384-C7B3-445B-BAF0-3B99CF9FCFE2}"/>
    <cellStyle name="_Libro2_Resultados 2008-07_TD 9 2" xfId="33258" xr:uid="{ACC8F97A-D74A-4ECD-997B-A43E57A4791A}"/>
    <cellStyle name="_Libro2_Resultados 3" xfId="33259" xr:uid="{2A35358F-D8E5-426D-9A6E-5C0C0D145C41}"/>
    <cellStyle name="_Libro2_Resultados 3 2" xfId="33260" xr:uid="{7F523F44-FF39-4536-9AAC-ECD3A0AA1C54}"/>
    <cellStyle name="_Libro2_Resultados 4" xfId="33261" xr:uid="{E93C024C-00E9-467D-91C8-7042AA75D107}"/>
    <cellStyle name="_Libro2_Resultados 4 2" xfId="33262" xr:uid="{63A8503E-06FF-4E14-90F5-23FA45972EE6}"/>
    <cellStyle name="_Libro2_Resultados 5" xfId="33263" xr:uid="{2A8E98AF-12EB-473B-8664-F13C4847B056}"/>
    <cellStyle name="_Libro2_Resultados 5 2" xfId="33264" xr:uid="{5F2B8A08-7D17-4C5A-86C4-89E92A89F108}"/>
    <cellStyle name="_Libro2_Resultados 6" xfId="33265" xr:uid="{25E98E4A-0AD2-46E9-94A9-D95E6222695A}"/>
    <cellStyle name="_Libro2_Resultados 6 2" xfId="33266" xr:uid="{C6286C99-6ED3-4504-B09B-93D1F64478B7}"/>
    <cellStyle name="_Libro2_Resultados 7" xfId="33267" xr:uid="{E66F0A9C-22ED-4F14-A9D9-D6E40CE9D199}"/>
    <cellStyle name="_Libro2_Resultados 7 2" xfId="33268" xr:uid="{1F478497-4ECA-469C-94E5-F486B1999412}"/>
    <cellStyle name="_Libro2_Resultados 8" xfId="33269" xr:uid="{E7B11ABC-B772-4D92-A601-8C1ECC1FB1AC}"/>
    <cellStyle name="_Libro2_Resultados 8 2" xfId="33270" xr:uid="{C3292C90-C18D-4BBC-8C39-4A46D8EEACCA}"/>
    <cellStyle name="_Libro2_Resultados 9" xfId="33271" xr:uid="{8ED09444-4862-44A0-8843-22B5541407D8}"/>
    <cellStyle name="_Libro2_Resumen Rva Vac" xfId="33272" xr:uid="{09B67049-D14A-4D7D-BB75-22CB801F8213}"/>
    <cellStyle name="_Libro2_Resumen Rva Vac 10" xfId="33273" xr:uid="{393FF41D-C719-4252-8DE6-236CF84B187E}"/>
    <cellStyle name="_Libro2_Resumen Rva Vac 10 2" xfId="33274" xr:uid="{3EB47301-D49A-4994-A8B2-A6CBD6139EAC}"/>
    <cellStyle name="_Libro2_Resumen Rva Vac 11" xfId="33275" xr:uid="{64E0FDD9-2D2E-4019-8341-8B6C5497B23E}"/>
    <cellStyle name="_Libro2_Resumen Rva Vac 11 2" xfId="33276" xr:uid="{EAAD86A8-988B-4B96-BBFA-A79F8AC97EFC}"/>
    <cellStyle name="_Libro2_Resumen Rva Vac 12" xfId="33277" xr:uid="{60F8312A-EF9F-45BB-B28F-41E6F5516142}"/>
    <cellStyle name="_Libro2_Resumen Rva Vac 12 2" xfId="33278" xr:uid="{E04DA2D2-7CBC-4C11-85DB-DE4E1584716F}"/>
    <cellStyle name="_Libro2_Resumen Rva Vac 13" xfId="33279" xr:uid="{3B32BF53-7DEB-4E1F-98AE-8AA4546CF27B}"/>
    <cellStyle name="_Libro2_Resumen Rva Vac 13 2" xfId="33280" xr:uid="{B497EDE2-34E1-42BA-BA65-E4077202DF9D}"/>
    <cellStyle name="_Libro2_Resumen Rva Vac 14" xfId="33281" xr:uid="{A94B6C1F-A612-4B56-8748-99D0024FEDCF}"/>
    <cellStyle name="_Libro2_Resumen Rva Vac 15" xfId="33282" xr:uid="{A969D8B3-1FC8-4B08-9325-66363E221131}"/>
    <cellStyle name="_Libro2_Resumen Rva Vac 16" xfId="33283" xr:uid="{86E4745B-1740-4143-8FF5-B9E62D1802AE}"/>
    <cellStyle name="_Libro2_Resumen Rva Vac 17" xfId="33284" xr:uid="{54D01861-CCDD-4AE2-8C53-9872C96DFD62}"/>
    <cellStyle name="_Libro2_Resumen Rva Vac 18" xfId="33285" xr:uid="{73815A08-DC82-436C-AA10-4FBF8E237FDC}"/>
    <cellStyle name="_Libro2_Resumen Rva Vac 19" xfId="33286" xr:uid="{E667EC18-8395-4035-903F-FB9D835EB93A}"/>
    <cellStyle name="_Libro2_Resumen Rva Vac 2" xfId="33287" xr:uid="{B806C43D-F795-45F1-8F1F-97FAF37396E2}"/>
    <cellStyle name="_Libro2_Resumen Rva Vac 2 2" xfId="33288" xr:uid="{08A345D1-D832-4A73-B94E-6CFCE39BC0D2}"/>
    <cellStyle name="_Libro2_Resumen Rva Vac 20" xfId="33289" xr:uid="{2C0E6B93-C592-468A-9582-69C86173E00F}"/>
    <cellStyle name="_Libro2_Resumen Rva Vac 21" xfId="33290" xr:uid="{7B7D6908-EDBE-4BC7-85EC-162934FBDCF1}"/>
    <cellStyle name="_Libro2_Resumen Rva Vac 22" xfId="33291" xr:uid="{956AECB4-2413-4F89-8879-2058295E2501}"/>
    <cellStyle name="_Libro2_Resumen Rva Vac 23" xfId="33292" xr:uid="{956A74FC-EB7F-4814-B4D1-C5D2CD45419C}"/>
    <cellStyle name="_Libro2_Resumen Rva Vac 24" xfId="33293" xr:uid="{128A81F0-73BF-4B72-AA13-2CAB5F0830CF}"/>
    <cellStyle name="_Libro2_Resumen Rva Vac 25" xfId="33294" xr:uid="{3C429654-8B6F-480A-BF91-1842D044F6E9}"/>
    <cellStyle name="_Libro2_Resumen Rva Vac 26" xfId="33295" xr:uid="{EDE0D8FE-072E-4736-AA81-16612E9BD3D9}"/>
    <cellStyle name="_Libro2_Resumen Rva Vac 3" xfId="33296" xr:uid="{629CEDFF-2DAA-4C39-AA83-A6AA4DEBCB4A}"/>
    <cellStyle name="_Libro2_Resumen Rva Vac 3 2" xfId="33297" xr:uid="{86551AE5-16EF-4004-95C0-9C44E9AF5854}"/>
    <cellStyle name="_Libro2_Resumen Rva Vac 4" xfId="33298" xr:uid="{3038F9D7-6DF3-4012-89E7-8419B2BB092E}"/>
    <cellStyle name="_Libro2_Resumen Rva Vac 4 2" xfId="33299" xr:uid="{3659BB8E-C1A5-42A5-82A5-BD3C0BD6AE43}"/>
    <cellStyle name="_Libro2_Resumen Rva Vac 5" xfId="33300" xr:uid="{5D5A6AAE-71B5-447B-AA82-2F51CA3C396A}"/>
    <cellStyle name="_Libro2_Resumen Rva Vac 5 2" xfId="33301" xr:uid="{24E33AB2-1F58-4552-91A8-E21A88E64B56}"/>
    <cellStyle name="_Libro2_Resumen Rva Vac 6" xfId="33302" xr:uid="{9FA532F6-15CB-409F-902A-4503D8E9C55E}"/>
    <cellStyle name="_Libro2_Resumen Rva Vac 6 2" xfId="33303" xr:uid="{1B3DD22E-9A7E-41F0-8A3B-8E6981EB75A4}"/>
    <cellStyle name="_Libro2_Resumen Rva Vac 7" xfId="33304" xr:uid="{3F7A1774-FCEC-4168-BF93-D43493BECB19}"/>
    <cellStyle name="_Libro2_Resumen Rva Vac 7 2" xfId="33305" xr:uid="{8C13A55B-CE6D-48C2-AB13-CD5F0462348F}"/>
    <cellStyle name="_Libro2_Resumen Rva Vac 8" xfId="33306" xr:uid="{332F83A1-1F35-4249-8072-C15D334182D5}"/>
    <cellStyle name="_Libro2_Resumen Rva Vac 8 2" xfId="33307" xr:uid="{3D8D11D1-1999-46E7-9BE8-46A499546CCE}"/>
    <cellStyle name="_Libro2_Resumen Rva Vac 9" xfId="33308" xr:uid="{93101747-6A62-4799-8DB2-04ACCBC628DB}"/>
    <cellStyle name="_Libro2_Resumen Rva Vac 9 2" xfId="33309" xr:uid="{E913079F-F559-446F-8F04-6CC350FFE5A2}"/>
    <cellStyle name="_Libro2_Rva Prima Vacacional y Vacaciones" xfId="33310" xr:uid="{020D30E9-C1E5-4A14-88A5-9884225830BD}"/>
    <cellStyle name="_Libro2_Rva Prima Vacacional y Vacaciones 10" xfId="33311" xr:uid="{9A18BCD5-8109-40FD-A40E-1DBC11FB491C}"/>
    <cellStyle name="_Libro2_Rva Prima Vacacional y Vacaciones 10 2" xfId="33312" xr:uid="{FCCC5BC2-A937-4A0F-A0D0-084E4F137FFD}"/>
    <cellStyle name="_Libro2_Rva Prima Vacacional y Vacaciones 11" xfId="33313" xr:uid="{C260E897-540B-42E1-B5EE-747B8DE638BB}"/>
    <cellStyle name="_Libro2_Rva Prima Vacacional y Vacaciones 11 2" xfId="33314" xr:uid="{CEE308C2-46C3-474D-85C8-616682A77120}"/>
    <cellStyle name="_Libro2_Rva Prima Vacacional y Vacaciones 12" xfId="33315" xr:uid="{1B5F4A64-AC64-400F-8D8B-671DD39E84CF}"/>
    <cellStyle name="_Libro2_Rva Prima Vacacional y Vacaciones 12 2" xfId="33316" xr:uid="{3E331AED-13F7-43D8-BA0D-E85864DE9BF9}"/>
    <cellStyle name="_Libro2_Rva Prima Vacacional y Vacaciones 13" xfId="33317" xr:uid="{5495D570-D31E-4092-B32A-E1731887E1B3}"/>
    <cellStyle name="_Libro2_Rva Prima Vacacional y Vacaciones 13 2" xfId="33318" xr:uid="{7B3063B7-7FD6-4E48-BFDB-D23FFA4F1354}"/>
    <cellStyle name="_Libro2_Rva Prima Vacacional y Vacaciones 14" xfId="33319" xr:uid="{3BA5B6F7-5ECD-4021-A8CE-286F2D8937D7}"/>
    <cellStyle name="_Libro2_Rva Prima Vacacional y Vacaciones 15" xfId="33320" xr:uid="{2D502BC7-3041-45C7-9CF4-CAD4D7BF4FD9}"/>
    <cellStyle name="_Libro2_Rva Prima Vacacional y Vacaciones 16" xfId="33321" xr:uid="{5CFA5A53-D384-4782-9B9E-DB238C769CA1}"/>
    <cellStyle name="_Libro2_Rva Prima Vacacional y Vacaciones 2" xfId="33322" xr:uid="{4F91309A-BACC-4F26-B9F7-33F027EAAEFB}"/>
    <cellStyle name="_Libro2_Rva Prima Vacacional y Vacaciones 2 2" xfId="33323" xr:uid="{0E508D79-1FC5-4085-A59D-2BD3003963F5}"/>
    <cellStyle name="_Libro2_Rva Prima Vacacional y Vacaciones 3" xfId="33324" xr:uid="{2D2FFA74-383F-48FE-ACE9-D208A32FD8F5}"/>
    <cellStyle name="_Libro2_Rva Prima Vacacional y Vacaciones 3 2" xfId="33325" xr:uid="{571C97C0-19AF-494E-B836-23E73B459198}"/>
    <cellStyle name="_Libro2_Rva Prima Vacacional y Vacaciones 4" xfId="33326" xr:uid="{7E95D012-1252-42E6-8745-6A9CDD98CBED}"/>
    <cellStyle name="_Libro2_Rva Prima Vacacional y Vacaciones 4 2" xfId="33327" xr:uid="{646AF93D-285B-4F9D-9E63-21B59F7796E6}"/>
    <cellStyle name="_Libro2_Rva Prima Vacacional y Vacaciones 5" xfId="33328" xr:uid="{B3B6B1BA-09F3-4124-B473-3A9D9AB21F5E}"/>
    <cellStyle name="_Libro2_Rva Prima Vacacional y Vacaciones 5 2" xfId="33329" xr:uid="{E717C899-7E9E-42D4-A878-CB488D3C0085}"/>
    <cellStyle name="_Libro2_Rva Prima Vacacional y Vacaciones 6" xfId="33330" xr:uid="{8AAD1312-363C-451F-BE9F-019EB72FE585}"/>
    <cellStyle name="_Libro2_Rva Prima Vacacional y Vacaciones 6 2" xfId="33331" xr:uid="{F10310BE-4804-4233-A61A-008134290F5E}"/>
    <cellStyle name="_Libro2_Rva Prima Vacacional y Vacaciones 7" xfId="33332" xr:uid="{F680F1C9-53CF-4CDF-8697-139604E7607B}"/>
    <cellStyle name="_Libro2_Rva Prima Vacacional y Vacaciones 7 2" xfId="33333" xr:uid="{1DF2257E-8DBD-4FD3-A24C-634521AFE1FD}"/>
    <cellStyle name="_Libro2_Rva Prima Vacacional y Vacaciones 8" xfId="33334" xr:uid="{E393C1CF-47C5-49DA-83AA-6CA833C15551}"/>
    <cellStyle name="_Libro2_Rva Prima Vacacional y Vacaciones 8 2" xfId="33335" xr:uid="{3B56A777-5565-4BE9-BBA3-9AB2AFE54184}"/>
    <cellStyle name="_Libro2_Rva Prima Vacacional y Vacaciones 9" xfId="33336" xr:uid="{C7A2D8BB-4770-4549-9747-590275F96E6A}"/>
    <cellStyle name="_Libro2_Rva Prima Vacacional y Vacaciones 9 2" xfId="33337" xr:uid="{D0B65BBA-09BC-4118-AD2B-0294AAC7BE1B}"/>
    <cellStyle name="_Libro2_Saldos Obj" xfId="33338" xr:uid="{276F8184-6209-4098-9442-2C6679D80E6D}"/>
    <cellStyle name="_Libro2_Saldos Obj 10" xfId="33339" xr:uid="{D0AA1652-D94A-4F79-9318-8B75F8C2284A}"/>
    <cellStyle name="_Libro2_Saldos Obj 10 2" xfId="33340" xr:uid="{9A59D861-6322-4516-A780-6486CF91002B}"/>
    <cellStyle name="_Libro2_Saldos Obj 11" xfId="33341" xr:uid="{66D9DEEE-6E32-4709-8AD5-4C09DC248C65}"/>
    <cellStyle name="_Libro2_Saldos Obj 11 2" xfId="33342" xr:uid="{5B74BC05-C8BD-4DFF-9B8A-2E35FE53C457}"/>
    <cellStyle name="_Libro2_Saldos Obj 12" xfId="33343" xr:uid="{584EB271-14E6-4B80-8157-960A0C7B5D8B}"/>
    <cellStyle name="_Libro2_Saldos Obj 12 2" xfId="33344" xr:uid="{B7829A4E-DAC6-4BAA-8F7B-61D4C21A56BE}"/>
    <cellStyle name="_Libro2_Saldos Obj 13" xfId="33345" xr:uid="{F2F8628B-A656-4C40-B2E6-9219433AE1FB}"/>
    <cellStyle name="_Libro2_Saldos Obj 13 2" xfId="33346" xr:uid="{E6BF3BB1-816E-4020-98E1-1D56A009A77F}"/>
    <cellStyle name="_Libro2_Saldos Obj 14" xfId="33347" xr:uid="{D0AC9BDA-E320-4CB0-81D3-145AB224000A}"/>
    <cellStyle name="_Libro2_Saldos Obj 14 2" xfId="33348" xr:uid="{4445272C-8630-4306-80D5-EBF0E559BE29}"/>
    <cellStyle name="_Libro2_Saldos Obj 15" xfId="33349" xr:uid="{2D48AB56-77FF-4F27-B469-576E32241AF8}"/>
    <cellStyle name="_Libro2_Saldos Obj 15 2" xfId="33350" xr:uid="{EB78F0D5-3215-434D-B690-378E824FD3CA}"/>
    <cellStyle name="_Libro2_Saldos Obj 16" xfId="33351" xr:uid="{4B033069-446C-4809-B77F-39F59B5026E6}"/>
    <cellStyle name="_Libro2_Saldos Obj 16 2" xfId="33352" xr:uid="{13D11221-2D5D-4588-BD86-025FD280716B}"/>
    <cellStyle name="_Libro2_Saldos Obj 17" xfId="33353" xr:uid="{47EAF60F-6CBB-44CA-8415-D7C1ADD526C3}"/>
    <cellStyle name="_Libro2_Saldos Obj 17 2" xfId="33354" xr:uid="{278A7519-E568-4060-8666-7062BA324FD0}"/>
    <cellStyle name="_Libro2_Saldos Obj 18" xfId="33355" xr:uid="{EC77DB16-EEE2-4214-8D1E-1F3B9C2826E3}"/>
    <cellStyle name="_Libro2_Saldos Obj 18 2" xfId="33356" xr:uid="{BA1EC14F-C3EB-4DBF-921C-BD177C9C2BEB}"/>
    <cellStyle name="_Libro2_Saldos Obj 19" xfId="33357" xr:uid="{9DBF31B3-65FE-4FB1-96B3-6651F4A797A1}"/>
    <cellStyle name="_Libro2_Saldos Obj 19 2" xfId="33358" xr:uid="{F1D0D842-3C14-4C11-B173-0B038422067B}"/>
    <cellStyle name="_Libro2_Saldos Obj 2" xfId="33359" xr:uid="{FCC03634-BD21-447E-9BEB-D1C9F4351994}"/>
    <cellStyle name="_Libro2_Saldos Obj 2 10" xfId="33360" xr:uid="{D7E11642-FE28-468B-959F-DB1E448E9F3B}"/>
    <cellStyle name="_Libro2_Saldos Obj 2 10 2" xfId="33361" xr:uid="{51789807-9C98-44D3-BF4F-4549B312C020}"/>
    <cellStyle name="_Libro2_Saldos Obj 2 11" xfId="33362" xr:uid="{67CE8EEA-E70D-4B75-B6ED-D327E7D25C19}"/>
    <cellStyle name="_Libro2_Saldos Obj 2 11 2" xfId="33363" xr:uid="{4F3C3421-A505-4498-A129-4F3BEA487700}"/>
    <cellStyle name="_Libro2_Saldos Obj 2 12" xfId="33364" xr:uid="{B06095AE-5B3A-4E1E-9D72-38D50F090F78}"/>
    <cellStyle name="_Libro2_Saldos Obj 2 12 2" xfId="33365" xr:uid="{645857F3-EF03-423A-960A-143F02CA8F00}"/>
    <cellStyle name="_Libro2_Saldos Obj 2 13" xfId="33366" xr:uid="{CA38DB59-0B08-4933-B560-6BC215EB78D4}"/>
    <cellStyle name="_Libro2_Saldos Obj 2 13 2" xfId="33367" xr:uid="{9E7BD6DF-0990-448E-AE17-AB1A7EAA6C09}"/>
    <cellStyle name="_Libro2_Saldos Obj 2 14" xfId="33368" xr:uid="{49C15355-A36E-4096-82C8-2A66DC135A60}"/>
    <cellStyle name="_Libro2_Saldos Obj 2 15" xfId="33369" xr:uid="{F47BED1D-1DA1-49DB-A3C7-7FB2547DDC28}"/>
    <cellStyle name="_Libro2_Saldos Obj 2 16" xfId="33370" xr:uid="{C480D935-E740-451F-B734-339A66DE6DE8}"/>
    <cellStyle name="_Libro2_Saldos Obj 2 2" xfId="33371" xr:uid="{9A646DD3-C857-4209-A819-1E653D289082}"/>
    <cellStyle name="_Libro2_Saldos Obj 2 2 2" xfId="33372" xr:uid="{B230D858-18B3-4F2E-B287-0F48A8947060}"/>
    <cellStyle name="_Libro2_Saldos Obj 2 3" xfId="33373" xr:uid="{AE1EA489-1C5A-4BC8-B06B-3F9EA3BFC2A0}"/>
    <cellStyle name="_Libro2_Saldos Obj 2 3 2" xfId="33374" xr:uid="{1EAD324D-2E88-4FDA-A753-53B11592A601}"/>
    <cellStyle name="_Libro2_Saldos Obj 2 4" xfId="33375" xr:uid="{E662EC7A-BCA5-4776-9E4C-D5C4AF803686}"/>
    <cellStyle name="_Libro2_Saldos Obj 2 4 2" xfId="33376" xr:uid="{714CA048-236C-48E0-8BE1-03629EC73A96}"/>
    <cellStyle name="_Libro2_Saldos Obj 2 5" xfId="33377" xr:uid="{F6BCBB39-3A9B-45E4-B1AC-A0DB539DDD26}"/>
    <cellStyle name="_Libro2_Saldos Obj 2 5 2" xfId="33378" xr:uid="{0E8C4027-0468-43B7-89B4-A6BE23A4CE39}"/>
    <cellStyle name="_Libro2_Saldos Obj 2 6" xfId="33379" xr:uid="{CBC668BD-9E14-42FD-BF67-FC93683B1B73}"/>
    <cellStyle name="_Libro2_Saldos Obj 2 6 2" xfId="33380" xr:uid="{D2DDDF45-9894-40D1-9A4A-EB925EE7B2F1}"/>
    <cellStyle name="_Libro2_Saldos Obj 2 7" xfId="33381" xr:uid="{1CD38B09-1231-46DE-A8F2-DC34EE08F65F}"/>
    <cellStyle name="_Libro2_Saldos Obj 2 7 2" xfId="33382" xr:uid="{A2400E67-B4A7-47EA-BA17-DF798AED39A5}"/>
    <cellStyle name="_Libro2_Saldos Obj 2 8" xfId="33383" xr:uid="{6B3AEFE9-894F-47F0-B0EE-B593315DC23F}"/>
    <cellStyle name="_Libro2_Saldos Obj 2 8 2" xfId="33384" xr:uid="{995F5FF6-0A4E-4375-AD13-28DC9CD651D4}"/>
    <cellStyle name="_Libro2_Saldos Obj 2 9" xfId="33385" xr:uid="{3DB0F4AF-8453-4F44-A955-AF186725188B}"/>
    <cellStyle name="_Libro2_Saldos Obj 2 9 2" xfId="33386" xr:uid="{D4D88807-0D77-49EC-AF82-A1E83BB615BD}"/>
    <cellStyle name="_Libro2_Saldos Obj 20" xfId="33387" xr:uid="{0E727178-1EF4-4911-9B09-E8A05FD77D42}"/>
    <cellStyle name="_Libro2_Saldos Obj 21" xfId="33388" xr:uid="{5A25B8FE-81BD-41C2-80CB-3E328A829867}"/>
    <cellStyle name="_Libro2_Saldos Obj 22" xfId="33389" xr:uid="{B414EE6E-1BBE-4F97-8B79-F4A6E4061FD6}"/>
    <cellStyle name="_Libro2_Saldos Obj 23" xfId="33390" xr:uid="{AE48C650-6497-4307-8DA5-34978C1EB0EA}"/>
    <cellStyle name="_Libro2_Saldos Obj 24" xfId="33391" xr:uid="{C7BAF840-D0CD-48D8-9DC8-183AB0F53521}"/>
    <cellStyle name="_Libro2_Saldos Obj 25" xfId="33392" xr:uid="{E1FF948E-EDEF-47FD-843A-51317C695182}"/>
    <cellStyle name="_Libro2_Saldos Obj 26" xfId="33393" xr:uid="{49B0B952-78CA-4C75-B432-4242A45890CE}"/>
    <cellStyle name="_Libro2_Saldos Obj 27" xfId="33394" xr:uid="{9BFF1C73-A7D8-424E-923F-D1B8A6B31D10}"/>
    <cellStyle name="_Libro2_Saldos Obj 28" xfId="33395" xr:uid="{D8D22CDD-50D6-46A8-9556-18DA3F244497}"/>
    <cellStyle name="_Libro2_Saldos Obj 29" xfId="33396" xr:uid="{092773BB-DAB1-42B3-A544-D8A5091C0AFF}"/>
    <cellStyle name="_Libro2_Saldos Obj 3" xfId="33397" xr:uid="{C2E25933-AB79-4544-BC95-2DABD1D75313}"/>
    <cellStyle name="_Libro2_Saldos Obj 3 10" xfId="33398" xr:uid="{FA2C40F2-DACC-4968-B939-4B1492E6C4B6}"/>
    <cellStyle name="_Libro2_Saldos Obj 3 10 2" xfId="33399" xr:uid="{F6DE0CA3-9A40-4B75-968E-0711BCC0EC1A}"/>
    <cellStyle name="_Libro2_Saldos Obj 3 11" xfId="33400" xr:uid="{D6CF4D43-2EAB-4903-B31F-FD03954A01E5}"/>
    <cellStyle name="_Libro2_Saldos Obj 3 11 2" xfId="33401" xr:uid="{9A2F904C-954F-4AF7-8C15-650A47AF7664}"/>
    <cellStyle name="_Libro2_Saldos Obj 3 12" xfId="33402" xr:uid="{B48FD2B0-34D8-470E-A782-41F4CF517FA6}"/>
    <cellStyle name="_Libro2_Saldos Obj 3 12 2" xfId="33403" xr:uid="{7C18A164-4621-4DA6-9927-B2DC2E54588F}"/>
    <cellStyle name="_Libro2_Saldos Obj 3 13" xfId="33404" xr:uid="{EF7891A2-1913-4179-B0EF-064387958538}"/>
    <cellStyle name="_Libro2_Saldos Obj 3 13 2" xfId="33405" xr:uid="{53AA520A-B435-49B5-8A0E-871BC1596D96}"/>
    <cellStyle name="_Libro2_Saldos Obj 3 14" xfId="33406" xr:uid="{BA9C0D57-1576-437B-88E7-5EDF9873DBB9}"/>
    <cellStyle name="_Libro2_Saldos Obj 3 15" xfId="33407" xr:uid="{D1F38413-C3BE-458A-B514-1E9F63F48129}"/>
    <cellStyle name="_Libro2_Saldos Obj 3 16" xfId="33408" xr:uid="{FB993C89-3D88-4CA3-ABA9-39757B7B7105}"/>
    <cellStyle name="_Libro2_Saldos Obj 3 2" xfId="33409" xr:uid="{87C40B58-9DAB-4A21-9134-50095E26E3F7}"/>
    <cellStyle name="_Libro2_Saldos Obj 3 2 2" xfId="33410" xr:uid="{97F0AA7B-3457-417A-87D9-5ED804F24CF7}"/>
    <cellStyle name="_Libro2_Saldos Obj 3 3" xfId="33411" xr:uid="{1F307C25-F832-4AD6-966C-DC1616D06943}"/>
    <cellStyle name="_Libro2_Saldos Obj 3 3 2" xfId="33412" xr:uid="{4221A48D-D847-4522-93D9-72953AB3DB1A}"/>
    <cellStyle name="_Libro2_Saldos Obj 3 4" xfId="33413" xr:uid="{52EF19C3-432E-4F63-99DC-2EA842321FDC}"/>
    <cellStyle name="_Libro2_Saldos Obj 3 4 2" xfId="33414" xr:uid="{809830CD-CBB5-4028-A1E2-A05E389DB8F6}"/>
    <cellStyle name="_Libro2_Saldos Obj 3 5" xfId="33415" xr:uid="{D7E1FB9D-C7EB-44F7-8EE3-91D6C0020676}"/>
    <cellStyle name="_Libro2_Saldos Obj 3 5 2" xfId="33416" xr:uid="{16334F9D-2757-4FE3-A808-D08BBF90092E}"/>
    <cellStyle name="_Libro2_Saldos Obj 3 6" xfId="33417" xr:uid="{BAA7D55A-83B8-4CE4-B39B-F5A28B5A230E}"/>
    <cellStyle name="_Libro2_Saldos Obj 3 6 2" xfId="33418" xr:uid="{A857EDC7-45B2-4C0F-A2EB-AA43393607E8}"/>
    <cellStyle name="_Libro2_Saldos Obj 3 7" xfId="33419" xr:uid="{1ECBF7F1-E513-4C5B-8B22-E2F8FF99897C}"/>
    <cellStyle name="_Libro2_Saldos Obj 3 7 2" xfId="33420" xr:uid="{190F816B-C5D3-4DA2-B117-63F220F37D5B}"/>
    <cellStyle name="_Libro2_Saldos Obj 3 8" xfId="33421" xr:uid="{75B80F2B-E632-41E5-BCD2-EF1AC513EC18}"/>
    <cellStyle name="_Libro2_Saldos Obj 3 8 2" xfId="33422" xr:uid="{4DAAA735-A13E-47D5-BCEC-AC9F110C49A1}"/>
    <cellStyle name="_Libro2_Saldos Obj 3 9" xfId="33423" xr:uid="{76E7704B-5711-449D-8CB0-CB3B2E1FF5EA}"/>
    <cellStyle name="_Libro2_Saldos Obj 3 9 2" xfId="33424" xr:uid="{F4640338-E708-40EE-A195-660EB281D9DA}"/>
    <cellStyle name="_Libro2_Saldos Obj 30" xfId="33425" xr:uid="{8E5EB2DF-BDC0-41F8-9818-953720AABDF9}"/>
    <cellStyle name="_Libro2_Saldos Obj 31" xfId="33426" xr:uid="{7F23C3D8-7012-481E-B3E5-1C8CBA9E7CA1}"/>
    <cellStyle name="_Libro2_Saldos Obj 32" xfId="33427" xr:uid="{BA1B6AD0-5E50-41C2-A377-AEE3E9255634}"/>
    <cellStyle name="_Libro2_Saldos Obj 4" xfId="33428" xr:uid="{AACD5B8D-DD2A-4CC7-A44C-5323976AABD7}"/>
    <cellStyle name="_Libro2_Saldos Obj 4 10" xfId="33429" xr:uid="{E98BC1FF-DBD4-44CC-854C-56BAAC83B761}"/>
    <cellStyle name="_Libro2_Saldos Obj 4 10 2" xfId="33430" xr:uid="{57F45159-7410-4661-A645-C4C444E45C66}"/>
    <cellStyle name="_Libro2_Saldos Obj 4 11" xfId="33431" xr:uid="{C630FC73-EE36-4968-BFB2-34B897C76BC3}"/>
    <cellStyle name="_Libro2_Saldos Obj 4 11 2" xfId="33432" xr:uid="{BC9902B2-F3F8-4A91-99AA-D6E502793D53}"/>
    <cellStyle name="_Libro2_Saldos Obj 4 12" xfId="33433" xr:uid="{3877AB48-CEAD-4B29-B7CD-09A8AC991C28}"/>
    <cellStyle name="_Libro2_Saldos Obj 4 12 2" xfId="33434" xr:uid="{BAEDC2B5-9581-4ACB-A962-DDFB6473306B}"/>
    <cellStyle name="_Libro2_Saldos Obj 4 13" xfId="33435" xr:uid="{FCBF5564-9B26-4D3A-9A6B-12E6F6FE45A8}"/>
    <cellStyle name="_Libro2_Saldos Obj 4 13 2" xfId="33436" xr:uid="{7D8820A4-CD4A-4741-BF50-D632B632130F}"/>
    <cellStyle name="_Libro2_Saldos Obj 4 14" xfId="33437" xr:uid="{E3E66611-8558-4ADF-BAF7-B621931BDFB3}"/>
    <cellStyle name="_Libro2_Saldos Obj 4 15" xfId="33438" xr:uid="{F6A647DD-D307-4BAF-9C6F-F84FD705E076}"/>
    <cellStyle name="_Libro2_Saldos Obj 4 16" xfId="33439" xr:uid="{A14AE37E-D320-4D98-8850-B3B16B93A104}"/>
    <cellStyle name="_Libro2_Saldos Obj 4 17" xfId="33440" xr:uid="{CF82D5D2-3984-4910-9CB0-53FE3880CD93}"/>
    <cellStyle name="_Libro2_Saldos Obj 4 18" xfId="33441" xr:uid="{CDEF2581-0E1E-4E8F-A0DF-D2DC69B07744}"/>
    <cellStyle name="_Libro2_Saldos Obj 4 19" xfId="33442" xr:uid="{DBFA5736-2332-4720-B337-AF525AAF74BF}"/>
    <cellStyle name="_Libro2_Saldos Obj 4 2" xfId="33443" xr:uid="{6BE1B9BF-4513-458F-8D41-7DDD69FFBEFF}"/>
    <cellStyle name="_Libro2_Saldos Obj 4 2 2" xfId="33444" xr:uid="{C29BF7C2-940A-4E31-94D0-7202D84A3B62}"/>
    <cellStyle name="_Libro2_Saldos Obj 4 20" xfId="33445" xr:uid="{E6509EDF-5546-4DAE-AA4A-0F878406260B}"/>
    <cellStyle name="_Libro2_Saldos Obj 4 21" xfId="33446" xr:uid="{28F1A98B-A8FE-4934-8DA5-FC9AE8A1EDC7}"/>
    <cellStyle name="_Libro2_Saldos Obj 4 22" xfId="33447" xr:uid="{D1911B20-6D83-4945-9393-F882553F0BEB}"/>
    <cellStyle name="_Libro2_Saldos Obj 4 23" xfId="33448" xr:uid="{B2781066-B55E-4B62-9C34-0BC36AD869F8}"/>
    <cellStyle name="_Libro2_Saldos Obj 4 24" xfId="33449" xr:uid="{7925DA89-57D6-4F09-B75E-354C2D45F4FA}"/>
    <cellStyle name="_Libro2_Saldos Obj 4 25" xfId="33450" xr:uid="{223F1903-5B25-4280-AD5C-0DB17721B745}"/>
    <cellStyle name="_Libro2_Saldos Obj 4 26" xfId="33451" xr:uid="{B50E3A25-9FD6-46F1-8B68-90B23D0B13CD}"/>
    <cellStyle name="_Libro2_Saldos Obj 4 3" xfId="33452" xr:uid="{A4264E0D-7C95-4563-AB18-D28B40E380AC}"/>
    <cellStyle name="_Libro2_Saldos Obj 4 3 2" xfId="33453" xr:uid="{7266B151-7B54-466B-8100-A9E09C3290DE}"/>
    <cellStyle name="_Libro2_Saldos Obj 4 4" xfId="33454" xr:uid="{BEBE7B79-CA8C-4288-A072-106E0BA27BA4}"/>
    <cellStyle name="_Libro2_Saldos Obj 4 4 2" xfId="33455" xr:uid="{413FF2F0-2989-43D5-8A9E-16711F3AEEB3}"/>
    <cellStyle name="_Libro2_Saldos Obj 4 5" xfId="33456" xr:uid="{8C78BCCE-A8B3-4C46-B810-0A928F057489}"/>
    <cellStyle name="_Libro2_Saldos Obj 4 5 2" xfId="33457" xr:uid="{9F61AE32-B23A-4B19-B1C7-2841990FC7DE}"/>
    <cellStyle name="_Libro2_Saldos Obj 4 6" xfId="33458" xr:uid="{E4966A88-8D8B-414E-9447-30640AEC325D}"/>
    <cellStyle name="_Libro2_Saldos Obj 4 6 2" xfId="33459" xr:uid="{96DB28A4-7BE6-43DE-A731-0EFDD78F66AA}"/>
    <cellStyle name="_Libro2_Saldos Obj 4 7" xfId="33460" xr:uid="{14FC1D5F-BD40-4660-8D98-78DE04AE3134}"/>
    <cellStyle name="_Libro2_Saldos Obj 4 7 2" xfId="33461" xr:uid="{E61B5869-E273-4616-B9B2-A7B5244FD78C}"/>
    <cellStyle name="_Libro2_Saldos Obj 4 8" xfId="33462" xr:uid="{27DB8B13-1CFB-419C-ADD3-4D135315CB8B}"/>
    <cellStyle name="_Libro2_Saldos Obj 4 8 2" xfId="33463" xr:uid="{E476EAFC-34B6-4FA1-A265-E1AFDF7EEA0D}"/>
    <cellStyle name="_Libro2_Saldos Obj 4 9" xfId="33464" xr:uid="{E21F36F3-7B80-45BE-86D4-C0B027050D44}"/>
    <cellStyle name="_Libro2_Saldos Obj 4 9 2" xfId="33465" xr:uid="{FC77FC31-5DA0-4DE2-B832-D064EC1F9FB8}"/>
    <cellStyle name="_Libro2_Saldos Obj 5" xfId="33466" xr:uid="{D27FC80F-42DF-4327-80FF-1F1EECD4E3DC}"/>
    <cellStyle name="_Libro2_Saldos Obj 5 10" xfId="33467" xr:uid="{F245880B-1AE0-4911-9A07-D53F4ADDDD26}"/>
    <cellStyle name="_Libro2_Saldos Obj 5 10 2" xfId="33468" xr:uid="{5A4EA49C-C95D-4824-8B2D-4E2CCB0EF26F}"/>
    <cellStyle name="_Libro2_Saldos Obj 5 11" xfId="33469" xr:uid="{08174DC5-3DA1-4BF1-BA25-F9D4581298B9}"/>
    <cellStyle name="_Libro2_Saldos Obj 5 11 2" xfId="33470" xr:uid="{A6F2CDDB-EDAC-440A-AC70-788392583041}"/>
    <cellStyle name="_Libro2_Saldos Obj 5 12" xfId="33471" xr:uid="{65FFE527-F261-4F72-9EAC-F60A56F920DD}"/>
    <cellStyle name="_Libro2_Saldos Obj 5 12 2" xfId="33472" xr:uid="{07DE8064-5A72-4D88-B142-B776E994839B}"/>
    <cellStyle name="_Libro2_Saldos Obj 5 13" xfId="33473" xr:uid="{3BB713D9-BFD0-44BD-8E11-E23425C46653}"/>
    <cellStyle name="_Libro2_Saldos Obj 5 13 2" xfId="33474" xr:uid="{F9771C27-AF0A-46C6-931B-8A7F05C9CE96}"/>
    <cellStyle name="_Libro2_Saldos Obj 5 14" xfId="33475" xr:uid="{015EF707-C033-4A6B-A45D-6EBF07C41D30}"/>
    <cellStyle name="_Libro2_Saldos Obj 5 15" xfId="33476" xr:uid="{6E780DF7-1AC6-482C-A072-A68B079F575F}"/>
    <cellStyle name="_Libro2_Saldos Obj 5 16" xfId="33477" xr:uid="{25FBD63E-A0D1-4C24-B159-9D1D0F2460DF}"/>
    <cellStyle name="_Libro2_Saldos Obj 5 2" xfId="33478" xr:uid="{2DDD2362-CEAD-44AF-8965-F49DAD282E2A}"/>
    <cellStyle name="_Libro2_Saldos Obj 5 2 2" xfId="33479" xr:uid="{32471428-4CBD-470A-88C7-64F8519AE495}"/>
    <cellStyle name="_Libro2_Saldos Obj 5 3" xfId="33480" xr:uid="{968A3BFD-A4BF-4ECB-9DCA-3E9AE3027D61}"/>
    <cellStyle name="_Libro2_Saldos Obj 5 3 2" xfId="33481" xr:uid="{617DA082-6488-482D-BE4E-6B22E6A0D65A}"/>
    <cellStyle name="_Libro2_Saldos Obj 5 4" xfId="33482" xr:uid="{A46455E9-BD8B-40B2-B617-B0A2E045D0BA}"/>
    <cellStyle name="_Libro2_Saldos Obj 5 4 2" xfId="33483" xr:uid="{AD2AEA96-B22A-4C8C-B3CB-5D3D82239DDD}"/>
    <cellStyle name="_Libro2_Saldos Obj 5 5" xfId="33484" xr:uid="{A932F30D-49AC-4D9E-BBAB-5FDB3C013936}"/>
    <cellStyle name="_Libro2_Saldos Obj 5 5 2" xfId="33485" xr:uid="{9DFB28B1-059A-4729-ADA4-D5DE3EA6B6B5}"/>
    <cellStyle name="_Libro2_Saldos Obj 5 6" xfId="33486" xr:uid="{41FD04BD-BAD5-4115-BFBF-9FAEE92FEDA4}"/>
    <cellStyle name="_Libro2_Saldos Obj 5 6 2" xfId="33487" xr:uid="{72AF04DF-ECD9-49D7-ADA8-321C473E6BB3}"/>
    <cellStyle name="_Libro2_Saldos Obj 5 7" xfId="33488" xr:uid="{465B65AC-2609-4DCE-9EBB-B6EDF850600C}"/>
    <cellStyle name="_Libro2_Saldos Obj 5 7 2" xfId="33489" xr:uid="{B22B006A-EA41-4E3D-A634-E1C1BCF41EE4}"/>
    <cellStyle name="_Libro2_Saldos Obj 5 8" xfId="33490" xr:uid="{BA0B9BDA-453F-42F4-908B-E7EDAC01FA79}"/>
    <cellStyle name="_Libro2_Saldos Obj 5 8 2" xfId="33491" xr:uid="{35DC8146-9DD5-43DC-BC31-0163974AFF12}"/>
    <cellStyle name="_Libro2_Saldos Obj 5 9" xfId="33492" xr:uid="{B66BFD6E-656D-4684-A4E6-E8C82DA6198B}"/>
    <cellStyle name="_Libro2_Saldos Obj 5 9 2" xfId="33493" xr:uid="{2679D6BE-8FA8-4E8D-A094-05595681129B}"/>
    <cellStyle name="_Libro2_Saldos Obj 6" xfId="33494" xr:uid="{86D85FF7-42FF-4868-AA73-86F053C2A3AF}"/>
    <cellStyle name="_Libro2_Saldos Obj 6 10" xfId="33495" xr:uid="{7B408B69-8CE6-4FCD-97F2-B60BFE55E9AE}"/>
    <cellStyle name="_Libro2_Saldos Obj 6 10 2" xfId="33496" xr:uid="{3864D4A3-9F34-49D2-9A32-F903BFE18590}"/>
    <cellStyle name="_Libro2_Saldos Obj 6 11" xfId="33497" xr:uid="{0A2F846A-0D79-4FC5-AAAE-C2D2EB6A8332}"/>
    <cellStyle name="_Libro2_Saldos Obj 6 11 2" xfId="33498" xr:uid="{A974F44A-8B96-4465-A06B-CCC7285D018E}"/>
    <cellStyle name="_Libro2_Saldos Obj 6 12" xfId="33499" xr:uid="{FB0CC386-F497-44E0-9A38-2F89D86D9C44}"/>
    <cellStyle name="_Libro2_Saldos Obj 6 12 2" xfId="33500" xr:uid="{36BDDF82-70C4-40BF-A947-12C5B9C112B6}"/>
    <cellStyle name="_Libro2_Saldos Obj 6 13" xfId="33501" xr:uid="{D8645E43-9740-4990-A64B-EB7BED105022}"/>
    <cellStyle name="_Libro2_Saldos Obj 6 13 2" xfId="33502" xr:uid="{A5FF613E-0042-4CB2-BBC2-2CA94DC42645}"/>
    <cellStyle name="_Libro2_Saldos Obj 6 14" xfId="33503" xr:uid="{45A4696E-0798-460E-8AF1-B75EB374835F}"/>
    <cellStyle name="_Libro2_Saldos Obj 6 15" xfId="33504" xr:uid="{200A90A5-89FB-4217-ACBF-6CCE765EB385}"/>
    <cellStyle name="_Libro2_Saldos Obj 6 16" xfId="33505" xr:uid="{FF0B608C-764F-4292-9CCF-375B1A19533A}"/>
    <cellStyle name="_Libro2_Saldos Obj 6 2" xfId="33506" xr:uid="{897EDE5E-4DB3-4911-A871-756302C3ED33}"/>
    <cellStyle name="_Libro2_Saldos Obj 6 2 2" xfId="33507" xr:uid="{CC5A17B3-C667-4096-8619-139E1B4C7436}"/>
    <cellStyle name="_Libro2_Saldos Obj 6 3" xfId="33508" xr:uid="{5A6719FB-FFFF-4349-9679-A34FD4BE383A}"/>
    <cellStyle name="_Libro2_Saldos Obj 6 3 2" xfId="33509" xr:uid="{D4D34EB0-E214-4FE8-838B-B6A26C7D2EF5}"/>
    <cellStyle name="_Libro2_Saldos Obj 6 4" xfId="33510" xr:uid="{80624DD8-E2B9-4F5A-A8E2-D41C50257FCF}"/>
    <cellStyle name="_Libro2_Saldos Obj 6 4 2" xfId="33511" xr:uid="{53D15D91-98B5-4BF0-886F-905E38EDBD51}"/>
    <cellStyle name="_Libro2_Saldos Obj 6 5" xfId="33512" xr:uid="{2EEEF296-1F18-4B1D-9CAF-F6B57A738A3D}"/>
    <cellStyle name="_Libro2_Saldos Obj 6 5 2" xfId="33513" xr:uid="{CD107F07-32BA-40D0-ABDD-589BAA90931B}"/>
    <cellStyle name="_Libro2_Saldos Obj 6 6" xfId="33514" xr:uid="{35778143-050E-4B8C-91FA-AE5527720C53}"/>
    <cellStyle name="_Libro2_Saldos Obj 6 6 2" xfId="33515" xr:uid="{9E9F5CB4-9DCD-4EC7-BB05-2C003D6DE561}"/>
    <cellStyle name="_Libro2_Saldos Obj 6 7" xfId="33516" xr:uid="{5CDF5297-6983-4C57-AEC5-CDF0B4F6060D}"/>
    <cellStyle name="_Libro2_Saldos Obj 6 7 2" xfId="33517" xr:uid="{E08BF412-440E-4C48-B55D-3FB9F3CA802E}"/>
    <cellStyle name="_Libro2_Saldos Obj 6 8" xfId="33518" xr:uid="{DD29310B-11E2-4FF5-884C-2D33A1DA1332}"/>
    <cellStyle name="_Libro2_Saldos Obj 6 8 2" xfId="33519" xr:uid="{073052FB-673F-4A32-ABE1-4E53F14C3620}"/>
    <cellStyle name="_Libro2_Saldos Obj 6 9" xfId="33520" xr:uid="{034C178C-2922-4D7A-9889-1C5A83294C2B}"/>
    <cellStyle name="_Libro2_Saldos Obj 6 9 2" xfId="33521" xr:uid="{1CC3AFC3-1DCD-41D6-9F6A-C9FE4505CBE3}"/>
    <cellStyle name="_Libro2_Saldos Obj 7" xfId="33522" xr:uid="{D71D5EC7-A3DC-4136-A9F9-4F51861B8E07}"/>
    <cellStyle name="_Libro2_Saldos Obj 7 10" xfId="33523" xr:uid="{102CC436-2E13-46D2-B207-8ABEACE0ACA4}"/>
    <cellStyle name="_Libro2_Saldos Obj 7 10 2" xfId="33524" xr:uid="{E357C0A7-C069-4487-9542-234786F877E4}"/>
    <cellStyle name="_Libro2_Saldos Obj 7 11" xfId="33525" xr:uid="{61086395-5BF8-4549-B53A-AAEC32D9BDFB}"/>
    <cellStyle name="_Libro2_Saldos Obj 7 11 2" xfId="33526" xr:uid="{86CDEAA3-D7E4-48B7-862F-5D60C7362B3E}"/>
    <cellStyle name="_Libro2_Saldos Obj 7 12" xfId="33527" xr:uid="{63654974-287C-4FDF-93AB-31FDC58F7B9C}"/>
    <cellStyle name="_Libro2_Saldos Obj 7 12 2" xfId="33528" xr:uid="{919C9786-D154-4E62-9D9E-A4249B9945F3}"/>
    <cellStyle name="_Libro2_Saldos Obj 7 13" xfId="33529" xr:uid="{6E8E7DC9-281F-4080-BA77-44E485C4DBBA}"/>
    <cellStyle name="_Libro2_Saldos Obj 7 13 2" xfId="33530" xr:uid="{0B9147AD-DAC4-492A-9311-BD0E926A1E17}"/>
    <cellStyle name="_Libro2_Saldos Obj 7 14" xfId="33531" xr:uid="{FE485E6C-B100-4547-9552-DC2CEA715CD7}"/>
    <cellStyle name="_Libro2_Saldos Obj 7 15" xfId="33532" xr:uid="{7E13BEBF-1458-4D18-90A8-114B90008266}"/>
    <cellStyle name="_Libro2_Saldos Obj 7 16" xfId="33533" xr:uid="{AEF265FF-1FE8-45FB-B49D-054C4E15903C}"/>
    <cellStyle name="_Libro2_Saldos Obj 7 2" xfId="33534" xr:uid="{F8399CE7-A095-43B9-8319-030957125476}"/>
    <cellStyle name="_Libro2_Saldos Obj 7 2 2" xfId="33535" xr:uid="{D6BA9FD5-279C-4C8D-AD28-373458484E1F}"/>
    <cellStyle name="_Libro2_Saldos Obj 7 3" xfId="33536" xr:uid="{6477226A-F5B7-49EB-8F2F-91ABBD493134}"/>
    <cellStyle name="_Libro2_Saldos Obj 7 3 2" xfId="33537" xr:uid="{0DAA57E8-C895-42CB-87DA-475DB5CAA0EE}"/>
    <cellStyle name="_Libro2_Saldos Obj 7 4" xfId="33538" xr:uid="{31CE4DD0-A9F5-4215-8FC8-98F9D9294773}"/>
    <cellStyle name="_Libro2_Saldos Obj 7 4 2" xfId="33539" xr:uid="{15D567C6-2008-4D4E-BFFB-4DF957CC0B7E}"/>
    <cellStyle name="_Libro2_Saldos Obj 7 5" xfId="33540" xr:uid="{4B0085AD-D62A-4EF7-96D5-F6C189C738C5}"/>
    <cellStyle name="_Libro2_Saldos Obj 7 5 2" xfId="33541" xr:uid="{1941E375-3218-48EE-A21F-655F0D3C02B3}"/>
    <cellStyle name="_Libro2_Saldos Obj 7 6" xfId="33542" xr:uid="{BC58810A-2CAD-4D8C-8818-DA03DBFC4A6A}"/>
    <cellStyle name="_Libro2_Saldos Obj 7 6 2" xfId="33543" xr:uid="{E1A4E9DA-9555-4C27-B028-11395F2C654F}"/>
    <cellStyle name="_Libro2_Saldos Obj 7 7" xfId="33544" xr:uid="{AB69B2F5-05FC-425D-87A7-D6A9EB864BCB}"/>
    <cellStyle name="_Libro2_Saldos Obj 7 7 2" xfId="33545" xr:uid="{F216DF51-1AB3-46B3-A0DF-BD03B217B86D}"/>
    <cellStyle name="_Libro2_Saldos Obj 7 8" xfId="33546" xr:uid="{08B71A07-90E8-41A0-BC24-7B592B7BB25D}"/>
    <cellStyle name="_Libro2_Saldos Obj 7 8 2" xfId="33547" xr:uid="{2D932ADD-FCB9-4A80-AC68-4B7F53B9B90E}"/>
    <cellStyle name="_Libro2_Saldos Obj 7 9" xfId="33548" xr:uid="{8DFB8099-1815-4CCC-A25E-68CAB400D304}"/>
    <cellStyle name="_Libro2_Saldos Obj 7 9 2" xfId="33549" xr:uid="{92031FBD-4365-4EF4-AFF6-6322E5ABE1FB}"/>
    <cellStyle name="_Libro2_Saldos Obj 8" xfId="33550" xr:uid="{080510D6-2628-4ED8-9A67-4483CFA6576C}"/>
    <cellStyle name="_Libro2_Saldos Obj 8 2" xfId="33551" xr:uid="{195C4D3B-A5AF-455B-A13E-B2484B00EE44}"/>
    <cellStyle name="_Libro2_Saldos Obj 9" xfId="33552" xr:uid="{A443AE38-641D-4B50-A4C5-27102889E03E}"/>
    <cellStyle name="_Libro2_Saldos Obj 9 2" xfId="33553" xr:uid="{544F7C7A-1F0C-45FE-98C4-09EA896DE9EB}"/>
    <cellStyle name="_Libro2_Saldos Obj_Abr 09" xfId="33554" xr:uid="{23C433D4-C83C-4204-9D1D-5595B41B17D6}"/>
    <cellStyle name="_Libro2_Saldos Obj_Abr 09 10" xfId="33555" xr:uid="{D9A8B514-D8B5-4B98-AEDB-6518872C88FD}"/>
    <cellStyle name="_Libro2_Saldos Obj_Abr 09 10 2" xfId="33556" xr:uid="{2BECD635-4034-4F7B-8B5D-324097BC7BD0}"/>
    <cellStyle name="_Libro2_Saldos Obj_Abr 09 11" xfId="33557" xr:uid="{E2C6D789-26A2-4A49-87E5-24033097CF1D}"/>
    <cellStyle name="_Libro2_Saldos Obj_Abr 09 11 2" xfId="33558" xr:uid="{A943C61B-8E45-4549-94A6-60AC3D0172B9}"/>
    <cellStyle name="_Libro2_Saldos Obj_Abr 09 12" xfId="33559" xr:uid="{1BF7228A-982F-4DFA-BFC0-87EC8361498D}"/>
    <cellStyle name="_Libro2_Saldos Obj_Abr 09 13" xfId="33560" xr:uid="{AFA8CEBA-35EF-4459-8CAE-9A3DFD69EFBE}"/>
    <cellStyle name="_Libro2_Saldos Obj_Abr 09 14" xfId="33561" xr:uid="{8BDAF9D3-C4DB-44E5-93CF-64A12DFDAE2C}"/>
    <cellStyle name="_Libro2_Saldos Obj_Abr 09 2" xfId="33562" xr:uid="{B0A0459A-9193-478A-8D0D-409075045048}"/>
    <cellStyle name="_Libro2_Saldos Obj_Abr 09 2 2" xfId="33563" xr:uid="{E5B88097-462F-4D00-86F5-1D37FC1D6ED1}"/>
    <cellStyle name="_Libro2_Saldos Obj_Abr 09 3" xfId="33564" xr:uid="{353A89A2-8DC6-4249-91EB-ABDD84B9B836}"/>
    <cellStyle name="_Libro2_Saldos Obj_Abr 09 3 2" xfId="33565" xr:uid="{273D0333-85A1-4743-8167-858087B8B0C5}"/>
    <cellStyle name="_Libro2_Saldos Obj_Abr 09 4" xfId="33566" xr:uid="{EEEF8FF4-D3D3-409C-9917-2ABBCE17049D}"/>
    <cellStyle name="_Libro2_Saldos Obj_Abr 09 4 2" xfId="33567" xr:uid="{A12C78C6-CB7D-4980-ABC4-60C247B6B41C}"/>
    <cellStyle name="_Libro2_Saldos Obj_Abr 09 5" xfId="33568" xr:uid="{58C5DC70-D4A4-4551-9BD6-8C688F6F06C7}"/>
    <cellStyle name="_Libro2_Saldos Obj_Abr 09 5 2" xfId="33569" xr:uid="{E4CA7800-503C-431C-AA8A-BC214363F0A7}"/>
    <cellStyle name="_Libro2_Saldos Obj_Abr 09 6" xfId="33570" xr:uid="{DB5C3B8C-531C-4B5F-B8A2-EF8816C464B2}"/>
    <cellStyle name="_Libro2_Saldos Obj_Abr 09 6 2" xfId="33571" xr:uid="{832BEFEF-380C-4AAA-833D-DE3D48793C70}"/>
    <cellStyle name="_Libro2_Saldos Obj_Abr 09 7" xfId="33572" xr:uid="{328E697D-C732-437B-9C53-837F8DF4478B}"/>
    <cellStyle name="_Libro2_Saldos Obj_Abr 09 7 2" xfId="33573" xr:uid="{7ACFF172-2C56-4ED6-A69D-821791AADBD8}"/>
    <cellStyle name="_Libro2_Saldos Obj_Abr 09 8" xfId="33574" xr:uid="{3B9F60F8-0556-4886-B610-56A14317CAA0}"/>
    <cellStyle name="_Libro2_Saldos Obj_Abr 09 8 2" xfId="33575" xr:uid="{8E89943D-EA7E-47A8-AAFD-C7576370D747}"/>
    <cellStyle name="_Libro2_Saldos Obj_Abr 09 9" xfId="33576" xr:uid="{CC2524A7-408C-46B4-8510-225F18F773A3}"/>
    <cellStyle name="_Libro2_Saldos Obj_Abr 09 9 2" xfId="33577" xr:uid="{A4379A32-1E9D-420A-886C-46B354542011}"/>
    <cellStyle name="_Libro2_Saldos Obj_BD ESF" xfId="33578" xr:uid="{33138DE7-329E-4C2A-96B9-705FA9AE7176}"/>
    <cellStyle name="_Libro2_Saldos Obj_BD ESF 10" xfId="33579" xr:uid="{71F30508-0FF0-4850-BAF2-0404F2F0FA2F}"/>
    <cellStyle name="_Libro2_Saldos Obj_BD ESF 11" xfId="33580" xr:uid="{539D204A-9ADE-41CF-98EF-C3E05BEA1D1D}"/>
    <cellStyle name="_Libro2_Saldos Obj_BD ESF 12" xfId="33581" xr:uid="{9EF4FBCD-D15C-42AF-8975-D72896C96EBA}"/>
    <cellStyle name="_Libro2_Saldos Obj_BD ESF 13" xfId="33582" xr:uid="{7971E1CC-57AA-43EF-8105-7D0CEDB31076}"/>
    <cellStyle name="_Libro2_Saldos Obj_BD ESF 14" xfId="33583" xr:uid="{7E2014DB-4D45-4051-91B1-F4C08ECB451D}"/>
    <cellStyle name="_Libro2_Saldos Obj_BD ESF 15" xfId="33584" xr:uid="{FABECD21-1AFC-4BE8-A150-58266C0DEA1F}"/>
    <cellStyle name="_Libro2_Saldos Obj_BD ESF 16" xfId="33585" xr:uid="{A8A90014-87F2-4497-9718-8048B20B9ABD}"/>
    <cellStyle name="_Libro2_Saldos Obj_BD ESF 17" xfId="33586" xr:uid="{97A71765-66C1-4441-88BE-EBED4D068718}"/>
    <cellStyle name="_Libro2_Saldos Obj_BD ESF 18" xfId="33587" xr:uid="{7AC2B834-9CB3-4B79-9A06-60EC09B90810}"/>
    <cellStyle name="_Libro2_Saldos Obj_BD ESF 19" xfId="33588" xr:uid="{1936E557-2140-43AC-81C2-07517E0A8B2A}"/>
    <cellStyle name="_Libro2_Saldos Obj_BD ESF 2" xfId="33589" xr:uid="{01B90CC2-0C49-4AC8-B071-ABFAD4D33CB6}"/>
    <cellStyle name="_Libro2_Saldos Obj_BD ESF 2 2" xfId="33590" xr:uid="{05874910-BE46-4788-8689-1A5E094E7200}"/>
    <cellStyle name="_Libro2_Saldos Obj_BD ESF 20" xfId="33591" xr:uid="{B41E2FA1-E718-49FA-8CAB-B5EFA81064CD}"/>
    <cellStyle name="_Libro2_Saldos Obj_BD ESF 21" xfId="33592" xr:uid="{C548EFA5-FC41-4B93-B07C-9C4468C3AB46}"/>
    <cellStyle name="_Libro2_Saldos Obj_BD ESF 22" xfId="33593" xr:uid="{24B8202F-FC43-4234-9AD4-98BC0C7B3BCA}"/>
    <cellStyle name="_Libro2_Saldos Obj_BD ESF 3" xfId="33594" xr:uid="{4BEC43BF-CFB3-4CCB-A6CA-308E7B918413}"/>
    <cellStyle name="_Libro2_Saldos Obj_BD ESF 3 2" xfId="33595" xr:uid="{CD635778-8713-45D4-A871-7FEFD9F4DA5A}"/>
    <cellStyle name="_Libro2_Saldos Obj_BD ESF 4" xfId="33596" xr:uid="{7082FB86-BD49-48A7-B385-421891012AE8}"/>
    <cellStyle name="_Libro2_Saldos Obj_BD ESF 4 2" xfId="33597" xr:uid="{1BBC1306-9A70-4F3D-A22F-0B60F0CE89CD}"/>
    <cellStyle name="_Libro2_Saldos Obj_BD ESF 5" xfId="33598" xr:uid="{889D3651-C889-4ACB-9DFE-FF21E4724B27}"/>
    <cellStyle name="_Libro2_Saldos Obj_BD ESF 5 2" xfId="33599" xr:uid="{61063ED3-88E6-4A53-9002-76C35F07CFB6}"/>
    <cellStyle name="_Libro2_Saldos Obj_BD ESF 6" xfId="33600" xr:uid="{45696FBE-E2FE-413C-9ABB-2F66D4524438}"/>
    <cellStyle name="_Libro2_Saldos Obj_BD ESF 6 2" xfId="33601" xr:uid="{DF4B4A5A-5E27-4CA5-84E0-00EB43E160B5}"/>
    <cellStyle name="_Libro2_Saldos Obj_BD ESF 7" xfId="33602" xr:uid="{75BBA9D8-5A8C-4BF9-8AAA-09FBE4108969}"/>
    <cellStyle name="_Libro2_Saldos Obj_BD ESF 7 2" xfId="33603" xr:uid="{E3AE8134-7DD8-4CC4-B420-6D80AC558D46}"/>
    <cellStyle name="_Libro2_Saldos Obj_BD ESF 8" xfId="33604" xr:uid="{78418118-AADB-47E1-A6E1-4BA4CB8FC614}"/>
    <cellStyle name="_Libro2_Saldos Obj_BD ESF 8 2" xfId="33605" xr:uid="{86AC4AC8-D4EE-480E-8ABC-C77E71A8EF36}"/>
    <cellStyle name="_Libro2_Saldos Obj_BD ESF 9" xfId="33606" xr:uid="{DF212649-F9B6-402D-836D-A2CCFA052A0D}"/>
    <cellStyle name="_Libro2_Saldos Obj_BD ESF 9 2" xfId="33607" xr:uid="{6DF25A17-2FEE-41B8-BB15-9ABE54FD2B36}"/>
    <cellStyle name="_Libro2_Saldos Obj_ER previo 09" xfId="33608" xr:uid="{83E69C51-041B-4455-8BD2-B376A0FE93EA}"/>
    <cellStyle name="_Libro2_Saldos Obj_ER previo 09 10" xfId="33609" xr:uid="{2C40A7C7-9D7D-4A08-9C31-116C38FFBB76}"/>
    <cellStyle name="_Libro2_Saldos Obj_ER previo 09 10 2" xfId="33610" xr:uid="{AF623207-28B1-4FF9-849F-17CE67EC16FA}"/>
    <cellStyle name="_Libro2_Saldos Obj_ER previo 09 11" xfId="33611" xr:uid="{CC093193-37F1-442C-8336-E3A4CEE2430A}"/>
    <cellStyle name="_Libro2_Saldos Obj_ER previo 09 11 2" xfId="33612" xr:uid="{D2A7333E-A307-4587-86FA-CB258C0F12B8}"/>
    <cellStyle name="_Libro2_Saldos Obj_ER previo 09 12" xfId="33613" xr:uid="{19B77051-DEF9-4FAD-8465-FB0F78864D2A}"/>
    <cellStyle name="_Libro2_Saldos Obj_ER previo 09 13" xfId="33614" xr:uid="{259DF6BA-538F-418C-870D-2FA3E026A524}"/>
    <cellStyle name="_Libro2_Saldos Obj_ER previo 09 14" xfId="33615" xr:uid="{7D265FCE-EB1D-41FA-9A4D-A57BCA84418B}"/>
    <cellStyle name="_Libro2_Saldos Obj_ER previo 09 2" xfId="33616" xr:uid="{13C6D972-E2DF-400F-847F-F2C10BB006FB}"/>
    <cellStyle name="_Libro2_Saldos Obj_ER previo 09 2 2" xfId="33617" xr:uid="{10CAF796-5F16-486B-886F-EF6A3CD05D90}"/>
    <cellStyle name="_Libro2_Saldos Obj_ER previo 09 3" xfId="33618" xr:uid="{5501DB8E-28AA-4084-A1F3-63A922350986}"/>
    <cellStyle name="_Libro2_Saldos Obj_ER previo 09 3 2" xfId="33619" xr:uid="{D24689F9-6C2E-48EF-B628-501970AF716A}"/>
    <cellStyle name="_Libro2_Saldos Obj_ER previo 09 4" xfId="33620" xr:uid="{AE716051-1FAA-440F-8A1A-B3BA8357DA85}"/>
    <cellStyle name="_Libro2_Saldos Obj_ER previo 09 4 2" xfId="33621" xr:uid="{BAE40315-8F7F-4A5D-AA16-C2752CC28980}"/>
    <cellStyle name="_Libro2_Saldos Obj_ER previo 09 5" xfId="33622" xr:uid="{24660025-03AD-4A4E-9554-4ED08186F1E4}"/>
    <cellStyle name="_Libro2_Saldos Obj_ER previo 09 5 2" xfId="33623" xr:uid="{4F41895C-FCC3-472F-B8A5-FFAC58FC97BB}"/>
    <cellStyle name="_Libro2_Saldos Obj_ER previo 09 6" xfId="33624" xr:uid="{5CEF9B1F-8C00-4B7F-A9DD-0329CC45AE20}"/>
    <cellStyle name="_Libro2_Saldos Obj_ER previo 09 6 2" xfId="33625" xr:uid="{3FFD0139-CC35-4D76-8009-874B37CE9282}"/>
    <cellStyle name="_Libro2_Saldos Obj_ER previo 09 7" xfId="33626" xr:uid="{69C22922-155C-427C-9A86-B51A23FD0210}"/>
    <cellStyle name="_Libro2_Saldos Obj_ER previo 09 7 2" xfId="33627" xr:uid="{DDC21D85-696D-4D6D-8D6C-7D6A1C3ACEFE}"/>
    <cellStyle name="_Libro2_Saldos Obj_ER previo 09 8" xfId="33628" xr:uid="{D17EC5F8-D063-41C6-827B-9B5829AE8F88}"/>
    <cellStyle name="_Libro2_Saldos Obj_ER previo 09 8 2" xfId="33629" xr:uid="{1440A6D7-9674-4B83-9802-B57F200554FE}"/>
    <cellStyle name="_Libro2_Saldos Obj_ER previo 09 9" xfId="33630" xr:uid="{AFEEC412-EA95-45EE-9453-D92DF022F66B}"/>
    <cellStyle name="_Libro2_Saldos Obj_ER previo 09 9 2" xfId="33631" xr:uid="{D8BC9D16-223E-446D-86E8-F97372278FF0}"/>
    <cellStyle name="_Libro2_Saldos Obj_ESF 2009 correcto" xfId="33632" xr:uid="{39965821-A110-48D1-9CB5-1EF2738EED8D}"/>
    <cellStyle name="_Libro2_Saldos Obj_ESF 2009 correcto 10" xfId="33633" xr:uid="{F5A3E408-6A80-4D65-9CBC-3820E09D8584}"/>
    <cellStyle name="_Libro2_Saldos Obj_ESF 2009 correcto 11" xfId="33634" xr:uid="{03CBF8AB-7E4E-43F4-BA32-FD6C17F19E07}"/>
    <cellStyle name="_Libro2_Saldos Obj_ESF 2009 correcto 12" xfId="33635" xr:uid="{9DE20DDC-32CB-456D-8D75-AF7B61A8B0FD}"/>
    <cellStyle name="_Libro2_Saldos Obj_ESF 2009 correcto 2" xfId="33636" xr:uid="{13F1E07D-9C8D-4516-9FE8-3ECCF13F1902}"/>
    <cellStyle name="_Libro2_Saldos Obj_ESF 2009 correcto 2 2" xfId="33637" xr:uid="{7F947C34-547D-4698-AD53-E2232DAD0EA0}"/>
    <cellStyle name="_Libro2_Saldos Obj_ESF 2009 correcto 3" xfId="33638" xr:uid="{071AD3D7-3ADD-4686-A89B-130B57689B76}"/>
    <cellStyle name="_Libro2_Saldos Obj_ESF 2009 correcto 3 2" xfId="33639" xr:uid="{6D0EF2DB-2307-4219-B78C-051635FAB67C}"/>
    <cellStyle name="_Libro2_Saldos Obj_ESF 2009 correcto 4" xfId="33640" xr:uid="{4DAFDF68-E66E-4983-AAF1-0E71629E17B9}"/>
    <cellStyle name="_Libro2_Saldos Obj_ESF 2009 correcto 4 2" xfId="33641" xr:uid="{5AFAF1D2-136D-4039-9732-77F404DF982F}"/>
    <cellStyle name="_Libro2_Saldos Obj_ESF 2009 correcto 5" xfId="33642" xr:uid="{4A30284C-49C3-4EDF-AACF-1F77A68BE556}"/>
    <cellStyle name="_Libro2_Saldos Obj_ESF 2009 correcto 5 2" xfId="33643" xr:uid="{D8E5DEB2-A98C-4274-BC4D-739E4D5B015B}"/>
    <cellStyle name="_Libro2_Saldos Obj_ESF 2009 correcto 6" xfId="33644" xr:uid="{2C980458-5F1A-475F-A26D-8F04B1208E14}"/>
    <cellStyle name="_Libro2_Saldos Obj_ESF 2009 correcto 6 2" xfId="33645" xr:uid="{BE2659E6-5842-465D-AE41-29D13E3EC334}"/>
    <cellStyle name="_Libro2_Saldos Obj_ESF 2009 correcto 7" xfId="33646" xr:uid="{6C6FDCE5-CD43-41E8-B243-CC9B8F577FD1}"/>
    <cellStyle name="_Libro2_Saldos Obj_ESF 2009 correcto 7 2" xfId="33647" xr:uid="{212C5CEC-9DCD-4CC1-B5C7-CA456E0F4BF1}"/>
    <cellStyle name="_Libro2_Saldos Obj_ESF 2009 correcto 8" xfId="33648" xr:uid="{C101BE72-F005-48DF-9A48-4E88984C062F}"/>
    <cellStyle name="_Libro2_Saldos Obj_ESF 2009 correcto 8 2" xfId="33649" xr:uid="{985B1267-4D22-4808-B4F2-64831E9B4892}"/>
    <cellStyle name="_Libro2_Saldos Obj_ESF 2009 correcto 9" xfId="33650" xr:uid="{DD2AE128-ADEC-416E-96D8-3AF764FACC9E}"/>
    <cellStyle name="_Libro2_Saldos Obj_ESF 2009 correcto 9 2" xfId="33651" xr:uid="{B5802139-7763-4EFA-8B54-4DB9C61D3031}"/>
    <cellStyle name="_Libro2_Saldos Obj_Jun 09" xfId="33652" xr:uid="{1D412AA7-F3E5-4A75-816B-57CE11461612}"/>
    <cellStyle name="_Libro2_Saldos Obj_Jun 09 2" xfId="33653" xr:uid="{807E70E2-2076-436B-9B96-6F83BC482CA3}"/>
    <cellStyle name="_Libro2_Saldos Obj_TD" xfId="33654" xr:uid="{7B0A9379-80D5-4883-B26A-55062B75E2E5}"/>
    <cellStyle name="_Libro2_Saldos Obj_TD 10" xfId="33655" xr:uid="{E9BE32BF-AC58-400D-9C3C-EC37CD53B150}"/>
    <cellStyle name="_Libro2_Saldos Obj_TD 10 2" xfId="33656" xr:uid="{7AD2C01A-B27A-47A0-9242-C0B93C99EDE1}"/>
    <cellStyle name="_Libro2_Saldos Obj_TD 11" xfId="33657" xr:uid="{697E1869-A903-4B0B-B577-E022A1D36AD5}"/>
    <cellStyle name="_Libro2_Saldos Obj_TD 11 2" xfId="33658" xr:uid="{7AAF15DD-3A64-4563-9A93-B7FFD39ACD00}"/>
    <cellStyle name="_Libro2_Saldos Obj_TD 12" xfId="33659" xr:uid="{8E7139A7-762D-4D47-89DF-8A13AD14364E}"/>
    <cellStyle name="_Libro2_Saldos Obj_TD 12 2" xfId="33660" xr:uid="{B38D70D5-1C5F-4C52-BDA6-D82A50BD1ABA}"/>
    <cellStyle name="_Libro2_Saldos Obj_TD 13" xfId="33661" xr:uid="{9FCC7650-F62F-4CB0-A6D8-AA9B56BB2937}"/>
    <cellStyle name="_Libro2_Saldos Obj_TD 13 2" xfId="33662" xr:uid="{90543508-B93E-4F19-BE6B-CDC2C23023DF}"/>
    <cellStyle name="_Libro2_Saldos Obj_TD 14" xfId="33663" xr:uid="{BCCB4031-EDD8-4A8C-B070-BEFEAE6172B1}"/>
    <cellStyle name="_Libro2_Saldos Obj_TD 14 2" xfId="33664" xr:uid="{E0566021-51A5-4263-BCCF-D586600E001F}"/>
    <cellStyle name="_Libro2_Saldos Obj_TD 15" xfId="33665" xr:uid="{6EFFB1B0-51F3-4C0A-B379-BC8EC6B35D02}"/>
    <cellStyle name="_Libro2_Saldos Obj_TD 16" xfId="33666" xr:uid="{C1E852A9-4785-45CC-AD3A-B1144D3AF887}"/>
    <cellStyle name="_Libro2_Saldos Obj_TD 17" xfId="33667" xr:uid="{212D2DBF-0BDE-4848-B610-59C70FED2BF8}"/>
    <cellStyle name="_Libro2_Saldos Obj_TD 18" xfId="33668" xr:uid="{3DDE5F7A-C73F-479A-AB3D-16287C405497}"/>
    <cellStyle name="_Libro2_Saldos Obj_TD 19" xfId="33669" xr:uid="{FF5A4BD1-74B6-4C60-8873-26470D250324}"/>
    <cellStyle name="_Libro2_Saldos Obj_TD 2" xfId="33670" xr:uid="{35BD568A-8738-40CA-A253-D209C4870559}"/>
    <cellStyle name="_Libro2_Saldos Obj_TD 2 10" xfId="33671" xr:uid="{DA456DD2-CEDE-475B-BF50-843CEC8E5FEE}"/>
    <cellStyle name="_Libro2_Saldos Obj_TD 2 10 2" xfId="33672" xr:uid="{DA114741-DCA8-439C-B1BC-E64645C1AFEF}"/>
    <cellStyle name="_Libro2_Saldos Obj_TD 2 11" xfId="33673" xr:uid="{078D1E6E-AB26-4204-B3CE-3AE2153F3B59}"/>
    <cellStyle name="_Libro2_Saldos Obj_TD 2 11 2" xfId="33674" xr:uid="{5D99134A-0F74-45D9-9359-404502B510CD}"/>
    <cellStyle name="_Libro2_Saldos Obj_TD 2 12" xfId="33675" xr:uid="{B842399C-99DF-47DD-9074-3B2C791224DB}"/>
    <cellStyle name="_Libro2_Saldos Obj_TD 2 12 2" xfId="33676" xr:uid="{EB473045-AD4B-41C6-9441-F0325A6E0881}"/>
    <cellStyle name="_Libro2_Saldos Obj_TD 2 13" xfId="33677" xr:uid="{F035EC6B-1E75-4D0A-9E3E-646989DDBBB7}"/>
    <cellStyle name="_Libro2_Saldos Obj_TD 2 13 2" xfId="33678" xr:uid="{11E01E5D-3A82-4E10-8E93-BBA6432F8ED9}"/>
    <cellStyle name="_Libro2_Saldos Obj_TD 2 14" xfId="33679" xr:uid="{E998D292-F96F-492B-9CB9-3ED6933E5241}"/>
    <cellStyle name="_Libro2_Saldos Obj_TD 2 15" xfId="33680" xr:uid="{95A463A3-FBF2-4790-9898-864D48854D6E}"/>
    <cellStyle name="_Libro2_Saldos Obj_TD 2 16" xfId="33681" xr:uid="{114E355A-D7E5-47A1-89C6-54845CE806F6}"/>
    <cellStyle name="_Libro2_Saldos Obj_TD 2 2" xfId="33682" xr:uid="{59D649E2-B13E-43CE-B29C-F4F552CD140A}"/>
    <cellStyle name="_Libro2_Saldos Obj_TD 2 2 2" xfId="33683" xr:uid="{62C0A81D-37F8-4FD7-959E-4F160EA59941}"/>
    <cellStyle name="_Libro2_Saldos Obj_TD 2 3" xfId="33684" xr:uid="{3758977D-89D7-444D-A20C-7895EFD78776}"/>
    <cellStyle name="_Libro2_Saldos Obj_TD 2 3 2" xfId="33685" xr:uid="{0BF1210E-CA93-4D3C-9574-E4BE673D71F2}"/>
    <cellStyle name="_Libro2_Saldos Obj_TD 2 4" xfId="33686" xr:uid="{6C253F2E-7E64-4840-9D8C-1B1249B68C22}"/>
    <cellStyle name="_Libro2_Saldos Obj_TD 2 4 2" xfId="33687" xr:uid="{0B8BDCB6-6041-45A5-9920-0B53DF218DBB}"/>
    <cellStyle name="_Libro2_Saldos Obj_TD 2 5" xfId="33688" xr:uid="{5E897685-43F4-4990-A10C-2147CA26EAD4}"/>
    <cellStyle name="_Libro2_Saldos Obj_TD 2 5 2" xfId="33689" xr:uid="{9006E4D9-EC82-4F8B-965D-ABF75B7A760E}"/>
    <cellStyle name="_Libro2_Saldos Obj_TD 2 6" xfId="33690" xr:uid="{255920E7-A3F3-4ADB-94A7-8009529D80B0}"/>
    <cellStyle name="_Libro2_Saldos Obj_TD 2 6 2" xfId="33691" xr:uid="{5601CAD1-343C-45B9-9410-33E96DAE5989}"/>
    <cellStyle name="_Libro2_Saldos Obj_TD 2 7" xfId="33692" xr:uid="{4EF43172-E9BE-4124-B857-0E3722979B1A}"/>
    <cellStyle name="_Libro2_Saldos Obj_TD 2 7 2" xfId="33693" xr:uid="{E22F594D-0B3E-4F90-8857-9A2BF36BED0A}"/>
    <cellStyle name="_Libro2_Saldos Obj_TD 2 8" xfId="33694" xr:uid="{E5C84F8A-D20E-4FCD-9511-7A5D0F4471CC}"/>
    <cellStyle name="_Libro2_Saldos Obj_TD 2 8 2" xfId="33695" xr:uid="{4B03EB77-E072-47B6-8F77-960BA3DAC5F6}"/>
    <cellStyle name="_Libro2_Saldos Obj_TD 2 9" xfId="33696" xr:uid="{1201324A-154E-40E5-81E5-A338971F3C25}"/>
    <cellStyle name="_Libro2_Saldos Obj_TD 2 9 2" xfId="33697" xr:uid="{80C6893D-513C-4D26-9BEA-820C3112887B}"/>
    <cellStyle name="_Libro2_Saldos Obj_TD 20" xfId="33698" xr:uid="{ED7DB357-B407-4951-AA9F-1B778D292FC4}"/>
    <cellStyle name="_Libro2_Saldos Obj_TD 21" xfId="33699" xr:uid="{F43C3ABF-E32B-467D-B262-8257FD67D952}"/>
    <cellStyle name="_Libro2_Saldos Obj_TD 22" xfId="33700" xr:uid="{7C409E45-2323-4D92-972C-F0D6CF639A9F}"/>
    <cellStyle name="_Libro2_Saldos Obj_TD 23" xfId="33701" xr:uid="{DB7A5225-2C8C-4556-8EFD-9D8AECAC11E3}"/>
    <cellStyle name="_Libro2_Saldos Obj_TD 24" xfId="33702" xr:uid="{F57D2C00-9EE2-42BB-8F01-F721BCB2B211}"/>
    <cellStyle name="_Libro2_Saldos Obj_TD 25" xfId="33703" xr:uid="{5D78DFA2-D816-4053-A4E2-E4D5864F9C0C}"/>
    <cellStyle name="_Libro2_Saldos Obj_TD 26" xfId="33704" xr:uid="{DA728E47-F6DB-4FDC-9F75-0921FB40AABF}"/>
    <cellStyle name="_Libro2_Saldos Obj_TD 27" xfId="33705" xr:uid="{36AFD02C-0349-4956-9A6D-815B2BBA2297}"/>
    <cellStyle name="_Libro2_Saldos Obj_TD 3" xfId="33706" xr:uid="{FEAECBF4-03C1-4CEC-AF64-C1019B42BC42}"/>
    <cellStyle name="_Libro2_Saldos Obj_TD 3 2" xfId="33707" xr:uid="{32E79083-E565-4478-9A76-50734A91AEC7}"/>
    <cellStyle name="_Libro2_Saldos Obj_TD 4" xfId="33708" xr:uid="{DFBEB306-B342-42AF-9D2B-61C82446798A}"/>
    <cellStyle name="_Libro2_Saldos Obj_TD 4 2" xfId="33709" xr:uid="{1C6C08D7-3352-4742-8FA0-7CCB1549178D}"/>
    <cellStyle name="_Libro2_Saldos Obj_TD 5" xfId="33710" xr:uid="{108E4DC8-A2E1-41B9-94D5-9F312A012E7E}"/>
    <cellStyle name="_Libro2_Saldos Obj_TD 5 2" xfId="33711" xr:uid="{293A466A-0948-4512-A1E7-C78782CD3B76}"/>
    <cellStyle name="_Libro2_Saldos Obj_TD 6" xfId="33712" xr:uid="{095F8E53-B336-4761-BA0D-EC86D6846D76}"/>
    <cellStyle name="_Libro2_Saldos Obj_TD 6 2" xfId="33713" xr:uid="{C74E54D9-0934-4152-8906-55A049D669C5}"/>
    <cellStyle name="_Libro2_Saldos Obj_TD 7" xfId="33714" xr:uid="{5962F798-102A-4ECE-B2D3-BB6E812EA755}"/>
    <cellStyle name="_Libro2_Saldos Obj_TD 7 2" xfId="33715" xr:uid="{27EEFA0B-F31B-4601-97A7-061369051B92}"/>
    <cellStyle name="_Libro2_Saldos Obj_TD 8" xfId="33716" xr:uid="{9D83FE3A-6FF8-4981-8CFF-6DFFF3640ED6}"/>
    <cellStyle name="_Libro2_Saldos Obj_TD 8 2" xfId="33717" xr:uid="{5FD9AC31-22BC-4F54-9A8A-DFBF4EB26501}"/>
    <cellStyle name="_Libro2_Saldos Obj_TD 9" xfId="33718" xr:uid="{F454DAB2-57B5-4523-9AEB-8958A46ED36B}"/>
    <cellStyle name="_Libro2_Saldos Obj_TD 9 2" xfId="33719" xr:uid="{F692DD71-5AA7-4E6C-8978-F3861ED73AFA}"/>
    <cellStyle name="_Libro2_Tabla" xfId="33720" xr:uid="{4D1FFC4E-7B38-4B4E-9BDF-908E09ACD5D9}"/>
    <cellStyle name="_Libro2_Tabla 10" xfId="33721" xr:uid="{0A3832C7-97C8-408A-AEBE-D6ACC41DD23E}"/>
    <cellStyle name="_Libro2_Tabla 10 2" xfId="33722" xr:uid="{28E42D1A-56DA-41DF-8D8E-C0C89A6A7EAA}"/>
    <cellStyle name="_Libro2_Tabla 11" xfId="33723" xr:uid="{93563BD0-CCC1-4763-9555-F0A158D6209C}"/>
    <cellStyle name="_Libro2_Tabla 11 2" xfId="33724" xr:uid="{1DD52D83-5BEE-4ED6-999C-90BF88E00F3B}"/>
    <cellStyle name="_Libro2_Tabla 12" xfId="33725" xr:uid="{7D84284D-0082-48FC-9FEB-42B074782598}"/>
    <cellStyle name="_Libro2_Tabla 12 2" xfId="33726" xr:uid="{3092E839-EEB8-4645-B424-B47BFC6F0E6F}"/>
    <cellStyle name="_Libro2_Tabla 13" xfId="33727" xr:uid="{1CDD896A-C602-4C72-A414-8FDF692B4162}"/>
    <cellStyle name="_Libro2_Tabla 13 2" xfId="33728" xr:uid="{CF56317A-C1C3-4FB3-8CB1-664C7EB2AB1F}"/>
    <cellStyle name="_Libro2_Tabla 14" xfId="33729" xr:uid="{9C196CFC-A074-46B6-8E24-239B3B083310}"/>
    <cellStyle name="_Libro2_Tabla 14 2" xfId="33730" xr:uid="{39A5FD02-1319-489D-96D4-F534CE3913FD}"/>
    <cellStyle name="_Libro2_Tabla 15" xfId="33731" xr:uid="{C90E8A52-DE16-4C51-95E5-050D0DD84A3E}"/>
    <cellStyle name="_Libro2_Tabla 15 2" xfId="33732" xr:uid="{44F3BCE3-FC93-4365-98B2-657EBE248BDE}"/>
    <cellStyle name="_Libro2_Tabla 16" xfId="33733" xr:uid="{CDDDAB03-E258-4AD1-A836-44781738ECCA}"/>
    <cellStyle name="_Libro2_Tabla 16 2" xfId="33734" xr:uid="{D4F2330B-F1D4-4232-A16E-76FD4476029C}"/>
    <cellStyle name="_Libro2_Tabla 17" xfId="33735" xr:uid="{9C33B085-E11E-4C2D-8609-3F9BBAC4449D}"/>
    <cellStyle name="_Libro2_Tabla 17 2" xfId="33736" xr:uid="{17D1A57A-DDEE-4E9B-8297-40C3C2D474E3}"/>
    <cellStyle name="_Libro2_Tabla 18" xfId="33737" xr:uid="{E2B874F3-19A0-4602-A94E-93A367F1C52D}"/>
    <cellStyle name="_Libro2_Tabla 18 2" xfId="33738" xr:uid="{D14B1B97-3807-493C-BFB4-BF59619ABCB0}"/>
    <cellStyle name="_Libro2_Tabla 19" xfId="33739" xr:uid="{0A95B0B8-2AAB-42BA-8BE0-A7D3BA5155C8}"/>
    <cellStyle name="_Libro2_Tabla 19 2" xfId="33740" xr:uid="{58E86BC9-2789-46E3-9663-FEDE8AD68A2B}"/>
    <cellStyle name="_Libro2_Tabla 2" xfId="33741" xr:uid="{58AB2F89-3972-4E15-AE2C-36B2B36641E6}"/>
    <cellStyle name="_Libro2_Tabla 2 10" xfId="33742" xr:uid="{853D949C-DA16-412F-A416-68ACFD4F1063}"/>
    <cellStyle name="_Libro2_Tabla 2 10 2" xfId="33743" xr:uid="{915B0ADF-E553-4F25-BE28-961A8890EE3C}"/>
    <cellStyle name="_Libro2_Tabla 2 11" xfId="33744" xr:uid="{A9A5C9EB-80EA-4935-9353-2687755C6BA5}"/>
    <cellStyle name="_Libro2_Tabla 2 11 2" xfId="33745" xr:uid="{606660BF-527A-472B-A211-1B93F702C04B}"/>
    <cellStyle name="_Libro2_Tabla 2 12" xfId="33746" xr:uid="{55366D6C-C820-40E9-A9CD-683E807C524B}"/>
    <cellStyle name="_Libro2_Tabla 2 12 2" xfId="33747" xr:uid="{302FC639-A90A-4A39-9582-268D69A63757}"/>
    <cellStyle name="_Libro2_Tabla 2 13" xfId="33748" xr:uid="{0206A4C3-F89B-4E36-8AF6-DBB25B542D17}"/>
    <cellStyle name="_Libro2_Tabla 2 13 2" xfId="33749" xr:uid="{6A498F63-6752-4FCF-8E23-B69273CF4B38}"/>
    <cellStyle name="_Libro2_Tabla 2 14" xfId="33750" xr:uid="{2005E884-3BA0-4A7B-BD8A-B00B78A453B2}"/>
    <cellStyle name="_Libro2_Tabla 2 15" xfId="33751" xr:uid="{9764CCC4-7DB9-47F4-AA98-0C3BFC060AD4}"/>
    <cellStyle name="_Libro2_Tabla 2 16" xfId="33752" xr:uid="{DC213468-6428-4F40-98B3-9612C008B57F}"/>
    <cellStyle name="_Libro2_Tabla 2 2" xfId="33753" xr:uid="{58FD1F90-03D2-43E3-9555-6DDED6C6FC5A}"/>
    <cellStyle name="_Libro2_Tabla 2 2 2" xfId="33754" xr:uid="{179EDAC9-3DBB-4688-B466-234043ED9BAD}"/>
    <cellStyle name="_Libro2_Tabla 2 3" xfId="33755" xr:uid="{0A8293E5-2B9C-4EC7-AA27-96D12566F5DC}"/>
    <cellStyle name="_Libro2_Tabla 2 3 2" xfId="33756" xr:uid="{44169877-C7F5-447B-807E-089188AC415E}"/>
    <cellStyle name="_Libro2_Tabla 2 4" xfId="33757" xr:uid="{79296568-21A5-4999-A458-62D69BDB27D2}"/>
    <cellStyle name="_Libro2_Tabla 2 4 2" xfId="33758" xr:uid="{B110A0BD-E798-4BA2-8280-51787BE17CCE}"/>
    <cellStyle name="_Libro2_Tabla 2 5" xfId="33759" xr:uid="{76021703-2AB7-4A62-8EB2-A22EFE8F54F2}"/>
    <cellStyle name="_Libro2_Tabla 2 5 2" xfId="33760" xr:uid="{12AA77A4-EC37-47AA-9997-FEAEC3E9BB3D}"/>
    <cellStyle name="_Libro2_Tabla 2 6" xfId="33761" xr:uid="{30F644B2-221D-4687-91B0-D213BB6FA812}"/>
    <cellStyle name="_Libro2_Tabla 2 6 2" xfId="33762" xr:uid="{DD23664A-57BD-4951-91B3-A5EDAE7002A1}"/>
    <cellStyle name="_Libro2_Tabla 2 7" xfId="33763" xr:uid="{C4AB2F3F-079F-4C47-A8BD-E6EECE77804C}"/>
    <cellStyle name="_Libro2_Tabla 2 7 2" xfId="33764" xr:uid="{1D400112-15A1-4294-AD0A-2CF60FEDC10D}"/>
    <cellStyle name="_Libro2_Tabla 2 8" xfId="33765" xr:uid="{D622A70B-79E2-4152-8C58-22C469C531B5}"/>
    <cellStyle name="_Libro2_Tabla 2 8 2" xfId="33766" xr:uid="{584BD73E-1818-4121-9F84-DFD691A1F9E0}"/>
    <cellStyle name="_Libro2_Tabla 2 9" xfId="33767" xr:uid="{25469CCB-9ABE-42DF-9633-5EB1ACE044C7}"/>
    <cellStyle name="_Libro2_Tabla 2 9 2" xfId="33768" xr:uid="{567C2FBF-A759-4BBF-9429-829C15BB18A6}"/>
    <cellStyle name="_Libro2_Tabla 20" xfId="33769" xr:uid="{A2781608-F301-4371-B186-11E4969BAD0C}"/>
    <cellStyle name="_Libro2_Tabla 21" xfId="33770" xr:uid="{C77BBD3F-C38D-46AE-BCBA-FBFB985E35AD}"/>
    <cellStyle name="_Libro2_Tabla 22" xfId="33771" xr:uid="{385EB195-D35A-49C4-9A49-60EC1CC1E4E6}"/>
    <cellStyle name="_Libro2_Tabla 3" xfId="33772" xr:uid="{C7B0F110-4E22-4793-9CFE-A2B9000145FD}"/>
    <cellStyle name="_Libro2_Tabla 3 10" xfId="33773" xr:uid="{287D97BF-D2C9-4F06-9666-FB09FDA37116}"/>
    <cellStyle name="_Libro2_Tabla 3 10 2" xfId="33774" xr:uid="{68435AE6-2CE7-4501-9307-C8382E1B5A15}"/>
    <cellStyle name="_Libro2_Tabla 3 11" xfId="33775" xr:uid="{EE63FA5E-7C89-4C6E-83EF-C9046A297E00}"/>
    <cellStyle name="_Libro2_Tabla 3 11 2" xfId="33776" xr:uid="{4E3CEDCA-F94B-4D16-A2AD-5A890DDDF325}"/>
    <cellStyle name="_Libro2_Tabla 3 12" xfId="33777" xr:uid="{EDB3D393-B818-4B34-B9B1-51B3999EC282}"/>
    <cellStyle name="_Libro2_Tabla 3 12 2" xfId="33778" xr:uid="{0E6F5358-74E9-4A54-997F-F8E9497B5A94}"/>
    <cellStyle name="_Libro2_Tabla 3 13" xfId="33779" xr:uid="{233D221E-8248-466B-8D3F-2259DB1BC9F6}"/>
    <cellStyle name="_Libro2_Tabla 3 13 2" xfId="33780" xr:uid="{6E9D17AF-181A-4D4D-9994-A273402CD867}"/>
    <cellStyle name="_Libro2_Tabla 3 14" xfId="33781" xr:uid="{F41B3063-8971-4C99-BDC5-4CD1C93321B0}"/>
    <cellStyle name="_Libro2_Tabla 3 15" xfId="33782" xr:uid="{D51B8FC1-28E3-41A8-9ADA-FEF552EB70B3}"/>
    <cellStyle name="_Libro2_Tabla 3 16" xfId="33783" xr:uid="{43E72B5B-6AB0-4ECC-81E7-C1589BBC9367}"/>
    <cellStyle name="_Libro2_Tabla 3 17" xfId="33784" xr:uid="{304034ED-5668-4E4F-92C0-BE4DF0EE56AA}"/>
    <cellStyle name="_Libro2_Tabla 3 18" xfId="33785" xr:uid="{964D4A6B-1C85-4D5B-B2A6-E85A4006969B}"/>
    <cellStyle name="_Libro2_Tabla 3 19" xfId="33786" xr:uid="{FE3395B1-DA5B-496B-942D-6B41E9E178FA}"/>
    <cellStyle name="_Libro2_Tabla 3 2" xfId="33787" xr:uid="{4A35D4AE-85BF-4730-884D-E3FDF5B063D9}"/>
    <cellStyle name="_Libro2_Tabla 3 2 2" xfId="33788" xr:uid="{74442BE0-24B7-4A88-B361-F405FB3D2F1D}"/>
    <cellStyle name="_Libro2_Tabla 3 20" xfId="33789" xr:uid="{52120BDF-68F2-4C20-AB0F-A5DA64649A48}"/>
    <cellStyle name="_Libro2_Tabla 3 21" xfId="33790" xr:uid="{7D6B2294-225D-4675-AABF-AD30F2F62AB1}"/>
    <cellStyle name="_Libro2_Tabla 3 22" xfId="33791" xr:uid="{CA7937FB-633C-4CDE-8076-7775B51ADB5C}"/>
    <cellStyle name="_Libro2_Tabla 3 23" xfId="33792" xr:uid="{341F233B-7113-4FBF-B1CC-D74788A35B64}"/>
    <cellStyle name="_Libro2_Tabla 3 24" xfId="33793" xr:uid="{8B707325-B7CD-45EB-82A9-41CFAC12FB0D}"/>
    <cellStyle name="_Libro2_Tabla 3 25" xfId="33794" xr:uid="{AC301D45-3D0F-40AF-85F7-051CB5DED38B}"/>
    <cellStyle name="_Libro2_Tabla 3 26" xfId="33795" xr:uid="{3011A63E-9E14-40C6-AECA-793CBAF6B5C0}"/>
    <cellStyle name="_Libro2_Tabla 3 3" xfId="33796" xr:uid="{E623C410-FFC8-409A-B630-91E5D6E55854}"/>
    <cellStyle name="_Libro2_Tabla 3 3 2" xfId="33797" xr:uid="{E65A955F-133E-43A7-8940-5462ADB97288}"/>
    <cellStyle name="_Libro2_Tabla 3 4" xfId="33798" xr:uid="{4093983E-FBF1-4450-A3DB-7E993F70394C}"/>
    <cellStyle name="_Libro2_Tabla 3 4 2" xfId="33799" xr:uid="{4544C262-0DA2-4A18-8534-074080B04DC2}"/>
    <cellStyle name="_Libro2_Tabla 3 5" xfId="33800" xr:uid="{5E1E1EB9-7667-4646-835A-E4D50AFE177D}"/>
    <cellStyle name="_Libro2_Tabla 3 5 2" xfId="33801" xr:uid="{BEC48425-CC83-4082-8623-24C4FACE64A7}"/>
    <cellStyle name="_Libro2_Tabla 3 6" xfId="33802" xr:uid="{0E189886-BDDD-4D24-A9A4-8E316B25AB2F}"/>
    <cellStyle name="_Libro2_Tabla 3 6 2" xfId="33803" xr:uid="{DAF8686D-E3E0-429E-95A9-16A2269FCE83}"/>
    <cellStyle name="_Libro2_Tabla 3 7" xfId="33804" xr:uid="{20D2D9AE-6C82-4B2B-9EAA-EC5376226AC1}"/>
    <cellStyle name="_Libro2_Tabla 3 7 2" xfId="33805" xr:uid="{0207D6E5-B05A-43DA-A05E-7EF6F796F3D8}"/>
    <cellStyle name="_Libro2_Tabla 3 8" xfId="33806" xr:uid="{735ADF20-D42E-4B11-B6BC-29858D063C6D}"/>
    <cellStyle name="_Libro2_Tabla 3 8 2" xfId="33807" xr:uid="{0FC42307-8670-42F8-81E4-FA2CF08B55E9}"/>
    <cellStyle name="_Libro2_Tabla 3 9" xfId="33808" xr:uid="{58D8B102-CEEF-4B20-9734-753FFEEA7CC6}"/>
    <cellStyle name="_Libro2_Tabla 3 9 2" xfId="33809" xr:uid="{DA5DC48F-BC79-4540-88B2-FDFC0FB08456}"/>
    <cellStyle name="_Libro2_Tabla 4" xfId="33810" xr:uid="{B5185A1A-BBB7-4D4E-99E4-329A7B8A10F0}"/>
    <cellStyle name="_Libro2_Tabla 4 10" xfId="33811" xr:uid="{2681E1BB-4802-4890-8C48-104EF2AD8C38}"/>
    <cellStyle name="_Libro2_Tabla 4 10 2" xfId="33812" xr:uid="{BC7E6EBA-3B29-4F89-BD59-F5EB2FFA4FCE}"/>
    <cellStyle name="_Libro2_Tabla 4 11" xfId="33813" xr:uid="{E0E76876-18E1-42EB-A49A-7CC5B72A77C1}"/>
    <cellStyle name="_Libro2_Tabla 4 11 2" xfId="33814" xr:uid="{39E0162D-D272-4D3F-BBF7-71A1DE27D8C1}"/>
    <cellStyle name="_Libro2_Tabla 4 12" xfId="33815" xr:uid="{0C890352-F940-4AAA-A5E1-85358B70BEB0}"/>
    <cellStyle name="_Libro2_Tabla 4 12 2" xfId="33816" xr:uid="{73929267-D7C2-4A47-8F26-F01B9410EEC2}"/>
    <cellStyle name="_Libro2_Tabla 4 13" xfId="33817" xr:uid="{4C6B5556-6D91-4072-ABAC-B4614E706486}"/>
    <cellStyle name="_Libro2_Tabla 4 13 2" xfId="33818" xr:uid="{8ADA2634-B15F-4C46-B2EA-8354C174E884}"/>
    <cellStyle name="_Libro2_Tabla 4 14" xfId="33819" xr:uid="{89605001-0E2D-40CD-A57B-3A831468C5A4}"/>
    <cellStyle name="_Libro2_Tabla 4 15" xfId="33820" xr:uid="{4BF6D0F7-8D6D-41DE-AD3E-F2593D4A946B}"/>
    <cellStyle name="_Libro2_Tabla 4 16" xfId="33821" xr:uid="{2AB7B4FB-73D9-453D-8B5E-8E106952FEC8}"/>
    <cellStyle name="_Libro2_Tabla 4 17" xfId="33822" xr:uid="{C82E6972-66E2-4A30-A6A8-E9095492CDE2}"/>
    <cellStyle name="_Libro2_Tabla 4 18" xfId="33823" xr:uid="{D54ED6C1-E721-4D8C-91A0-04B7E8AE4660}"/>
    <cellStyle name="_Libro2_Tabla 4 19" xfId="33824" xr:uid="{9923FF20-2404-4953-9883-E5B3E367DDAA}"/>
    <cellStyle name="_Libro2_Tabla 4 2" xfId="33825" xr:uid="{E7ACFD12-8A0D-49C6-8C29-AB289CD49518}"/>
    <cellStyle name="_Libro2_Tabla 4 2 2" xfId="33826" xr:uid="{C5DD8723-A35C-451B-BD97-13CD5132ACC2}"/>
    <cellStyle name="_Libro2_Tabla 4 20" xfId="33827" xr:uid="{37C890A8-BCE6-4616-AD0D-77B6217F2C82}"/>
    <cellStyle name="_Libro2_Tabla 4 21" xfId="33828" xr:uid="{E2A936DA-187F-4CB4-BA89-C66776E813BC}"/>
    <cellStyle name="_Libro2_Tabla 4 22" xfId="33829" xr:uid="{043968DD-0D0D-4D2F-A449-F77417AC0578}"/>
    <cellStyle name="_Libro2_Tabla 4 23" xfId="33830" xr:uid="{EB665E08-3807-4D3C-8818-BC593CD0EEBA}"/>
    <cellStyle name="_Libro2_Tabla 4 24" xfId="33831" xr:uid="{FF4A90FF-0EA0-4ACE-9227-C4A64105277A}"/>
    <cellStyle name="_Libro2_Tabla 4 25" xfId="33832" xr:uid="{B4DDB7D1-FE57-4629-9AB1-383E339FEBAB}"/>
    <cellStyle name="_Libro2_Tabla 4 26" xfId="33833" xr:uid="{4196F8F1-5C1A-465B-A34C-6313183E839E}"/>
    <cellStyle name="_Libro2_Tabla 4 3" xfId="33834" xr:uid="{2F8EDAF9-CE90-4BA1-85A7-7FA5192A120B}"/>
    <cellStyle name="_Libro2_Tabla 4 3 2" xfId="33835" xr:uid="{5CA0ABE5-3DD0-4DA9-BD1D-A234086AC28B}"/>
    <cellStyle name="_Libro2_Tabla 4 4" xfId="33836" xr:uid="{B4CF74AC-2B6A-4DBE-B8B9-A04EED0A20BF}"/>
    <cellStyle name="_Libro2_Tabla 4 4 2" xfId="33837" xr:uid="{8576BDD6-8330-450A-BDDF-044F98FD48A7}"/>
    <cellStyle name="_Libro2_Tabla 4 5" xfId="33838" xr:uid="{E942C4C3-C78E-4011-B241-CE7D6564AA76}"/>
    <cellStyle name="_Libro2_Tabla 4 5 2" xfId="33839" xr:uid="{16C38B53-78FD-4164-8BF4-88F96BB6E7D5}"/>
    <cellStyle name="_Libro2_Tabla 4 6" xfId="33840" xr:uid="{79911B6B-7556-4382-B392-2943DCFE98BB}"/>
    <cellStyle name="_Libro2_Tabla 4 6 2" xfId="33841" xr:uid="{7333BB40-BB4A-45A5-A4D1-3535E4450E23}"/>
    <cellStyle name="_Libro2_Tabla 4 7" xfId="33842" xr:uid="{81DE8360-68F7-4C0A-9E88-0C9A19B49FFB}"/>
    <cellStyle name="_Libro2_Tabla 4 7 2" xfId="33843" xr:uid="{B51EAC82-8BD4-47DE-97B7-55589211BBDD}"/>
    <cellStyle name="_Libro2_Tabla 4 8" xfId="33844" xr:uid="{B4D20E30-F411-40A8-BA01-79F3B0D71487}"/>
    <cellStyle name="_Libro2_Tabla 4 8 2" xfId="33845" xr:uid="{D4C0788A-B8B1-49FC-A895-9B5AE070A741}"/>
    <cellStyle name="_Libro2_Tabla 4 9" xfId="33846" xr:uid="{5D1E5182-3E8B-4015-8C89-611C53B89BB4}"/>
    <cellStyle name="_Libro2_Tabla 4 9 2" xfId="33847" xr:uid="{CD1D8B7C-A7BB-4DC2-8702-0FF555A72E11}"/>
    <cellStyle name="_Libro2_Tabla 5" xfId="33848" xr:uid="{C6DA16D6-9DE6-43DA-94CD-03B95C2FF7EC}"/>
    <cellStyle name="_Libro2_Tabla 5 10" xfId="33849" xr:uid="{0D476162-76B6-45F9-96AB-6297601DF7F3}"/>
    <cellStyle name="_Libro2_Tabla 5 10 2" xfId="33850" xr:uid="{EC18B1CC-F9FD-48A2-A714-AFD9FF898BBE}"/>
    <cellStyle name="_Libro2_Tabla 5 11" xfId="33851" xr:uid="{C5888B54-2BC9-43F4-A558-3518A4E8DFC1}"/>
    <cellStyle name="_Libro2_Tabla 5 11 2" xfId="33852" xr:uid="{91B0E434-B552-4A5F-A67A-0C33DC21A604}"/>
    <cellStyle name="_Libro2_Tabla 5 12" xfId="33853" xr:uid="{D7E90E88-B485-4939-8010-5E4F9C1F6B06}"/>
    <cellStyle name="_Libro2_Tabla 5 12 2" xfId="33854" xr:uid="{C4F1DC0A-0D96-470F-B253-B3014A678A2E}"/>
    <cellStyle name="_Libro2_Tabla 5 13" xfId="33855" xr:uid="{2634CEE0-731A-4456-8CBF-66CA0B9643F6}"/>
    <cellStyle name="_Libro2_Tabla 5 13 2" xfId="33856" xr:uid="{29F11E89-18CC-4C83-BEB3-2B693848BD27}"/>
    <cellStyle name="_Libro2_Tabla 5 14" xfId="33857" xr:uid="{B6CB03BA-BC7E-44DD-BCF6-74694C6FD668}"/>
    <cellStyle name="_Libro2_Tabla 5 15" xfId="33858" xr:uid="{EFCE5CF8-649D-430D-81B9-9F8BBCEE7C1B}"/>
    <cellStyle name="_Libro2_Tabla 5 16" xfId="33859" xr:uid="{2639A561-C847-4492-9F22-DEC7B1B800CB}"/>
    <cellStyle name="_Libro2_Tabla 5 2" xfId="33860" xr:uid="{985B2CF5-83E3-49B0-BD82-2CCDC7C347BD}"/>
    <cellStyle name="_Libro2_Tabla 5 2 2" xfId="33861" xr:uid="{841F131D-18BE-48CC-8C2C-CA1586DB31D1}"/>
    <cellStyle name="_Libro2_Tabla 5 3" xfId="33862" xr:uid="{33E34697-0F45-4FD0-B369-AE7009DE1545}"/>
    <cellStyle name="_Libro2_Tabla 5 3 2" xfId="33863" xr:uid="{3211DDE4-1E4E-4D02-ACA8-91E6D61BC0D9}"/>
    <cellStyle name="_Libro2_Tabla 5 4" xfId="33864" xr:uid="{F2782113-4121-42A6-9A9E-0838F7FA4A2E}"/>
    <cellStyle name="_Libro2_Tabla 5 4 2" xfId="33865" xr:uid="{1D982756-B61C-4E1F-8578-C7D07556A098}"/>
    <cellStyle name="_Libro2_Tabla 5 5" xfId="33866" xr:uid="{B6BB44F5-8668-40A4-AEB2-7D6B6E733EF3}"/>
    <cellStyle name="_Libro2_Tabla 5 5 2" xfId="33867" xr:uid="{245AF467-31BF-4957-A125-B6D036E99365}"/>
    <cellStyle name="_Libro2_Tabla 5 6" xfId="33868" xr:uid="{48B8D512-13A4-4EBE-973E-D406C8E51BDE}"/>
    <cellStyle name="_Libro2_Tabla 5 6 2" xfId="33869" xr:uid="{8DC47E17-E338-4108-B851-70E28E67C0B9}"/>
    <cellStyle name="_Libro2_Tabla 5 7" xfId="33870" xr:uid="{956A1956-4D0D-4100-921E-2BF34B40CD0F}"/>
    <cellStyle name="_Libro2_Tabla 5 7 2" xfId="33871" xr:uid="{E79D89E2-8AD9-4083-A451-F164BD93922E}"/>
    <cellStyle name="_Libro2_Tabla 5 8" xfId="33872" xr:uid="{53B95629-72E8-439F-AAC8-9E1A56337BA1}"/>
    <cellStyle name="_Libro2_Tabla 5 8 2" xfId="33873" xr:uid="{229E0B70-6A60-4537-A395-C0563200E27A}"/>
    <cellStyle name="_Libro2_Tabla 5 9" xfId="33874" xr:uid="{6EBD5522-9FCD-4B69-93F8-D792655E29F1}"/>
    <cellStyle name="_Libro2_Tabla 5 9 2" xfId="33875" xr:uid="{B887A8BD-9CE0-467E-95A0-D67998B9CCA4}"/>
    <cellStyle name="_Libro2_Tabla 6" xfId="33876" xr:uid="{13A2C7CB-5C1E-4713-B27F-3F0567C2166D}"/>
    <cellStyle name="_Libro2_Tabla 6 10" xfId="33877" xr:uid="{EC3B95F4-673A-4B90-ADFF-674C8BA13657}"/>
    <cellStyle name="_Libro2_Tabla 6 10 2" xfId="33878" xr:uid="{01339710-3D44-4731-AB9D-1E267F4568CB}"/>
    <cellStyle name="_Libro2_Tabla 6 11" xfId="33879" xr:uid="{EB3EFC19-17EE-446D-BB63-7AC4A58029E4}"/>
    <cellStyle name="_Libro2_Tabla 6 11 2" xfId="33880" xr:uid="{5E988EF2-229C-4EF6-915D-E2E9BD9FB4CB}"/>
    <cellStyle name="_Libro2_Tabla 6 12" xfId="33881" xr:uid="{F1997910-46C1-4BA1-B24E-AE9C6947B642}"/>
    <cellStyle name="_Libro2_Tabla 6 12 2" xfId="33882" xr:uid="{C71E9FE8-42EB-461A-B588-3090C0AAD77D}"/>
    <cellStyle name="_Libro2_Tabla 6 13" xfId="33883" xr:uid="{896024FE-F638-4857-928B-52514C808014}"/>
    <cellStyle name="_Libro2_Tabla 6 13 2" xfId="33884" xr:uid="{C090F47B-5733-4444-BAB7-41A1AD668727}"/>
    <cellStyle name="_Libro2_Tabla 6 14" xfId="33885" xr:uid="{AFAB6C64-B144-4EB7-AD70-B58D472977D6}"/>
    <cellStyle name="_Libro2_Tabla 6 15" xfId="33886" xr:uid="{C85371D5-04DB-457C-8AA0-2DD78FC84AFD}"/>
    <cellStyle name="_Libro2_Tabla 6 16" xfId="33887" xr:uid="{27FE04FD-B3B3-4239-B858-F7304A8B2226}"/>
    <cellStyle name="_Libro2_Tabla 6 2" xfId="33888" xr:uid="{318A55F4-268B-4F49-8439-75C47BA34797}"/>
    <cellStyle name="_Libro2_Tabla 6 2 2" xfId="33889" xr:uid="{A999DCF1-23E7-440E-B561-58680C3649E5}"/>
    <cellStyle name="_Libro2_Tabla 6 3" xfId="33890" xr:uid="{74C4A708-F1E5-4FA2-A28A-90CDB658FE27}"/>
    <cellStyle name="_Libro2_Tabla 6 3 2" xfId="33891" xr:uid="{C833AC24-A8FB-4D2F-8F91-AF5F77884D97}"/>
    <cellStyle name="_Libro2_Tabla 6 4" xfId="33892" xr:uid="{B8F118E9-BA82-436E-8653-A87A8320D8F6}"/>
    <cellStyle name="_Libro2_Tabla 6 4 2" xfId="33893" xr:uid="{79EC90EA-8DE6-4F09-BCE2-827F049F5921}"/>
    <cellStyle name="_Libro2_Tabla 6 5" xfId="33894" xr:uid="{1B7CBD15-2DE2-4071-B5AD-F8B295BE22DA}"/>
    <cellStyle name="_Libro2_Tabla 6 5 2" xfId="33895" xr:uid="{C8F314B6-D4F4-4E18-81E4-6A0BFE13776C}"/>
    <cellStyle name="_Libro2_Tabla 6 6" xfId="33896" xr:uid="{428D78AC-0A8B-4D17-85DC-5873688EC0E3}"/>
    <cellStyle name="_Libro2_Tabla 6 6 2" xfId="33897" xr:uid="{C6113653-496E-4453-9AB7-283780D92FD8}"/>
    <cellStyle name="_Libro2_Tabla 6 7" xfId="33898" xr:uid="{8F052488-6F71-4332-884C-40BAC5C7A135}"/>
    <cellStyle name="_Libro2_Tabla 6 7 2" xfId="33899" xr:uid="{001A380A-7BD6-4B33-B062-27187B4D8196}"/>
    <cellStyle name="_Libro2_Tabla 6 8" xfId="33900" xr:uid="{47A27012-8C7C-4EFD-ADCF-BF0885388941}"/>
    <cellStyle name="_Libro2_Tabla 6 8 2" xfId="33901" xr:uid="{BF687FE4-D9ED-41A0-AAE5-7DCFF26D0B4D}"/>
    <cellStyle name="_Libro2_Tabla 6 9" xfId="33902" xr:uid="{31776D33-E1F9-4250-AD45-DC2BE433ADF2}"/>
    <cellStyle name="_Libro2_Tabla 6 9 2" xfId="33903" xr:uid="{E12AC683-7510-467F-ACBA-5E4C3ED82689}"/>
    <cellStyle name="_Libro2_Tabla 7" xfId="33904" xr:uid="{3C29BDFB-92D6-4524-BFE2-E79AC3582C1C}"/>
    <cellStyle name="_Libro2_Tabla 7 10" xfId="33905" xr:uid="{119FD7D2-8642-4B4D-9C79-04C50CE030BF}"/>
    <cellStyle name="_Libro2_Tabla 7 10 2" xfId="33906" xr:uid="{1CEE7806-56EC-4719-B907-7B861797899D}"/>
    <cellStyle name="_Libro2_Tabla 7 11" xfId="33907" xr:uid="{D90BC23C-C61E-482D-9828-2F1AA8E02589}"/>
    <cellStyle name="_Libro2_Tabla 7 11 2" xfId="33908" xr:uid="{C999618B-F371-4E8D-A9BE-96EBDE79DD03}"/>
    <cellStyle name="_Libro2_Tabla 7 12" xfId="33909" xr:uid="{2DBCA162-FDC7-45E5-A1A0-42DA3E9568BE}"/>
    <cellStyle name="_Libro2_Tabla 7 12 2" xfId="33910" xr:uid="{652A98D4-8C6A-43AE-884B-50185D46BBBF}"/>
    <cellStyle name="_Libro2_Tabla 7 13" xfId="33911" xr:uid="{06BA5921-5E45-4290-9460-AD7B11C85042}"/>
    <cellStyle name="_Libro2_Tabla 7 13 2" xfId="33912" xr:uid="{45E3DF90-E18D-48E9-8912-5C65A26B6002}"/>
    <cellStyle name="_Libro2_Tabla 7 14" xfId="33913" xr:uid="{F4C39DA3-D994-4500-951C-6AFE43A5DF2B}"/>
    <cellStyle name="_Libro2_Tabla 7 15" xfId="33914" xr:uid="{5F24571B-F59B-4A1D-91F7-637313286EF6}"/>
    <cellStyle name="_Libro2_Tabla 7 16" xfId="33915" xr:uid="{B357B847-92A0-4754-9218-6A6ED99E86BE}"/>
    <cellStyle name="_Libro2_Tabla 7 2" xfId="33916" xr:uid="{E049F968-D704-41B6-B077-7541B3C52539}"/>
    <cellStyle name="_Libro2_Tabla 7 2 10" xfId="33917" xr:uid="{761D08CD-F678-4528-9BE7-9E3A4AED7755}"/>
    <cellStyle name="_Libro2_Tabla 7 2 11" xfId="33918" xr:uid="{1053361D-E4CC-482B-A8AD-02281A3AB5CD}"/>
    <cellStyle name="_Libro2_Tabla 7 2 12" xfId="33919" xr:uid="{9D2D56FF-F5B6-416E-91E8-0C85224EB41D}"/>
    <cellStyle name="_Libro2_Tabla 7 2 2" xfId="33920" xr:uid="{13A935EA-05E4-4A33-9737-97399F2A81F4}"/>
    <cellStyle name="_Libro2_Tabla 7 2 3" xfId="33921" xr:uid="{9D542691-AEB8-4E97-B636-F4B4918AD7B3}"/>
    <cellStyle name="_Libro2_Tabla 7 2 4" xfId="33922" xr:uid="{7B15D83C-15DD-4F1D-9252-47FBB53C73D0}"/>
    <cellStyle name="_Libro2_Tabla 7 2 5" xfId="33923" xr:uid="{B222699C-F9E5-45F7-ACE9-C08FD65DE671}"/>
    <cellStyle name="_Libro2_Tabla 7 2 6" xfId="33924" xr:uid="{6E091004-4D60-44FE-A850-99BC0B87D0C4}"/>
    <cellStyle name="_Libro2_Tabla 7 2 7" xfId="33925" xr:uid="{D34A536C-F9F5-4950-8717-2433A93F418F}"/>
    <cellStyle name="_Libro2_Tabla 7 2 8" xfId="33926" xr:uid="{EE7752D6-FCB0-41CA-8DD2-C09D5A161BF1}"/>
    <cellStyle name="_Libro2_Tabla 7 2 9" xfId="33927" xr:uid="{D3A3D347-8D60-4732-90D4-2E83DD802802}"/>
    <cellStyle name="_Libro2_Tabla 7 3" xfId="33928" xr:uid="{06555F0B-4729-42D4-8656-2A9E78594BB5}"/>
    <cellStyle name="_Libro2_Tabla 7 3 2" xfId="33929" xr:uid="{4AF8C321-7083-4B04-B1BF-CF894DDE8B85}"/>
    <cellStyle name="_Libro2_Tabla 7 4" xfId="33930" xr:uid="{3749F1F7-F3C3-4363-B1B8-C8140EF4BDB2}"/>
    <cellStyle name="_Libro2_Tabla 7 4 2" xfId="33931" xr:uid="{959772FD-666E-4F83-BD2C-4538AAAA8B91}"/>
    <cellStyle name="_Libro2_Tabla 7 5" xfId="33932" xr:uid="{2221F604-2EB6-4379-9957-2628954407AF}"/>
    <cellStyle name="_Libro2_Tabla 7 5 2" xfId="33933" xr:uid="{DCE610E0-879E-489A-9C15-C574EB7CEC74}"/>
    <cellStyle name="_Libro2_Tabla 7 6" xfId="33934" xr:uid="{BC6BE57E-E5C8-4187-A2D7-05478AD17191}"/>
    <cellStyle name="_Libro2_Tabla 7 6 2" xfId="33935" xr:uid="{B5E5C03E-EE87-4951-A54B-717EEB10E830}"/>
    <cellStyle name="_Libro2_Tabla 7 7" xfId="33936" xr:uid="{1805E135-EB1D-4C00-8552-38D8FA6BDBBE}"/>
    <cellStyle name="_Libro2_Tabla 7 7 2" xfId="33937" xr:uid="{D9B6BEBE-FF8A-4D36-B322-413365E99CC5}"/>
    <cellStyle name="_Libro2_Tabla 7 8" xfId="33938" xr:uid="{BBCC4A2E-D565-4B6A-8E0E-94FD5626F26E}"/>
    <cellStyle name="_Libro2_Tabla 7 8 2" xfId="33939" xr:uid="{71DBF7EE-F5FE-4235-ABCE-79F56DE8B752}"/>
    <cellStyle name="_Libro2_Tabla 7 9" xfId="33940" xr:uid="{28C1D203-3B19-48A5-A03B-217845294F1A}"/>
    <cellStyle name="_Libro2_Tabla 7 9 2" xfId="33941" xr:uid="{D281D17E-6ECE-47B2-8C48-B61B1CD0CEAF}"/>
    <cellStyle name="_Libro2_Tabla 8" xfId="33942" xr:uid="{9C7D73EC-17B8-4625-A5FC-89CCCE9394E9}"/>
    <cellStyle name="_Libro2_Tabla 8 2" xfId="33943" xr:uid="{2B27B7D9-E181-42C7-830C-C0922ED8833D}"/>
    <cellStyle name="_Libro2_Tabla 9" xfId="33944" xr:uid="{E546D20D-1ACB-49E4-8C02-ED3A56E20B45}"/>
    <cellStyle name="_Libro2_Tabla 9 2" xfId="33945" xr:uid="{36957961-EA3A-445B-8D51-FC9A90598FB1}"/>
    <cellStyle name="_Libro2_Tabla_Abr 09" xfId="33946" xr:uid="{29328B04-F716-4F70-A7C7-070403D6BB51}"/>
    <cellStyle name="_Libro2_Tabla_Abr 09 10" xfId="33947" xr:uid="{63087D8A-D95C-4439-B659-27BCA4BB472F}"/>
    <cellStyle name="_Libro2_Tabla_Abr 09 10 2" xfId="33948" xr:uid="{2CC7A469-38FC-4250-B540-BBA1576F4C76}"/>
    <cellStyle name="_Libro2_Tabla_Abr 09 11" xfId="33949" xr:uid="{5F255B8D-FEA9-41AC-82CF-065C4D27B760}"/>
    <cellStyle name="_Libro2_Tabla_Abr 09 11 2" xfId="33950" xr:uid="{E0C90AFF-524F-4E0B-A9E8-560581DACDE5}"/>
    <cellStyle name="_Libro2_Tabla_Abr 09 12" xfId="33951" xr:uid="{F6B67983-CB36-4A8D-8219-B7AC267EFC20}"/>
    <cellStyle name="_Libro2_Tabla_Abr 09 13" xfId="33952" xr:uid="{D56142C9-0D61-45F6-872A-66B6A6E49907}"/>
    <cellStyle name="_Libro2_Tabla_Abr 09 14" xfId="33953" xr:uid="{9819913E-6250-4D7F-9792-AB005009829B}"/>
    <cellStyle name="_Libro2_Tabla_Abr 09 2" xfId="33954" xr:uid="{065C1631-3829-444A-BE74-6167376035EF}"/>
    <cellStyle name="_Libro2_Tabla_Abr 09 2 2" xfId="33955" xr:uid="{1D0C172A-7CA3-4631-9ABE-D3A0C9561A4F}"/>
    <cellStyle name="_Libro2_Tabla_Abr 09 3" xfId="33956" xr:uid="{42B6E610-73C0-4C4C-A81A-4A11BE4C60D2}"/>
    <cellStyle name="_Libro2_Tabla_Abr 09 3 2" xfId="33957" xr:uid="{95849458-B396-45D7-970D-B04D3324A718}"/>
    <cellStyle name="_Libro2_Tabla_Abr 09 4" xfId="33958" xr:uid="{C02F755C-A2AE-436A-80B7-DD4A12272B06}"/>
    <cellStyle name="_Libro2_Tabla_Abr 09 4 2" xfId="33959" xr:uid="{F72E7835-10D7-4038-A100-CED4E76D5629}"/>
    <cellStyle name="_Libro2_Tabla_Abr 09 5" xfId="33960" xr:uid="{42F87FC8-F193-4AB0-9142-220FD8D210CF}"/>
    <cellStyle name="_Libro2_Tabla_Abr 09 5 2" xfId="33961" xr:uid="{AAEC40B5-C290-4E3C-A182-7B9BC107C668}"/>
    <cellStyle name="_Libro2_Tabla_Abr 09 6" xfId="33962" xr:uid="{33DEAE39-AE17-4F63-A899-58415A9A026D}"/>
    <cellStyle name="_Libro2_Tabla_Abr 09 6 2" xfId="33963" xr:uid="{E1D4044B-496E-4FF6-BAE4-51D2E88848BA}"/>
    <cellStyle name="_Libro2_Tabla_Abr 09 7" xfId="33964" xr:uid="{9149F9E8-9485-4885-B7BF-65257A6E92C1}"/>
    <cellStyle name="_Libro2_Tabla_Abr 09 7 2" xfId="33965" xr:uid="{180FB202-0889-41DA-91AE-76EA04CF53DB}"/>
    <cellStyle name="_Libro2_Tabla_Abr 09 8" xfId="33966" xr:uid="{85A339F9-ACC4-45E3-8BAB-C7D116B691F9}"/>
    <cellStyle name="_Libro2_Tabla_Abr 09 8 2" xfId="33967" xr:uid="{382A4844-809C-49CE-82BE-34EF1FDC0A18}"/>
    <cellStyle name="_Libro2_Tabla_Abr 09 9" xfId="33968" xr:uid="{9F094482-515D-42F3-BE68-3B6479B7EB45}"/>
    <cellStyle name="_Libro2_Tabla_Abr 09 9 2" xfId="33969" xr:uid="{4F29AD53-7033-4C4E-917D-45ECAFF8E786}"/>
    <cellStyle name="_Libro2_Tabla_BD ESF" xfId="33970" xr:uid="{BCBB3DA7-7948-4C63-98FF-94727798B62E}"/>
    <cellStyle name="_Libro2_Tabla_BD ESF 10" xfId="33971" xr:uid="{E0BE8668-9B64-41A1-9AD1-3FAAEF7B3E7A}"/>
    <cellStyle name="_Libro2_Tabla_BD ESF 11" xfId="33972" xr:uid="{C6C77345-0A29-4060-9CEC-B9B5AC7CCC94}"/>
    <cellStyle name="_Libro2_Tabla_BD ESF 12" xfId="33973" xr:uid="{81FDAE38-35B4-41E7-987D-0B7899A950DB}"/>
    <cellStyle name="_Libro2_Tabla_BD ESF 13" xfId="33974" xr:uid="{01AA7E29-78E7-4E90-9C42-B3F43CD21CB2}"/>
    <cellStyle name="_Libro2_Tabla_BD ESF 14" xfId="33975" xr:uid="{3EDA39F7-887C-4AEB-8641-00692F4CD453}"/>
    <cellStyle name="_Libro2_Tabla_BD ESF 15" xfId="33976" xr:uid="{DE1CD093-3076-4609-9E02-B4C9BCEE5E6A}"/>
    <cellStyle name="_Libro2_Tabla_BD ESF 16" xfId="33977" xr:uid="{DA465CB9-B227-4FF4-8D33-15F2BC5DA471}"/>
    <cellStyle name="_Libro2_Tabla_BD ESF 17" xfId="33978" xr:uid="{F5A5BAED-7A34-4961-893B-C533A14C8CF7}"/>
    <cellStyle name="_Libro2_Tabla_BD ESF 18" xfId="33979" xr:uid="{87A77E1E-F42E-48D5-8250-C090EB2FCAB5}"/>
    <cellStyle name="_Libro2_Tabla_BD ESF 19" xfId="33980" xr:uid="{A594E421-4991-4A45-896A-8428901D4168}"/>
    <cellStyle name="_Libro2_Tabla_BD ESF 2" xfId="33981" xr:uid="{D2A0BEF6-00F6-4C32-A9C8-B1509449BD50}"/>
    <cellStyle name="_Libro2_Tabla_BD ESF 2 2" xfId="33982" xr:uid="{DCC86436-8F9B-4BB2-BB26-118E644D3FB9}"/>
    <cellStyle name="_Libro2_Tabla_BD ESF 20" xfId="33983" xr:uid="{B264D29A-44C3-4AAC-AE4C-70348ADEF0E8}"/>
    <cellStyle name="_Libro2_Tabla_BD ESF 21" xfId="33984" xr:uid="{EBB5B26D-98D1-459B-AFE1-3C39C544C673}"/>
    <cellStyle name="_Libro2_Tabla_BD ESF 22" xfId="33985" xr:uid="{76E5391A-A33A-4265-8A47-BEB96478566C}"/>
    <cellStyle name="_Libro2_Tabla_BD ESF 3" xfId="33986" xr:uid="{836EA463-DAA1-4484-9263-B8657BF53C3F}"/>
    <cellStyle name="_Libro2_Tabla_BD ESF 3 2" xfId="33987" xr:uid="{F9B46B18-E048-423D-9FDC-919827452E98}"/>
    <cellStyle name="_Libro2_Tabla_BD ESF 4" xfId="33988" xr:uid="{E626549A-C1DC-4AF2-BF0A-0FBA308A0DA2}"/>
    <cellStyle name="_Libro2_Tabla_BD ESF 4 2" xfId="33989" xr:uid="{874C4495-9DD5-4CDA-84F0-93189D1504B6}"/>
    <cellStyle name="_Libro2_Tabla_BD ESF 5" xfId="33990" xr:uid="{6E413DC5-CCEB-4813-8DFD-2DD443EEBC68}"/>
    <cellStyle name="_Libro2_Tabla_BD ESF 5 2" xfId="33991" xr:uid="{B9F8216F-40FA-404F-8E14-080D94CF0DD0}"/>
    <cellStyle name="_Libro2_Tabla_BD ESF 6" xfId="33992" xr:uid="{6D7792A0-481F-4ED9-A9A3-B13E5B2332CC}"/>
    <cellStyle name="_Libro2_Tabla_BD ESF 6 2" xfId="33993" xr:uid="{4E4D7D0B-C51C-4165-9F2E-765271BADF27}"/>
    <cellStyle name="_Libro2_Tabla_BD ESF 7" xfId="33994" xr:uid="{4249B37A-B9CB-4F88-BB66-3B805353CB77}"/>
    <cellStyle name="_Libro2_Tabla_BD ESF 7 2" xfId="33995" xr:uid="{F3D277F1-DE1E-464D-A58E-FC6509F3F744}"/>
    <cellStyle name="_Libro2_Tabla_BD ESF 8" xfId="33996" xr:uid="{AC726BEA-2F28-4A23-88A8-90AD14F9081F}"/>
    <cellStyle name="_Libro2_Tabla_BD ESF 8 2" xfId="33997" xr:uid="{D97DC6EA-1AA8-4A2D-9659-DB1BBBCF6A26}"/>
    <cellStyle name="_Libro2_Tabla_BD ESF 9" xfId="33998" xr:uid="{8D3A85FF-6362-4238-9DFD-9B117F03FA2B}"/>
    <cellStyle name="_Libro2_Tabla_BD ESF 9 2" xfId="33999" xr:uid="{AFD364C1-E4CA-48C6-844B-78B5A12F7451}"/>
    <cellStyle name="_Libro2_Tabla_ER previo 09" xfId="34000" xr:uid="{8B956063-3CD0-466F-8047-3D0FF18B79D2}"/>
    <cellStyle name="_Libro2_Tabla_ER previo 09 10" xfId="34001" xr:uid="{47FBAAA1-5143-4739-8C94-A50267DFBD1A}"/>
    <cellStyle name="_Libro2_Tabla_ER previo 09 10 2" xfId="34002" xr:uid="{CA951AD2-5197-4698-8E68-89197E59AB2C}"/>
    <cellStyle name="_Libro2_Tabla_ER previo 09 11" xfId="34003" xr:uid="{C1386AE5-B166-4BB7-B712-618E9D82AEDA}"/>
    <cellStyle name="_Libro2_Tabla_ER previo 09 11 2" xfId="34004" xr:uid="{D5518EDF-3919-41C1-BF9E-64BB1BB454B5}"/>
    <cellStyle name="_Libro2_Tabla_ER previo 09 12" xfId="34005" xr:uid="{D54B1A44-490B-4D59-A692-FE65F681766F}"/>
    <cellStyle name="_Libro2_Tabla_ER previo 09 13" xfId="34006" xr:uid="{594A53B0-1389-4FC8-8703-B3EF5FB54A50}"/>
    <cellStyle name="_Libro2_Tabla_ER previo 09 14" xfId="34007" xr:uid="{2659FEF4-D752-4963-93E5-04CA1C934C44}"/>
    <cellStyle name="_Libro2_Tabla_ER previo 09 2" xfId="34008" xr:uid="{A5AE2609-C553-491F-BD0A-A2B27185EA93}"/>
    <cellStyle name="_Libro2_Tabla_ER previo 09 2 2" xfId="34009" xr:uid="{2AFC658B-1CD4-44E2-8D50-3C11D055BDF6}"/>
    <cellStyle name="_Libro2_Tabla_ER previo 09 3" xfId="34010" xr:uid="{D61E3BF5-F945-4898-971C-49065E39112E}"/>
    <cellStyle name="_Libro2_Tabla_ER previo 09 3 2" xfId="34011" xr:uid="{116C77A0-5AB2-4B50-B667-4887B1B4C5D7}"/>
    <cellStyle name="_Libro2_Tabla_ER previo 09 4" xfId="34012" xr:uid="{11810A57-B03B-42B8-883E-9184E0D7B37F}"/>
    <cellStyle name="_Libro2_Tabla_ER previo 09 4 2" xfId="34013" xr:uid="{D53B520B-222B-4E13-993F-3DDE66C16900}"/>
    <cellStyle name="_Libro2_Tabla_ER previo 09 5" xfId="34014" xr:uid="{57271DC4-BAFC-44E9-BC01-5CD222EAF1FD}"/>
    <cellStyle name="_Libro2_Tabla_ER previo 09 5 2" xfId="34015" xr:uid="{F6AF2F83-2074-4B41-9FDE-18543E8A0E3E}"/>
    <cellStyle name="_Libro2_Tabla_ER previo 09 6" xfId="34016" xr:uid="{07E69C6D-B589-4E67-AC48-4402F47B2993}"/>
    <cellStyle name="_Libro2_Tabla_ER previo 09 6 2" xfId="34017" xr:uid="{7D2CF04B-FF8B-4465-83F9-808369D0E413}"/>
    <cellStyle name="_Libro2_Tabla_ER previo 09 7" xfId="34018" xr:uid="{D0024F5E-948C-4FFE-9919-7F10BC866A1A}"/>
    <cellStyle name="_Libro2_Tabla_ER previo 09 7 2" xfId="34019" xr:uid="{CD283DAC-C13C-41F6-9BFD-E0A0395BA158}"/>
    <cellStyle name="_Libro2_Tabla_ER previo 09 8" xfId="34020" xr:uid="{CF92015C-F607-48B2-9F96-9E72603528D2}"/>
    <cellStyle name="_Libro2_Tabla_ER previo 09 8 2" xfId="34021" xr:uid="{CED95D8C-5B40-4C43-B166-2794190BF7AF}"/>
    <cellStyle name="_Libro2_Tabla_ER previo 09 9" xfId="34022" xr:uid="{4288FC97-5B60-42B8-9556-312C40A8F32B}"/>
    <cellStyle name="_Libro2_Tabla_ER previo 09 9 2" xfId="34023" xr:uid="{FEB12E34-8BE3-42AB-979B-EDC62104AC2C}"/>
    <cellStyle name="_Libro2_Tabla_ESF 2009 correcto" xfId="34024" xr:uid="{C69A9E48-CE3A-42BE-82F8-8310A3206FF6}"/>
    <cellStyle name="_Libro2_Tabla_ESF 2009 correcto 10" xfId="34025" xr:uid="{DB4EBB4B-0203-47AE-8AFF-EEA30DA50DAF}"/>
    <cellStyle name="_Libro2_Tabla_ESF 2009 correcto 11" xfId="34026" xr:uid="{53F70915-7437-4794-86B6-1BA497CDFC7C}"/>
    <cellStyle name="_Libro2_Tabla_ESF 2009 correcto 12" xfId="34027" xr:uid="{5C953D80-FD4F-443B-99BE-98B473B1A7EE}"/>
    <cellStyle name="_Libro2_Tabla_ESF 2009 correcto 2" xfId="34028" xr:uid="{5DB3B472-7671-4A73-8E2F-9F7E2ED7B951}"/>
    <cellStyle name="_Libro2_Tabla_ESF 2009 correcto 2 2" xfId="34029" xr:uid="{CCAE5A63-7F86-4AD0-88BD-80374FC8116A}"/>
    <cellStyle name="_Libro2_Tabla_ESF 2009 correcto 3" xfId="34030" xr:uid="{FD76BAAF-958F-4C43-8BE3-BE2EF42D3E9B}"/>
    <cellStyle name="_Libro2_Tabla_ESF 2009 correcto 3 2" xfId="34031" xr:uid="{223759B6-5951-49EE-B5B2-0019B067A57C}"/>
    <cellStyle name="_Libro2_Tabla_ESF 2009 correcto 4" xfId="34032" xr:uid="{58C6FEC6-21FD-47FF-9174-47DB52432DB4}"/>
    <cellStyle name="_Libro2_Tabla_ESF 2009 correcto 4 2" xfId="34033" xr:uid="{C2D46260-F770-445A-B1C8-1F397E11D8DA}"/>
    <cellStyle name="_Libro2_Tabla_ESF 2009 correcto 5" xfId="34034" xr:uid="{21B2F5E2-222F-4532-90F3-11B5DA91B295}"/>
    <cellStyle name="_Libro2_Tabla_ESF 2009 correcto 5 2" xfId="34035" xr:uid="{36F3852D-79BB-4815-8E30-1F65F36A5228}"/>
    <cellStyle name="_Libro2_Tabla_ESF 2009 correcto 6" xfId="34036" xr:uid="{A1D31026-21D7-4357-85CA-E513EBC9A0FB}"/>
    <cellStyle name="_Libro2_Tabla_ESF 2009 correcto 6 2" xfId="34037" xr:uid="{F1C35ED5-23D2-4EF6-8934-98B66A1CF903}"/>
    <cellStyle name="_Libro2_Tabla_ESF 2009 correcto 7" xfId="34038" xr:uid="{0501FBD6-2CEF-4572-BEC8-5602ADC9B1CA}"/>
    <cellStyle name="_Libro2_Tabla_ESF 2009 correcto 7 2" xfId="34039" xr:uid="{083AD3C0-7103-427E-A78A-783BA272A42E}"/>
    <cellStyle name="_Libro2_Tabla_ESF 2009 correcto 8" xfId="34040" xr:uid="{085ACA9A-ED5F-487F-BF11-3D2009E32154}"/>
    <cellStyle name="_Libro2_Tabla_ESF 2009 correcto 8 2" xfId="34041" xr:uid="{687B0D73-97BF-4EE5-91A8-FEEE449C6F00}"/>
    <cellStyle name="_Libro2_Tabla_ESF 2009 correcto 9" xfId="34042" xr:uid="{A369566D-6942-42D9-A860-D20A9D2097A4}"/>
    <cellStyle name="_Libro2_Tabla_ESF 2009 correcto 9 2" xfId="34043" xr:uid="{B28138B8-A0CC-41ED-ABF3-532FFFA343B1}"/>
    <cellStyle name="_Libro2_Tabla_Jun 09" xfId="34044" xr:uid="{8C470CE0-171A-4BB0-A0CA-30B7295BCD1F}"/>
    <cellStyle name="_Libro2_Tabla_Jun 09 2" xfId="34045" xr:uid="{0F09B1A9-6F43-4442-8393-A9A009FFA120}"/>
    <cellStyle name="_Libro2_Tabla_TD" xfId="34046" xr:uid="{F0639C44-6F02-4C70-8FC2-0F4DB414CA06}"/>
    <cellStyle name="_Libro2_Tabla_TD 10" xfId="34047" xr:uid="{0AFB17A0-2753-4B95-81A0-2262422237F5}"/>
    <cellStyle name="_Libro2_Tabla_TD 10 2" xfId="34048" xr:uid="{13A49602-0234-45FB-A64C-4160B105DD44}"/>
    <cellStyle name="_Libro2_Tabla_TD 11" xfId="34049" xr:uid="{30707667-AC3E-4885-8E76-D58309692509}"/>
    <cellStyle name="_Libro2_Tabla_TD 11 2" xfId="34050" xr:uid="{C98C6E1D-7953-4277-8478-24DFC8916B26}"/>
    <cellStyle name="_Libro2_Tabla_TD 12" xfId="34051" xr:uid="{9C182827-B7D8-4AC8-B0D4-7E500D42EDB9}"/>
    <cellStyle name="_Libro2_Tabla_TD 12 2" xfId="34052" xr:uid="{0715A789-7B20-4E31-A8EB-29FEB99D723A}"/>
    <cellStyle name="_Libro2_Tabla_TD 13" xfId="34053" xr:uid="{166EFD5B-FA2C-4C3A-85E2-E9D6F46ABC32}"/>
    <cellStyle name="_Libro2_Tabla_TD 13 2" xfId="34054" xr:uid="{08CF2EC2-087B-45B0-A591-6BACE905FCAF}"/>
    <cellStyle name="_Libro2_Tabla_TD 14" xfId="34055" xr:uid="{F474AD88-D9D8-4000-BE7E-E3619824ED70}"/>
    <cellStyle name="_Libro2_Tabla_TD 14 2" xfId="34056" xr:uid="{86C83B24-DAE2-425C-A4A8-69DE646C64B5}"/>
    <cellStyle name="_Libro2_Tabla_TD 15" xfId="34057" xr:uid="{7420C9B2-73B8-4A1C-9A3C-AE3EE255635F}"/>
    <cellStyle name="_Libro2_Tabla_TD 16" xfId="34058" xr:uid="{8CBECBE4-6D54-4C77-8505-2F11DE25BD8E}"/>
    <cellStyle name="_Libro2_Tabla_TD 17" xfId="34059" xr:uid="{FE62DE13-D6AA-4B24-A8C7-FAD35AFA7D10}"/>
    <cellStyle name="_Libro2_Tabla_TD 18" xfId="34060" xr:uid="{F458D3C6-654C-4CD7-9B73-0634A8AAAA77}"/>
    <cellStyle name="_Libro2_Tabla_TD 19" xfId="34061" xr:uid="{C3E6C274-F0BE-4CAE-9F4B-9B9D8A283435}"/>
    <cellStyle name="_Libro2_Tabla_TD 2" xfId="34062" xr:uid="{7FCED27B-DD8D-4400-A0E2-512AA5FF678A}"/>
    <cellStyle name="_Libro2_Tabla_TD 2 10" xfId="34063" xr:uid="{810E1BD1-6F48-405B-852D-2CC4CAF22722}"/>
    <cellStyle name="_Libro2_Tabla_TD 2 10 2" xfId="34064" xr:uid="{314E3A08-B095-4119-8F4C-71CA8D4D142C}"/>
    <cellStyle name="_Libro2_Tabla_TD 2 11" xfId="34065" xr:uid="{35D31BF1-603A-4755-B7F8-33172A78D301}"/>
    <cellStyle name="_Libro2_Tabla_TD 2 11 2" xfId="34066" xr:uid="{7AC299ED-AECE-4432-A208-11C05857AC2B}"/>
    <cellStyle name="_Libro2_Tabla_TD 2 12" xfId="34067" xr:uid="{D726FBE3-1CA3-4CD1-A864-723A7A0CED24}"/>
    <cellStyle name="_Libro2_Tabla_TD 2 12 2" xfId="34068" xr:uid="{8911B1CD-7DC0-4E2A-B158-29325C1604B8}"/>
    <cellStyle name="_Libro2_Tabla_TD 2 13" xfId="34069" xr:uid="{D8984E26-4B29-448F-85D8-4FBC242B14CA}"/>
    <cellStyle name="_Libro2_Tabla_TD 2 13 2" xfId="34070" xr:uid="{E1E1C34C-07EE-4AD8-9104-24FEFC8449C2}"/>
    <cellStyle name="_Libro2_Tabla_TD 2 14" xfId="34071" xr:uid="{A8C95246-8244-40D9-8D51-924683923CD2}"/>
    <cellStyle name="_Libro2_Tabla_TD 2 15" xfId="34072" xr:uid="{6282153A-3C36-46AF-81E5-6C4C80B9A003}"/>
    <cellStyle name="_Libro2_Tabla_TD 2 16" xfId="34073" xr:uid="{B249F27C-3D0D-4DE8-B775-F705D813354D}"/>
    <cellStyle name="_Libro2_Tabla_TD 2 2" xfId="34074" xr:uid="{26BED286-0992-4681-B85D-BD4BD941770B}"/>
    <cellStyle name="_Libro2_Tabla_TD 2 2 2" xfId="34075" xr:uid="{17D9B41E-E32A-4160-804C-83A33BFB2AF2}"/>
    <cellStyle name="_Libro2_Tabla_TD 2 3" xfId="34076" xr:uid="{4D3EF87E-0CF1-4D27-BC05-9D2DDD4B8B95}"/>
    <cellStyle name="_Libro2_Tabla_TD 2 3 2" xfId="34077" xr:uid="{B1DC7A91-30A3-4257-BED0-D234E2A4810C}"/>
    <cellStyle name="_Libro2_Tabla_TD 2 4" xfId="34078" xr:uid="{51FF690C-FE2F-4CF6-B1D4-D62F384D49C6}"/>
    <cellStyle name="_Libro2_Tabla_TD 2 4 2" xfId="34079" xr:uid="{50174E25-2F96-4550-9656-3D7BCE97E4E4}"/>
    <cellStyle name="_Libro2_Tabla_TD 2 5" xfId="34080" xr:uid="{B330A7CC-D350-47E5-80D3-5E936FB1C26F}"/>
    <cellStyle name="_Libro2_Tabla_TD 2 5 2" xfId="34081" xr:uid="{8D1F96F7-F7B9-439D-A00C-D24C7F7382CA}"/>
    <cellStyle name="_Libro2_Tabla_TD 2 6" xfId="34082" xr:uid="{5936341D-DBD7-4211-B81C-8A392B76B0A9}"/>
    <cellStyle name="_Libro2_Tabla_TD 2 6 2" xfId="34083" xr:uid="{253A0F0C-3F51-49D0-BE2E-E87257863D5E}"/>
    <cellStyle name="_Libro2_Tabla_TD 2 7" xfId="34084" xr:uid="{E45B8FB9-2B1E-4F56-9FCF-FD07ECE95D58}"/>
    <cellStyle name="_Libro2_Tabla_TD 2 7 2" xfId="34085" xr:uid="{41A8BE38-7633-42F9-9A8B-08757F765D84}"/>
    <cellStyle name="_Libro2_Tabla_TD 2 8" xfId="34086" xr:uid="{64748476-71F7-4490-A76D-BB715E983DCA}"/>
    <cellStyle name="_Libro2_Tabla_TD 2 8 2" xfId="34087" xr:uid="{34D3B904-7F7A-4CA6-9F30-339C1865C3BB}"/>
    <cellStyle name="_Libro2_Tabla_TD 2 9" xfId="34088" xr:uid="{8FA634F9-E414-41B0-A2CD-2E214C605F28}"/>
    <cellStyle name="_Libro2_Tabla_TD 2 9 2" xfId="34089" xr:uid="{1B29AD22-C424-4BEB-B5B2-3C671A2ED9B5}"/>
    <cellStyle name="_Libro2_Tabla_TD 20" xfId="34090" xr:uid="{6979A847-B4C5-4E4C-8682-31EC0A019639}"/>
    <cellStyle name="_Libro2_Tabla_TD 21" xfId="34091" xr:uid="{EA14162E-9BB4-4166-BAC1-FBEA1CEAFDEE}"/>
    <cellStyle name="_Libro2_Tabla_TD 22" xfId="34092" xr:uid="{CE33BC1D-869B-42CA-8C61-75F47BFFDFFC}"/>
    <cellStyle name="_Libro2_Tabla_TD 23" xfId="34093" xr:uid="{392E8F41-5FF8-4993-827A-B7FB90080232}"/>
    <cellStyle name="_Libro2_Tabla_TD 24" xfId="34094" xr:uid="{16376C14-E522-4C4E-B8A1-85E5AA14DF1A}"/>
    <cellStyle name="_Libro2_Tabla_TD 25" xfId="34095" xr:uid="{A3B7B5C1-32D4-4007-AEDF-D8F1083DB762}"/>
    <cellStyle name="_Libro2_Tabla_TD 26" xfId="34096" xr:uid="{D87BE105-7A2A-4F68-B865-D33C10CD62C0}"/>
    <cellStyle name="_Libro2_Tabla_TD 27" xfId="34097" xr:uid="{CD7B1E34-F78B-4809-9A54-BEE1C44AD433}"/>
    <cellStyle name="_Libro2_Tabla_TD 3" xfId="34098" xr:uid="{06CF5CBE-4726-4C8D-A92D-9DFD867191B5}"/>
    <cellStyle name="_Libro2_Tabla_TD 3 2" xfId="34099" xr:uid="{CB82579E-F391-41F9-A795-C5C5BC995B01}"/>
    <cellStyle name="_Libro2_Tabla_TD 4" xfId="34100" xr:uid="{3DCF2BD5-6CB9-448D-95FB-4E407BF0A7FD}"/>
    <cellStyle name="_Libro2_Tabla_TD 4 2" xfId="34101" xr:uid="{5119A044-71EF-41C9-A608-5C5466B60451}"/>
    <cellStyle name="_Libro2_Tabla_TD 5" xfId="34102" xr:uid="{303AFBF8-A4A4-4207-A238-17D762B51EDA}"/>
    <cellStyle name="_Libro2_Tabla_TD 5 2" xfId="34103" xr:uid="{1540C982-F970-4D2F-BFE9-7123145BDE2E}"/>
    <cellStyle name="_Libro2_Tabla_TD 6" xfId="34104" xr:uid="{2DB72512-0D5E-4EE0-926F-556BF03AD64C}"/>
    <cellStyle name="_Libro2_Tabla_TD 6 2" xfId="34105" xr:uid="{D66C60A5-1087-488E-9CF3-A45973F561B6}"/>
    <cellStyle name="_Libro2_Tabla_TD 7" xfId="34106" xr:uid="{5CE2036A-CC4D-4AFB-AFAD-CC3E8667EF00}"/>
    <cellStyle name="_Libro2_Tabla_TD 7 2" xfId="34107" xr:uid="{EBC40268-22AC-45CF-BF2E-82B61B27D188}"/>
    <cellStyle name="_Libro2_Tabla_TD 8" xfId="34108" xr:uid="{797A2164-1252-49FC-A0CC-256B411AAF3B}"/>
    <cellStyle name="_Libro2_Tabla_TD 8 2" xfId="34109" xr:uid="{C87AA6CE-6118-41B0-85A1-96C55D80E594}"/>
    <cellStyle name="_Libro2_Tabla_TD 9" xfId="34110" xr:uid="{4C6EFD4F-D8B7-4302-8F82-E425C5490AC4}"/>
    <cellStyle name="_Libro2_Tabla_TD 9 2" xfId="34111" xr:uid="{C24D0ABD-DCBE-4E92-9A0B-F7A3408F2EC8}"/>
    <cellStyle name="_Libro2_TablaD" xfId="34112" xr:uid="{7F336892-C383-4366-B3A0-60E0DA1E8114}"/>
    <cellStyle name="_Libro2_TablaD 10" xfId="34113" xr:uid="{CA871BAE-1DA5-4813-B139-666CE146D381}"/>
    <cellStyle name="_Libro2_TablaD 10 2" xfId="34114" xr:uid="{BB04CAD8-206A-4AE8-95C3-23DF69B068A9}"/>
    <cellStyle name="_Libro2_TablaD 11" xfId="34115" xr:uid="{1058408B-7A48-4D92-911B-3C0E10BAE5C1}"/>
    <cellStyle name="_Libro2_TablaD 11 2" xfId="34116" xr:uid="{75355539-0C9D-41B9-954C-DE8FBA904AA3}"/>
    <cellStyle name="_Libro2_TablaD 12" xfId="34117" xr:uid="{07628168-051F-486D-959C-626861A72D6F}"/>
    <cellStyle name="_Libro2_TablaD 12 2" xfId="34118" xr:uid="{9EECBA21-D5F0-4F11-9092-41F267421D5D}"/>
    <cellStyle name="_Libro2_TablaD 13" xfId="34119" xr:uid="{0215F771-26E8-4769-9D49-E47C2AE02867}"/>
    <cellStyle name="_Libro2_TablaD 13 2" xfId="34120" xr:uid="{B8FB41B1-97BD-4842-82D0-9B50C81286A2}"/>
    <cellStyle name="_Libro2_TablaD 14" xfId="34121" xr:uid="{4FBE8404-C046-49A2-9B66-DE0C0BB66F7B}"/>
    <cellStyle name="_Libro2_TablaD 15" xfId="34122" xr:uid="{AB32DB7A-B629-4BC8-963D-833C96C3BAE9}"/>
    <cellStyle name="_Libro2_TablaD 2" xfId="34123" xr:uid="{D80DF751-AB1E-4FEC-B360-17E506B91579}"/>
    <cellStyle name="_Libro2_TablaD 2 2" xfId="34124" xr:uid="{26E805C5-93CF-4950-AFB3-1039F6C07BD6}"/>
    <cellStyle name="_Libro2_TablaD 3" xfId="34125" xr:uid="{778739DB-F1EA-4CFB-9B3F-7611036EF6E0}"/>
    <cellStyle name="_Libro2_TablaD 3 2" xfId="34126" xr:uid="{9C16096E-F659-41ED-B22F-525A75D24326}"/>
    <cellStyle name="_Libro2_TablaD 4" xfId="34127" xr:uid="{D9FB1D6F-F606-4892-A112-6E313340010C}"/>
    <cellStyle name="_Libro2_TablaD 4 2" xfId="34128" xr:uid="{E16D1509-892A-4E35-A2C7-FF2ABA1C95D3}"/>
    <cellStyle name="_Libro2_TablaD 5" xfId="34129" xr:uid="{819DE4E7-05FF-4D83-A432-A16ECE2B1114}"/>
    <cellStyle name="_Libro2_TablaD 5 2" xfId="34130" xr:uid="{7D808532-7F89-47E7-9E95-6EB71AF5F540}"/>
    <cellStyle name="_Libro2_TablaD 6" xfId="34131" xr:uid="{98079E95-6628-45C1-8B2F-F5D0C2B862A5}"/>
    <cellStyle name="_Libro2_TablaD 6 2" xfId="34132" xr:uid="{4B96D6D3-EA77-4617-BFFE-03DE81E05400}"/>
    <cellStyle name="_Libro2_TablaD 7" xfId="34133" xr:uid="{3EDCA489-2681-4325-9341-25AD44797660}"/>
    <cellStyle name="_Libro2_TablaD 7 2" xfId="34134" xr:uid="{CBA2B54A-A4EC-4145-B142-C8E61DC9FC15}"/>
    <cellStyle name="_Libro2_TablaD 8" xfId="34135" xr:uid="{684F3ABA-6A51-4A3E-9F2D-27646B9F1F76}"/>
    <cellStyle name="_Libro2_TablaD 8 2" xfId="34136" xr:uid="{B6A6F06E-2069-4CDC-9038-CDEFE70B39C6}"/>
    <cellStyle name="_Libro2_TablaD 9" xfId="34137" xr:uid="{BB5000E2-911F-4458-AEB3-4893871C5806}"/>
    <cellStyle name="_Libro2_TablaD 9 2" xfId="34138" xr:uid="{553E9079-D770-487B-8536-A8F9729A4B4E}"/>
    <cellStyle name="_Libro2_TablaD_ESF. Hist." xfId="34139" xr:uid="{87E77A26-5E1A-4CAC-AE47-3994EE476906}"/>
    <cellStyle name="_Libro2_TablaD_ESF. Hist. 2" xfId="34140" xr:uid="{18481BA2-8EC4-40FE-A05D-2A735CEC09AC}"/>
    <cellStyle name="_Libro2_TablaD_ESF. Hist. 2 2" xfId="34141" xr:uid="{97CB43C1-5928-4CD0-B9CD-65410CB1C6B5}"/>
    <cellStyle name="_Libro2_TablaD_ESF. Hist. 3" xfId="34142" xr:uid="{B95F7381-9E9A-44D4-8194-F2DE906A2B7C}"/>
    <cellStyle name="_Libro2_TablaD_ESF. Hist. 3 2" xfId="34143" xr:uid="{4344D094-43A2-4D5C-8D1B-6FBE3DF1A76D}"/>
    <cellStyle name="_Libro2_TablaD_ESF. Hist. 4" xfId="34144" xr:uid="{D9DC9214-3D10-4DBE-87A6-4393CB3D2D08}"/>
    <cellStyle name="_Libro2_TablaD_ESF. Hist. 4 2" xfId="34145" xr:uid="{0377EA26-64F4-4301-B947-361452B802D2}"/>
    <cellStyle name="_Libro2_TablaD_ESF. Hist. 5" xfId="34146" xr:uid="{3BB9CF97-01E4-4ACB-832D-96B7C33E54FF}"/>
    <cellStyle name="_Libro2_TablaD_ESF. Hist. 6" xfId="34147" xr:uid="{587D4345-9854-4B23-BC12-D908F4993B34}"/>
    <cellStyle name="_Libro2_TablaD_ESF. Hist. 7" xfId="34148" xr:uid="{26E51FC4-CE1C-47BA-BEAE-0DB9BD281823}"/>
    <cellStyle name="_Libro2_TD" xfId="34149" xr:uid="{46E16DDE-75B4-4DB0-A5D6-AC4C920E0762}"/>
    <cellStyle name="_Libro2_TD 10" xfId="34150" xr:uid="{F89DB05A-B841-440A-A96E-BE3C99014A91}"/>
    <cellStyle name="_Libro2_TD 10 2" xfId="34151" xr:uid="{4234BCEA-EE2B-4ACD-9421-2522D635B6B0}"/>
    <cellStyle name="_Libro2_TD 11" xfId="34152" xr:uid="{763E55E2-DE1D-402C-97CF-20FA56E60CF2}"/>
    <cellStyle name="_Libro2_TD 11 2" xfId="34153" xr:uid="{449FAC27-8428-48E8-8C86-23FDE313899A}"/>
    <cellStyle name="_Libro2_TD 12" xfId="34154" xr:uid="{86097577-1A70-4FB2-A660-3E1D79474224}"/>
    <cellStyle name="_Libro2_TD 12 2" xfId="34155" xr:uid="{D1584443-DFCC-434C-B72B-E321A7927848}"/>
    <cellStyle name="_Libro2_TD 13" xfId="34156" xr:uid="{17D97F25-3989-4DFB-B906-5C69AA8518C5}"/>
    <cellStyle name="_Libro2_TD 13 2" xfId="34157" xr:uid="{2BC0562C-D459-44EC-9664-9D2DBEB93B9E}"/>
    <cellStyle name="_Libro2_TD 14" xfId="34158" xr:uid="{98A8A07B-BBB9-4D8E-9069-60E22A011724}"/>
    <cellStyle name="_Libro2_TD 14 2" xfId="34159" xr:uid="{09B350B7-4FAD-4D5D-A9F6-AF4795BE6E79}"/>
    <cellStyle name="_Libro2_TD 15" xfId="34160" xr:uid="{BAFE6840-4B4F-4AEA-88FA-9B35C762717E}"/>
    <cellStyle name="_Libro2_TD 16" xfId="34161" xr:uid="{A4CCCEA3-92ED-444D-A6A8-411593F5EE4F}"/>
    <cellStyle name="_Libro2_TD 17" xfId="34162" xr:uid="{161EF1FE-F521-48EE-A8B7-9E67249AAF3E}"/>
    <cellStyle name="_Libro2_TD 2" xfId="34163" xr:uid="{4A3AD444-FAA1-4ACA-AFE7-76B969211820}"/>
    <cellStyle name="_Libro2_TD 2 10" xfId="34164" xr:uid="{1A576774-342F-4D03-B43F-CB148E1B8E5F}"/>
    <cellStyle name="_Libro2_TD 2 10 10" xfId="34165" xr:uid="{F53C8A8C-3FED-4832-A267-25A05D0ABE4A}"/>
    <cellStyle name="_Libro2_TD 2 10 11" xfId="34166" xr:uid="{895D1D00-C98F-41F9-BF0D-732FAE6C3BD8}"/>
    <cellStyle name="_Libro2_TD 2 10 2" xfId="34167" xr:uid="{3BB9A9ED-420A-475C-9F6C-E324D78B3191}"/>
    <cellStyle name="_Libro2_TD 2 10 2 2" xfId="34168" xr:uid="{B40C9B29-CB27-4137-8AF2-109FD41FE416}"/>
    <cellStyle name="_Libro2_TD 2 10 3" xfId="34169" xr:uid="{FA58EBD0-E834-4F17-A711-CFCC415BE739}"/>
    <cellStyle name="_Libro2_TD 2 10 3 2" xfId="34170" xr:uid="{C703E354-C164-4625-93EB-60C18BEEC436}"/>
    <cellStyle name="_Libro2_TD 2 10 4" xfId="34171" xr:uid="{4FD00DB7-1CCB-4FFD-ABC1-25DE7EE17FCC}"/>
    <cellStyle name="_Libro2_TD 2 10 4 2" xfId="34172" xr:uid="{096E2C89-E50E-4B4D-BE12-B908FFA2EE5D}"/>
    <cellStyle name="_Libro2_TD 2 10 5" xfId="34173" xr:uid="{BACE1351-9D30-4C3C-86C5-7C0F5B7EDD4E}"/>
    <cellStyle name="_Libro2_TD 2 10 5 2" xfId="34174" xr:uid="{4EE5F490-D551-4D6A-B261-7A8CDC13FDEC}"/>
    <cellStyle name="_Libro2_TD 2 10 6" xfId="34175" xr:uid="{521554EF-04D2-464B-BAFB-45EB8642BF9B}"/>
    <cellStyle name="_Libro2_TD 2 10 6 2" xfId="34176" xr:uid="{CD3A443C-D3A4-44CE-9AB4-C2829FBE9637}"/>
    <cellStyle name="_Libro2_TD 2 10 7" xfId="34177" xr:uid="{4AB72315-4489-4AD2-96E5-72E3E7B97F43}"/>
    <cellStyle name="_Libro2_TD 2 10 7 2" xfId="34178" xr:uid="{AD64580D-2613-476D-8F72-19B38B5A433C}"/>
    <cellStyle name="_Libro2_TD 2 10 8" xfId="34179" xr:uid="{BCDF9B56-DFA8-4C52-9CC9-D07654A18B1B}"/>
    <cellStyle name="_Libro2_TD 2 10 8 2" xfId="34180" xr:uid="{630D1092-4E96-47FE-809D-91EEDD7915DC}"/>
    <cellStyle name="_Libro2_TD 2 10 9" xfId="34181" xr:uid="{7E70D7F9-365F-4F16-85CB-E376E4FB39D7}"/>
    <cellStyle name="_Libro2_TD 2 11" xfId="34182" xr:uid="{F6A3FC83-A949-454D-8227-9FA978EA32A3}"/>
    <cellStyle name="_Libro2_TD 2 11 10" xfId="34183" xr:uid="{39F40EE2-97FB-4FF4-9003-47F66954E264}"/>
    <cellStyle name="_Libro2_TD 2 11 11" xfId="34184" xr:uid="{9F5A85EA-CEA8-4C78-898F-A3FFBFE218B7}"/>
    <cellStyle name="_Libro2_TD 2 11 2" xfId="34185" xr:uid="{4EB721DA-C547-43A9-9112-A285E8EBF2B6}"/>
    <cellStyle name="_Libro2_TD 2 11 2 2" xfId="34186" xr:uid="{EE1BE45A-F239-4D58-A2E5-CF74C800AEEC}"/>
    <cellStyle name="_Libro2_TD 2 11 3" xfId="34187" xr:uid="{33D1EA38-0EA0-48AC-B4AB-BADCEBBBECC5}"/>
    <cellStyle name="_Libro2_TD 2 11 3 2" xfId="34188" xr:uid="{6DDC9976-F5D0-4FB6-9B1C-5EC23944F44E}"/>
    <cellStyle name="_Libro2_TD 2 11 4" xfId="34189" xr:uid="{F139B5A6-C259-4B19-914D-A16F18A4B3C7}"/>
    <cellStyle name="_Libro2_TD 2 11 4 2" xfId="34190" xr:uid="{C4AAA5D9-3E16-4BA7-B477-A51A5F7A274A}"/>
    <cellStyle name="_Libro2_TD 2 11 5" xfId="34191" xr:uid="{C992D5E0-D3D5-4955-8AF1-0F520E955B53}"/>
    <cellStyle name="_Libro2_TD 2 11 5 2" xfId="34192" xr:uid="{0F5B2150-653B-4CC2-A219-2B98C709ED51}"/>
    <cellStyle name="_Libro2_TD 2 11 6" xfId="34193" xr:uid="{D689404F-CA23-4AAA-A03D-F05243F0E251}"/>
    <cellStyle name="_Libro2_TD 2 11 6 2" xfId="34194" xr:uid="{EB89AFC8-C216-4B9A-BB30-AFC5349F3501}"/>
    <cellStyle name="_Libro2_TD 2 11 7" xfId="34195" xr:uid="{1435AC4B-350E-450E-BDDD-DA8627EABF1F}"/>
    <cellStyle name="_Libro2_TD 2 11 7 2" xfId="34196" xr:uid="{BA7D27E0-95AC-4070-B2DF-007A617A2057}"/>
    <cellStyle name="_Libro2_TD 2 11 8" xfId="34197" xr:uid="{41EC468B-913F-462A-957F-828434E424D3}"/>
    <cellStyle name="_Libro2_TD 2 11 8 2" xfId="34198" xr:uid="{B004BEB4-FFA3-467A-8472-E0559E3B3E56}"/>
    <cellStyle name="_Libro2_TD 2 11 9" xfId="34199" xr:uid="{9921B3F8-E20F-4A04-B7F0-253060855845}"/>
    <cellStyle name="_Libro2_TD 2 12" xfId="34200" xr:uid="{FE9098BD-8086-49AC-889F-91D70A330971}"/>
    <cellStyle name="_Libro2_TD 2 12 10" xfId="34201" xr:uid="{7E9ACADE-0A96-4535-877F-B4BF7C9DDB5B}"/>
    <cellStyle name="_Libro2_TD 2 12 11" xfId="34202" xr:uid="{EC9D78BB-0CF3-449F-8C6B-91A281BBEBA0}"/>
    <cellStyle name="_Libro2_TD 2 12 2" xfId="34203" xr:uid="{4D6A032E-E2DE-455C-9BBB-CAD814478A26}"/>
    <cellStyle name="_Libro2_TD 2 12 2 2" xfId="34204" xr:uid="{C9004D7C-AED9-4525-BCDE-A74E12EF2AF5}"/>
    <cellStyle name="_Libro2_TD 2 12 3" xfId="34205" xr:uid="{2DDFFC38-FAE6-423A-981D-3887BD02BD12}"/>
    <cellStyle name="_Libro2_TD 2 12 3 2" xfId="34206" xr:uid="{D4833A01-C38B-45D4-8762-4C15852B614A}"/>
    <cellStyle name="_Libro2_TD 2 12 4" xfId="34207" xr:uid="{B992A428-2951-40C5-B252-0C45226186C7}"/>
    <cellStyle name="_Libro2_TD 2 12 4 2" xfId="34208" xr:uid="{3A10F76B-30AF-4876-8804-74AAED96F24A}"/>
    <cellStyle name="_Libro2_TD 2 12 5" xfId="34209" xr:uid="{6B7FF8CB-881B-4CEF-A4E4-21CEDC4A5E1A}"/>
    <cellStyle name="_Libro2_TD 2 12 5 2" xfId="34210" xr:uid="{0612EC69-B0B3-438D-90F3-25955589CFE9}"/>
    <cellStyle name="_Libro2_TD 2 12 6" xfId="34211" xr:uid="{CCE852EC-88B1-4F5E-A295-19CA625A8117}"/>
    <cellStyle name="_Libro2_TD 2 12 6 2" xfId="34212" xr:uid="{8C43CEE6-CDA9-44EF-A9F5-38EA1E9BDA06}"/>
    <cellStyle name="_Libro2_TD 2 12 7" xfId="34213" xr:uid="{F84737A0-D501-4BAC-A83B-47813F3D9DD8}"/>
    <cellStyle name="_Libro2_TD 2 12 7 2" xfId="34214" xr:uid="{34968289-EB5A-48F3-97E7-7516D233B12C}"/>
    <cellStyle name="_Libro2_TD 2 12 8" xfId="34215" xr:uid="{6679ABC0-6E7A-4CBA-9A6E-0D9D7FB38225}"/>
    <cellStyle name="_Libro2_TD 2 12 8 2" xfId="34216" xr:uid="{6EDE2F49-548B-41D6-AF4D-D42C7A90EB76}"/>
    <cellStyle name="_Libro2_TD 2 12 9" xfId="34217" xr:uid="{80BB5776-760B-46CA-A894-82930613BDEE}"/>
    <cellStyle name="_Libro2_TD 2 13" xfId="34218" xr:uid="{5C9E08C1-27F7-4BBA-AB13-442E06024B8B}"/>
    <cellStyle name="_Libro2_TD 2 13 10" xfId="34219" xr:uid="{14F2D528-9243-424E-A180-326E9219275C}"/>
    <cellStyle name="_Libro2_TD 2 13 11" xfId="34220" xr:uid="{77081BD5-E1D2-4B87-A514-583927EA23FC}"/>
    <cellStyle name="_Libro2_TD 2 13 2" xfId="34221" xr:uid="{8A372C8D-B784-406D-AAB0-F4F77F6B350A}"/>
    <cellStyle name="_Libro2_TD 2 13 2 2" xfId="34222" xr:uid="{A8F9C366-1405-46E7-9055-0C204E379DD2}"/>
    <cellStyle name="_Libro2_TD 2 13 3" xfId="34223" xr:uid="{4FD7C9DD-20F2-46B2-A463-FE392339B913}"/>
    <cellStyle name="_Libro2_TD 2 13 3 2" xfId="34224" xr:uid="{A5BD467C-6A76-4464-AD03-777359889B91}"/>
    <cellStyle name="_Libro2_TD 2 13 4" xfId="34225" xr:uid="{8C3B2EC2-AEFA-47D5-8BD5-A45DED7A5481}"/>
    <cellStyle name="_Libro2_TD 2 13 4 2" xfId="34226" xr:uid="{ED81EBCD-A1CA-4810-AB0F-F6BF40E63AB7}"/>
    <cellStyle name="_Libro2_TD 2 13 5" xfId="34227" xr:uid="{5C58AFBA-3855-4490-BFE4-2C47737A4B43}"/>
    <cellStyle name="_Libro2_TD 2 13 5 2" xfId="34228" xr:uid="{0F89ABFE-16B1-491A-9935-D476779E001C}"/>
    <cellStyle name="_Libro2_TD 2 13 6" xfId="34229" xr:uid="{72E5D99A-D906-4004-BB6C-1141F84B6CBC}"/>
    <cellStyle name="_Libro2_TD 2 13 6 2" xfId="34230" xr:uid="{1EF1E5D2-C1A5-4F6B-843A-222AFDE6CBB2}"/>
    <cellStyle name="_Libro2_TD 2 13 7" xfId="34231" xr:uid="{F1063E50-0099-4A86-8D31-9F45F8ECBAFD}"/>
    <cellStyle name="_Libro2_TD 2 13 7 2" xfId="34232" xr:uid="{C839B61F-9D16-4721-8C02-855CB539F542}"/>
    <cellStyle name="_Libro2_TD 2 13 8" xfId="34233" xr:uid="{D55D8D02-11B6-41F6-B3E0-D9BA9374902D}"/>
    <cellStyle name="_Libro2_TD 2 13 8 2" xfId="34234" xr:uid="{777E39BD-5A1D-4EE4-B582-2C5B60990092}"/>
    <cellStyle name="_Libro2_TD 2 13 9" xfId="34235" xr:uid="{C32AA716-9A65-4522-B364-EF8BAA44B6A6}"/>
    <cellStyle name="_Libro2_TD 2 14" xfId="34236" xr:uid="{57DE6560-B422-414E-96DB-DA5A1159EB0A}"/>
    <cellStyle name="_Libro2_TD 2 14 2" xfId="34237" xr:uid="{85B0C96F-FD7C-43C9-934F-820C71E98A33}"/>
    <cellStyle name="_Libro2_TD 2 15" xfId="34238" xr:uid="{9A908D1D-E336-4B78-835B-34E805A80EDF}"/>
    <cellStyle name="_Libro2_TD 2 15 2" xfId="34239" xr:uid="{36001712-491E-433E-B709-5AB764D67CFC}"/>
    <cellStyle name="_Libro2_TD 2 16" xfId="34240" xr:uid="{5745E945-AAC3-4AE1-9AE2-A4D2293777C4}"/>
    <cellStyle name="_Libro2_TD 2 16 2" xfId="34241" xr:uid="{44EBB14B-BCAA-44DD-B84B-4EB6E4479BCF}"/>
    <cellStyle name="_Libro2_TD 2 17" xfId="34242" xr:uid="{D78AA36F-68E0-49D7-829C-A626C484247E}"/>
    <cellStyle name="_Libro2_TD 2 18" xfId="34243" xr:uid="{337A740C-F8D5-416C-90E2-BD8151340F0B}"/>
    <cellStyle name="_Libro2_TD 2 19" xfId="34244" xr:uid="{F5D1C4F7-814E-43A6-BE8E-D52412B5393B}"/>
    <cellStyle name="_Libro2_TD 2 2" xfId="34245" xr:uid="{F89D43E6-1394-43C6-9CA9-F70375346EE7}"/>
    <cellStyle name="_Libro2_TD 2 2 10" xfId="34246" xr:uid="{3E29E701-19CD-47C5-93B5-E69ABAD0A0C9}"/>
    <cellStyle name="_Libro2_TD 2 2 10 2" xfId="34247" xr:uid="{8D5F29A8-88D0-4937-B65C-74FB8C291A5E}"/>
    <cellStyle name="_Libro2_TD 2 2 11" xfId="34248" xr:uid="{2839F90B-CAF6-4ACE-9000-B2BA2E71300F}"/>
    <cellStyle name="_Libro2_TD 2 2 11 2" xfId="34249" xr:uid="{562BC780-1B41-4503-BF06-C90638593E79}"/>
    <cellStyle name="_Libro2_TD 2 2 12" xfId="34250" xr:uid="{0A7B6E82-0460-4B77-8474-B832B7B35B1F}"/>
    <cellStyle name="_Libro2_TD 2 2 12 2" xfId="34251" xr:uid="{9B2E037B-1DD3-4800-B9CB-86FCAB14F6F8}"/>
    <cellStyle name="_Libro2_TD 2 2 13" xfId="34252" xr:uid="{8A65A597-AF6D-46AB-B43D-764BCF4EB863}"/>
    <cellStyle name="_Libro2_TD 2 2 13 2" xfId="34253" xr:uid="{D2603CE8-540B-4229-96BB-3361FC459D22}"/>
    <cellStyle name="_Libro2_TD 2 2 14" xfId="34254" xr:uid="{DA2AD808-AA60-4F13-ABE5-370DE9B1BC5F}"/>
    <cellStyle name="_Libro2_TD 2 2 15" xfId="34255" xr:uid="{15CB34FC-58D5-41E2-9110-A9468EAA4CDA}"/>
    <cellStyle name="_Libro2_TD 2 2 16" xfId="34256" xr:uid="{119AD665-5CBE-4D3A-8321-A235F8F70C98}"/>
    <cellStyle name="_Libro2_TD 2 2 2" xfId="34257" xr:uid="{C3DB099B-00A6-487F-9346-23354C1BC67D}"/>
    <cellStyle name="_Libro2_TD 2 2 2 2" xfId="34258" xr:uid="{AAE76359-E260-4F37-A88B-2210D5AEDB91}"/>
    <cellStyle name="_Libro2_TD 2 2 3" xfId="34259" xr:uid="{A305669D-74FC-4484-8680-A879069CD3CC}"/>
    <cellStyle name="_Libro2_TD 2 2 3 2" xfId="34260" xr:uid="{930FA2BA-8F9F-4E9D-82A6-3868ED5C5B81}"/>
    <cellStyle name="_Libro2_TD 2 2 4" xfId="34261" xr:uid="{1AE8D3BE-FE2F-4AF6-BC55-8A0A2AD5C489}"/>
    <cellStyle name="_Libro2_TD 2 2 4 2" xfId="34262" xr:uid="{6AE28E1F-CBFB-4E63-B6C3-075A0B903428}"/>
    <cellStyle name="_Libro2_TD 2 2 5" xfId="34263" xr:uid="{162775D0-5F87-4AA0-9597-879FFEB2A630}"/>
    <cellStyle name="_Libro2_TD 2 2 5 2" xfId="34264" xr:uid="{DD53E209-2A71-4B13-A93A-5BDD8E8B0FEF}"/>
    <cellStyle name="_Libro2_TD 2 2 6" xfId="34265" xr:uid="{2F0627F8-EC38-427C-8B09-017C2B85614B}"/>
    <cellStyle name="_Libro2_TD 2 2 6 2" xfId="34266" xr:uid="{33F0124A-47F1-4C4D-A4B9-0721CD91A641}"/>
    <cellStyle name="_Libro2_TD 2 2 7" xfId="34267" xr:uid="{52518B9D-593E-45FC-895C-F79C21E5BCD2}"/>
    <cellStyle name="_Libro2_TD 2 2 7 2" xfId="34268" xr:uid="{FA75F9A7-B220-4426-863B-ED844A6D7D30}"/>
    <cellStyle name="_Libro2_TD 2 2 8" xfId="34269" xr:uid="{A9260BE2-A9E8-4272-9722-7FBAF78D2521}"/>
    <cellStyle name="_Libro2_TD 2 2 8 2" xfId="34270" xr:uid="{EDCC4501-02C4-42D7-A471-C10497AB416B}"/>
    <cellStyle name="_Libro2_TD 2 2 9" xfId="34271" xr:uid="{85B3C769-2541-46C7-943C-FD22792C76CF}"/>
    <cellStyle name="_Libro2_TD 2 2 9 2" xfId="34272" xr:uid="{931AB869-1044-4BE5-8E0C-2BC04E5CF334}"/>
    <cellStyle name="_Libro2_TD 2 3" xfId="34273" xr:uid="{4B731BE7-F808-46E5-9900-ACC1E82C7ABB}"/>
    <cellStyle name="_Libro2_TD 2 3 10" xfId="34274" xr:uid="{818F3FF3-B658-4D2F-9ACC-C474B6DB5E0C}"/>
    <cellStyle name="_Libro2_TD 2 3 10 2" xfId="34275" xr:uid="{8CD8D6D5-CA84-40FE-81EC-D133A9D03391}"/>
    <cellStyle name="_Libro2_TD 2 3 11" xfId="34276" xr:uid="{4646B5C2-364F-4623-AA3D-DD56A5B11749}"/>
    <cellStyle name="_Libro2_TD 2 3 11 2" xfId="34277" xr:uid="{A513C9D4-C124-488C-93DA-116336AC4D9F}"/>
    <cellStyle name="_Libro2_TD 2 3 12" xfId="34278" xr:uid="{05ABB360-22DF-4583-B821-4F3490C19503}"/>
    <cellStyle name="_Libro2_TD 2 3 12 2" xfId="34279" xr:uid="{D65AA356-D772-4575-B4E2-0146EA1D05BB}"/>
    <cellStyle name="_Libro2_TD 2 3 13" xfId="34280" xr:uid="{D3153EDB-19E4-4EF9-A061-F68324CCCFA1}"/>
    <cellStyle name="_Libro2_TD 2 3 13 2" xfId="34281" xr:uid="{3BC10E08-F947-4C01-BF99-B29A7B044337}"/>
    <cellStyle name="_Libro2_TD 2 3 14" xfId="34282" xr:uid="{9C710770-47D6-4F6A-B82F-9DD066A05665}"/>
    <cellStyle name="_Libro2_TD 2 3 15" xfId="34283" xr:uid="{C6FC40F0-FED3-4480-9C42-EDCB0F15749E}"/>
    <cellStyle name="_Libro2_TD 2 3 16" xfId="34284" xr:uid="{E49A6F74-2D04-4790-A578-EAF262F9D910}"/>
    <cellStyle name="_Libro2_TD 2 3 17" xfId="34285" xr:uid="{0AC28BAC-9A4A-48C1-B4FF-D364A8822B46}"/>
    <cellStyle name="_Libro2_TD 2 3 18" xfId="34286" xr:uid="{5F677B41-DE07-4772-AF67-DE79E40ACE75}"/>
    <cellStyle name="_Libro2_TD 2 3 19" xfId="34287" xr:uid="{EE28B2E6-5CDD-439E-B63B-0804CAD8B8E3}"/>
    <cellStyle name="_Libro2_TD 2 3 2" xfId="34288" xr:uid="{E71ADC1A-2F87-4910-8965-29BF5537005A}"/>
    <cellStyle name="_Libro2_TD 2 3 2 2" xfId="34289" xr:uid="{E2870C4C-F6DC-465C-BE05-D88F549B505A}"/>
    <cellStyle name="_Libro2_TD 2 3 20" xfId="34290" xr:uid="{263C026C-5E91-4C58-AA5F-A382EE1446B9}"/>
    <cellStyle name="_Libro2_TD 2 3 21" xfId="34291" xr:uid="{18FCB891-832A-4A01-835A-B6210DDF86F8}"/>
    <cellStyle name="_Libro2_TD 2 3 22" xfId="34292" xr:uid="{8C0D282C-35E5-4920-B72E-47E8AB1D44A0}"/>
    <cellStyle name="_Libro2_TD 2 3 23" xfId="34293" xr:uid="{A379FDC2-930B-47AA-AB87-335BD75B849C}"/>
    <cellStyle name="_Libro2_TD 2 3 24" xfId="34294" xr:uid="{91189D4A-D51C-4DE7-A2C3-F330A1CD3A55}"/>
    <cellStyle name="_Libro2_TD 2 3 25" xfId="34295" xr:uid="{6FE672F9-C360-4D14-B21E-6C0B8C59E76E}"/>
    <cellStyle name="_Libro2_TD 2 3 26" xfId="34296" xr:uid="{AA080422-B759-4176-A5A0-DC9756328135}"/>
    <cellStyle name="_Libro2_TD 2 3 3" xfId="34297" xr:uid="{52D14911-3CDA-4C98-BD5E-2D614D824860}"/>
    <cellStyle name="_Libro2_TD 2 3 3 2" xfId="34298" xr:uid="{21F45153-7E7A-47DD-9829-262330493F63}"/>
    <cellStyle name="_Libro2_TD 2 3 4" xfId="34299" xr:uid="{3B5275AD-33E2-4A8E-8AE5-CEDEAA703F34}"/>
    <cellStyle name="_Libro2_TD 2 3 4 2" xfId="34300" xr:uid="{3DB16A58-E6EB-4E49-A2D8-7CDB5AE3F938}"/>
    <cellStyle name="_Libro2_TD 2 3 5" xfId="34301" xr:uid="{B4B3491A-7611-4B96-811C-511187A93954}"/>
    <cellStyle name="_Libro2_TD 2 3 5 2" xfId="34302" xr:uid="{17054ED4-9941-42F5-9848-D9D8BC32828C}"/>
    <cellStyle name="_Libro2_TD 2 3 6" xfId="34303" xr:uid="{D75A1E90-798D-4DE1-8CAB-6A35B08320E4}"/>
    <cellStyle name="_Libro2_TD 2 3 6 2" xfId="34304" xr:uid="{91E56F9E-9890-4153-AC27-ABD2D94F8486}"/>
    <cellStyle name="_Libro2_TD 2 3 7" xfId="34305" xr:uid="{6001F9BA-F8A9-48AD-941B-DDDA270F8AAB}"/>
    <cellStyle name="_Libro2_TD 2 3 7 2" xfId="34306" xr:uid="{A1BE1FF2-49E6-4BEF-B810-65901158CD2A}"/>
    <cellStyle name="_Libro2_TD 2 3 8" xfId="34307" xr:uid="{B16355C3-FF00-4BE3-AE0A-9E5D668ED3CB}"/>
    <cellStyle name="_Libro2_TD 2 3 8 2" xfId="34308" xr:uid="{B3C3BB28-6707-4CF4-BE88-AB8F8652B2CD}"/>
    <cellStyle name="_Libro2_TD 2 3 9" xfId="34309" xr:uid="{9794073F-606A-410C-8A35-F1D67FDF6DE9}"/>
    <cellStyle name="_Libro2_TD 2 3 9 2" xfId="34310" xr:uid="{D0D3EC07-E3DF-447B-9450-DFD6D70CD4EC}"/>
    <cellStyle name="_Libro2_TD 2 4" xfId="34311" xr:uid="{AAB87AD2-D5BB-4061-BC06-51542841769E}"/>
    <cellStyle name="_Libro2_TD 2 4 10" xfId="34312" xr:uid="{0B65ACCE-547F-4C33-8693-9C9DB937FA0A}"/>
    <cellStyle name="_Libro2_TD 2 4 10 2" xfId="34313" xr:uid="{F5EAAC8F-DD5F-484B-ACF0-B0A5804D20EC}"/>
    <cellStyle name="_Libro2_TD 2 4 11" xfId="34314" xr:uid="{26DE3645-4714-4E25-9087-78620BEFF91E}"/>
    <cellStyle name="_Libro2_TD 2 4 11 2" xfId="34315" xr:uid="{AA3E6837-AE15-4BC1-8392-6688DDBD5102}"/>
    <cellStyle name="_Libro2_TD 2 4 12" xfId="34316" xr:uid="{C90C44A4-EBA3-4DFC-8654-4A6BDD853766}"/>
    <cellStyle name="_Libro2_TD 2 4 12 2" xfId="34317" xr:uid="{0A3934EA-C403-49E2-8834-ABD500913FC3}"/>
    <cellStyle name="_Libro2_TD 2 4 13" xfId="34318" xr:uid="{06E67702-AB80-4AAE-B287-7355F58BE183}"/>
    <cellStyle name="_Libro2_TD 2 4 13 2" xfId="34319" xr:uid="{FC3F260F-130E-408E-97C3-39D5F641E2B8}"/>
    <cellStyle name="_Libro2_TD 2 4 14" xfId="34320" xr:uid="{35AB46AE-DD2D-40D9-B6C4-7B4D1E3F3A26}"/>
    <cellStyle name="_Libro2_TD 2 4 15" xfId="34321" xr:uid="{06ABBFA4-9FE9-479E-AB5E-CCC6166C038A}"/>
    <cellStyle name="_Libro2_TD 2 4 16" xfId="34322" xr:uid="{82AC6375-EBA4-4387-9087-136F4BEE85A1}"/>
    <cellStyle name="_Libro2_TD 2 4 2" xfId="34323" xr:uid="{37E38E25-8E5C-4FA1-AA0E-5F1452F8F4CB}"/>
    <cellStyle name="_Libro2_TD 2 4 2 2" xfId="34324" xr:uid="{140A6233-8D94-4762-92DB-66F053679032}"/>
    <cellStyle name="_Libro2_TD 2 4 3" xfId="34325" xr:uid="{11A0A240-DFF9-4F4B-AFF9-CA5169C9B36D}"/>
    <cellStyle name="_Libro2_TD 2 4 3 2" xfId="34326" xr:uid="{3B4721EA-7A4B-41BD-9F42-53E1824A8876}"/>
    <cellStyle name="_Libro2_TD 2 4 4" xfId="34327" xr:uid="{73785883-6507-4B9C-8454-99FD5913EF5F}"/>
    <cellStyle name="_Libro2_TD 2 4 4 2" xfId="34328" xr:uid="{A16C63FD-3494-4238-8124-74EBBFB7C95E}"/>
    <cellStyle name="_Libro2_TD 2 4 5" xfId="34329" xr:uid="{833B50BE-DD25-47B9-9712-9DB04B5CB22C}"/>
    <cellStyle name="_Libro2_TD 2 4 5 2" xfId="34330" xr:uid="{2DBDB8BC-A25B-4347-BFCF-8A335461D549}"/>
    <cellStyle name="_Libro2_TD 2 4 6" xfId="34331" xr:uid="{BFC507FF-EAAB-4309-AEE1-0FED93112B4D}"/>
    <cellStyle name="_Libro2_TD 2 4 6 2" xfId="34332" xr:uid="{92218CF9-7FAB-4450-A99C-7FBCC844D226}"/>
    <cellStyle name="_Libro2_TD 2 4 7" xfId="34333" xr:uid="{FD99FCCD-F526-46B3-AC4D-3E4349C29D70}"/>
    <cellStyle name="_Libro2_TD 2 4 7 2" xfId="34334" xr:uid="{16FFABD6-A6AE-4D3A-8C5E-7046136B353D}"/>
    <cellStyle name="_Libro2_TD 2 4 8" xfId="34335" xr:uid="{ACDAE3C1-1C7E-480B-BBE8-907824B5CB09}"/>
    <cellStyle name="_Libro2_TD 2 4 8 2" xfId="34336" xr:uid="{65FE1018-AB82-44FC-B245-F9F8DA3173F9}"/>
    <cellStyle name="_Libro2_TD 2 4 9" xfId="34337" xr:uid="{6DEA5343-EDEF-43A5-BCAA-7E55B681552D}"/>
    <cellStyle name="_Libro2_TD 2 4 9 2" xfId="34338" xr:uid="{E36EF848-8FFB-4E68-BDE7-A6DB9847ABCE}"/>
    <cellStyle name="_Libro2_TD 2 5" xfId="34339" xr:uid="{CBBD4F95-625D-476D-BF97-875A01B66AD6}"/>
    <cellStyle name="_Libro2_TD 2 5 10" xfId="34340" xr:uid="{6B285A06-84B3-4596-80BF-DDCCB9DEE87B}"/>
    <cellStyle name="_Libro2_TD 2 5 10 2" xfId="34341" xr:uid="{EBE8C432-9371-41B5-AA7D-A19D699E5238}"/>
    <cellStyle name="_Libro2_TD 2 5 11" xfId="34342" xr:uid="{BDEECA4D-9995-4E1D-8BA3-0D243DA80A65}"/>
    <cellStyle name="_Libro2_TD 2 5 11 2" xfId="34343" xr:uid="{A486F340-FD40-443F-BB4D-5F8BE0CC7845}"/>
    <cellStyle name="_Libro2_TD 2 5 12" xfId="34344" xr:uid="{207D811C-A086-4220-A5C5-BC0A2380C252}"/>
    <cellStyle name="_Libro2_TD 2 5 12 2" xfId="34345" xr:uid="{BC84C9D0-A1A2-45CC-857B-216C4A67294C}"/>
    <cellStyle name="_Libro2_TD 2 5 13" xfId="34346" xr:uid="{FB2E588A-6069-45D7-97D0-30145965C84D}"/>
    <cellStyle name="_Libro2_TD 2 5 13 2" xfId="34347" xr:uid="{9B4D3A3B-831A-497D-A554-F9F773AC1E1B}"/>
    <cellStyle name="_Libro2_TD 2 5 14" xfId="34348" xr:uid="{9D78A642-A2C4-4347-92F1-16D13EF0EB75}"/>
    <cellStyle name="_Libro2_TD 2 5 15" xfId="34349" xr:uid="{30A2167E-DA74-40E0-81DD-DDED317727C2}"/>
    <cellStyle name="_Libro2_TD 2 5 16" xfId="34350" xr:uid="{744F6FCD-31AA-465C-A52E-0145B370230E}"/>
    <cellStyle name="_Libro2_TD 2 5 2" xfId="34351" xr:uid="{6BBFF899-DAEC-4866-AEE4-6DCD6DD582C2}"/>
    <cellStyle name="_Libro2_TD 2 5 2 2" xfId="34352" xr:uid="{CE6EF393-5802-4825-9AA8-F7A64FB5C596}"/>
    <cellStyle name="_Libro2_TD 2 5 3" xfId="34353" xr:uid="{3122E81E-4715-4B77-B1C9-FC0A8F71F11D}"/>
    <cellStyle name="_Libro2_TD 2 5 3 2" xfId="34354" xr:uid="{DCCAAE09-72B4-4FEF-BF1A-8B0157F48E40}"/>
    <cellStyle name="_Libro2_TD 2 5 4" xfId="34355" xr:uid="{CA061B7A-61CA-4406-BF56-86DD8DBDBF91}"/>
    <cellStyle name="_Libro2_TD 2 5 4 2" xfId="34356" xr:uid="{1F87F6F4-53C5-4877-A6F3-098460840F8C}"/>
    <cellStyle name="_Libro2_TD 2 5 5" xfId="34357" xr:uid="{C2485B65-924A-4BDB-A04E-09132FBA8A9E}"/>
    <cellStyle name="_Libro2_TD 2 5 5 2" xfId="34358" xr:uid="{FF987E47-1AD0-4B2C-9B07-1499CECD5685}"/>
    <cellStyle name="_Libro2_TD 2 5 6" xfId="34359" xr:uid="{1C99F2A5-F5D2-41C3-882A-28C95C7FEFA2}"/>
    <cellStyle name="_Libro2_TD 2 5 6 2" xfId="34360" xr:uid="{564FBC2B-CB90-4435-B067-9D64F0B3B2CB}"/>
    <cellStyle name="_Libro2_TD 2 5 7" xfId="34361" xr:uid="{4A50A37A-6609-4A47-803A-CA211CD46D9F}"/>
    <cellStyle name="_Libro2_TD 2 5 7 2" xfId="34362" xr:uid="{CA87F00F-E4FE-4012-98A4-27D4D27FE6A6}"/>
    <cellStyle name="_Libro2_TD 2 5 8" xfId="34363" xr:uid="{382C5E39-8C99-4816-A920-8770A570A0B9}"/>
    <cellStyle name="_Libro2_TD 2 5 8 2" xfId="34364" xr:uid="{D82FA8B3-8894-47BA-B8F2-9E9677BE7814}"/>
    <cellStyle name="_Libro2_TD 2 5 9" xfId="34365" xr:uid="{D766047A-111E-4B3C-8518-90F91F4BB942}"/>
    <cellStyle name="_Libro2_TD 2 5 9 2" xfId="34366" xr:uid="{E98C6D8F-7410-4571-B3C2-DB38BA269AA1}"/>
    <cellStyle name="_Libro2_TD 2 6" xfId="34367" xr:uid="{6D2ABA46-2288-4B20-8BE9-BCA0C81D961C}"/>
    <cellStyle name="_Libro2_TD 2 6 10" xfId="34368" xr:uid="{FB7F18BC-959A-4307-8569-7165F9CCE151}"/>
    <cellStyle name="_Libro2_TD 2 6 10 2" xfId="34369" xr:uid="{3FE4ECAB-A93E-4A1F-A04D-D4656BFEFC3A}"/>
    <cellStyle name="_Libro2_TD 2 6 11" xfId="34370" xr:uid="{6DDD9DCD-194D-4AB1-ABCF-C08775AA39EE}"/>
    <cellStyle name="_Libro2_TD 2 6 11 2" xfId="34371" xr:uid="{D2684185-9E0C-4EAE-BA64-1D82B5839EA6}"/>
    <cellStyle name="_Libro2_TD 2 6 12" xfId="34372" xr:uid="{2BAF444F-34BB-4CFB-9EB5-AF215A94D231}"/>
    <cellStyle name="_Libro2_TD 2 6 12 2" xfId="34373" xr:uid="{CB4B1801-A214-4C4C-B7F1-EA7723EFB0E0}"/>
    <cellStyle name="_Libro2_TD 2 6 13" xfId="34374" xr:uid="{8452D74E-DE83-4BF5-A9C9-FBC65A7A1AA4}"/>
    <cellStyle name="_Libro2_TD 2 6 13 2" xfId="34375" xr:uid="{DD9FFD17-7478-4420-9F2D-3A96C132E54B}"/>
    <cellStyle name="_Libro2_TD 2 6 14" xfId="34376" xr:uid="{4C063237-6F3D-4DA9-BF0B-FD75601F47C6}"/>
    <cellStyle name="_Libro2_TD 2 6 15" xfId="34377" xr:uid="{6CF42E06-FFCA-4CAD-A736-EB2D4A4B8C4A}"/>
    <cellStyle name="_Libro2_TD 2 6 16" xfId="34378" xr:uid="{34BD2495-3052-4438-BF74-AF0338DEC7E8}"/>
    <cellStyle name="_Libro2_TD 2 6 2" xfId="34379" xr:uid="{ACC76A13-8DA4-4EC8-BAC2-826A31C4E1BF}"/>
    <cellStyle name="_Libro2_TD 2 6 2 2" xfId="34380" xr:uid="{29094141-7393-4E61-BAE4-E1F98EAC2A2C}"/>
    <cellStyle name="_Libro2_TD 2 6 3" xfId="34381" xr:uid="{EB79B644-9B1A-4F6A-8742-C52C6AB652BF}"/>
    <cellStyle name="_Libro2_TD 2 6 3 2" xfId="34382" xr:uid="{03CCB6DD-918F-4408-B56E-6AC82E46558A}"/>
    <cellStyle name="_Libro2_TD 2 6 4" xfId="34383" xr:uid="{63A1E4C7-1B19-4E56-B74E-B5FD8AF93D96}"/>
    <cellStyle name="_Libro2_TD 2 6 4 2" xfId="34384" xr:uid="{61E48B82-D755-4B48-8657-286A8FE944C3}"/>
    <cellStyle name="_Libro2_TD 2 6 5" xfId="34385" xr:uid="{37A2B085-46C1-44D1-8403-F7A8DCA52B10}"/>
    <cellStyle name="_Libro2_TD 2 6 5 2" xfId="34386" xr:uid="{02B30C73-E961-4295-80D2-D73C62B09219}"/>
    <cellStyle name="_Libro2_TD 2 6 6" xfId="34387" xr:uid="{9A773D67-4B04-4547-9275-D4609810CCDC}"/>
    <cellStyle name="_Libro2_TD 2 6 6 2" xfId="34388" xr:uid="{A5EAE5CD-D91C-4D04-A4B9-5974B8D5ABFB}"/>
    <cellStyle name="_Libro2_TD 2 6 7" xfId="34389" xr:uid="{6CEC3469-17BB-4B52-93B3-933ACA6606D4}"/>
    <cellStyle name="_Libro2_TD 2 6 7 2" xfId="34390" xr:uid="{E1C16C29-5C7B-4DEC-B8E0-C20326A9EE47}"/>
    <cellStyle name="_Libro2_TD 2 6 8" xfId="34391" xr:uid="{83C7BB3C-1AF9-4916-AA35-197703500891}"/>
    <cellStyle name="_Libro2_TD 2 6 8 2" xfId="34392" xr:uid="{38483EDE-07AB-4D19-AD8C-BE24C379192A}"/>
    <cellStyle name="_Libro2_TD 2 6 9" xfId="34393" xr:uid="{A04D0B4A-CD58-4746-8492-8FCD0EBC2101}"/>
    <cellStyle name="_Libro2_TD 2 6 9 2" xfId="34394" xr:uid="{22667CCF-097A-432E-B179-CFF6381D5F7E}"/>
    <cellStyle name="_Libro2_TD 2 7" xfId="34395" xr:uid="{73216EB7-4131-4C29-A084-C5FE0A331226}"/>
    <cellStyle name="_Libro2_TD 2 7 10" xfId="34396" xr:uid="{C5DD29B9-DC81-4FB5-9755-922AC117D654}"/>
    <cellStyle name="_Libro2_TD 2 7 10 2" xfId="34397" xr:uid="{E8E47FAD-6411-468F-9874-27EA7AC8061D}"/>
    <cellStyle name="_Libro2_TD 2 7 11" xfId="34398" xr:uid="{ECB11734-766B-438F-AF7F-1D6595169A28}"/>
    <cellStyle name="_Libro2_TD 2 7 11 2" xfId="34399" xr:uid="{B7505FF3-6B23-44F1-AD92-A1A0EDB7EC7D}"/>
    <cellStyle name="_Libro2_TD 2 7 12" xfId="34400" xr:uid="{CD5C9348-12CD-46FF-94B2-174C8DD2A6C0}"/>
    <cellStyle name="_Libro2_TD 2 7 12 2" xfId="34401" xr:uid="{7D9D1A77-3B61-4A7C-B139-F0084B289305}"/>
    <cellStyle name="_Libro2_TD 2 7 13" xfId="34402" xr:uid="{41845CE0-F70A-44E5-AAAA-BC7AED84FC96}"/>
    <cellStyle name="_Libro2_TD 2 7 13 2" xfId="34403" xr:uid="{20702BC2-C4B7-42B2-9FCF-348AB68E111C}"/>
    <cellStyle name="_Libro2_TD 2 7 14" xfId="34404" xr:uid="{893C418A-7E2B-452D-AC1B-E62A14324326}"/>
    <cellStyle name="_Libro2_TD 2 7 15" xfId="34405" xr:uid="{77F55D73-E7E0-4906-9D71-9EAE63E08E6A}"/>
    <cellStyle name="_Libro2_TD 2 7 16" xfId="34406" xr:uid="{19F7E8F0-A512-4D62-9BBD-06FE6E45F0A9}"/>
    <cellStyle name="_Libro2_TD 2 7 2" xfId="34407" xr:uid="{F3643B60-582C-4D4E-A741-C9A262289C11}"/>
    <cellStyle name="_Libro2_TD 2 7 2 2" xfId="34408" xr:uid="{F7945D00-26F8-4D3F-A600-35568717C207}"/>
    <cellStyle name="_Libro2_TD 2 7 3" xfId="34409" xr:uid="{7CB0CF17-E976-41EB-9AB3-0B0EA00845A9}"/>
    <cellStyle name="_Libro2_TD 2 7 3 2" xfId="34410" xr:uid="{462E0D32-0D16-464C-B5EC-0E3C56D2C9B7}"/>
    <cellStyle name="_Libro2_TD 2 7 4" xfId="34411" xr:uid="{65E29E06-EE73-4A64-936F-625ABEC62D46}"/>
    <cellStyle name="_Libro2_TD 2 7 4 2" xfId="34412" xr:uid="{2C060836-2E02-4C15-8364-4E93552779BC}"/>
    <cellStyle name="_Libro2_TD 2 7 5" xfId="34413" xr:uid="{CB656955-FEBE-4E95-AC7B-5EC6CC2DE067}"/>
    <cellStyle name="_Libro2_TD 2 7 5 2" xfId="34414" xr:uid="{1107F20D-F2DC-420E-8044-1A039C442747}"/>
    <cellStyle name="_Libro2_TD 2 7 6" xfId="34415" xr:uid="{1810DFFC-4CAD-423B-818C-26C00E904910}"/>
    <cellStyle name="_Libro2_TD 2 7 6 2" xfId="34416" xr:uid="{189AC115-B4D6-4D8F-B208-047775CA3207}"/>
    <cellStyle name="_Libro2_TD 2 7 7" xfId="34417" xr:uid="{F528F306-3846-4706-B2C8-A712E4CA417F}"/>
    <cellStyle name="_Libro2_TD 2 7 7 2" xfId="34418" xr:uid="{572199F0-3131-49D2-8200-29008A8B5A91}"/>
    <cellStyle name="_Libro2_TD 2 7 8" xfId="34419" xr:uid="{78EA4915-7662-4335-AC7E-3BD33CC2CA96}"/>
    <cellStyle name="_Libro2_TD 2 7 8 2" xfId="34420" xr:uid="{B40EA542-4EA5-4761-9BEA-B846DE67568F}"/>
    <cellStyle name="_Libro2_TD 2 7 9" xfId="34421" xr:uid="{A4F86E54-5296-44EE-9AAC-B19732C98DBD}"/>
    <cellStyle name="_Libro2_TD 2 7 9 2" xfId="34422" xr:uid="{D8F7CEF6-F588-4961-A452-8247171C9427}"/>
    <cellStyle name="_Libro2_TD 2 8" xfId="34423" xr:uid="{1C562D87-ADA5-423E-A513-AC7FC0F64448}"/>
    <cellStyle name="_Libro2_TD 2 8 10" xfId="34424" xr:uid="{0046104F-A508-4DAC-AE58-249676C6ED75}"/>
    <cellStyle name="_Libro2_TD 2 8 11" xfId="34425" xr:uid="{C82E2E31-A0A7-480C-A857-1269DEB08805}"/>
    <cellStyle name="_Libro2_TD 2 8 2" xfId="34426" xr:uid="{4FBB9DDF-EF50-403B-8321-EF6FB5BA4A36}"/>
    <cellStyle name="_Libro2_TD 2 8 2 2" xfId="34427" xr:uid="{F77C9926-814F-43CA-8832-1CA379CE4E1B}"/>
    <cellStyle name="_Libro2_TD 2 8 3" xfId="34428" xr:uid="{18C6BCE8-1C99-4683-8772-6250F0D3420A}"/>
    <cellStyle name="_Libro2_TD 2 8 3 2" xfId="34429" xr:uid="{E8CBBFA4-9760-4B67-AA8A-20E8DDC91D0F}"/>
    <cellStyle name="_Libro2_TD 2 8 4" xfId="34430" xr:uid="{9B3B0090-A817-4EC8-9DC5-BB1810649A33}"/>
    <cellStyle name="_Libro2_TD 2 8 4 2" xfId="34431" xr:uid="{D23CB624-C099-44D9-A090-D68C32175361}"/>
    <cellStyle name="_Libro2_TD 2 8 5" xfId="34432" xr:uid="{E0AC9CD6-D995-4ED8-80AC-B6F0A0EF4B27}"/>
    <cellStyle name="_Libro2_TD 2 8 5 2" xfId="34433" xr:uid="{45EA16E1-09CD-4444-AFFF-28B0F9285D4E}"/>
    <cellStyle name="_Libro2_TD 2 8 6" xfId="34434" xr:uid="{3B06F207-D60A-4A11-84A1-2DBBF3C12EDA}"/>
    <cellStyle name="_Libro2_TD 2 8 6 2" xfId="34435" xr:uid="{A9A56C2B-0E3E-4906-9DD4-ADD2C654C051}"/>
    <cellStyle name="_Libro2_TD 2 8 7" xfId="34436" xr:uid="{1CD7B76D-4A8D-4E25-ABAF-936E070F17AD}"/>
    <cellStyle name="_Libro2_TD 2 8 7 2" xfId="34437" xr:uid="{B03170AA-42D4-4A3F-BBB8-FE0EBF9C4B15}"/>
    <cellStyle name="_Libro2_TD 2 8 8" xfId="34438" xr:uid="{3A17B952-4DEA-4216-B3BB-031F9D7031FC}"/>
    <cellStyle name="_Libro2_TD 2 8 8 2" xfId="34439" xr:uid="{689D941B-C2D3-4026-BD22-2C7944A94A0D}"/>
    <cellStyle name="_Libro2_TD 2 8 9" xfId="34440" xr:uid="{26240B89-919D-4BDA-8902-23C7F7D1AEAA}"/>
    <cellStyle name="_Libro2_TD 2 9" xfId="34441" xr:uid="{9F824FFA-9581-4269-B322-689E67D25497}"/>
    <cellStyle name="_Libro2_TD 2 9 10" xfId="34442" xr:uid="{13E9F6FD-FB3A-41FF-AF0A-1270D5AD3A93}"/>
    <cellStyle name="_Libro2_TD 2 9 11" xfId="34443" xr:uid="{2711090B-F678-4DB6-8A83-09787CFDEC39}"/>
    <cellStyle name="_Libro2_TD 2 9 2" xfId="34444" xr:uid="{56AA24A0-D689-4624-BB27-33A9862881AF}"/>
    <cellStyle name="_Libro2_TD 2 9 2 2" xfId="34445" xr:uid="{BDB32CCC-09EA-416E-BF1F-DA6A17BE3046}"/>
    <cellStyle name="_Libro2_TD 2 9 3" xfId="34446" xr:uid="{07B928A8-814B-4D88-B7C0-41E78B5897F0}"/>
    <cellStyle name="_Libro2_TD 2 9 3 2" xfId="34447" xr:uid="{64DE7D7F-D891-4047-B46D-D836761E773D}"/>
    <cellStyle name="_Libro2_TD 2 9 4" xfId="34448" xr:uid="{C69ED351-F8CF-4AE8-8B6F-7CC9926C62C3}"/>
    <cellStyle name="_Libro2_TD 2 9 4 2" xfId="34449" xr:uid="{DAD9DC36-15E9-461F-B0C5-89267E549EF7}"/>
    <cellStyle name="_Libro2_TD 2 9 5" xfId="34450" xr:uid="{D2C0FD76-42F1-40C1-8422-A8AFEA336807}"/>
    <cellStyle name="_Libro2_TD 2 9 5 2" xfId="34451" xr:uid="{7EFB4D75-ED65-4AF2-B805-EE6C04FE35D5}"/>
    <cellStyle name="_Libro2_TD 2 9 6" xfId="34452" xr:uid="{A9841A06-5CD8-4325-AFF7-FCB07C7D7E27}"/>
    <cellStyle name="_Libro2_TD 2 9 6 2" xfId="34453" xr:uid="{0FD113C7-B0A0-4F62-8975-7B713FBDCDA1}"/>
    <cellStyle name="_Libro2_TD 2 9 7" xfId="34454" xr:uid="{5E52B442-F342-42BC-B020-85900B737EF9}"/>
    <cellStyle name="_Libro2_TD 2 9 7 2" xfId="34455" xr:uid="{0AABB6CA-4D39-42BD-AFFE-C9943BEBB96F}"/>
    <cellStyle name="_Libro2_TD 2 9 8" xfId="34456" xr:uid="{3B76FE2C-6D94-4FF8-95F4-7B6622117722}"/>
    <cellStyle name="_Libro2_TD 2 9 8 2" xfId="34457" xr:uid="{F5267385-9A4A-46CF-B761-0F03206BF83D}"/>
    <cellStyle name="_Libro2_TD 2 9 9" xfId="34458" xr:uid="{66D4DF8C-606C-4855-AA25-3477676AD6D6}"/>
    <cellStyle name="_Libro2_TD 2_Abr 09" xfId="34459" xr:uid="{73180AE9-F5F6-4527-ACA9-E61E8E1F6788}"/>
    <cellStyle name="_Libro2_TD 2_Abr 09 2" xfId="34460" xr:uid="{B2DDBF81-E5D5-4DBD-AAE0-DFF9EE6B0A22}"/>
    <cellStyle name="_Libro2_TD 2_Abr 09 4" xfId="59318" xr:uid="{4FE10091-9EC4-4A10-9F38-0EC5CA121BA1}"/>
    <cellStyle name="_Libro2_TD 2_Abr 09 7" xfId="59319" xr:uid="{08F34E99-82C4-4EC7-85DC-BB35B39E7AE0}"/>
    <cellStyle name="_Libro2_TD 2_Balance" xfId="34461" xr:uid="{8086B049-AC70-49B3-9692-367E5BF6C935}"/>
    <cellStyle name="_Libro2_TD 2_Balance 10" xfId="34462" xr:uid="{47CC1764-14F3-460C-B87A-ACECD41BDE0A}"/>
    <cellStyle name="_Libro2_TD 2_Balance 10 2" xfId="34463" xr:uid="{BF777606-DE4C-4272-8853-1DF84E0D3FCD}"/>
    <cellStyle name="_Libro2_TD 2_Balance 11" xfId="34464" xr:uid="{DDB4EFF8-FC10-4428-A708-6BA21FD4320C}"/>
    <cellStyle name="_Libro2_TD 2_Balance 11 2" xfId="34465" xr:uid="{1CCF1B0E-5D26-445E-896D-F391047B415D}"/>
    <cellStyle name="_Libro2_TD 2_Balance 12" xfId="34466" xr:uid="{9434F28F-A037-4A48-82ED-556EDD19BA00}"/>
    <cellStyle name="_Libro2_TD 2_Balance 12 2" xfId="34467" xr:uid="{30655E4E-0C3F-4063-A058-3E60A105E92F}"/>
    <cellStyle name="_Libro2_TD 2_Balance 13" xfId="34468" xr:uid="{ECDF6209-6733-4C6A-978F-98D869AE9F1D}"/>
    <cellStyle name="_Libro2_TD 2_Balance 13 2" xfId="34469" xr:uid="{7B4277F7-C0F3-475D-865D-8880440197A0}"/>
    <cellStyle name="_Libro2_TD 2_Balance 14" xfId="34470" xr:uid="{D41B8582-7476-4A88-8860-47246FFE464C}"/>
    <cellStyle name="_Libro2_TD 2_Balance 15" xfId="34471" xr:uid="{B179C885-2D0C-4795-B8CD-AA5D86036758}"/>
    <cellStyle name="_Libro2_TD 2_Balance 16" xfId="34472" xr:uid="{3021BF81-BEB7-4A8D-96BE-46824D81D257}"/>
    <cellStyle name="_Libro2_TD 2_Balance 2" xfId="34473" xr:uid="{4BC41005-8DFB-4022-A1FD-7984A6056460}"/>
    <cellStyle name="_Libro2_TD 2_Balance 2 2" xfId="34474" xr:uid="{260F9D99-8459-4037-982C-52BE40874358}"/>
    <cellStyle name="_Libro2_TD 2_Balance 3" xfId="34475" xr:uid="{C5783E85-4C6B-4028-9AEA-4164B4C97416}"/>
    <cellStyle name="_Libro2_TD 2_Balance 3 2" xfId="34476" xr:uid="{AC6F2311-0D8B-43F2-86C6-F3C6D3A1E160}"/>
    <cellStyle name="_Libro2_TD 2_Balance 4" xfId="34477" xr:uid="{950B058F-E277-48F0-B788-9EAC6D6583E1}"/>
    <cellStyle name="_Libro2_TD 2_Balance 4 2" xfId="34478" xr:uid="{15B0D8B8-F466-4BC1-AD4D-CB39B21E9FDB}"/>
    <cellStyle name="_Libro2_TD 2_Balance 5" xfId="34479" xr:uid="{FD464300-CA8B-423D-9462-6645A1152A1A}"/>
    <cellStyle name="_Libro2_TD 2_Balance 5 2" xfId="34480" xr:uid="{0A41FCD2-16B9-4CBD-BE64-0E01986A6808}"/>
    <cellStyle name="_Libro2_TD 2_Balance 6" xfId="34481" xr:uid="{685E5373-5165-4F34-BC65-94C2DE8EE80F}"/>
    <cellStyle name="_Libro2_TD 2_Balance 6 2" xfId="34482" xr:uid="{C4D33EC5-DC40-40B7-BD3E-D310A46B9FA6}"/>
    <cellStyle name="_Libro2_TD 2_Balance 7" xfId="34483" xr:uid="{98250B48-81D8-4C1E-82AD-D26319F2377F}"/>
    <cellStyle name="_Libro2_TD 2_Balance 7 2" xfId="34484" xr:uid="{BBDC3736-CBDB-4D48-A87F-B5D7A1B150F2}"/>
    <cellStyle name="_Libro2_TD 2_Balance 8" xfId="34485" xr:uid="{6105CB0B-A9F2-4B65-A222-F2A4BE6C1991}"/>
    <cellStyle name="_Libro2_TD 2_Balance 8 2" xfId="34486" xr:uid="{31F5CA6D-30E4-4F94-8B85-2FAD6F81F4DD}"/>
    <cellStyle name="_Libro2_TD 2_Balance 9" xfId="34487" xr:uid="{37E8701A-BC9D-4AEA-B3BA-582D64E63BFE}"/>
    <cellStyle name="_Libro2_TD 2_Balance 9 2" xfId="34488" xr:uid="{2EE8C352-A98F-4AAA-B510-155EF61B34A3}"/>
    <cellStyle name="_Libro2_TD 2_ESF. Hist." xfId="34489" xr:uid="{1C933022-D616-47EE-9980-57F2A2A92CE5}"/>
    <cellStyle name="_Libro2_TD 2_ESF. Hist. 2" xfId="34490" xr:uid="{40D04908-09C2-4753-9880-5DA09DA223BB}"/>
    <cellStyle name="_Libro2_TD 2_Hoja2" xfId="34491" xr:uid="{F0990C86-B7C2-4762-A9EE-1FFE8837F033}"/>
    <cellStyle name="_Libro2_TD 2_Hoja2 10" xfId="34492" xr:uid="{D629C1D4-FD39-4B7B-A5C6-1A1C0B195B7D}"/>
    <cellStyle name="_Libro2_TD 2_Hoja2 10 2" xfId="34493" xr:uid="{2695E01F-7BC3-4A95-BF08-927CCAC59682}"/>
    <cellStyle name="_Libro2_TD 2_Hoja2 11" xfId="34494" xr:uid="{2F776E3B-FEF5-4A43-9126-CA400CEEAB57}"/>
    <cellStyle name="_Libro2_TD 2_Hoja2 11 2" xfId="34495" xr:uid="{0780DFCA-56CD-4B99-9E7F-BFC86B539D0D}"/>
    <cellStyle name="_Libro2_TD 2_Hoja2 12" xfId="34496" xr:uid="{1B8366E7-1C3E-4092-A8FC-68DFF8197AC5}"/>
    <cellStyle name="_Libro2_TD 2_Hoja2 12 2" xfId="34497" xr:uid="{CBEC5313-8C43-4EFF-A418-B753A7DA4705}"/>
    <cellStyle name="_Libro2_TD 2_Hoja2 13" xfId="34498" xr:uid="{BDE7920C-D251-4F0D-A036-9597891761D2}"/>
    <cellStyle name="_Libro2_TD 2_Hoja2 13 2" xfId="34499" xr:uid="{8F540486-B5A5-4A52-AA7E-FF52BF198F17}"/>
    <cellStyle name="_Libro2_TD 2_Hoja2 14" xfId="34500" xr:uid="{661E5791-DCB0-47EC-A694-063B38CA6F9D}"/>
    <cellStyle name="_Libro2_TD 2_Hoja2 15" xfId="34501" xr:uid="{40346B84-F273-4CDE-A577-C332A03A1230}"/>
    <cellStyle name="_Libro2_TD 2_Hoja2 16" xfId="34502" xr:uid="{10A9F56E-8954-4465-8ED7-0CE989C9696F}"/>
    <cellStyle name="_Libro2_TD 2_Hoja2 2" xfId="34503" xr:uid="{D1A1323A-269B-40FD-A535-A08400EBCCDB}"/>
    <cellStyle name="_Libro2_TD 2_Hoja2 2 2" xfId="34504" xr:uid="{42B4DB44-1B6D-4372-8135-586549B4D507}"/>
    <cellStyle name="_Libro2_TD 2_Hoja2 3" xfId="34505" xr:uid="{93996C35-4A23-497C-B4FD-D6F1F0E258B0}"/>
    <cellStyle name="_Libro2_TD 2_Hoja2 3 2" xfId="34506" xr:uid="{017B7217-A99E-4DBF-BF82-BEBE53C1C542}"/>
    <cellStyle name="_Libro2_TD 2_Hoja2 4" xfId="34507" xr:uid="{0B11C663-C02E-4F56-88BB-DBC310BC709B}"/>
    <cellStyle name="_Libro2_TD 2_Hoja2 4 2" xfId="34508" xr:uid="{2CA4780E-866A-43F3-A5E1-BF56C7C71B32}"/>
    <cellStyle name="_Libro2_TD 2_Hoja2 5" xfId="34509" xr:uid="{639570F3-9D1B-414B-86E0-62F1890038C4}"/>
    <cellStyle name="_Libro2_TD 2_Hoja2 5 2" xfId="34510" xr:uid="{7BDE47F8-9A3F-40C3-8D48-A43E9003AEC8}"/>
    <cellStyle name="_Libro2_TD 2_Hoja2 6" xfId="34511" xr:uid="{797014B8-4A3C-496D-AA3D-97BCAC76F471}"/>
    <cellStyle name="_Libro2_TD 2_Hoja2 6 2" xfId="34512" xr:uid="{90A566F8-66C6-44D7-9F7C-13D5179017ED}"/>
    <cellStyle name="_Libro2_TD 2_Hoja2 7" xfId="34513" xr:uid="{EA16994E-E272-44A9-89B1-C9DA0D4DBFE5}"/>
    <cellStyle name="_Libro2_TD 2_Hoja2 7 2" xfId="34514" xr:uid="{F793E4BB-7D4B-445E-B281-87E71B096B61}"/>
    <cellStyle name="_Libro2_TD 2_Hoja2 8" xfId="34515" xr:uid="{945F5202-A619-4BA7-B514-BE9134A2823C}"/>
    <cellStyle name="_Libro2_TD 2_Hoja2 8 2" xfId="34516" xr:uid="{2998D391-3628-4FC7-ABCA-A27CB4205988}"/>
    <cellStyle name="_Libro2_TD 2_Hoja2 9" xfId="34517" xr:uid="{127212AE-0C6F-4EC1-ACD0-71630FE6AF00}"/>
    <cellStyle name="_Libro2_TD 2_Hoja2 9 2" xfId="34518" xr:uid="{D610B278-65E2-4E28-8719-18ECAA148F52}"/>
    <cellStyle name="_Libro2_TD 2_Otros Prod y Gastos" xfId="34519" xr:uid="{3BE197A9-C363-4FF9-8070-F7C966207598}"/>
    <cellStyle name="_Libro2_TD 2_Otros Prod y Gastos 10" xfId="34520" xr:uid="{827233AB-EC7C-43C9-9340-E3AAA11271DC}"/>
    <cellStyle name="_Libro2_TD 2_Otros Prod y Gastos 10 2" xfId="34521" xr:uid="{828B7FC6-C25B-4CF0-AE80-A9A37F08EB7B}"/>
    <cellStyle name="_Libro2_TD 2_Otros Prod y Gastos 11" xfId="34522" xr:uid="{21C9CA25-5CB4-4195-8C8D-EA09EB6582A8}"/>
    <cellStyle name="_Libro2_TD 2_Otros Prod y Gastos 11 2" xfId="34523" xr:uid="{D9F18B27-7F67-46A8-A639-E73C7CE332C5}"/>
    <cellStyle name="_Libro2_TD 2_Otros Prod y Gastos 12" xfId="34524" xr:uid="{FF0E3B5E-E4B5-4CFC-B9A0-8F708FB58DAD}"/>
    <cellStyle name="_Libro2_TD 2_Otros Prod y Gastos 12 2" xfId="34525" xr:uid="{31DF0D33-1605-4A99-9767-ECD5B02CAAF8}"/>
    <cellStyle name="_Libro2_TD 2_Otros Prod y Gastos 13" xfId="34526" xr:uid="{EF87F652-5E71-46A9-B32F-573B3EB0328A}"/>
    <cellStyle name="_Libro2_TD 2_Otros Prod y Gastos 13 2" xfId="34527" xr:uid="{ABFAF78D-DEEA-4457-BDD2-56FDBF7A411D}"/>
    <cellStyle name="_Libro2_TD 2_Otros Prod y Gastos 14" xfId="34528" xr:uid="{6757B384-5902-4C94-B79E-84BFED150235}"/>
    <cellStyle name="_Libro2_TD 2_Otros Prod y Gastos 15" xfId="34529" xr:uid="{A0706A7C-DE9E-49DD-B959-CD68E69E8EC3}"/>
    <cellStyle name="_Libro2_TD 2_Otros Prod y Gastos 16" xfId="34530" xr:uid="{AA084F5A-AAB3-4643-A38D-37C3BAE94560}"/>
    <cellStyle name="_Libro2_TD 2_Otros Prod y Gastos 2" xfId="34531" xr:uid="{A78E3E84-59E0-4BEE-8ED7-97FF6EF62B0D}"/>
    <cellStyle name="_Libro2_TD 2_Otros Prod y Gastos 2 2" xfId="34532" xr:uid="{04A2E3AA-4B03-49CB-88CE-295283C7673C}"/>
    <cellStyle name="_Libro2_TD 2_Otros Prod y Gastos 3" xfId="34533" xr:uid="{ED81F3D8-ED31-4B25-A031-D8AE17826717}"/>
    <cellStyle name="_Libro2_TD 2_Otros Prod y Gastos 3 2" xfId="34534" xr:uid="{EF9581F3-93BD-43F6-9F4D-6070A0C5946A}"/>
    <cellStyle name="_Libro2_TD 2_Otros Prod y Gastos 4" xfId="34535" xr:uid="{40B02175-1049-4425-81A4-B2548DD9C2AA}"/>
    <cellStyle name="_Libro2_TD 2_Otros Prod y Gastos 4 2" xfId="34536" xr:uid="{39204B0C-0EF1-41A6-BBD3-E42B9D95CDD5}"/>
    <cellStyle name="_Libro2_TD 2_Otros Prod y Gastos 5" xfId="34537" xr:uid="{327E4175-4FB6-4EE7-AED0-C6F7465BF8D7}"/>
    <cellStyle name="_Libro2_TD 2_Otros Prod y Gastos 5 2" xfId="34538" xr:uid="{78257B5F-289E-4C24-90F3-821A6220AD67}"/>
    <cellStyle name="_Libro2_TD 2_Otros Prod y Gastos 6" xfId="34539" xr:uid="{A1E60473-253D-408E-B682-78DED10C715F}"/>
    <cellStyle name="_Libro2_TD 2_Otros Prod y Gastos 6 2" xfId="34540" xr:uid="{7299F0E4-771B-4B00-A1AD-42DDBD159F85}"/>
    <cellStyle name="_Libro2_TD 2_Otros Prod y Gastos 7" xfId="34541" xr:uid="{11ED41AC-F244-434C-AB3F-A08B123C8288}"/>
    <cellStyle name="_Libro2_TD 2_Otros Prod y Gastos 7 2" xfId="34542" xr:uid="{AF440127-581B-4C0E-B075-DE28DE04C875}"/>
    <cellStyle name="_Libro2_TD 2_Otros Prod y Gastos 8" xfId="34543" xr:uid="{21879FEC-2CC4-4367-A3B3-FE678E37674E}"/>
    <cellStyle name="_Libro2_TD 2_Otros Prod y Gastos 8 2" xfId="34544" xr:uid="{0E0CE14B-D4D1-4AC9-9F2C-CE94FEBD7C30}"/>
    <cellStyle name="_Libro2_TD 2_Otros Prod y Gastos 9" xfId="34545" xr:uid="{B19A5741-C998-4C42-8378-05D67DA1A70D}"/>
    <cellStyle name="_Libro2_TD 2_Otros Prod y Gastos 9 2" xfId="34546" xr:uid="{0C367517-1773-41AA-9C4B-DD60317163C7}"/>
    <cellStyle name="_Libro2_TD 2_Saldos Obj" xfId="34547" xr:uid="{E429A077-BEDD-4C50-8C68-74497AF30B2E}"/>
    <cellStyle name="_Libro2_TD 2_Saldos Obj 10" xfId="34548" xr:uid="{6F2F2214-716F-4F49-A7C8-B26EF1B1C7D1}"/>
    <cellStyle name="_Libro2_TD 2_Saldos Obj 10 2" xfId="34549" xr:uid="{4936C3C2-0A18-496E-B459-583BBFC05605}"/>
    <cellStyle name="_Libro2_TD 2_Saldos Obj 11" xfId="34550" xr:uid="{D7B000D7-E7D6-41A8-9D2C-F3A378A685F0}"/>
    <cellStyle name="_Libro2_TD 2_Saldos Obj 11 2" xfId="34551" xr:uid="{7175DD26-C7E0-40FF-93D5-8F5964C71944}"/>
    <cellStyle name="_Libro2_TD 2_Saldos Obj 12" xfId="34552" xr:uid="{B4B1D709-864D-486E-8322-B98B6DFF092C}"/>
    <cellStyle name="_Libro2_TD 2_Saldos Obj 12 2" xfId="34553" xr:uid="{7E6776DC-98A5-4C78-AE34-DDC21A870EFD}"/>
    <cellStyle name="_Libro2_TD 2_Saldos Obj 13" xfId="34554" xr:uid="{E568C65B-3453-4851-83C4-76B1FDABC64D}"/>
    <cellStyle name="_Libro2_TD 2_Saldos Obj 13 2" xfId="34555" xr:uid="{50FC3135-F94C-4532-8F90-BAD61507FD17}"/>
    <cellStyle name="_Libro2_TD 2_Saldos Obj 14" xfId="34556" xr:uid="{CF1ACFED-5A3E-41D9-80DB-8F587499B162}"/>
    <cellStyle name="_Libro2_TD 2_Saldos Obj 2" xfId="34557" xr:uid="{57A5B948-FB40-4943-99BD-16C8F359FA89}"/>
    <cellStyle name="_Libro2_TD 2_Saldos Obj 2 2" xfId="34558" xr:uid="{BA2FE313-A11C-431A-BF97-F1E0A5497D2A}"/>
    <cellStyle name="_Libro2_TD 2_Saldos Obj 3" xfId="34559" xr:uid="{E8B810A6-E396-4467-B5A9-72D20D8F1AF8}"/>
    <cellStyle name="_Libro2_TD 2_Saldos Obj 3 2" xfId="34560" xr:uid="{BB1A78D5-3C0F-4FB7-824B-2EEFB94551DE}"/>
    <cellStyle name="_Libro2_TD 2_Saldos Obj 4" xfId="34561" xr:uid="{F3FA02AE-04CF-4AB0-8030-E168F04C90B2}"/>
    <cellStyle name="_Libro2_TD 2_Saldos Obj 4 2" xfId="34562" xr:uid="{27AEC03C-80C4-4890-8648-D56493492E3C}"/>
    <cellStyle name="_Libro2_TD 2_Saldos Obj 5" xfId="34563" xr:uid="{8FEE7EF3-8E3A-49A6-AAE9-3DA2082093A3}"/>
    <cellStyle name="_Libro2_TD 2_Saldos Obj 5 2" xfId="34564" xr:uid="{2CB75E5B-855A-4CEC-9A3C-6AB5EBD3A829}"/>
    <cellStyle name="_Libro2_TD 2_Saldos Obj 6" xfId="34565" xr:uid="{4B6330D0-EBC9-444D-9F9A-EDD1266C3945}"/>
    <cellStyle name="_Libro2_TD 2_Saldos Obj 6 2" xfId="34566" xr:uid="{8344140E-92A1-4829-B38D-D30C602D4FF5}"/>
    <cellStyle name="_Libro2_TD 2_Saldos Obj 7" xfId="34567" xr:uid="{DE9AD449-7E14-4928-8627-F9A0BA3A19EB}"/>
    <cellStyle name="_Libro2_TD 2_Saldos Obj 7 2" xfId="34568" xr:uid="{44CB6E02-74DE-4687-BACF-2A9726F23F06}"/>
    <cellStyle name="_Libro2_TD 2_Saldos Obj 8" xfId="34569" xr:uid="{2E8463FB-C692-4EB4-9553-372B0AFB692F}"/>
    <cellStyle name="_Libro2_TD 2_Saldos Obj 8 2" xfId="34570" xr:uid="{A2C71342-7EDA-4403-8C42-2511507712A6}"/>
    <cellStyle name="_Libro2_TD 2_Saldos Obj 9" xfId="34571" xr:uid="{EAE30F49-E08B-4CE0-B8C3-C5FAC0588E81}"/>
    <cellStyle name="_Libro2_TD 2_Saldos Obj 9 2" xfId="34572" xr:uid="{6323F033-A761-4361-9DB7-D3CD7B61E0BE}"/>
    <cellStyle name="_Libro2_TD 2_Saldos Obj_ESF. Hist." xfId="34573" xr:uid="{A13F7925-9623-448C-A66B-3A87C185CDD0}"/>
    <cellStyle name="_Libro2_TD 2_Saldos Obj_ESF. Hist. 2" xfId="34574" xr:uid="{9E928CE1-79B9-417B-9BF9-3B0960E74453}"/>
    <cellStyle name="_Libro2_TD 2_Saldos Obj_ESF. Hist. 2 2" xfId="34575" xr:uid="{A288A6F3-D3B6-46B2-9A99-17A9200CA351}"/>
    <cellStyle name="_Libro2_TD 2_Saldos Obj_ESF. Hist. 3" xfId="34576" xr:uid="{004EAD9F-B285-48AA-8477-148FECD21591}"/>
    <cellStyle name="_Libro2_TD 2_Saldos Obj_ESF. Hist. 3 2" xfId="34577" xr:uid="{90EB9EE7-55B8-46B1-99B2-6B762976D9CE}"/>
    <cellStyle name="_Libro2_TD 2_Saldos Obj_ESF. Hist. 4" xfId="34578" xr:uid="{F77C0FD9-A490-459F-A733-71AE967AEA18}"/>
    <cellStyle name="_Libro2_TD 2_Saldos Obj_ESF. Hist. 4 2" xfId="34579" xr:uid="{06DFAC02-9999-4803-98AA-CD02C4E042BC}"/>
    <cellStyle name="_Libro2_TD 2_Saldos Obj_ESF. Hist. 5" xfId="34580" xr:uid="{C83CBFB6-48DF-4CFB-B30A-6249071B8C4D}"/>
    <cellStyle name="_Libro2_TD 2_Saldos Obj_ESF. Hist. 6" xfId="34581" xr:uid="{B6A55D08-59E4-45B5-98CB-39DCFC628BC5}"/>
    <cellStyle name="_Libro2_TD 2_Saldos Obj_ESF. Hist. 7" xfId="34582" xr:uid="{934DD252-4A28-4500-8F48-2D1C030D7074}"/>
    <cellStyle name="_Libro2_TD 2_TD" xfId="34583" xr:uid="{D2E48941-45D0-48C4-9B66-779C1CC9C149}"/>
    <cellStyle name="_Libro2_TD 2_TD 10" xfId="34584" xr:uid="{C85294A6-0ED8-4EB9-9C8E-7B6F244300F1}"/>
    <cellStyle name="_Libro2_TD 2_TD 10 2" xfId="34585" xr:uid="{2CB4C747-4AD1-4603-AB35-AB807B25B573}"/>
    <cellStyle name="_Libro2_TD 2_TD 11" xfId="34586" xr:uid="{FAFE7091-C6F6-45A7-9835-8CBAEFC624DB}"/>
    <cellStyle name="_Libro2_TD 2_TD 11 2" xfId="34587" xr:uid="{07E31938-8364-4B26-94E5-793FA643ED0E}"/>
    <cellStyle name="_Libro2_TD 2_TD 12" xfId="34588" xr:uid="{CB872AF9-18F9-45CA-A0B5-EA23387588AB}"/>
    <cellStyle name="_Libro2_TD 2_TD 12 2" xfId="34589" xr:uid="{52461321-AF5A-4219-87DD-798C7430D345}"/>
    <cellStyle name="_Libro2_TD 2_TD 13" xfId="34590" xr:uid="{9FFF9B0A-4673-4CFB-9DDD-1ED2C208041B}"/>
    <cellStyle name="_Libro2_TD 2_TD 13 2" xfId="34591" xr:uid="{A7926654-40EB-4E86-8BEC-2B1A03079E0E}"/>
    <cellStyle name="_Libro2_TD 2_TD 14" xfId="34592" xr:uid="{C188E5F6-6455-457E-AC09-224D23F8C634}"/>
    <cellStyle name="_Libro2_TD 2_TD 15" xfId="34593" xr:uid="{4E29A1FB-F5C3-4173-8446-26C32BD12992}"/>
    <cellStyle name="_Libro2_TD 2_TD 16" xfId="34594" xr:uid="{83A6ED2E-266B-4820-BF57-13F912FF4117}"/>
    <cellStyle name="_Libro2_TD 2_TD 2" xfId="34595" xr:uid="{2B8A36D3-6EA4-4DF4-92C9-FF4ED37549D9}"/>
    <cellStyle name="_Libro2_TD 2_TD 2 2" xfId="34596" xr:uid="{1610DDE6-431A-4828-AEF8-8B96E4720E0A}"/>
    <cellStyle name="_Libro2_TD 2_TD 3" xfId="34597" xr:uid="{72C55B44-627C-41B8-B412-233D2CF3AA47}"/>
    <cellStyle name="_Libro2_TD 2_TD 3 2" xfId="34598" xr:uid="{57F9D9B9-84CA-427B-BDB8-C2D77455111D}"/>
    <cellStyle name="_Libro2_TD 2_TD 4" xfId="34599" xr:uid="{63AE710B-42FB-473A-92E0-4DF426001970}"/>
    <cellStyle name="_Libro2_TD 2_TD 4 2" xfId="34600" xr:uid="{5B85EA36-F78E-4AF3-85CB-FB6352993C62}"/>
    <cellStyle name="_Libro2_TD 2_TD 5" xfId="34601" xr:uid="{777E678A-69C3-434B-B693-42060AFC048C}"/>
    <cellStyle name="_Libro2_TD 2_TD 5 2" xfId="34602" xr:uid="{7ECA0B07-319E-4BD3-A3FC-10CCC1BEADAB}"/>
    <cellStyle name="_Libro2_TD 2_TD 6" xfId="34603" xr:uid="{AEA92B94-F0F9-4F4F-BE67-5E85378188BD}"/>
    <cellStyle name="_Libro2_TD 2_TD 6 2" xfId="34604" xr:uid="{D22ABE7D-2AC3-49B5-9B1E-7661FB1B9AAF}"/>
    <cellStyle name="_Libro2_TD 2_TD 7" xfId="34605" xr:uid="{9337F8A8-DD82-49A7-9F08-018734ECDF75}"/>
    <cellStyle name="_Libro2_TD 2_TD 7 2" xfId="34606" xr:uid="{A2F1A0E0-9C45-4F15-A3F2-04B4F1EE9425}"/>
    <cellStyle name="_Libro2_TD 2_TD 8" xfId="34607" xr:uid="{51AF0958-F7F7-4C79-8D6E-F15C443BE1B8}"/>
    <cellStyle name="_Libro2_TD 2_TD 8 2" xfId="34608" xr:uid="{6ABA244E-915A-4E3F-9025-09EE82ED4A4A}"/>
    <cellStyle name="_Libro2_TD 2_TD 9" xfId="34609" xr:uid="{DA3BE547-CD50-4443-A62C-6BBD2225D2D3}"/>
    <cellStyle name="_Libro2_TD 2_TD 9 2" xfId="34610" xr:uid="{222B53E2-6EA7-44F5-8BCC-08D0C53B4971}"/>
    <cellStyle name="_Libro2_TD 3" xfId="34611" xr:uid="{C28C04C9-9F4B-4851-9BBF-2D24C4D70DFE}"/>
    <cellStyle name="_Libro2_TD 3 2" xfId="34612" xr:uid="{467CC92A-2A4F-4996-A514-0A762DD034F1}"/>
    <cellStyle name="_Libro2_TD 4" xfId="34613" xr:uid="{32A43FBA-33AA-41FC-A439-1D8DA2B083BC}"/>
    <cellStyle name="_Libro2_TD 4 2" xfId="34614" xr:uid="{FBE4BECD-A2CF-4588-8F6F-4C48A8477236}"/>
    <cellStyle name="_Libro2_TD 5" xfId="34615" xr:uid="{9BD91755-EF20-44B4-AF8E-3EC421E2BE1D}"/>
    <cellStyle name="_Libro2_TD 5 2" xfId="34616" xr:uid="{E581F3B0-3BC3-42FF-8560-43D4B06380A0}"/>
    <cellStyle name="_Libro2_TD 6" xfId="34617" xr:uid="{C6C1AB44-2C8B-41C5-92EE-61293ACB68D6}"/>
    <cellStyle name="_Libro2_TD 6 2" xfId="34618" xr:uid="{21C1E60C-F66C-42BA-A88A-087DDB004321}"/>
    <cellStyle name="_Libro2_TD 7" xfId="34619" xr:uid="{10FF6137-13F5-4A53-A007-2182C16CFDF0}"/>
    <cellStyle name="_Libro2_TD 7 2" xfId="34620" xr:uid="{DEC1A694-A2A4-4E61-B377-DBE1346948AA}"/>
    <cellStyle name="_Libro2_TD 8" xfId="34621" xr:uid="{72538120-8F60-47B3-B1D1-0A8431740339}"/>
    <cellStyle name="_Libro2_TD 8 2" xfId="34622" xr:uid="{11AF093F-8DC4-4B00-86FA-4AF2CD7DBA28}"/>
    <cellStyle name="_Libro2_TD 9" xfId="34623" xr:uid="{F285EEF5-C76B-49D8-9A52-D6CED0C1DAA3}"/>
    <cellStyle name="_Libro2_TD 9 2" xfId="34624" xr:uid="{E45BC462-D191-4E09-84AD-A2D7D0A1BEBD}"/>
    <cellStyle name="_Libro2_TD_1" xfId="34625" xr:uid="{89692536-6D50-4C10-A58A-05E8D0EF34A3}"/>
    <cellStyle name="_Libro2_TD_1 10" xfId="34626" xr:uid="{411905A0-226E-4415-8996-9BB5AEF7504F}"/>
    <cellStyle name="_Libro2_TD_1 10 2" xfId="34627" xr:uid="{A0B12660-DF90-4E41-92A8-34DB79543288}"/>
    <cellStyle name="_Libro2_TD_1 11" xfId="34628" xr:uid="{BA32F2F1-6287-4391-9814-4EF304130903}"/>
    <cellStyle name="_Libro2_TD_1 11 2" xfId="34629" xr:uid="{FF509320-BAFD-4595-9DA2-7DC78E455721}"/>
    <cellStyle name="_Libro2_TD_1 12" xfId="34630" xr:uid="{55AA9EE7-3DE5-442F-A0B7-CB8D13D3C826}"/>
    <cellStyle name="_Libro2_TD_1 12 2" xfId="34631" xr:uid="{F5E9FBD9-793B-4FE1-878F-467FC4370255}"/>
    <cellStyle name="_Libro2_TD_1 13" xfId="34632" xr:uid="{0C571E5A-DCD4-490B-B50A-8D5D22036316}"/>
    <cellStyle name="_Libro2_TD_1 13 2" xfId="34633" xr:uid="{2B584F9F-991F-4433-A179-2BF963B3F845}"/>
    <cellStyle name="_Libro2_TD_1 14" xfId="34634" xr:uid="{AF1B3126-E9B9-46D0-9E08-FF0904F6AE09}"/>
    <cellStyle name="_Libro2_TD_1 2" xfId="34635" xr:uid="{5792BFE3-6AEA-4F36-80B0-49520AAB10E8}"/>
    <cellStyle name="_Libro2_TD_1 2 2" xfId="34636" xr:uid="{CBDC0F78-9493-44FE-8F76-B97BD1E865CF}"/>
    <cellStyle name="_Libro2_TD_1 3" xfId="34637" xr:uid="{0B61F8E0-7F80-4F6A-A1BD-C5601114F36C}"/>
    <cellStyle name="_Libro2_TD_1 3 2" xfId="34638" xr:uid="{1DAFD349-41C3-42C1-A17A-874E110B9737}"/>
    <cellStyle name="_Libro2_TD_1 4" xfId="34639" xr:uid="{D1C3151C-5E52-409F-A7CC-1B286BB989A7}"/>
    <cellStyle name="_Libro2_TD_1 4 2" xfId="34640" xr:uid="{4A050BBB-19DF-41A9-B479-72A5BCCDC69E}"/>
    <cellStyle name="_Libro2_TD_1 5" xfId="34641" xr:uid="{9B36A2E9-0A69-46AD-9BE3-8B52476F7B4E}"/>
    <cellStyle name="_Libro2_TD_1 5 2" xfId="34642" xr:uid="{7BF83402-4BE1-4C3E-BAB8-AAB6C68CC8A5}"/>
    <cellStyle name="_Libro2_TD_1 6" xfId="34643" xr:uid="{DB3B455C-4414-4621-B1BB-FE4350BCBD0F}"/>
    <cellStyle name="_Libro2_TD_1 6 2" xfId="34644" xr:uid="{9E7A6930-AF31-49FD-8BFD-853DB317B68C}"/>
    <cellStyle name="_Libro2_TD_1 7" xfId="34645" xr:uid="{27EF7239-9867-47A0-8117-48C3FD31FDE7}"/>
    <cellStyle name="_Libro2_TD_1 7 2" xfId="34646" xr:uid="{A0C1265A-99E3-45D9-B5BC-9223D831AE50}"/>
    <cellStyle name="_Libro2_TD_1 8" xfId="34647" xr:uid="{299A63C3-22FB-45D7-BDD2-35C329979582}"/>
    <cellStyle name="_Libro2_TD_1 8 2" xfId="34648" xr:uid="{FD78F72A-E21A-4988-B672-FE56CA3322BF}"/>
    <cellStyle name="_Libro2_TD_1 9" xfId="34649" xr:uid="{2CB4209E-D211-43E8-9DB9-5FD045FE9B81}"/>
    <cellStyle name="_Libro2_TD_1 9 2" xfId="34650" xr:uid="{295F4ADD-69C0-4010-8AB1-24A9281EA53C}"/>
    <cellStyle name="_Libro2_TD_1_Saldos Obj" xfId="34651" xr:uid="{7712340C-AAE8-4428-A6EF-C57A2FD3620A}"/>
    <cellStyle name="_Libro2_TD_1_Saldos Obj 2" xfId="34652" xr:uid="{DF66C31C-F3BE-4C6E-B96F-8F011CACF8D3}"/>
    <cellStyle name="_Libro2_Venta AF " xfId="34653" xr:uid="{E35C59F5-9087-4AE4-8F17-24CC718E9284}"/>
    <cellStyle name="_Libro2_Venta AF  10" xfId="34654" xr:uid="{82A9CAA5-9911-4028-8E3E-0ED4E1256E7F}"/>
    <cellStyle name="_Libro2_Venta AF  10 2" xfId="34655" xr:uid="{0BEFC210-6DE2-4783-97AE-181D814CE494}"/>
    <cellStyle name="_Libro2_Venta AF  11" xfId="34656" xr:uid="{3CA73BB5-3582-48B6-9066-2169B39FAE69}"/>
    <cellStyle name="_Libro2_Venta AF  11 2" xfId="34657" xr:uid="{C2EB4068-49CE-4539-AD40-30CD18F9A79C}"/>
    <cellStyle name="_Libro2_Venta AF  12" xfId="34658" xr:uid="{418C2694-FF1D-488A-8CAB-A0EA4D12E95B}"/>
    <cellStyle name="_Libro2_Venta AF  12 2" xfId="34659" xr:uid="{C9B58CF6-8F8E-468B-BBD4-A2B4EB958E66}"/>
    <cellStyle name="_Libro2_Venta AF  13" xfId="34660" xr:uid="{AD143607-C1AF-4F00-B73D-8A7D4BA1A7A2}"/>
    <cellStyle name="_Libro2_Venta AF  13 2" xfId="34661" xr:uid="{0375E463-6799-4033-A102-280F1E77B91B}"/>
    <cellStyle name="_Libro2_Venta AF  14" xfId="34662" xr:uid="{94088C48-4427-4BD2-8A8B-04E89DAF72CD}"/>
    <cellStyle name="_Libro2_Venta AF  15" xfId="34663" xr:uid="{DC6061BF-BD0A-45A0-9E7E-9DC7E6486FFA}"/>
    <cellStyle name="_Libro2_Venta AF  16" xfId="34664" xr:uid="{1E426DCC-AC53-42C8-9C2B-0016F4BF6F20}"/>
    <cellStyle name="_Libro2_Venta AF  2" xfId="34665" xr:uid="{D3CE2187-0A67-407E-810A-D5F877F00BC6}"/>
    <cellStyle name="_Libro2_Venta AF  2 2" xfId="34666" xr:uid="{D2C64051-79C7-4CD3-88C3-93A3BC70FD77}"/>
    <cellStyle name="_Libro2_Venta AF  3" xfId="34667" xr:uid="{7DBE6374-2E8F-49A7-AC6F-531B592C6567}"/>
    <cellStyle name="_Libro2_Venta AF  3 2" xfId="34668" xr:uid="{838C1749-3193-4B9B-A2D0-9DB087E0B5A2}"/>
    <cellStyle name="_Libro2_Venta AF  4" xfId="34669" xr:uid="{456E199D-BCA1-40E9-B407-A5A12BFDD945}"/>
    <cellStyle name="_Libro2_Venta AF  4 2" xfId="34670" xr:uid="{D47691E5-A0AB-4609-AD3F-CDF2A32A255A}"/>
    <cellStyle name="_Libro2_Venta AF  5" xfId="34671" xr:uid="{6CE405B2-726B-4542-A227-642A1A48EE39}"/>
    <cellStyle name="_Libro2_Venta AF  5 2" xfId="34672" xr:uid="{F5FB457C-C409-49C8-8B57-DD8844218ED4}"/>
    <cellStyle name="_Libro2_Venta AF  6" xfId="34673" xr:uid="{2289E7B6-0541-41D3-B93B-EF064D817431}"/>
    <cellStyle name="_Libro2_Venta AF  6 2" xfId="34674" xr:uid="{32BE26C0-43F2-432B-9815-3067AD443798}"/>
    <cellStyle name="_Libro2_Venta AF  7" xfId="34675" xr:uid="{2F6532FC-92A1-45F2-9EE0-0B7CA25D839B}"/>
    <cellStyle name="_Libro2_Venta AF  7 2" xfId="34676" xr:uid="{A22BDAFD-F585-43A7-9D59-A734FEA73E2A}"/>
    <cellStyle name="_Libro2_Venta AF  8" xfId="34677" xr:uid="{4A04B2F9-12FC-42E2-BC88-8189D38E2316}"/>
    <cellStyle name="_Libro2_Venta AF  8 2" xfId="34678" xr:uid="{B46687DD-5571-4C4E-AF87-DC4E8E7AEEEE}"/>
    <cellStyle name="_Libro2_Venta AF  9" xfId="34679" xr:uid="{2CFB0B71-0B78-4F7E-9046-F54F48DB00D2}"/>
    <cellStyle name="_Libro2_Venta AF  9 2" xfId="34680" xr:uid="{6C47DB44-6655-409B-801F-3BC592BA0327}"/>
    <cellStyle name="_modelo consolidador express_081016_mix" xfId="59241" xr:uid="{8AC331CD-01BD-4C73-8AC7-B9C5EBF2B984}"/>
    <cellStyle name="_Plantilla Junta de Resultados ALSEA Ago-09" xfId="59242" xr:uid="{1831E584-AF9E-4C50-AB7F-EC0CC2517DCB}"/>
    <cellStyle name="_Plantilla Junta de Resultados ALSEA Dic-09" xfId="59243" xr:uid="{796BBBE6-79BB-472B-A202-CA0525CC455D}"/>
    <cellStyle name="_Plantilla Junta de Resultados ALSEA Sep-09" xfId="59244" xr:uid="{6F1A9CF4-9625-40B5-8393-B16B021791C5}"/>
    <cellStyle name="_Provision de Vacaciones y prima al 081231" xfId="34681" xr:uid="{DCA79F65-AFDF-49C2-9A7E-77D6F2800892}"/>
    <cellStyle name="_Provision de Vacaciones y prima al 081231 10" xfId="34682" xr:uid="{BDE99491-25AA-4E05-A572-EAEA34D13142}"/>
    <cellStyle name="_Provision de Vacaciones y prima al 081231 11" xfId="34683" xr:uid="{399AE78B-1C17-45AB-9002-EBE2079D25EB}"/>
    <cellStyle name="_Provision de Vacaciones y prima al 081231 12" xfId="34684" xr:uid="{8134363D-9A6C-484C-823D-F1BDBE09A8DA}"/>
    <cellStyle name="_Provision de Vacaciones y prima al 081231 2" xfId="34685" xr:uid="{AC0C7CE3-3560-45E8-8E4A-DAB8F0DEF519}"/>
    <cellStyle name="_Provision de Vacaciones y prima al 081231 3" xfId="34686" xr:uid="{9F8603B7-54B2-461A-AA5A-FCDC6897347A}"/>
    <cellStyle name="_Provision de Vacaciones y prima al 081231 4" xfId="34687" xr:uid="{0700364B-FCD3-4AB0-BC7D-B32C48274B54}"/>
    <cellStyle name="_Provision de Vacaciones y prima al 081231 5" xfId="34688" xr:uid="{1AF957D2-54D9-4E29-83A0-2AC1B2CEC445}"/>
    <cellStyle name="_Provision de Vacaciones y prima al 081231 6" xfId="34689" xr:uid="{4FD286EF-E765-4A5F-9751-67475D3F23ED}"/>
    <cellStyle name="_Provision de Vacaciones y prima al 081231 7" xfId="34690" xr:uid="{6EA2A035-7427-4D29-9CAF-E28175D65E2E}"/>
    <cellStyle name="_Provision de Vacaciones y prima al 081231 8" xfId="34691" xr:uid="{3F7615F8-FA84-43ED-BCAB-85638EDD5A7A}"/>
    <cellStyle name="_Provision de Vacaciones y prima al 081231 9" xfId="34692" xr:uid="{E2208B6A-6973-40BA-93A5-7118702BBB39}"/>
    <cellStyle name="_Puentes EBITDA vs UT NETA MAY-09 MES_ACU" xfId="59245" xr:uid="{B0E17480-8F98-4395-BF7A-E059E353B333}"/>
    <cellStyle name="_Puentes Jul-08" xfId="59246" xr:uid="{0858A656-D327-4466-ADED-54B97F693F32}"/>
    <cellStyle name="_Relación" xfId="34693" xr:uid="{D464DBAC-2616-416E-B679-45AA1B05C4B6}"/>
    <cellStyle name="_Relación 10" xfId="34694" xr:uid="{82CC43E8-A5ED-4B15-A8D6-AD9EFBF1EFEA}"/>
    <cellStyle name="_Relación 10 10" xfId="34695" xr:uid="{DFF995EB-0B21-444D-AE94-45E229CAEC1A}"/>
    <cellStyle name="_Relación 10 11" xfId="34696" xr:uid="{3B6AE12C-F3AA-41C4-A4A3-F741B8CCBAFA}"/>
    <cellStyle name="_Relación 10 2" xfId="34697" xr:uid="{6C3C4E7F-BE6E-4843-9C2D-4A7BC86E1C9A}"/>
    <cellStyle name="_Relación 10 2 2" xfId="34698" xr:uid="{7E5545FE-F51A-4A62-A610-22E37C0622FC}"/>
    <cellStyle name="_Relación 10 3" xfId="34699" xr:uid="{FDDDA192-90BA-4226-B446-0A5C9BA8EE31}"/>
    <cellStyle name="_Relación 10 3 2" xfId="34700" xr:uid="{D5C07E83-DDAD-4877-993F-1E5B3A5B4C73}"/>
    <cellStyle name="_Relación 10 4" xfId="34701" xr:uid="{C898557D-3E6C-411C-A86C-6D18AEB293A0}"/>
    <cellStyle name="_Relación 10 4 2" xfId="34702" xr:uid="{717CB3BE-3DE5-41B5-BE44-8C7189068673}"/>
    <cellStyle name="_Relación 10 5" xfId="34703" xr:uid="{9752CD05-5CDE-4432-BAE1-B9A60708E566}"/>
    <cellStyle name="_Relación 10 5 2" xfId="34704" xr:uid="{F01875C2-6079-4DF3-A201-A6CCDF7861FC}"/>
    <cellStyle name="_Relación 10 6" xfId="34705" xr:uid="{97CF1FAA-E2A8-40CB-8ED5-6EB9BF8A228C}"/>
    <cellStyle name="_Relación 10 6 2" xfId="34706" xr:uid="{71AA2584-8483-409A-B952-2BA4C96C6AA9}"/>
    <cellStyle name="_Relación 10 7" xfId="34707" xr:uid="{724BFE76-7DD4-42FB-BF52-5ACC1402314C}"/>
    <cellStyle name="_Relación 10 7 2" xfId="34708" xr:uid="{16AC3953-A06F-4329-A2AF-1D6AF87F2B4A}"/>
    <cellStyle name="_Relación 10 8" xfId="34709" xr:uid="{EBCE8F05-A560-4E5D-99E6-99861F6DF9F1}"/>
    <cellStyle name="_Relación 10 8 2" xfId="34710" xr:uid="{E59EE372-9E66-4BCF-97CD-330331F1DD74}"/>
    <cellStyle name="_Relación 10 9" xfId="34711" xr:uid="{5BACC695-2627-4A27-A712-0AC024C8D73A}"/>
    <cellStyle name="_Relación 11" xfId="34712" xr:uid="{FE6D2E15-99DC-4CC5-AFEA-D85C75EBB292}"/>
    <cellStyle name="_Relación 11 10" xfId="34713" xr:uid="{C2166ED2-C096-4959-A680-A565AA29A0B0}"/>
    <cellStyle name="_Relación 11 11" xfId="34714" xr:uid="{017C6653-9ACE-4431-80FE-215E8CC8476D}"/>
    <cellStyle name="_Relación 11 2" xfId="34715" xr:uid="{731D7554-914D-46A2-8D8B-7FB8D683D2CB}"/>
    <cellStyle name="_Relación 11 2 2" xfId="34716" xr:uid="{86A9EF67-6A69-48FC-9E80-EA579A13A36F}"/>
    <cellStyle name="_Relación 11 3" xfId="34717" xr:uid="{6D07A8C4-5A72-499D-8BE6-474D02928E8D}"/>
    <cellStyle name="_Relación 11 3 2" xfId="34718" xr:uid="{2746B369-B6A6-46D0-A60B-8BC758929925}"/>
    <cellStyle name="_Relación 11 4" xfId="34719" xr:uid="{5AE1C6B6-3CD1-4E66-B22F-BA0C89265790}"/>
    <cellStyle name="_Relación 11 4 2" xfId="34720" xr:uid="{658F4B77-C734-46C9-BB62-0C47CB5BF625}"/>
    <cellStyle name="_Relación 11 5" xfId="34721" xr:uid="{3059B3A9-4CF5-4B96-AA57-9E4B966D98B3}"/>
    <cellStyle name="_Relación 11 5 2" xfId="34722" xr:uid="{DD40DC11-68B5-4253-BA61-41735D501B9F}"/>
    <cellStyle name="_Relación 11 6" xfId="34723" xr:uid="{1FD0CF9D-31C0-45B7-9B98-A9A9B393A863}"/>
    <cellStyle name="_Relación 11 6 2" xfId="34724" xr:uid="{ED0ED437-9813-4773-99EF-10F756B3CDE6}"/>
    <cellStyle name="_Relación 11 7" xfId="34725" xr:uid="{B18A3C9F-890B-4D17-AF82-278A327236D6}"/>
    <cellStyle name="_Relación 11 7 2" xfId="34726" xr:uid="{7C2A1FA4-0016-4736-B2F6-AC7B0938575C}"/>
    <cellStyle name="_Relación 11 8" xfId="34727" xr:uid="{8DC01DBC-68D8-4519-B2C6-815DDADB67EA}"/>
    <cellStyle name="_Relación 11 8 2" xfId="34728" xr:uid="{18BC846A-8140-4358-A8B3-857E5ECA62FB}"/>
    <cellStyle name="_Relación 11 9" xfId="34729" xr:uid="{B48F20EB-181F-400A-AD92-1A54DF7527CA}"/>
    <cellStyle name="_Relación 12" xfId="34730" xr:uid="{94FB7C93-8D06-444C-8D2B-2C2EF0AAE7BA}"/>
    <cellStyle name="_Relación 12 10" xfId="34731" xr:uid="{46A3688F-20CD-47F1-B824-D086218C9706}"/>
    <cellStyle name="_Relación 12 11" xfId="34732" xr:uid="{E4191012-0E66-4630-A532-03AD0497223F}"/>
    <cellStyle name="_Relación 12 2" xfId="34733" xr:uid="{65B8E57A-A3BC-482D-A1B6-D0E068973D35}"/>
    <cellStyle name="_Relación 12 2 2" xfId="34734" xr:uid="{C7443F07-518D-40DA-9535-D17AA3C99E58}"/>
    <cellStyle name="_Relación 12 3" xfId="34735" xr:uid="{44C42778-35FA-4DB4-A75E-31A1A0373A6F}"/>
    <cellStyle name="_Relación 12 3 2" xfId="34736" xr:uid="{84232C88-1E1B-4297-BA39-5A622A98B693}"/>
    <cellStyle name="_Relación 12 4" xfId="34737" xr:uid="{1CC473F6-65DE-4387-B8B5-6C43151075FD}"/>
    <cellStyle name="_Relación 12 4 2" xfId="34738" xr:uid="{3B4E2424-51AE-4BF7-8CC7-5D2BDA0E5EDB}"/>
    <cellStyle name="_Relación 12 5" xfId="34739" xr:uid="{F4BF196E-E986-4771-B0AA-55F9E9FC23F4}"/>
    <cellStyle name="_Relación 12 5 2" xfId="34740" xr:uid="{16AAD505-2353-4F56-B3B6-7080E712582E}"/>
    <cellStyle name="_Relación 12 6" xfId="34741" xr:uid="{D1B7B4FA-8738-4950-ACD9-5C75400270E3}"/>
    <cellStyle name="_Relación 12 6 2" xfId="34742" xr:uid="{FCE8E838-965B-4612-A5AB-0959481E5C77}"/>
    <cellStyle name="_Relación 12 7" xfId="34743" xr:uid="{6753AA41-87EA-49B2-8178-13556A13A87B}"/>
    <cellStyle name="_Relación 12 7 2" xfId="34744" xr:uid="{7C5439A1-CD3E-4A9D-A5A3-B062193B98FE}"/>
    <cellStyle name="_Relación 12 8" xfId="34745" xr:uid="{0FFB4BA7-FBE7-457C-89AF-0E28854076A0}"/>
    <cellStyle name="_Relación 12 8 2" xfId="34746" xr:uid="{3FD41188-7FD9-4E2C-8238-D1AC075D7A37}"/>
    <cellStyle name="_Relación 12 9" xfId="34747" xr:uid="{A917F447-0D33-4037-A4A4-2A8DAEC2DAF2}"/>
    <cellStyle name="_Relación 13" xfId="34748" xr:uid="{B81C9A5E-5DBC-46F5-9531-C81146DDECD3}"/>
    <cellStyle name="_Relación 13 10" xfId="34749" xr:uid="{EDD91F48-C19A-4BD5-AC62-3EDF29580917}"/>
    <cellStyle name="_Relación 13 11" xfId="34750" xr:uid="{34A9DC58-5267-4121-8923-1CD9273665C8}"/>
    <cellStyle name="_Relación 13 2" xfId="34751" xr:uid="{461D88C8-B877-4F68-BCAE-B620F6E76200}"/>
    <cellStyle name="_Relación 13 2 2" xfId="34752" xr:uid="{F14E18CE-2F28-4192-A01E-21AC5C48C531}"/>
    <cellStyle name="_Relación 13 3" xfId="34753" xr:uid="{7D728A42-7879-42FC-88AE-0B19CF54B15B}"/>
    <cellStyle name="_Relación 13 3 10" xfId="34754" xr:uid="{6D52443D-B478-41CA-BBC0-C50E0C7C1482}"/>
    <cellStyle name="_Relación 13 3 11" xfId="34755" xr:uid="{6AA2E702-419D-4318-976D-4C9A1BACC620}"/>
    <cellStyle name="_Relación 13 3 12" xfId="34756" xr:uid="{1BAC7F83-28CB-4E94-83B7-8B92D32D2609}"/>
    <cellStyle name="_Relación 13 3 2" xfId="34757" xr:uid="{F7544989-752B-461C-A361-15E56A4FA03E}"/>
    <cellStyle name="_Relación 13 3 3" xfId="34758" xr:uid="{2937040B-6881-4E4D-B2B6-8A9DDFE0B0FC}"/>
    <cellStyle name="_Relación 13 3 4" xfId="34759" xr:uid="{19C85674-A89E-425D-9068-445ABF92C10E}"/>
    <cellStyle name="_Relación 13 3 5" xfId="34760" xr:uid="{6FA224C7-2AE1-4BB8-AF5B-B1BE68B55D30}"/>
    <cellStyle name="_Relación 13 3 6" xfId="34761" xr:uid="{3AF203A3-CF92-4861-ACA8-208FE57405CD}"/>
    <cellStyle name="_Relación 13 3 7" xfId="34762" xr:uid="{6DB8C773-E86C-4C1A-959A-92DD86B8ABA8}"/>
    <cellStyle name="_Relación 13 3 8" xfId="34763" xr:uid="{67C74115-8240-42AF-B070-264F8E322F56}"/>
    <cellStyle name="_Relación 13 3 9" xfId="34764" xr:uid="{94BAD076-D82E-42DE-82EF-8B645BDF73D2}"/>
    <cellStyle name="_Relación 13 4" xfId="34765" xr:uid="{477C729F-5508-4908-A7A6-0AEBD50C01E4}"/>
    <cellStyle name="_Relación 13 4 2" xfId="34766" xr:uid="{55203E43-C6F1-4876-82A4-7BE6762F67EE}"/>
    <cellStyle name="_Relación 13 5" xfId="34767" xr:uid="{30D9F4D2-3121-4C79-A9F5-244715C4D78C}"/>
    <cellStyle name="_Relación 13 5 2" xfId="34768" xr:uid="{9B058428-EF72-41B7-B8F0-C962CEAAE68D}"/>
    <cellStyle name="_Relación 13 6" xfId="34769" xr:uid="{0335D0A2-899B-41F9-9791-7F2F6A90D975}"/>
    <cellStyle name="_Relación 13 6 2" xfId="34770" xr:uid="{3D4AE147-EE95-4402-B55F-071B90E308E8}"/>
    <cellStyle name="_Relación 13 7" xfId="34771" xr:uid="{578EB42E-B836-4AF2-A662-7A9770635C4E}"/>
    <cellStyle name="_Relación 13 7 2" xfId="34772" xr:uid="{DAA32838-8324-48A1-A1D5-56D6098832D9}"/>
    <cellStyle name="_Relación 13 8" xfId="34773" xr:uid="{7A8FA374-3E9B-4F4E-81A7-130139C70808}"/>
    <cellStyle name="_Relación 13 8 2" xfId="34774" xr:uid="{18735A17-7FD7-4698-8935-BF56B6E6AAF7}"/>
    <cellStyle name="_Relación 13 9" xfId="34775" xr:uid="{9BD351BC-CC7C-4A25-8072-0AE240E9BDA2}"/>
    <cellStyle name="_Relación 14" xfId="34776" xr:uid="{0CFC6D0A-6F2B-4E29-99FF-B56F5219C5D4}"/>
    <cellStyle name="_Relación 2" xfId="34777" xr:uid="{E3A36A41-A161-477F-A628-587629C6FBAC}"/>
    <cellStyle name="_Relación 2 10" xfId="34778" xr:uid="{51E7DCEE-CECD-4374-881A-0D2FFCE21BBE}"/>
    <cellStyle name="_Relación 2 10 2" xfId="34779" xr:uid="{4B2F59AD-122E-4D84-BC3A-ADD70C4EF8F0}"/>
    <cellStyle name="_Relación 2 11" xfId="34780" xr:uid="{75AA3B40-8D55-439D-8B55-90FB8C2B1AD2}"/>
    <cellStyle name="_Relación 2 11 2" xfId="34781" xr:uid="{2031FAD6-2C2A-4A43-BEA6-04A5F5A1792B}"/>
    <cellStyle name="_Relación 2 12" xfId="34782" xr:uid="{7ADAFBE1-6AD4-40D4-99CF-7B7D14DAF4BF}"/>
    <cellStyle name="_Relación 2 12 2" xfId="34783" xr:uid="{C2D33B08-D978-4402-89F5-6465B39157D3}"/>
    <cellStyle name="_Relación 2 13" xfId="34784" xr:uid="{2C7D2F29-7F84-495C-946B-EF6EAFF188C2}"/>
    <cellStyle name="_Relación 2 13 2" xfId="34785" xr:uid="{B4479C9C-9CF0-4440-B9B1-2ED60C564553}"/>
    <cellStyle name="_Relación 2 14" xfId="34786" xr:uid="{64E1821F-8031-4630-808A-857F7767A789}"/>
    <cellStyle name="_Relación 2 15" xfId="34787" xr:uid="{87A8C6C1-52A3-439F-99C9-4C7F7C69B52D}"/>
    <cellStyle name="_Relación 2 16" xfId="34788" xr:uid="{4AD1B543-C99B-4B3F-9760-A404DD14DD28}"/>
    <cellStyle name="_Relación 2 17" xfId="34789" xr:uid="{BE54EA19-F522-40C4-B4F3-888AA09E56DC}"/>
    <cellStyle name="_Relación 2 18" xfId="34790" xr:uid="{E37068FC-D761-4EF2-AD00-5483A30DED9D}"/>
    <cellStyle name="_Relación 2 19" xfId="34791" xr:uid="{F9CC3E00-9A17-4FBB-BE05-F6E7AE6EEBF9}"/>
    <cellStyle name="_Relación 2 2" xfId="34792" xr:uid="{B6ED7039-7264-4C16-AAED-059711438396}"/>
    <cellStyle name="_Relación 2 2 2" xfId="34793" xr:uid="{099D8176-D2B2-416B-A0FF-9A72CE70552C}"/>
    <cellStyle name="_Relación 2 20" xfId="34794" xr:uid="{A0401F4D-B6B8-4A5F-A233-45401B5D492C}"/>
    <cellStyle name="_Relación 2 21" xfId="34795" xr:uid="{C92B38DA-0488-4BA2-B3FB-19383270195E}"/>
    <cellStyle name="_Relación 2 22" xfId="34796" xr:uid="{AC2ECBAB-82CE-40AF-918B-E275E32B91C8}"/>
    <cellStyle name="_Relación 2 23" xfId="34797" xr:uid="{65B949C2-9238-4E3B-8153-C93E587D5DB3}"/>
    <cellStyle name="_Relación 2 24" xfId="34798" xr:uid="{BAC1DD98-036F-469A-B49B-7F3A837399FC}"/>
    <cellStyle name="_Relación 2 25" xfId="34799" xr:uid="{FCE4246F-9FE8-4C5D-A960-94AC5548A0B3}"/>
    <cellStyle name="_Relación 2 26" xfId="34800" xr:uid="{EC861EA7-E2EA-4467-B7B9-5DAC00F9A65D}"/>
    <cellStyle name="_Relación 2 3" xfId="34801" xr:uid="{03F69019-638F-4E11-BB99-D87FD47D5C2F}"/>
    <cellStyle name="_Relación 2 3 2" xfId="34802" xr:uid="{555B31DF-5E72-4A8C-8666-134F6F69CD6B}"/>
    <cellStyle name="_Relación 2 4" xfId="34803" xr:uid="{C1963621-F807-420C-A02A-1E940DB1BE04}"/>
    <cellStyle name="_Relación 2 4 2" xfId="34804" xr:uid="{828BF9A2-95EF-444D-B124-471E238A7D20}"/>
    <cellStyle name="_Relación 2 5" xfId="34805" xr:uid="{50F8745F-7AAB-4090-B421-1A7456098446}"/>
    <cellStyle name="_Relación 2 5 2" xfId="34806" xr:uid="{DDD3D17D-9457-43C8-B0D9-B7669B36C12D}"/>
    <cellStyle name="_Relación 2 6" xfId="34807" xr:uid="{6582C4B9-49BA-4BBF-BD04-782F1168F4D5}"/>
    <cellStyle name="_Relación 2 6 2" xfId="34808" xr:uid="{A8F757F8-AE65-47C7-B8B4-A7B3470E48D3}"/>
    <cellStyle name="_Relación 2 7" xfId="34809" xr:uid="{A0B16D6D-E38A-4752-90CD-F86FE59C49C7}"/>
    <cellStyle name="_Relación 2 7 2" xfId="34810" xr:uid="{0331094F-A9ED-465B-861E-B196D85D39BB}"/>
    <cellStyle name="_Relación 2 8" xfId="34811" xr:uid="{F226B2A1-3B6E-4693-8D72-E4E72834C8FC}"/>
    <cellStyle name="_Relación 2 8 2" xfId="34812" xr:uid="{550951CE-6E40-4DF3-A4E8-666592E62937}"/>
    <cellStyle name="_Relación 2 9" xfId="34813" xr:uid="{A6067834-948C-401F-A9D7-C7E660A54240}"/>
    <cellStyle name="_Relación 2 9 2" xfId="34814" xr:uid="{F72ED490-3BB2-4DA7-818E-425E9B7F097C}"/>
    <cellStyle name="_Relación 3" xfId="34815" xr:uid="{5FDE21FA-E944-4F94-AEF3-BD40384EFB85}"/>
    <cellStyle name="_Relación 3 10" xfId="34816" xr:uid="{7828C8E3-FF5E-4B2B-8A62-C8D8A7C21DCF}"/>
    <cellStyle name="_Relación 3 10 2" xfId="34817" xr:uid="{9EF9F0E2-CA0A-450B-A168-0013CD750077}"/>
    <cellStyle name="_Relación 3 11" xfId="34818" xr:uid="{F3D5F387-E645-472F-A3E7-AB28BD370DB9}"/>
    <cellStyle name="_Relación 3 11 2" xfId="34819" xr:uid="{D7862BDE-2328-42FD-98BD-38F512FFDE34}"/>
    <cellStyle name="_Relación 3 12" xfId="34820" xr:uid="{0C41AAF9-EC2B-422D-AEB0-686C497F9AF2}"/>
    <cellStyle name="_Relación 3 12 2" xfId="34821" xr:uid="{7F95B160-FB55-45E6-92CD-1B95817387C0}"/>
    <cellStyle name="_Relación 3 13" xfId="34822" xr:uid="{192363C7-635F-42E7-87BF-C061250CC59D}"/>
    <cellStyle name="_Relación 3 13 2" xfId="34823" xr:uid="{294E9401-CB8C-4A55-810B-953C6EC731BF}"/>
    <cellStyle name="_Relación 3 14" xfId="34824" xr:uid="{EED146BC-3A34-47D3-8CFD-C56875479992}"/>
    <cellStyle name="_Relación 3 15" xfId="34825" xr:uid="{D23F0C1E-7088-436F-99BF-B967FC783059}"/>
    <cellStyle name="_Relación 3 16" xfId="34826" xr:uid="{27D49BAE-D114-46DF-ABAF-91FA0F63AC0E}"/>
    <cellStyle name="_Relación 3 17" xfId="34827" xr:uid="{B1567E7F-B6D8-4B24-9F9D-5BE804DBFBC6}"/>
    <cellStyle name="_Relación 3 2" xfId="34828" xr:uid="{7FB668BC-B358-4F0D-8734-B9B177AFFFC4}"/>
    <cellStyle name="_Relación 3 2 2" xfId="34829" xr:uid="{74B79C02-C8C9-46A0-9CEB-52C4DDB7BF13}"/>
    <cellStyle name="_Relación 3 3" xfId="34830" xr:uid="{8AD1ACEE-808B-43D5-B707-02307923B5B4}"/>
    <cellStyle name="_Relación 3 3 2" xfId="34831" xr:uid="{4095F2F3-0F62-4AD3-87EF-53E2B9D53035}"/>
    <cellStyle name="_Relación 3 4" xfId="34832" xr:uid="{BD65CD16-A9FF-44AE-B3EA-4E25B4C874E7}"/>
    <cellStyle name="_Relación 3 4 2" xfId="34833" xr:uid="{3764C705-D85D-4753-9DB9-3C66566228E2}"/>
    <cellStyle name="_Relación 3 5" xfId="34834" xr:uid="{1E1884C2-276B-4DC2-A952-CF232D800F2C}"/>
    <cellStyle name="_Relación 3 5 2" xfId="34835" xr:uid="{1EE89C5C-914E-4A8D-A281-438F4E269FEF}"/>
    <cellStyle name="_Relación 3 6" xfId="34836" xr:uid="{B863B55D-547A-4E1C-947E-7F3997060014}"/>
    <cellStyle name="_Relación 3 6 2" xfId="34837" xr:uid="{59B79C70-ACA9-4046-A223-37145FDB6590}"/>
    <cellStyle name="_Relación 3 7" xfId="34838" xr:uid="{FDCFF714-1CD3-4833-8DFD-B23F22C0AD5F}"/>
    <cellStyle name="_Relación 3 7 2" xfId="34839" xr:uid="{E60BBD5F-39B6-44FE-BDCF-CDA682C80D7A}"/>
    <cellStyle name="_Relación 3 8" xfId="34840" xr:uid="{DA8805E1-9BA1-4D86-83F6-EA0C7932D453}"/>
    <cellStyle name="_Relación 3 8 2" xfId="34841" xr:uid="{F545E5A0-D48F-4A05-BAAF-5083D6AA537A}"/>
    <cellStyle name="_Relación 3 9" xfId="34842" xr:uid="{8A4A542E-F191-4A56-842D-23BA216B575D}"/>
    <cellStyle name="_Relación 3 9 2" xfId="34843" xr:uid="{E46510BB-90E0-4497-B2EA-5DB0A18AA726}"/>
    <cellStyle name="_Relación 4" xfId="34844" xr:uid="{00D71269-6089-4690-A1EC-E64C9707E8FD}"/>
    <cellStyle name="_Relación 4 10" xfId="34845" xr:uid="{79BC48AD-953A-48A2-A94E-A8C80B37B3F7}"/>
    <cellStyle name="_Relación 4 10 2" xfId="34846" xr:uid="{75A1BE60-EB28-4906-85E8-E4B06D8901F4}"/>
    <cellStyle name="_Relación 4 11" xfId="34847" xr:uid="{8A3EC0DF-1DCB-4235-B0B2-38F2DFE9E818}"/>
    <cellStyle name="_Relación 4 11 2" xfId="34848" xr:uid="{F445336C-D7C7-46BF-B4E1-9FD1E54A1BC5}"/>
    <cellStyle name="_Relación 4 12" xfId="34849" xr:uid="{82FF4581-5323-4A5A-B756-B449F720AAB6}"/>
    <cellStyle name="_Relación 4 12 2" xfId="34850" xr:uid="{F47446A7-1701-4589-ADF2-9CD2E209F6F0}"/>
    <cellStyle name="_Relación 4 13" xfId="34851" xr:uid="{FE532509-A10B-43E5-8137-E61C84123986}"/>
    <cellStyle name="_Relación 4 13 2" xfId="34852" xr:uid="{894FE174-032B-4C0C-B937-75C609D687CE}"/>
    <cellStyle name="_Relación 4 14" xfId="34853" xr:uid="{07DCF27F-D26F-45E7-BC19-B0D7E4DAD13F}"/>
    <cellStyle name="_Relación 4 15" xfId="34854" xr:uid="{CE0158D1-A4CB-4E35-8EA7-7515AE4C8CDB}"/>
    <cellStyle name="_Relación 4 16" xfId="34855" xr:uid="{5653CBFD-9448-4CC8-8B18-EF161D667063}"/>
    <cellStyle name="_Relación 4 2" xfId="34856" xr:uid="{4E8CA267-F69D-4E24-BA17-873618CA8442}"/>
    <cellStyle name="_Relación 4 2 2" xfId="34857" xr:uid="{2EBF6205-2469-4FCC-97D2-D363B6BE19D6}"/>
    <cellStyle name="_Relación 4 3" xfId="34858" xr:uid="{D058B37B-5E5F-489B-8DD2-6156CF59BFE1}"/>
    <cellStyle name="_Relación 4 3 2" xfId="34859" xr:uid="{BBA58068-A6CE-4C32-80B7-E43E8F5C4B8B}"/>
    <cellStyle name="_Relación 4 4" xfId="34860" xr:uid="{CB055C2A-6558-4120-8C10-B49D7B407642}"/>
    <cellStyle name="_Relación 4 4 2" xfId="34861" xr:uid="{AEF73567-D685-40AB-BD08-3BF7A9D27E73}"/>
    <cellStyle name="_Relación 4 5" xfId="34862" xr:uid="{0120490E-1323-4E78-B108-B2F5DA4A4AA1}"/>
    <cellStyle name="_Relación 4 5 2" xfId="34863" xr:uid="{5957292A-16CF-48FE-ADE6-6D238F51D090}"/>
    <cellStyle name="_Relación 4 6" xfId="34864" xr:uid="{268B8B9E-579F-4254-8194-E36CA2CFA66B}"/>
    <cellStyle name="_Relación 4 6 2" xfId="34865" xr:uid="{32236F81-78F0-4147-97E1-0621F80F1B1D}"/>
    <cellStyle name="_Relación 4 7" xfId="34866" xr:uid="{445210F9-D2B1-4377-B0DF-E77CA8B7DB66}"/>
    <cellStyle name="_Relación 4 7 2" xfId="34867" xr:uid="{B1624D04-BFE0-4AE6-9C1B-BD83EAEF3546}"/>
    <cellStyle name="_Relación 4 8" xfId="34868" xr:uid="{2DDB088D-E6B0-4552-9A48-BBA923E0DD1D}"/>
    <cellStyle name="_Relación 4 8 2" xfId="34869" xr:uid="{0D117662-7A06-484C-87CD-4B93EE5788D2}"/>
    <cellStyle name="_Relación 4 9" xfId="34870" xr:uid="{2A08C855-B677-4290-BF51-C0D70BEF47DC}"/>
    <cellStyle name="_Relación 4 9 2" xfId="34871" xr:uid="{6329C450-3352-48C1-AAD1-5EBB42DC256A}"/>
    <cellStyle name="_Relación 5" xfId="34872" xr:uid="{54A46B27-126F-4D08-AC3A-929298548081}"/>
    <cellStyle name="_Relación 5 10" xfId="34873" xr:uid="{BA356FCC-764C-4EFF-9DF8-3626110D3BCD}"/>
    <cellStyle name="_Relación 5 10 2" xfId="34874" xr:uid="{B95BD46D-2EDE-4F57-8550-330489E5C1EA}"/>
    <cellStyle name="_Relación 5 11" xfId="34875" xr:uid="{3F29D34D-E0E4-421C-9326-7F58E96E9558}"/>
    <cellStyle name="_Relación 5 11 2" xfId="34876" xr:uid="{662832B6-BD48-4000-A46D-F9C5E2969981}"/>
    <cellStyle name="_Relación 5 12" xfId="34877" xr:uid="{DD70093E-0C52-43E9-BE6E-93001C5BDDF8}"/>
    <cellStyle name="_Relación 5 12 2" xfId="34878" xr:uid="{245D5C5E-2F69-4FF0-A3D5-5D6BE044D077}"/>
    <cellStyle name="_Relación 5 13" xfId="34879" xr:uid="{AB292A12-57A4-4EC9-B400-4609092B3FA3}"/>
    <cellStyle name="_Relación 5 13 2" xfId="34880" xr:uid="{2BF2D0A8-9A6C-444B-A194-E7894E8BA5AC}"/>
    <cellStyle name="_Relación 5 14" xfId="34881" xr:uid="{1B9967D5-36D7-4EB3-BAF3-A65F3365EBEA}"/>
    <cellStyle name="_Relación 5 15" xfId="34882" xr:uid="{359D4C2B-25C7-499A-ADA1-BF583BA03F49}"/>
    <cellStyle name="_Relación 5 16" xfId="34883" xr:uid="{DDB39624-D909-48C5-B2BB-334C2D91862C}"/>
    <cellStyle name="_Relación 5 17" xfId="34884" xr:uid="{C4012517-242C-4497-95F8-292966F0F1E4}"/>
    <cellStyle name="_Relación 5 2" xfId="34885" xr:uid="{BC222E90-65A7-49D1-94D3-61A04366AA35}"/>
    <cellStyle name="_Relación 5 2 2" xfId="34886" xr:uid="{83FDC900-C37A-4C8B-A4CF-523E08A0D987}"/>
    <cellStyle name="_Relación 5 3" xfId="34887" xr:uid="{DD9C9835-63ED-445D-834F-6AD2C121B9CB}"/>
    <cellStyle name="_Relación 5 3 2" xfId="34888" xr:uid="{70E6E1D2-1E5F-4530-A8F7-9C3DED505F58}"/>
    <cellStyle name="_Relación 5 4" xfId="34889" xr:uid="{9EC25FCB-DE88-4C7B-B99E-90D0346CBD2F}"/>
    <cellStyle name="_Relación 5 4 2" xfId="34890" xr:uid="{95665771-FC53-4110-8339-D67E86745E15}"/>
    <cellStyle name="_Relación 5 5" xfId="34891" xr:uid="{24F2710C-AC4F-4018-AEA1-B4CD9E686530}"/>
    <cellStyle name="_Relación 5 5 2" xfId="34892" xr:uid="{7F8388CA-C613-41F8-B143-C3E471599E49}"/>
    <cellStyle name="_Relación 5 6" xfId="34893" xr:uid="{5ABC6F20-1997-44CB-B951-534E11C71632}"/>
    <cellStyle name="_Relación 5 6 2" xfId="34894" xr:uid="{F472A99B-4CB0-4970-B5E3-1D3407756691}"/>
    <cellStyle name="_Relación 5 7" xfId="34895" xr:uid="{7A25DB55-E19D-4C29-AADE-2ADCD9375DCC}"/>
    <cellStyle name="_Relación 5 7 2" xfId="34896" xr:uid="{A989C699-8F4B-4F74-959E-D79DF0D2F154}"/>
    <cellStyle name="_Relación 5 8" xfId="34897" xr:uid="{0C0EB059-A317-4A92-A7E3-3A0E77970C42}"/>
    <cellStyle name="_Relación 5 8 2" xfId="34898" xr:uid="{28C4E958-076B-49F2-865A-9D38BD8F04A8}"/>
    <cellStyle name="_Relación 5 9" xfId="34899" xr:uid="{AC804010-FF61-4727-AC56-62F4BCE5D293}"/>
    <cellStyle name="_Relación 5 9 2" xfId="34900" xr:uid="{0858EDD3-ED33-4ADD-BB48-77FC98E57ED9}"/>
    <cellStyle name="_Relación 6" xfId="34901" xr:uid="{F7BF73DA-951F-48D4-9C96-41C13E68DDEF}"/>
    <cellStyle name="_Relación 6 10" xfId="34902" xr:uid="{9F3A13B1-065C-466E-B91F-CD130C4CFC12}"/>
    <cellStyle name="_Relación 6 10 2" xfId="34903" xr:uid="{BE87003C-4815-4D8F-B61B-DCCBED8076FC}"/>
    <cellStyle name="_Relación 6 11" xfId="34904" xr:uid="{3EA182BA-0463-4CA0-A671-E2B7A9AABB94}"/>
    <cellStyle name="_Relación 6 11 2" xfId="34905" xr:uid="{847B8B67-233B-44D3-9319-ED27F1130984}"/>
    <cellStyle name="_Relación 6 12" xfId="34906" xr:uid="{C800CE1A-014E-405D-8BCC-9E3935F9DC2F}"/>
    <cellStyle name="_Relación 6 12 2" xfId="34907" xr:uid="{964F3F19-22A1-4382-8C83-78797B0F1643}"/>
    <cellStyle name="_Relación 6 13" xfId="34908" xr:uid="{22DE496A-1FD2-4853-BEF6-1475842D2CA2}"/>
    <cellStyle name="_Relación 6 13 2" xfId="34909" xr:uid="{DE7772CC-0086-4E52-9D79-4B71170EE873}"/>
    <cellStyle name="_Relación 6 14" xfId="34910" xr:uid="{B771980C-C037-4553-BE9D-D6E62C43622D}"/>
    <cellStyle name="_Relación 6 15" xfId="34911" xr:uid="{B24F1188-7A29-4E08-9666-A99303AB9706}"/>
    <cellStyle name="_Relación 6 16" xfId="34912" xr:uid="{AE8CB7EF-95B7-4073-8940-FC5D9331730C}"/>
    <cellStyle name="_Relación 6 2" xfId="34913" xr:uid="{0C25CD8F-F8DD-4E7E-B9A2-ECDF2E8D75B0}"/>
    <cellStyle name="_Relación 6 2 2" xfId="34914" xr:uid="{B8A260FF-104C-4772-932B-7777B244B6FE}"/>
    <cellStyle name="_Relación 6 3" xfId="34915" xr:uid="{E3458495-974E-43F1-82CB-2926C7D8C3F8}"/>
    <cellStyle name="_Relación 6 3 10" xfId="34916" xr:uid="{B30B0E39-C31A-48EC-A602-F50BE7E80DC7}"/>
    <cellStyle name="_Relación 6 3 11" xfId="34917" xr:uid="{CED5D174-257F-489B-BBF6-3E6ECE041B0B}"/>
    <cellStyle name="_Relación 6 3 12" xfId="34918" xr:uid="{98E85F24-6EC4-48A3-A7F5-D05A7E3C8D04}"/>
    <cellStyle name="_Relación 6 3 2" xfId="34919" xr:uid="{9CA0C79D-B133-42AA-A606-C2F60F507951}"/>
    <cellStyle name="_Relación 6 3 3" xfId="34920" xr:uid="{C3789CA6-86C6-43A2-A9C5-586C26EC0AFF}"/>
    <cellStyle name="_Relación 6 3 4" xfId="34921" xr:uid="{2B610ACA-3B6F-46B3-9D07-8C2D516D3EE5}"/>
    <cellStyle name="_Relación 6 3 5" xfId="34922" xr:uid="{9E7DCA03-9FEE-42D8-B2DD-E9E0A5D4E3AE}"/>
    <cellStyle name="_Relación 6 3 6" xfId="34923" xr:uid="{9AE4834D-FCB4-41EC-ADCB-64BC7FCB4959}"/>
    <cellStyle name="_Relación 6 3 7" xfId="34924" xr:uid="{282CFD69-2AA4-4E18-8613-B75CED5B917F}"/>
    <cellStyle name="_Relación 6 3 8" xfId="34925" xr:uid="{EB916E73-73E9-45BA-8D81-FFAE3696EFDD}"/>
    <cellStyle name="_Relación 6 3 9" xfId="34926" xr:uid="{D27BF391-E904-4616-AF8F-FF031E4DEE9F}"/>
    <cellStyle name="_Relación 6 4" xfId="34927" xr:uid="{342A69C2-2C2D-40B4-9337-982DE670769F}"/>
    <cellStyle name="_Relación 6 4 2" xfId="34928" xr:uid="{85087B58-E751-488E-9EC6-53E9982077B7}"/>
    <cellStyle name="_Relación 6 5" xfId="34929" xr:uid="{3A4D512B-BC0A-4B25-BBB4-64C45E0DFE03}"/>
    <cellStyle name="_Relación 6 5 2" xfId="34930" xr:uid="{C12D8A44-42A3-4BB4-A77B-E3AF8AA04101}"/>
    <cellStyle name="_Relación 6 6" xfId="34931" xr:uid="{D6447EEA-0ECD-4A77-9562-6DCA15DCECDE}"/>
    <cellStyle name="_Relación 6 6 2" xfId="34932" xr:uid="{177D1E53-5CC9-476C-89B6-3930B5DE9399}"/>
    <cellStyle name="_Relación 6 7" xfId="34933" xr:uid="{FB201518-3C30-4E79-96CE-7C0A3B91DBD6}"/>
    <cellStyle name="_Relación 6 7 2" xfId="34934" xr:uid="{84C19EB1-3A7A-44DF-AAA5-8F1DA16B19B7}"/>
    <cellStyle name="_Relación 6 8" xfId="34935" xr:uid="{43E1E80F-F2FE-4C59-820B-82E215E0A7F7}"/>
    <cellStyle name="_Relación 6 8 2" xfId="34936" xr:uid="{9EEF38DB-901D-4F9C-B229-30D6479E3A31}"/>
    <cellStyle name="_Relación 6 9" xfId="34937" xr:uid="{F4985994-3114-4CE0-942B-7808B3D8EDC5}"/>
    <cellStyle name="_Relación 6 9 2" xfId="34938" xr:uid="{2E966178-FE21-4FCC-AB24-7EC3CDAE5EFA}"/>
    <cellStyle name="_Relación 7" xfId="34939" xr:uid="{7516D695-AFA9-4B7A-BF04-4D766EA19997}"/>
    <cellStyle name="_Relación 7 10" xfId="34940" xr:uid="{EC245A13-BAAA-41E1-94D8-1DCA36E1D578}"/>
    <cellStyle name="_Relación 7 10 2" xfId="34941" xr:uid="{D5465E89-38D3-4C20-987A-328FF1CCC092}"/>
    <cellStyle name="_Relación 7 11" xfId="34942" xr:uid="{56A53F2E-0219-4FF8-AF5C-654362B7A493}"/>
    <cellStyle name="_Relación 7 11 2" xfId="34943" xr:uid="{86958D07-E264-4776-BC51-EADF8C9A5437}"/>
    <cellStyle name="_Relación 7 12" xfId="34944" xr:uid="{64381B1F-11B5-44C6-A2DF-2685FE84D14E}"/>
    <cellStyle name="_Relación 7 12 2" xfId="34945" xr:uid="{2902BCAC-093C-402E-BA1F-F4E4C59A3F06}"/>
    <cellStyle name="_Relación 7 13" xfId="34946" xr:uid="{3F94B86F-D627-4775-B90B-ED8A03B7843C}"/>
    <cellStyle name="_Relación 7 13 2" xfId="34947" xr:uid="{67E4466E-5A08-4963-8FD6-0E88D9659B16}"/>
    <cellStyle name="_Relación 7 14" xfId="34948" xr:uid="{20AA0AC9-D11E-4B33-BCFA-89B43B62D17E}"/>
    <cellStyle name="_Relación 7 15" xfId="34949" xr:uid="{E36409FF-1BB1-4215-9880-7D7A0D9E4807}"/>
    <cellStyle name="_Relación 7 16" xfId="34950" xr:uid="{45ABC3C0-7F83-486F-8B3C-DB8755615947}"/>
    <cellStyle name="_Relación 7 17" xfId="34951" xr:uid="{7894BFAF-A50B-4DC7-B138-6EBDC922A8B6}"/>
    <cellStyle name="_Relación 7 2" xfId="34952" xr:uid="{37E2B872-3D54-4DFE-84C8-1CE3A783F66C}"/>
    <cellStyle name="_Relación 7 2 2" xfId="34953" xr:uid="{38C15122-99D1-479F-ACF1-1B4DC528D143}"/>
    <cellStyle name="_Relación 7 3" xfId="34954" xr:uid="{583D5BC9-1FB1-47AB-A248-DC96B3E2B988}"/>
    <cellStyle name="_Relación 7 3 2" xfId="34955" xr:uid="{AD3E7D52-7985-47BC-9C63-AEBB52716DC9}"/>
    <cellStyle name="_Relación 7 4" xfId="34956" xr:uid="{DBFB9181-405D-4030-B59D-28199EE020FE}"/>
    <cellStyle name="_Relación 7 4 2" xfId="34957" xr:uid="{532F741C-35B6-4EEA-A91C-B43AEF3D5AB6}"/>
    <cellStyle name="_Relación 7 5" xfId="34958" xr:uid="{D93635BB-B3B6-43B8-9184-8FF2342524C1}"/>
    <cellStyle name="_Relación 7 5 2" xfId="34959" xr:uid="{B6771D31-858E-4142-B2F3-09BC737740B3}"/>
    <cellStyle name="_Relación 7 6" xfId="34960" xr:uid="{961C8937-4B58-4B9C-846F-30C4D38CB5B3}"/>
    <cellStyle name="_Relación 7 6 2" xfId="34961" xr:uid="{418D04DC-B310-4730-B271-C646025CEBC4}"/>
    <cellStyle name="_Relación 7 7" xfId="34962" xr:uid="{F7EB25EA-1A3A-4830-928D-3017BE00F995}"/>
    <cellStyle name="_Relación 7 7 2" xfId="34963" xr:uid="{8B54146A-B435-465E-BCA0-26CDCA867D4F}"/>
    <cellStyle name="_Relación 7 8" xfId="34964" xr:uid="{7562DECD-5953-4343-B0CA-B22F3DDA1B16}"/>
    <cellStyle name="_Relación 7 8 2" xfId="34965" xr:uid="{78B195A0-D167-4C9A-886A-5C864CD91334}"/>
    <cellStyle name="_Relación 7 9" xfId="34966" xr:uid="{86F1B4C5-C3D8-4ED1-8C31-699C041E0CD4}"/>
    <cellStyle name="_Relación 7 9 2" xfId="34967" xr:uid="{69B02A85-2AC5-47D8-B790-2BE400A33CAD}"/>
    <cellStyle name="_Relación 8" xfId="34968" xr:uid="{2DCB5CF2-9160-49E1-ADC0-4B18307A57E2}"/>
    <cellStyle name="_Relación 8 10" xfId="34969" xr:uid="{3B7DC88C-0FBA-4135-A8D9-D62B0A20DD48}"/>
    <cellStyle name="_Relación 8 11" xfId="34970" xr:uid="{DD9A6920-BD75-47E4-AC58-5BC9FAAF1375}"/>
    <cellStyle name="_Relación 8 12" xfId="34971" xr:uid="{078B6890-25EB-41D1-93F4-6207B4CAF4BB}"/>
    <cellStyle name="_Relación 8 2" xfId="34972" xr:uid="{185A0B3A-9827-4975-8868-04FE0FEAC743}"/>
    <cellStyle name="_Relación 8 2 2" xfId="34973" xr:uid="{22653840-09A4-4462-AAB0-507C8C3A242E}"/>
    <cellStyle name="_Relación 8 3" xfId="34974" xr:uid="{83F003D6-CC05-4C69-A987-0A8914337AF1}"/>
    <cellStyle name="_Relación 8 3 2" xfId="34975" xr:uid="{693D32B1-A3F0-4D45-B5C2-227A054BD87C}"/>
    <cellStyle name="_Relación 8 4" xfId="34976" xr:uid="{AF038E22-3A83-43B6-B334-BE3B87E013D7}"/>
    <cellStyle name="_Relación 8 4 2" xfId="34977" xr:uid="{2C2686E3-E956-40F6-9824-1D5DE3F8F313}"/>
    <cellStyle name="_Relación 8 5" xfId="34978" xr:uid="{9251DB27-4FC6-41E3-83CF-BEA5F4548FAB}"/>
    <cellStyle name="_Relación 8 5 2" xfId="34979" xr:uid="{556D709C-6FE8-4A74-AED2-E026949464E7}"/>
    <cellStyle name="_Relación 8 6" xfId="34980" xr:uid="{57F8B282-FF5F-435A-BA89-0CF5D6F5D1B2}"/>
    <cellStyle name="_Relación 8 6 2" xfId="34981" xr:uid="{0DB7F600-B3EC-4451-ABB0-5A5881A67301}"/>
    <cellStyle name="_Relación 8 7" xfId="34982" xr:uid="{838C8708-7F58-49DE-9EA0-6123FB411742}"/>
    <cellStyle name="_Relación 8 7 2" xfId="34983" xr:uid="{B1FB09E1-255D-4561-B9EE-6547365F3E90}"/>
    <cellStyle name="_Relación 8 8" xfId="34984" xr:uid="{289D0C9F-3A90-4183-BC58-3329739ADA5B}"/>
    <cellStyle name="_Relación 8 8 2" xfId="34985" xr:uid="{72D662A3-083C-4E73-B44B-8DB042B3BB05}"/>
    <cellStyle name="_Relación 8 9" xfId="34986" xr:uid="{61259314-7E6B-45F6-8687-291DAD0978F8}"/>
    <cellStyle name="_Relación 8 9 2" xfId="34987" xr:uid="{034DCD32-6EE6-4BB2-BB05-A0F722AB98A1}"/>
    <cellStyle name="_Relación 9" xfId="34988" xr:uid="{2300F1A7-FBAC-4B40-8192-BE4337793D90}"/>
    <cellStyle name="_Relación 9 10" xfId="34989" xr:uid="{02906B7C-980C-4D97-BD8A-B5857B5B691E}"/>
    <cellStyle name="_Relación 9 11" xfId="34990" xr:uid="{ABF4DA41-A82D-4B04-805C-659ADD1455AB}"/>
    <cellStyle name="_Relación 9 2" xfId="34991" xr:uid="{B0A1024E-C048-4820-9142-8066D78AA03D}"/>
    <cellStyle name="_Relación 9 2 2" xfId="34992" xr:uid="{7CDB3CF9-271B-4DC0-B0E7-7CE82ACEBAE6}"/>
    <cellStyle name="_Relación 9 3" xfId="34993" xr:uid="{F271EA81-69E0-4C1E-8D6C-C357EA57FF1A}"/>
    <cellStyle name="_Relación 9 3 2" xfId="34994" xr:uid="{76A5E91A-9B0A-41AD-B3FC-111DEBB60902}"/>
    <cellStyle name="_Relación 9 4" xfId="34995" xr:uid="{91D445B0-6F86-4B06-B553-41DFB58DD45C}"/>
    <cellStyle name="_Relación 9 4 2" xfId="34996" xr:uid="{4F774F60-C822-41A2-B941-17A00693E09B}"/>
    <cellStyle name="_Relación 9 5" xfId="34997" xr:uid="{AA97DCC1-44EB-41D5-9C83-920184D8A68C}"/>
    <cellStyle name="_Relación 9 5 2" xfId="34998" xr:uid="{2488CE98-D8FC-4077-9202-46BBC84866E6}"/>
    <cellStyle name="_Relación 9 6" xfId="34999" xr:uid="{545F1B1F-4CC5-48D2-B39F-0C45A6A51E0D}"/>
    <cellStyle name="_Relación 9 6 2" xfId="35000" xr:uid="{0D4A3442-F2F4-4D44-B038-7AE0FAA6F98A}"/>
    <cellStyle name="_Relación 9 7" xfId="35001" xr:uid="{960B4684-CEBE-4A1C-8D4D-9403A01D3D21}"/>
    <cellStyle name="_Relación 9 7 2" xfId="35002" xr:uid="{1F4397CA-ABCE-411B-A85F-99AD8031CE7E}"/>
    <cellStyle name="_Relación 9 8" xfId="35003" xr:uid="{09DF8C62-CB43-44E1-BFBA-AAD82340BAC0}"/>
    <cellStyle name="_Relación 9 8 2" xfId="35004" xr:uid="{E8D75457-02B0-4818-8BC9-C4AF364EB42A}"/>
    <cellStyle name="_Relación 9 9" xfId="35005" xr:uid="{BB90AD7D-32AC-4703-A51B-A22AC9A2E705}"/>
    <cellStyle name="_Relación_BD ESF" xfId="35006" xr:uid="{BC41C215-EA12-43F0-9ED7-E990A5B78E8B}"/>
    <cellStyle name="_Relación_BD ESF 10" xfId="35007" xr:uid="{9418376E-8A77-4A3F-B254-FDDA3E284F36}"/>
    <cellStyle name="_Relación_BD ESF 11" xfId="35008" xr:uid="{9AF00174-19A3-487D-8D64-13A647E25F71}"/>
    <cellStyle name="_Relación_BD ESF 12" xfId="35009" xr:uid="{7273CBED-EA93-4457-BDB0-6F0A2F55631F}"/>
    <cellStyle name="_Relación_BD ESF 2" xfId="35010" xr:uid="{C4096FF8-1E4C-48CE-998E-9877989B63EF}"/>
    <cellStyle name="_Relación_BD ESF 2 10" xfId="35011" xr:uid="{4B20507D-08CE-4430-9E6F-9DED6DC20BD2}"/>
    <cellStyle name="_Relación_BD ESF 2 11" xfId="35012" xr:uid="{B8C00B55-8865-4E10-BE76-68C2C217E91C}"/>
    <cellStyle name="_Relación_BD ESF 2 12" xfId="35013" xr:uid="{5CAC77B1-B602-4B67-987B-23CC87EDE3B4}"/>
    <cellStyle name="_Relación_BD ESF 2 2" xfId="35014" xr:uid="{4A099504-D0EE-4A79-BD37-258DF6BC6720}"/>
    <cellStyle name="_Relación_BD ESF 2 3" xfId="35015" xr:uid="{ED1815A1-8971-48EA-8062-66B8128C25A7}"/>
    <cellStyle name="_Relación_BD ESF 2 4" xfId="35016" xr:uid="{1C851891-90AD-4D94-8E0E-8A91D4504E7A}"/>
    <cellStyle name="_Relación_BD ESF 2 5" xfId="35017" xr:uid="{906A8D65-4183-4084-BBDC-CD9C3C7417F6}"/>
    <cellStyle name="_Relación_BD ESF 2 6" xfId="35018" xr:uid="{629A25CD-BA18-4B62-A4F5-6FBD508BAB96}"/>
    <cellStyle name="_Relación_BD ESF 2 7" xfId="35019" xr:uid="{98898F41-624F-4CC0-B9B4-4FEA244C2D7F}"/>
    <cellStyle name="_Relación_BD ESF 2 8" xfId="35020" xr:uid="{B63DC06E-3EB4-47DB-B524-4208BA6F611F}"/>
    <cellStyle name="_Relación_BD ESF 2 9" xfId="35021" xr:uid="{B950EC68-1EEC-424A-8482-9E2F3E558131}"/>
    <cellStyle name="_Relación_BD ESF 3" xfId="35022" xr:uid="{7AD2A7B0-CF5C-412D-B5D2-EC7835910EAB}"/>
    <cellStyle name="_Relación_BD ESF 3 2" xfId="35023" xr:uid="{03E5C7A4-EB44-4782-B8FD-B2AF12D7974C}"/>
    <cellStyle name="_Relación_BD ESF 4" xfId="35024" xr:uid="{6B10AF42-3459-4E42-B070-11B709810FF8}"/>
    <cellStyle name="_Relación_BD ESF 4 2" xfId="35025" xr:uid="{B45EDAB1-844E-4800-B52D-6604C9235B53}"/>
    <cellStyle name="_Relación_BD ESF 5" xfId="35026" xr:uid="{0CB76D6E-014B-4812-8C59-AD25112AB1B3}"/>
    <cellStyle name="_Relación_BD ESF 5 2" xfId="35027" xr:uid="{A484F085-F50D-4409-B94C-5A4992C03B6D}"/>
    <cellStyle name="_Relación_BD ESF 6" xfId="35028" xr:uid="{8BC2513B-6062-457A-9BED-D34B2BA19978}"/>
    <cellStyle name="_Relación_BD ESF 6 2" xfId="35029" xr:uid="{D16B93EA-002B-4F8B-BEDD-407BB2A28667}"/>
    <cellStyle name="_Relación_BD ESF 7" xfId="35030" xr:uid="{0D7EA377-D2DC-4FBA-BF25-6F3FC69B2D90}"/>
    <cellStyle name="_Relación_BD ESF 7 2" xfId="35031" xr:uid="{0AC207FC-42D8-429C-BF8F-4AF0CE03850D}"/>
    <cellStyle name="_Relación_BD ESF 8" xfId="35032" xr:uid="{78453AFB-9157-411B-B785-E18601D91450}"/>
    <cellStyle name="_Relación_BD ESF 8 2" xfId="35033" xr:uid="{95D84D1F-8CE1-4265-AB15-882CFB5211ED}"/>
    <cellStyle name="_Relación_BD ESF 9" xfId="35034" xr:uid="{749E038F-FFDF-41C9-A5BC-37F69B3B9763}"/>
    <cellStyle name="_Relación_BD ESF 9 2" xfId="35035" xr:uid="{3B55219C-06D0-4195-B3FC-EB7494363B3B}"/>
    <cellStyle name="_Relación_Bonif" xfId="35036" xr:uid="{3F9032EB-FAC4-4280-9803-ABA93FFF6804}"/>
    <cellStyle name="_Relación_Bonif 10" xfId="35037" xr:uid="{3C1A169E-FE01-4149-B03F-291977CBEC1B}"/>
    <cellStyle name="_Relación_Bonif 10 10" xfId="35038" xr:uid="{FCFB837F-FE9A-4700-A09C-3ED58FF38BC1}"/>
    <cellStyle name="_Relación_Bonif 10 11" xfId="35039" xr:uid="{0E1B2BD0-CE4A-4A91-AFC1-D5953E48A5A2}"/>
    <cellStyle name="_Relación_Bonif 10 2" xfId="35040" xr:uid="{E3EB23D8-2323-4CA7-BB7A-BFC3AC648F58}"/>
    <cellStyle name="_Relación_Bonif 10 2 2" xfId="35041" xr:uid="{077B9539-9B4B-402D-BD09-C44E869EA493}"/>
    <cellStyle name="_Relación_Bonif 10 3" xfId="35042" xr:uid="{EA426304-0F67-498F-BE07-542C5B032115}"/>
    <cellStyle name="_Relación_Bonif 10 3 2" xfId="35043" xr:uid="{CB7EDED7-4B31-4A64-BCBA-BB6242922578}"/>
    <cellStyle name="_Relación_Bonif 10 4" xfId="35044" xr:uid="{DE1D3BA7-35FB-467F-A959-039312285E79}"/>
    <cellStyle name="_Relación_Bonif 10 4 2" xfId="35045" xr:uid="{25C4F5B9-3CA7-4FF7-9046-04FC1F92744A}"/>
    <cellStyle name="_Relación_Bonif 10 5" xfId="35046" xr:uid="{FA8F6B0F-B8B0-469A-A307-522B41E7F06A}"/>
    <cellStyle name="_Relación_Bonif 10 5 2" xfId="35047" xr:uid="{28C1FDCF-14AD-4DD2-9F61-0A761C22D2DE}"/>
    <cellStyle name="_Relación_Bonif 10 6" xfId="35048" xr:uid="{98B00523-4C2D-49CB-8890-D9361C80855B}"/>
    <cellStyle name="_Relación_Bonif 10 6 2" xfId="35049" xr:uid="{B8A3AC66-A22B-4C1C-9535-9AB3392BB7DD}"/>
    <cellStyle name="_Relación_Bonif 10 7" xfId="35050" xr:uid="{50634724-28C4-435A-9C4B-39E0757D61F3}"/>
    <cellStyle name="_Relación_Bonif 10 7 2" xfId="35051" xr:uid="{1673778A-222C-40FA-82E8-16FC31FC1AC7}"/>
    <cellStyle name="_Relación_Bonif 10 8" xfId="35052" xr:uid="{48D4695C-DABF-4E0F-B53B-4A83A1852E2D}"/>
    <cellStyle name="_Relación_Bonif 10 8 2" xfId="35053" xr:uid="{B088EFBF-60B0-4728-9063-B0B4B60F3BCC}"/>
    <cellStyle name="_Relación_Bonif 10 9" xfId="35054" xr:uid="{1BEF324D-8248-45F5-B4E6-14FDACE3D189}"/>
    <cellStyle name="_Relación_Bonif 11" xfId="35055" xr:uid="{358E7F76-EB08-453E-9630-80437DD3EC8B}"/>
    <cellStyle name="_Relación_Bonif 11 10" xfId="35056" xr:uid="{1021EA2C-78ED-4C97-8BF4-BFD2E8226825}"/>
    <cellStyle name="_Relación_Bonif 11 11" xfId="35057" xr:uid="{764954C6-7E0D-40BB-AF40-411B1FADCAA0}"/>
    <cellStyle name="_Relación_Bonif 11 2" xfId="35058" xr:uid="{E12BF3E5-2B38-4393-B415-0156C73AB642}"/>
    <cellStyle name="_Relación_Bonif 11 2 2" xfId="35059" xr:uid="{CD19F035-744C-49CD-9D53-9DF27A404D88}"/>
    <cellStyle name="_Relación_Bonif 11 3" xfId="35060" xr:uid="{983AA742-85A5-4022-ABCC-239C9506E792}"/>
    <cellStyle name="_Relación_Bonif 11 3 2" xfId="35061" xr:uid="{FA4D8A16-65D5-423D-85F9-702192F52352}"/>
    <cellStyle name="_Relación_Bonif 11 4" xfId="35062" xr:uid="{2C7C66D9-16A2-4E22-84E8-1468CF6B3BA4}"/>
    <cellStyle name="_Relación_Bonif 11 4 2" xfId="35063" xr:uid="{88308711-C578-4843-946A-D95CAE0AEFC7}"/>
    <cellStyle name="_Relación_Bonif 11 5" xfId="35064" xr:uid="{5D6CDAB9-F17F-4850-8ABD-0807A46077FB}"/>
    <cellStyle name="_Relación_Bonif 11 5 2" xfId="35065" xr:uid="{9A9D33F4-265B-4744-B694-6708D9C6307E}"/>
    <cellStyle name="_Relación_Bonif 11 6" xfId="35066" xr:uid="{51B2DB07-3522-44AF-97D5-3101C154F56E}"/>
    <cellStyle name="_Relación_Bonif 11 6 2" xfId="35067" xr:uid="{C7DAE96B-F05C-41E6-B615-7024F3C4CF4B}"/>
    <cellStyle name="_Relación_Bonif 11 7" xfId="35068" xr:uid="{81A206E6-9937-4010-B77C-14C177A6323F}"/>
    <cellStyle name="_Relación_Bonif 11 7 2" xfId="35069" xr:uid="{B906397F-716C-41CB-8FDB-2F141A2466A2}"/>
    <cellStyle name="_Relación_Bonif 11 8" xfId="35070" xr:uid="{8C783717-D441-4A10-980F-C5DB69AF5A35}"/>
    <cellStyle name="_Relación_Bonif 11 8 2" xfId="35071" xr:uid="{4325BBAF-6041-49F3-933D-1D67065B21F9}"/>
    <cellStyle name="_Relación_Bonif 11 9" xfId="35072" xr:uid="{9B1C2D6E-FA9D-480C-9C94-4DA5C974BBBE}"/>
    <cellStyle name="_Relación_Bonif 12" xfId="35073" xr:uid="{CD116A84-74A6-4190-950E-00FD5B6B3F23}"/>
    <cellStyle name="_Relación_Bonif 12 10" xfId="35074" xr:uid="{BA9131EE-14CF-49CD-BDAD-FD8BAB85892C}"/>
    <cellStyle name="_Relación_Bonif 12 11" xfId="35075" xr:uid="{BC2815BA-BF98-4E41-8A36-A6344ED5F9D5}"/>
    <cellStyle name="_Relación_Bonif 12 2" xfId="35076" xr:uid="{FFFFFF5B-21CB-4052-AA19-2798666A5061}"/>
    <cellStyle name="_Relación_Bonif 12 2 2" xfId="35077" xr:uid="{30E79922-F4A9-4A94-813D-56347199D197}"/>
    <cellStyle name="_Relación_Bonif 12 3" xfId="35078" xr:uid="{0687868D-49E6-46B9-A792-F3E8F8C46F74}"/>
    <cellStyle name="_Relación_Bonif 12 3 2" xfId="35079" xr:uid="{439409C1-C912-43B2-8C92-281F39AB754E}"/>
    <cellStyle name="_Relación_Bonif 12 4" xfId="35080" xr:uid="{702C4360-81D1-47C6-B107-5E4605085AD9}"/>
    <cellStyle name="_Relación_Bonif 12 4 2" xfId="35081" xr:uid="{B96F6CD5-8A45-4A05-BFA7-E33D9D3E5795}"/>
    <cellStyle name="_Relación_Bonif 12 5" xfId="35082" xr:uid="{2E7F342F-91FA-4837-BDE0-980C91759C6D}"/>
    <cellStyle name="_Relación_Bonif 12 5 2" xfId="35083" xr:uid="{A1030A53-08F2-4298-AD84-4E9AF6C851E4}"/>
    <cellStyle name="_Relación_Bonif 12 6" xfId="35084" xr:uid="{260B361D-FE84-4063-89FF-04C89AA96882}"/>
    <cellStyle name="_Relación_Bonif 12 6 2" xfId="35085" xr:uid="{B2F0573D-CB28-4CB9-8C7E-BB2EEE75A815}"/>
    <cellStyle name="_Relación_Bonif 12 7" xfId="35086" xr:uid="{D4AC07DA-1F79-47C3-83EC-FDCA4354A3E5}"/>
    <cellStyle name="_Relación_Bonif 12 7 2" xfId="35087" xr:uid="{373C5324-5B08-49B8-B63B-3178DE1CFAB1}"/>
    <cellStyle name="_Relación_Bonif 12 8" xfId="35088" xr:uid="{2947DDF3-DDA2-4A8A-A1FB-0BEDCA0442E4}"/>
    <cellStyle name="_Relación_Bonif 12 8 2" xfId="35089" xr:uid="{5474AC13-6F35-4CD8-AF8F-B30597179C83}"/>
    <cellStyle name="_Relación_Bonif 12 9" xfId="35090" xr:uid="{226DCC86-1B6B-4F40-9054-9EDA889BC732}"/>
    <cellStyle name="_Relación_Bonif 13" xfId="35091" xr:uid="{2B16B3D1-1597-4C56-AC9B-735D33D7DFD8}"/>
    <cellStyle name="_Relación_Bonif 13 10" xfId="35092" xr:uid="{989C1398-512B-4777-9A1A-124B3735063E}"/>
    <cellStyle name="_Relación_Bonif 13 11" xfId="35093" xr:uid="{E8D5B542-BCB3-41E7-9964-B306BE910F35}"/>
    <cellStyle name="_Relación_Bonif 13 2" xfId="35094" xr:uid="{1F1E4EC3-1E73-4A12-8A2C-1B2C13B96B38}"/>
    <cellStyle name="_Relación_Bonif 13 2 2" xfId="35095" xr:uid="{B59398A8-87E7-4CEF-8811-F6E6C93665A0}"/>
    <cellStyle name="_Relación_Bonif 13 3" xfId="35096" xr:uid="{550BCB24-A7D0-472B-A74D-DFE0A6D8F72B}"/>
    <cellStyle name="_Relación_Bonif 13 3 2" xfId="35097" xr:uid="{E8775AC7-FF5A-4C45-B54C-83B0047ABF66}"/>
    <cellStyle name="_Relación_Bonif 13 4" xfId="35098" xr:uid="{0A3A0620-6180-450B-9573-7F59C0649C5D}"/>
    <cellStyle name="_Relación_Bonif 13 4 2" xfId="35099" xr:uid="{28D7BA7E-3369-481B-B932-C22B9FB60BB2}"/>
    <cellStyle name="_Relación_Bonif 13 5" xfId="35100" xr:uid="{5CD2ACDF-FF16-4962-96F2-E6716B0A1CE0}"/>
    <cellStyle name="_Relación_Bonif 13 5 2" xfId="35101" xr:uid="{9BF3033D-0B55-4DC7-B125-B0C5E1934750}"/>
    <cellStyle name="_Relación_Bonif 13 6" xfId="35102" xr:uid="{F68F1327-E8FD-4B85-9A15-C5B31111DDDB}"/>
    <cellStyle name="_Relación_Bonif 13 6 2" xfId="35103" xr:uid="{28CD0FFA-30AA-4E8B-B9C0-3BC6EDBDCD0F}"/>
    <cellStyle name="_Relación_Bonif 13 7" xfId="35104" xr:uid="{7D5482FE-9E9D-4B63-9B6F-16353CEE97CA}"/>
    <cellStyle name="_Relación_Bonif 13 7 2" xfId="35105" xr:uid="{E43BBBA2-BDAA-42E4-807E-953329348ECC}"/>
    <cellStyle name="_Relación_Bonif 13 8" xfId="35106" xr:uid="{99CE80CE-D4DE-4B7C-94A6-913C906A83E2}"/>
    <cellStyle name="_Relación_Bonif 13 8 2" xfId="35107" xr:uid="{591DFAB7-78FD-4DD4-8CFF-13EDFBF36146}"/>
    <cellStyle name="_Relación_Bonif 13 9" xfId="35108" xr:uid="{B84BEBB7-9FAF-4044-AB69-E1B6BC9FFC87}"/>
    <cellStyle name="_Relación_Bonif 14" xfId="35109" xr:uid="{60391B21-E5F0-49CD-B500-6DE5DB1ADB8D}"/>
    <cellStyle name="_Relación_Bonif 2" xfId="35110" xr:uid="{EB04F257-7EB5-45EE-B953-D9DEE2F85F84}"/>
    <cellStyle name="_Relación_Bonif 2 10" xfId="35111" xr:uid="{02623D52-EA9A-4EF4-BF07-C236B6FEECC3}"/>
    <cellStyle name="_Relación_Bonif 2 10 2" xfId="35112" xr:uid="{640157BA-ACC7-4552-B6AD-4FA35F98CC70}"/>
    <cellStyle name="_Relación_Bonif 2 11" xfId="35113" xr:uid="{F3F1E2CE-4E19-4B93-8C13-DD852DCC4E94}"/>
    <cellStyle name="_Relación_Bonif 2 11 2" xfId="35114" xr:uid="{5540E5C3-B806-4D2C-B91A-AF2FC06220C8}"/>
    <cellStyle name="_Relación_Bonif 2 12" xfId="35115" xr:uid="{E7291EE8-AF1C-46FC-B5B3-BC99E232D97A}"/>
    <cellStyle name="_Relación_Bonif 2 12 2" xfId="35116" xr:uid="{BF8AC212-019D-42E5-AE68-9141F32980CC}"/>
    <cellStyle name="_Relación_Bonif 2 13" xfId="35117" xr:uid="{4AFDD1D7-50A1-43A4-A6DC-E171FA691D52}"/>
    <cellStyle name="_Relación_Bonif 2 13 2" xfId="35118" xr:uid="{1EDBC1E6-D95D-4746-A419-AFAA611D529C}"/>
    <cellStyle name="_Relación_Bonif 2 14" xfId="35119" xr:uid="{ACA31FC4-504F-4289-8C0A-E7580D26EF66}"/>
    <cellStyle name="_Relación_Bonif 2 15" xfId="35120" xr:uid="{014F5FD0-20C6-4D4F-A8BF-F345321FD3FE}"/>
    <cellStyle name="_Relación_Bonif 2 16" xfId="35121" xr:uid="{88B7D4BB-D5CD-401A-B927-84E70A66DB3E}"/>
    <cellStyle name="_Relación_Bonif 2 2" xfId="35122" xr:uid="{C99F91CB-AA42-44D3-BB38-0B3584AA1375}"/>
    <cellStyle name="_Relación_Bonif 2 2 2" xfId="35123" xr:uid="{7969ED9A-773E-4B79-A9E4-C17655A673B7}"/>
    <cellStyle name="_Relación_Bonif 2 3" xfId="35124" xr:uid="{0F632FD9-8C28-4AA0-BC73-E09664A91C45}"/>
    <cellStyle name="_Relación_Bonif 2 3 2" xfId="35125" xr:uid="{934E98D2-82D8-4613-B86B-A8895A5AD59E}"/>
    <cellStyle name="_Relación_Bonif 2 4" xfId="35126" xr:uid="{0EBC0CB6-282C-4234-9758-9C36BBD2192D}"/>
    <cellStyle name="_Relación_Bonif 2 4 2" xfId="35127" xr:uid="{9E9A4543-16A9-40C6-9EC8-86E71DA71322}"/>
    <cellStyle name="_Relación_Bonif 2 5" xfId="35128" xr:uid="{A6761F8E-5093-4F17-8415-CDD6EF9267CC}"/>
    <cellStyle name="_Relación_Bonif 2 5 2" xfId="35129" xr:uid="{79CBAB36-9F9D-4E91-B551-7EDF906B4002}"/>
    <cellStyle name="_Relación_Bonif 2 6" xfId="35130" xr:uid="{A15A3023-301D-41B2-94BB-E18FA51536EB}"/>
    <cellStyle name="_Relación_Bonif 2 6 2" xfId="35131" xr:uid="{05E34A3A-7D80-4D33-995A-7EF380C3FADA}"/>
    <cellStyle name="_Relación_Bonif 2 7" xfId="35132" xr:uid="{28E300A6-B39A-42BB-804C-F37F9E25DD9E}"/>
    <cellStyle name="_Relación_Bonif 2 7 2" xfId="35133" xr:uid="{87226033-E52E-4A0A-8F96-D5729E3A5AD0}"/>
    <cellStyle name="_Relación_Bonif 2 8" xfId="35134" xr:uid="{39FEBAE4-7119-44D7-8CE7-47A9B88FA3F0}"/>
    <cellStyle name="_Relación_Bonif 2 8 2" xfId="35135" xr:uid="{8C7D548B-12E9-4E3D-8E2F-F2F5C26B68C8}"/>
    <cellStyle name="_Relación_Bonif 2 9" xfId="35136" xr:uid="{FE55BC0B-5992-4DF2-BC63-36E4550CF806}"/>
    <cellStyle name="_Relación_Bonif 2 9 2" xfId="35137" xr:uid="{BED94AB6-E9F8-4093-AEF1-5C7D3F25B568}"/>
    <cellStyle name="_Relación_Bonif 3" xfId="35138" xr:uid="{2DFF3C33-2649-4165-96E0-93F7294F6E19}"/>
    <cellStyle name="_Relación_Bonif 3 10" xfId="35139" xr:uid="{B1733407-4DDB-46AE-BB3E-EF854ADA30E5}"/>
    <cellStyle name="_Relación_Bonif 3 10 2" xfId="35140" xr:uid="{9DDC3F26-DCA0-44CF-9610-3BFD2CB89377}"/>
    <cellStyle name="_Relación_Bonif 3 11" xfId="35141" xr:uid="{5367DD24-194A-48DA-A917-244BE7748CED}"/>
    <cellStyle name="_Relación_Bonif 3 11 2" xfId="35142" xr:uid="{D7619DEA-7123-496F-85A1-03C922A0BA61}"/>
    <cellStyle name="_Relación_Bonif 3 12" xfId="35143" xr:uid="{2FEEEE18-4239-401E-8755-A76595572D96}"/>
    <cellStyle name="_Relación_Bonif 3 12 2" xfId="35144" xr:uid="{BB0C31BA-C5A0-46CE-B9B4-6244C64485D2}"/>
    <cellStyle name="_Relación_Bonif 3 13" xfId="35145" xr:uid="{41A331FC-1BA1-4F63-AA87-7A9BF99E244C}"/>
    <cellStyle name="_Relación_Bonif 3 13 2" xfId="35146" xr:uid="{11423E0B-98F0-4761-BCBA-BD3ADB13752E}"/>
    <cellStyle name="_Relación_Bonif 3 14" xfId="35147" xr:uid="{8DF582AD-A23A-4E33-B68C-EEE1E0B3AC4D}"/>
    <cellStyle name="_Relación_Bonif 3 15" xfId="35148" xr:uid="{FC4B115D-5139-4807-9554-C0A1C3D0E60A}"/>
    <cellStyle name="_Relación_Bonif 3 16" xfId="35149" xr:uid="{29092260-EB38-4D28-9E35-E55E9F3D75B8}"/>
    <cellStyle name="_Relación_Bonif 3 2" xfId="35150" xr:uid="{8AF5FE09-18AE-4390-BAD0-6B4882B3C85A}"/>
    <cellStyle name="_Relación_Bonif 3 2 2" xfId="35151" xr:uid="{9CA600E5-3A5A-4595-9EA7-089C358652AA}"/>
    <cellStyle name="_Relación_Bonif 3 3" xfId="35152" xr:uid="{22E55E51-1AF7-4F9C-B86C-6A8372743408}"/>
    <cellStyle name="_Relación_Bonif 3 3 2" xfId="35153" xr:uid="{C9D2C568-C61C-438D-A6B8-7A5BD8585FB2}"/>
    <cellStyle name="_Relación_Bonif 3 4" xfId="35154" xr:uid="{D7A4AE69-D178-488E-AC97-757BEDB357E3}"/>
    <cellStyle name="_Relación_Bonif 3 4 2" xfId="35155" xr:uid="{5E82B7AA-C378-4041-8437-0DAF4B883883}"/>
    <cellStyle name="_Relación_Bonif 3 5" xfId="35156" xr:uid="{00176260-4A8D-4E9A-9D19-CF47491E820B}"/>
    <cellStyle name="_Relación_Bonif 3 5 2" xfId="35157" xr:uid="{47FAB44A-68E4-479F-9638-97382585CE30}"/>
    <cellStyle name="_Relación_Bonif 3 6" xfId="35158" xr:uid="{F49E5B80-0546-4D77-B1DE-F9161B89C416}"/>
    <cellStyle name="_Relación_Bonif 3 6 2" xfId="35159" xr:uid="{65ACE515-803A-42ED-84F2-9501791BF3EE}"/>
    <cellStyle name="_Relación_Bonif 3 7" xfId="35160" xr:uid="{8BFCA755-2A11-4898-9606-71EEC80FE991}"/>
    <cellStyle name="_Relación_Bonif 3 7 2" xfId="35161" xr:uid="{16C3868D-FDFC-4076-820D-50181B2C5265}"/>
    <cellStyle name="_Relación_Bonif 3 8" xfId="35162" xr:uid="{08DAB636-22BB-4D8C-A77A-AB404B18AB84}"/>
    <cellStyle name="_Relación_Bonif 3 8 2" xfId="35163" xr:uid="{617F6D39-7C18-47C0-9FD0-8E9FB4F5F699}"/>
    <cellStyle name="_Relación_Bonif 3 9" xfId="35164" xr:uid="{DF8A7C54-BB14-4A89-BA1A-73C8D85E613E}"/>
    <cellStyle name="_Relación_Bonif 3 9 2" xfId="35165" xr:uid="{F3AA022B-CE3A-4767-8BBF-1C5DC525E904}"/>
    <cellStyle name="_Relación_Bonif 4" xfId="35166" xr:uid="{C3C115FC-FCDC-4F26-995A-BD0D245B8ACF}"/>
    <cellStyle name="_Relación_Bonif 4 10" xfId="35167" xr:uid="{AFE1A66E-AADC-4205-8E2E-9C36F996C12A}"/>
    <cellStyle name="_Relación_Bonif 4 10 2" xfId="35168" xr:uid="{86EB04FF-71FF-4C78-AD31-8935F4CF890E}"/>
    <cellStyle name="_Relación_Bonif 4 11" xfId="35169" xr:uid="{B478EA32-A238-4562-A32E-A6851BF7CBEA}"/>
    <cellStyle name="_Relación_Bonif 4 11 2" xfId="35170" xr:uid="{FBB223F7-63F5-4CB7-B6F5-452F4EE9EEBC}"/>
    <cellStyle name="_Relación_Bonif 4 12" xfId="35171" xr:uid="{75EF334B-F011-43B2-9BF0-BA4B736A954D}"/>
    <cellStyle name="_Relación_Bonif 4 12 2" xfId="35172" xr:uid="{2A0545B1-A07D-4C3C-82C1-FDC72398DA1D}"/>
    <cellStyle name="_Relación_Bonif 4 13" xfId="35173" xr:uid="{D64619F3-CF18-43E0-9D74-634EC9CE0985}"/>
    <cellStyle name="_Relación_Bonif 4 13 2" xfId="35174" xr:uid="{681DFAD1-65B2-46F8-8CA9-7CBC3C6CDB4E}"/>
    <cellStyle name="_Relación_Bonif 4 14" xfId="35175" xr:uid="{EA5BD133-10DC-4A39-AF53-28EBAFCFFC3B}"/>
    <cellStyle name="_Relación_Bonif 4 15" xfId="35176" xr:uid="{0F135B68-352F-4F97-BC9A-19BE779C8AB3}"/>
    <cellStyle name="_Relación_Bonif 4 16" xfId="35177" xr:uid="{06FCCFCB-6C2E-47F0-88BB-4535016F2762}"/>
    <cellStyle name="_Relación_Bonif 4 2" xfId="35178" xr:uid="{3A214D08-F0DA-4879-88D2-0E9F821D3467}"/>
    <cellStyle name="_Relación_Bonif 4 2 2" xfId="35179" xr:uid="{ADE7532F-0E79-40D6-85A6-40192C01B1B2}"/>
    <cellStyle name="_Relación_Bonif 4 3" xfId="35180" xr:uid="{1151F7A6-0D60-45B4-801D-3C0435FC4EF5}"/>
    <cellStyle name="_Relación_Bonif 4 3 2" xfId="35181" xr:uid="{A3C41708-8BDC-45AF-B949-BC23D88AB2C0}"/>
    <cellStyle name="_Relación_Bonif 4 4" xfId="35182" xr:uid="{6F4E1843-4921-4C49-A309-0DEE2A6DA139}"/>
    <cellStyle name="_Relación_Bonif 4 4 2" xfId="35183" xr:uid="{DE3E6B68-C6F4-4896-9AEA-82E45834B3B2}"/>
    <cellStyle name="_Relación_Bonif 4 5" xfId="35184" xr:uid="{78EE1E9C-B843-49B8-AD19-6D4C8EBB7088}"/>
    <cellStyle name="_Relación_Bonif 4 5 2" xfId="35185" xr:uid="{9AB747AC-6F17-450B-8D2E-85863E3AA728}"/>
    <cellStyle name="_Relación_Bonif 4 6" xfId="35186" xr:uid="{1620DB60-01C5-4970-938C-73F9AE532F42}"/>
    <cellStyle name="_Relación_Bonif 4 6 2" xfId="35187" xr:uid="{154BC6A7-3C6E-4ACA-8D88-33D1656D9DD7}"/>
    <cellStyle name="_Relación_Bonif 4 7" xfId="35188" xr:uid="{DA630805-9F8A-4DE6-8924-06346BB30E31}"/>
    <cellStyle name="_Relación_Bonif 4 7 2" xfId="35189" xr:uid="{E7B90E64-BF51-4A9C-885C-5A31CFED8A51}"/>
    <cellStyle name="_Relación_Bonif 4 8" xfId="35190" xr:uid="{72DF3DC8-FEF0-4143-BB5E-44A4178954FD}"/>
    <cellStyle name="_Relación_Bonif 4 8 2" xfId="35191" xr:uid="{F2E417EA-C7A6-4F0B-A175-C08BA308CA75}"/>
    <cellStyle name="_Relación_Bonif 4 9" xfId="35192" xr:uid="{C7A550A2-DF01-4508-9857-594A000DFF08}"/>
    <cellStyle name="_Relación_Bonif 4 9 2" xfId="35193" xr:uid="{5C9E0B0B-24C6-4065-AA20-B31DB2DBAB33}"/>
    <cellStyle name="_Relación_Bonif 5" xfId="35194" xr:uid="{B68454E2-4387-4E77-A7F9-FC4732F3D837}"/>
    <cellStyle name="_Relación_Bonif 5 10" xfId="35195" xr:uid="{F67CBB8E-3A3A-406A-9966-E1F8A97B8E85}"/>
    <cellStyle name="_Relación_Bonif 5 10 2" xfId="35196" xr:uid="{34A737A8-6EAD-489E-A32B-62D1E77EB473}"/>
    <cellStyle name="_Relación_Bonif 5 11" xfId="35197" xr:uid="{50070CF0-6EFD-4B0D-81A4-C63228CF98FD}"/>
    <cellStyle name="_Relación_Bonif 5 11 2" xfId="35198" xr:uid="{5892F033-A5B0-496D-8620-4DB0184FBB8C}"/>
    <cellStyle name="_Relación_Bonif 5 12" xfId="35199" xr:uid="{9846D932-BC7A-4421-865A-5361CC57B6AE}"/>
    <cellStyle name="_Relación_Bonif 5 12 2" xfId="35200" xr:uid="{364D313F-C81E-47AD-A7B6-5E7AB0FF0FDF}"/>
    <cellStyle name="_Relación_Bonif 5 13" xfId="35201" xr:uid="{7D400BB7-0974-4706-A2AA-06C98FE1AF78}"/>
    <cellStyle name="_Relación_Bonif 5 13 2" xfId="35202" xr:uid="{595FD43B-5BDF-420D-8AC9-8E37D8F4EDBE}"/>
    <cellStyle name="_Relación_Bonif 5 14" xfId="35203" xr:uid="{4F1F61BB-D641-4D34-A7A2-EC7970C094AE}"/>
    <cellStyle name="_Relación_Bonif 5 15" xfId="35204" xr:uid="{D2CB939D-DFDE-437E-88AE-1DD650F10A1F}"/>
    <cellStyle name="_Relación_Bonif 5 16" xfId="35205" xr:uid="{2FC74FF7-2192-4295-BFFE-F4A57B6288B9}"/>
    <cellStyle name="_Relación_Bonif 5 2" xfId="35206" xr:uid="{A1C8170C-E309-41E6-82BE-A4F08C5A2F98}"/>
    <cellStyle name="_Relación_Bonif 5 2 2" xfId="35207" xr:uid="{27BBC3B7-2D26-4AAD-A8D3-39EF26CE8BAE}"/>
    <cellStyle name="_Relación_Bonif 5 3" xfId="35208" xr:uid="{770DC564-773A-469D-9BD5-1A53ABDD5B5B}"/>
    <cellStyle name="_Relación_Bonif 5 3 2" xfId="35209" xr:uid="{5512BA3E-6D58-4972-A5AD-2319729EA62A}"/>
    <cellStyle name="_Relación_Bonif 5 4" xfId="35210" xr:uid="{10835E0C-C45F-42DD-B311-4964916E5D15}"/>
    <cellStyle name="_Relación_Bonif 5 4 2" xfId="35211" xr:uid="{93613BAC-EAA2-4747-896F-03EA43105328}"/>
    <cellStyle name="_Relación_Bonif 5 5" xfId="35212" xr:uid="{604676F4-A6E7-4977-8A90-6A75A68C755A}"/>
    <cellStyle name="_Relación_Bonif 5 5 2" xfId="35213" xr:uid="{5F0EAC60-2F96-458D-916F-6A7C9A9EFB7C}"/>
    <cellStyle name="_Relación_Bonif 5 6" xfId="35214" xr:uid="{934DDE77-320C-4A76-B13D-B816E5EB0384}"/>
    <cellStyle name="_Relación_Bonif 5 6 2" xfId="35215" xr:uid="{1AB26B43-6C65-4A08-A8E0-74DB78CB85BF}"/>
    <cellStyle name="_Relación_Bonif 5 7" xfId="35216" xr:uid="{0819E1EA-7859-49B1-83A9-B85032559F9C}"/>
    <cellStyle name="_Relación_Bonif 5 7 2" xfId="35217" xr:uid="{254AA0A3-0CF4-4D3F-B48D-B46E29E493B6}"/>
    <cellStyle name="_Relación_Bonif 5 8" xfId="35218" xr:uid="{678F3E10-AB1F-40B8-AEF9-1A6675BF6B14}"/>
    <cellStyle name="_Relación_Bonif 5 8 2" xfId="35219" xr:uid="{7E26B7A1-6EA8-4B70-AFF1-5D4B58538FEF}"/>
    <cellStyle name="_Relación_Bonif 5 9" xfId="35220" xr:uid="{07672940-D126-455D-AD4C-91C27AD67DA2}"/>
    <cellStyle name="_Relación_Bonif 5 9 2" xfId="35221" xr:uid="{9A80BBAB-3411-4DC7-BE8B-A68B51AF821E}"/>
    <cellStyle name="_Relación_Bonif 6" xfId="35222" xr:uid="{FEEA6F2A-7B88-4366-A308-FDF352922764}"/>
    <cellStyle name="_Relación_Bonif 6 10" xfId="35223" xr:uid="{3FA264BC-6416-416F-B586-0FF9F520412C}"/>
    <cellStyle name="_Relación_Bonif 6 10 2" xfId="35224" xr:uid="{5177A8A6-CD41-41E4-A122-A024B02926F5}"/>
    <cellStyle name="_Relación_Bonif 6 11" xfId="35225" xr:uid="{DE507DBD-355F-4F6B-9A45-B3C6DC918D46}"/>
    <cellStyle name="_Relación_Bonif 6 11 2" xfId="35226" xr:uid="{773E4861-BE87-4845-B6BF-07A177CAD3C6}"/>
    <cellStyle name="_Relación_Bonif 6 12" xfId="35227" xr:uid="{A5909B81-04F8-46D7-B0FF-0498559A1823}"/>
    <cellStyle name="_Relación_Bonif 6 12 2" xfId="35228" xr:uid="{2D82435E-C684-47C5-8C70-D2E1D2C81A26}"/>
    <cellStyle name="_Relación_Bonif 6 13" xfId="35229" xr:uid="{44FC9072-2694-4E63-8D71-2C181AD526B9}"/>
    <cellStyle name="_Relación_Bonif 6 13 2" xfId="35230" xr:uid="{2F760014-88D5-4148-B877-504A785AA496}"/>
    <cellStyle name="_Relación_Bonif 6 14" xfId="35231" xr:uid="{CE1B2996-B423-4165-A6D4-322DC7C64F50}"/>
    <cellStyle name="_Relación_Bonif 6 15" xfId="35232" xr:uid="{F46E9402-A308-4734-A0AD-FEA6F8F62A13}"/>
    <cellStyle name="_Relación_Bonif 6 16" xfId="35233" xr:uid="{5CDF45F9-C77F-4F32-93F9-AAE067F1D5EA}"/>
    <cellStyle name="_Relación_Bonif 6 2" xfId="35234" xr:uid="{5A19CF76-3EC4-406A-B0F4-B994543E8CCC}"/>
    <cellStyle name="_Relación_Bonif 6 2 2" xfId="35235" xr:uid="{9EDF93B0-B8AC-4C07-968C-67335C1DA237}"/>
    <cellStyle name="_Relación_Bonif 6 3" xfId="35236" xr:uid="{88B725D6-972A-45D4-8E95-2338690FABEC}"/>
    <cellStyle name="_Relación_Bonif 6 3 2" xfId="35237" xr:uid="{A1B549FA-F1B6-4008-953C-47E50F558F1B}"/>
    <cellStyle name="_Relación_Bonif 6 4" xfId="35238" xr:uid="{873FBCF4-0A24-443F-9679-812F6D8E1316}"/>
    <cellStyle name="_Relación_Bonif 6 4 2" xfId="35239" xr:uid="{1478CC9A-EFEC-4A8B-B3D0-FE12430BE5E4}"/>
    <cellStyle name="_Relación_Bonif 6 5" xfId="35240" xr:uid="{C8785FDE-F189-4B8A-9D2E-F03B3405875F}"/>
    <cellStyle name="_Relación_Bonif 6 5 2" xfId="35241" xr:uid="{5CFD102E-D54C-450E-B9F3-35D733A7EE85}"/>
    <cellStyle name="_Relación_Bonif 6 6" xfId="35242" xr:uid="{58637BFC-ACC7-485F-B24A-D73EE4B47C48}"/>
    <cellStyle name="_Relación_Bonif 6 6 2" xfId="35243" xr:uid="{87C1AE1B-7997-43F4-9306-EE2D559EEB0D}"/>
    <cellStyle name="_Relación_Bonif 6 7" xfId="35244" xr:uid="{A85B47B3-A4D3-481A-B3B5-7157A46EE442}"/>
    <cellStyle name="_Relación_Bonif 6 7 2" xfId="35245" xr:uid="{5959D1D5-A6C6-4639-8507-67B89A5D3855}"/>
    <cellStyle name="_Relación_Bonif 6 8" xfId="35246" xr:uid="{38255DF6-B702-4C24-99C3-EEE4BE85D7A1}"/>
    <cellStyle name="_Relación_Bonif 6 8 2" xfId="35247" xr:uid="{DCBCBE19-26F4-4E76-BF9F-F35BC5CE1D61}"/>
    <cellStyle name="_Relación_Bonif 6 9" xfId="35248" xr:uid="{D04CCC0C-69D7-4BEE-BE6F-D9CE0C0344C3}"/>
    <cellStyle name="_Relación_Bonif 6 9 2" xfId="35249" xr:uid="{EE7C8113-3801-411F-9F18-B98C1EB09B55}"/>
    <cellStyle name="_Relación_Bonif 7" xfId="35250" xr:uid="{362AD16C-7B5E-4225-AE21-0898A7A3700A}"/>
    <cellStyle name="_Relación_Bonif 7 10" xfId="35251" xr:uid="{F59D8AC8-4865-4FD1-8C54-E25757FF0066}"/>
    <cellStyle name="_Relación_Bonif 7 10 2" xfId="35252" xr:uid="{647C9AF6-5FEC-4E8E-B8E1-298415F5B83B}"/>
    <cellStyle name="_Relación_Bonif 7 11" xfId="35253" xr:uid="{A6558E61-6385-4E85-9F48-79EA72527316}"/>
    <cellStyle name="_Relación_Bonif 7 11 2" xfId="35254" xr:uid="{5EEB0580-AFEF-4889-A30F-C3E55527E6C2}"/>
    <cellStyle name="_Relación_Bonif 7 12" xfId="35255" xr:uid="{C370D34C-22DC-42AE-A572-994CB262BC21}"/>
    <cellStyle name="_Relación_Bonif 7 12 2" xfId="35256" xr:uid="{F7B21A5D-A10B-47D2-8E5A-046412F99819}"/>
    <cellStyle name="_Relación_Bonif 7 13" xfId="35257" xr:uid="{4E322408-D9AC-4D88-828F-56B32E2D8A5F}"/>
    <cellStyle name="_Relación_Bonif 7 13 2" xfId="35258" xr:uid="{130B8CAF-5982-47DC-8001-97D5AF58CAEB}"/>
    <cellStyle name="_Relación_Bonif 7 14" xfId="35259" xr:uid="{B0E6B29B-99D6-4C4D-A060-DC8131488ABC}"/>
    <cellStyle name="_Relación_Bonif 7 15" xfId="35260" xr:uid="{A763EDF2-287B-4108-86A8-F2D66C4D029D}"/>
    <cellStyle name="_Relación_Bonif 7 16" xfId="35261" xr:uid="{ED42E08A-1150-444E-A97B-D7239673886F}"/>
    <cellStyle name="_Relación_Bonif 7 2" xfId="35262" xr:uid="{F20CB761-35EF-42B5-A00D-2F1B8C4A5DC2}"/>
    <cellStyle name="_Relación_Bonif 7 2 2" xfId="35263" xr:uid="{774DFDE7-BFA2-4B2E-9A8C-0F5E7BEDF4BF}"/>
    <cellStyle name="_Relación_Bonif 7 3" xfId="35264" xr:uid="{2920827A-CF12-4440-B515-59523A3F13A6}"/>
    <cellStyle name="_Relación_Bonif 7 3 2" xfId="35265" xr:uid="{EDAA04A1-0573-4157-8CC8-3F2645232CA8}"/>
    <cellStyle name="_Relación_Bonif 7 4" xfId="35266" xr:uid="{A3D3EF3C-20C3-42CE-9408-14E4E734F654}"/>
    <cellStyle name="_Relación_Bonif 7 4 2" xfId="35267" xr:uid="{2782D5D7-2297-41E4-B07E-D226D9EA71DA}"/>
    <cellStyle name="_Relación_Bonif 7 5" xfId="35268" xr:uid="{18E8E1AF-844F-43F7-812E-467B247DAD3C}"/>
    <cellStyle name="_Relación_Bonif 7 5 2" xfId="35269" xr:uid="{7C54B1FF-2D73-43DC-B045-CA02D0AA49E1}"/>
    <cellStyle name="_Relación_Bonif 7 6" xfId="35270" xr:uid="{41940950-5633-4D7D-B560-63774A4F6C7C}"/>
    <cellStyle name="_Relación_Bonif 7 6 2" xfId="35271" xr:uid="{F26D6CC5-A3FE-4E62-A582-063AC5DDDB43}"/>
    <cellStyle name="_Relación_Bonif 7 7" xfId="35272" xr:uid="{170F693B-F6E3-4D8E-B741-72381784E266}"/>
    <cellStyle name="_Relación_Bonif 7 7 2" xfId="35273" xr:uid="{EF7D59E6-7D6D-49FA-8787-5C5DC592894F}"/>
    <cellStyle name="_Relación_Bonif 7 8" xfId="35274" xr:uid="{15AB9D4E-1DEF-473E-B46B-D31C18E1E639}"/>
    <cellStyle name="_Relación_Bonif 7 8 2" xfId="35275" xr:uid="{B9C3E8B8-1658-4B4F-86AB-E6893CE92644}"/>
    <cellStyle name="_Relación_Bonif 7 9" xfId="35276" xr:uid="{CB48152E-9083-43DC-A4AE-D9FD2A51D47C}"/>
    <cellStyle name="_Relación_Bonif 7 9 2" xfId="35277" xr:uid="{49742F36-CC2F-42D1-8AE9-BF92C535DAEE}"/>
    <cellStyle name="_Relación_Bonif 8" xfId="35278" xr:uid="{E114BD7F-1ACC-49DA-9257-E4844719E19B}"/>
    <cellStyle name="_Relación_Bonif 8 10" xfId="35279" xr:uid="{1EC5EA93-4CB5-4A0B-B993-9231C322DCAA}"/>
    <cellStyle name="_Relación_Bonif 8 11" xfId="35280" xr:uid="{5D3AC6FB-3C52-4637-84B1-5E4ABB991211}"/>
    <cellStyle name="_Relación_Bonif 8 12" xfId="35281" xr:uid="{20BB5A24-8CED-4A4A-AA70-51047EA31415}"/>
    <cellStyle name="_Relación_Bonif 8 2" xfId="35282" xr:uid="{EF69A1B3-DC27-4B5C-8F9E-1A5619E2E75D}"/>
    <cellStyle name="_Relación_Bonif 8 2 2" xfId="35283" xr:uid="{43A7531D-DA3A-4E99-A0B7-05D828654F78}"/>
    <cellStyle name="_Relación_Bonif 8 3" xfId="35284" xr:uid="{60E46C52-D2AC-4E52-BC8B-DACABBBC2869}"/>
    <cellStyle name="_Relación_Bonif 8 3 2" xfId="35285" xr:uid="{5A96785A-3433-4170-BDCD-168E3B14CFD1}"/>
    <cellStyle name="_Relación_Bonif 8 4" xfId="35286" xr:uid="{83906605-7692-49E9-ACF8-E6F4099FE9D9}"/>
    <cellStyle name="_Relación_Bonif 8 4 2" xfId="35287" xr:uid="{9DB581BC-EBB8-4E7F-9567-FB072BD9F32D}"/>
    <cellStyle name="_Relación_Bonif 8 5" xfId="35288" xr:uid="{1588074F-280B-46A0-9C3B-AAB1E0FFB9EB}"/>
    <cellStyle name="_Relación_Bonif 8 5 2" xfId="35289" xr:uid="{08F98BE2-779E-4E63-9DBF-6CC466878E48}"/>
    <cellStyle name="_Relación_Bonif 8 6" xfId="35290" xr:uid="{285E4CC4-ECCB-41E9-8477-458C96CD4B27}"/>
    <cellStyle name="_Relación_Bonif 8 6 2" xfId="35291" xr:uid="{E12600E6-6A8A-4569-94B8-40B58F9CE9FE}"/>
    <cellStyle name="_Relación_Bonif 8 7" xfId="35292" xr:uid="{BDC72098-D8C1-4688-8B21-AA6764298BD4}"/>
    <cellStyle name="_Relación_Bonif 8 7 2" xfId="35293" xr:uid="{8776EEAF-D9AD-4C30-9F81-3502680F6BB3}"/>
    <cellStyle name="_Relación_Bonif 8 8" xfId="35294" xr:uid="{29F95088-9AB3-40B7-96FA-106BD10A6669}"/>
    <cellStyle name="_Relación_Bonif 8 8 2" xfId="35295" xr:uid="{50F9D006-55ED-4FF5-9081-B6AB38A66628}"/>
    <cellStyle name="_Relación_Bonif 8 9" xfId="35296" xr:uid="{55F2F780-53CD-4E3D-8579-756A66A0B981}"/>
    <cellStyle name="_Relación_Bonif 8 9 2" xfId="35297" xr:uid="{8F8D11A4-E200-4FC4-9951-B6D220D47043}"/>
    <cellStyle name="_Relación_Bonif 9" xfId="35298" xr:uid="{FB4A7F69-69DC-4BD0-8BD1-EBF7AD106465}"/>
    <cellStyle name="_Relación_Bonif 9 10" xfId="35299" xr:uid="{A170475B-96D2-496A-91ED-FA377A4FDB85}"/>
    <cellStyle name="_Relación_Bonif 9 11" xfId="35300" xr:uid="{611356DD-9C89-485E-8371-36BF432FA2D7}"/>
    <cellStyle name="_Relación_Bonif 9 2" xfId="35301" xr:uid="{CA4E4EA4-B625-49A8-8A7C-C8CD009431AC}"/>
    <cellStyle name="_Relación_Bonif 9 2 2" xfId="35302" xr:uid="{456BA90E-0236-4B54-B27C-CF351510964B}"/>
    <cellStyle name="_Relación_Bonif 9 3" xfId="35303" xr:uid="{F58EEA17-F7B0-42F4-AE6B-B8455ADA2CED}"/>
    <cellStyle name="_Relación_Bonif 9 3 2" xfId="35304" xr:uid="{19654D6F-D5E3-4EAB-ABD8-A74BC418E8FF}"/>
    <cellStyle name="_Relación_Bonif 9 4" xfId="35305" xr:uid="{745FC8D8-2175-483B-A980-4188DEE48DF9}"/>
    <cellStyle name="_Relación_Bonif 9 4 2" xfId="35306" xr:uid="{92A57F55-B69A-4484-9734-9D10B130D2BD}"/>
    <cellStyle name="_Relación_Bonif 9 5" xfId="35307" xr:uid="{59C3277E-62A4-44D0-8827-4C66B571B87A}"/>
    <cellStyle name="_Relación_Bonif 9 5 2" xfId="35308" xr:uid="{6DD684D0-F1C0-4696-B23A-322306086E17}"/>
    <cellStyle name="_Relación_Bonif 9 6" xfId="35309" xr:uid="{FEC29E5A-396F-46C9-BBF2-FA818AC13DCA}"/>
    <cellStyle name="_Relación_Bonif 9 6 2" xfId="35310" xr:uid="{C71A6C59-5205-4657-B324-8B330BF491C1}"/>
    <cellStyle name="_Relación_Bonif 9 7" xfId="35311" xr:uid="{359EE25C-C744-464B-88BA-F403375E7127}"/>
    <cellStyle name="_Relación_Bonif 9 7 2" xfId="35312" xr:uid="{1FF4E8C7-DCE8-4D43-994E-DEE526991434}"/>
    <cellStyle name="_Relación_Bonif 9 8" xfId="35313" xr:uid="{C3C533E3-4D7F-4C97-9639-55ACE61DE1B0}"/>
    <cellStyle name="_Relación_Bonif 9 8 2" xfId="35314" xr:uid="{B9612D0B-8866-41AB-9ABE-62BEC7BCF357}"/>
    <cellStyle name="_Relación_Bonif 9 9" xfId="35315" xr:uid="{74F7482D-A118-4ADF-85FB-B2BAC085861A}"/>
    <cellStyle name="_Relación_Bonif_Abr 09" xfId="35316" xr:uid="{FEFDD00E-CAF7-4EA6-8098-FBF0860BC240}"/>
    <cellStyle name="_Relación_Bonif_Abr 09 2" xfId="35317" xr:uid="{D5B10412-80C8-4C2E-9A03-5766279A073D}"/>
    <cellStyle name="_Relación_Bonif_Abr 09 4" xfId="59320" xr:uid="{C19FD62E-6C4E-4370-BE3F-145B2A8B01C8}"/>
    <cellStyle name="_Relación_Bonif_Abr 09 7" xfId="59321" xr:uid="{F33FEB3F-E8B5-406D-A766-028A8044F978}"/>
    <cellStyle name="_Relación_Bonif_Feb 09" xfId="35318" xr:uid="{5F4ACC4B-0877-4A44-AF32-530103C90E4B}"/>
    <cellStyle name="_Relación_Bonif_Feb 09 10" xfId="35319" xr:uid="{58560084-A13D-402C-AF78-FAA4D2782F50}"/>
    <cellStyle name="_Relación_Bonif_Feb 09 10 2" xfId="35320" xr:uid="{E82C825C-E69F-4BA5-882A-9033A67C2DEC}"/>
    <cellStyle name="_Relación_Bonif_Feb 09 11" xfId="35321" xr:uid="{16C51B9E-61D3-4A16-8D19-8D3F85C4D26A}"/>
    <cellStyle name="_Relación_Bonif_Feb 09 11 2" xfId="35322" xr:uid="{896C7245-6143-41AB-8436-903250E46DF1}"/>
    <cellStyle name="_Relación_Bonif_Feb 09 12" xfId="35323" xr:uid="{A3789A54-9C6E-433B-8B80-2195CA5E5C65}"/>
    <cellStyle name="_Relación_Bonif_Feb 09 12 2" xfId="35324" xr:uid="{0AC189DD-87D3-4946-84B3-250452EF106E}"/>
    <cellStyle name="_Relación_Bonif_Feb 09 13" xfId="35325" xr:uid="{85CB89AD-A5AC-4F40-987A-50B0E5F3D663}"/>
    <cellStyle name="_Relación_Bonif_Feb 09 13 2" xfId="35326" xr:uid="{BA62D3BC-829E-400C-809F-FBAA2B1CDB31}"/>
    <cellStyle name="_Relación_Bonif_Feb 09 14" xfId="35327" xr:uid="{00BF2A84-BA5C-478A-98E5-73C36AE1D0B8}"/>
    <cellStyle name="_Relación_Bonif_Feb 09 15" xfId="35328" xr:uid="{FE7A12B4-FB45-4481-9ACD-9BD66F59F7F8}"/>
    <cellStyle name="_Relación_Bonif_Feb 09 16" xfId="35329" xr:uid="{0DB591EB-D1CB-4F0A-A8A6-4547039D7C2E}"/>
    <cellStyle name="_Relación_Bonif_Feb 09 17" xfId="35330" xr:uid="{CEAD04CF-24D0-46AB-A3F3-B11FA70153F0}"/>
    <cellStyle name="_Relación_Bonif_Feb 09 18" xfId="35331" xr:uid="{8EF6F4F2-F742-44BA-8C49-10836D86144A}"/>
    <cellStyle name="_Relación_Bonif_Feb 09 19" xfId="35332" xr:uid="{7F63ADB4-B6BF-4D17-8129-CF29C1623191}"/>
    <cellStyle name="_Relación_Bonif_Feb 09 2" xfId="35333" xr:uid="{45C355CA-D79D-4B6A-B3CB-00773D262BB3}"/>
    <cellStyle name="_Relación_Bonif_Feb 09 2 2" xfId="35334" xr:uid="{26110520-9A46-4178-8426-95850EFD02FD}"/>
    <cellStyle name="_Relación_Bonif_Feb 09 20" xfId="35335" xr:uid="{93F2425C-3D06-4610-9E11-1C482A7395B1}"/>
    <cellStyle name="_Relación_Bonif_Feb 09 21" xfId="35336" xr:uid="{7E7084EA-46AB-460E-9402-57A229D4980D}"/>
    <cellStyle name="_Relación_Bonif_Feb 09 22" xfId="35337" xr:uid="{105716E3-5F1B-4208-AE77-67FA52B7B330}"/>
    <cellStyle name="_Relación_Bonif_Feb 09 23" xfId="35338" xr:uid="{1D4A1BD7-88A5-4A59-8F3B-95EAC81DF4A4}"/>
    <cellStyle name="_Relación_Bonif_Feb 09 24" xfId="35339" xr:uid="{E99123A3-F407-4E82-AC4C-BD9E873462E4}"/>
    <cellStyle name="_Relación_Bonif_Feb 09 25" xfId="35340" xr:uid="{4449C5F5-ACF8-4610-9C30-3641488FBC29}"/>
    <cellStyle name="_Relación_Bonif_Feb 09 26" xfId="35341" xr:uid="{1A8DF672-8658-4352-BD0F-A13B41EE3AAF}"/>
    <cellStyle name="_Relación_Bonif_Feb 09 3" xfId="35342" xr:uid="{EA8C7BE9-AC32-4F95-864E-17DAF88D1A67}"/>
    <cellStyle name="_Relación_Bonif_Feb 09 3 2" xfId="35343" xr:uid="{326C2777-176B-460A-8439-183A6724EF99}"/>
    <cellStyle name="_Relación_Bonif_Feb 09 4" xfId="35344" xr:uid="{8DDC9C54-78DC-424D-B6B3-108C8B9A7FE9}"/>
    <cellStyle name="_Relación_Bonif_Feb 09 4 2" xfId="35345" xr:uid="{2010D1CF-4009-425A-9108-EEECD547BEF2}"/>
    <cellStyle name="_Relación_Bonif_Feb 09 5" xfId="35346" xr:uid="{95F7995F-7C69-4ECA-BC40-024833E4788E}"/>
    <cellStyle name="_Relación_Bonif_Feb 09 5 2" xfId="35347" xr:uid="{ED1EF6D6-512D-43FF-B76C-4A332087444D}"/>
    <cellStyle name="_Relación_Bonif_Feb 09 6" xfId="35348" xr:uid="{5BCFD4A0-D581-49C3-B103-700AB7996AE6}"/>
    <cellStyle name="_Relación_Bonif_Feb 09 6 2" xfId="35349" xr:uid="{F2DC80BA-2C0B-4B15-9963-4287B84CD8FC}"/>
    <cellStyle name="_Relación_Bonif_Feb 09 7" xfId="35350" xr:uid="{248BD165-6BDB-479D-BA75-99B6B8D06C02}"/>
    <cellStyle name="_Relación_Bonif_Feb 09 7 2" xfId="35351" xr:uid="{DCB3E31C-4E8B-4437-B58E-DFA7961E0174}"/>
    <cellStyle name="_Relación_Bonif_Feb 09 8" xfId="35352" xr:uid="{9FC817C9-4384-4A33-A72B-2E7135C7E06A}"/>
    <cellStyle name="_Relación_Bonif_Feb 09 8 2" xfId="35353" xr:uid="{E3C1CD57-7E8A-44E0-B091-62AA1143F702}"/>
    <cellStyle name="_Relación_Bonif_Feb 09 9" xfId="35354" xr:uid="{69EFEA0F-2E1C-4054-8424-93E6531A9FFE}"/>
    <cellStyle name="_Relación_Bonif_Feb 09 9 2" xfId="35355" xr:uid="{620BBB8A-5AF8-4AAC-B014-43C04C2854D3}"/>
    <cellStyle name="_Relación_Bonif_Feb 09_Abr 09" xfId="35356" xr:uid="{9D96F214-BE80-4C39-8CA6-FC69060BF75F}"/>
    <cellStyle name="_Relación_Bonif_Feb 09_Abr 09 10" xfId="35357" xr:uid="{871AA4FF-6D1C-4F4C-A790-75931FA71871}"/>
    <cellStyle name="_Relación_Bonif_Feb 09_Abr 09 10 2" xfId="35358" xr:uid="{F81431A4-6B61-48E9-B55B-1ED3DD14EA04}"/>
    <cellStyle name="_Relación_Bonif_Feb 09_Abr 09 11" xfId="35359" xr:uid="{4915C7C9-5EE9-4B32-9ACB-0DB9404FEDE6}"/>
    <cellStyle name="_Relación_Bonif_Feb 09_Abr 09 11 2" xfId="35360" xr:uid="{DCCF798A-4F0F-440F-90D9-6F977DFC1F6D}"/>
    <cellStyle name="_Relación_Bonif_Feb 09_Abr 09 12" xfId="35361" xr:uid="{6E9A05BF-3BC0-4FF4-96FA-872540A5FE27}"/>
    <cellStyle name="_Relación_Bonif_Feb 09_Abr 09 13" xfId="35362" xr:uid="{09F39CA6-349A-4005-9249-1F81D833CAC7}"/>
    <cellStyle name="_Relación_Bonif_Feb 09_Abr 09 14" xfId="35363" xr:uid="{E5576419-D53C-47B0-990B-D868D839D349}"/>
    <cellStyle name="_Relación_Bonif_Feb 09_Abr 09 2" xfId="35364" xr:uid="{8C7657A5-FA3F-49DB-963D-2EB81CA9842D}"/>
    <cellStyle name="_Relación_Bonif_Feb 09_Abr 09 2 2" xfId="35365" xr:uid="{B629725C-06B6-4DD3-A6A3-215C5007546B}"/>
    <cellStyle name="_Relación_Bonif_Feb 09_Abr 09 3" xfId="35366" xr:uid="{7BB5C2BD-59D7-485E-8C09-572F561F652F}"/>
    <cellStyle name="_Relación_Bonif_Feb 09_Abr 09 3 2" xfId="35367" xr:uid="{48DEDC5B-CE2C-4E5D-8279-6A1BF65F3905}"/>
    <cellStyle name="_Relación_Bonif_Feb 09_Abr 09 4" xfId="35368" xr:uid="{6C0965B3-569E-4621-974A-721C1569220D}"/>
    <cellStyle name="_Relación_Bonif_Feb 09_Abr 09 4 2" xfId="35369" xr:uid="{043961D6-7526-41FE-8840-992BE2BCB69B}"/>
    <cellStyle name="_Relación_Bonif_Feb 09_Abr 09 5" xfId="35370" xr:uid="{27A932B7-DC4B-4FAE-94E4-E19E4892FE0D}"/>
    <cellStyle name="_Relación_Bonif_Feb 09_Abr 09 5 2" xfId="35371" xr:uid="{CD0D3A8E-453C-4CB9-A80B-50855FEF0EB8}"/>
    <cellStyle name="_Relación_Bonif_Feb 09_Abr 09 6" xfId="35372" xr:uid="{D938D24A-3EA4-4DFC-BFC1-5A468E8D6576}"/>
    <cellStyle name="_Relación_Bonif_Feb 09_Abr 09 6 2" xfId="35373" xr:uid="{2870954E-49D1-4EDE-A1DA-B04202DDD360}"/>
    <cellStyle name="_Relación_Bonif_Feb 09_Abr 09 7" xfId="35374" xr:uid="{F635DC79-3A19-49A1-AD4E-CC23940D1AA3}"/>
    <cellStyle name="_Relación_Bonif_Feb 09_Abr 09 7 2" xfId="35375" xr:uid="{E669867A-E4B6-414E-9D3E-8381E25A310C}"/>
    <cellStyle name="_Relación_Bonif_Feb 09_Abr 09 8" xfId="35376" xr:uid="{1B9F5D5A-6455-4335-BDCC-850A592955DC}"/>
    <cellStyle name="_Relación_Bonif_Feb 09_Abr 09 8 2" xfId="35377" xr:uid="{A0041573-8499-464A-B3B1-481BDD9BD1AB}"/>
    <cellStyle name="_Relación_Bonif_Feb 09_Abr 09 9" xfId="35378" xr:uid="{AEBCE3D0-92E4-4F2E-A621-9CB4EFB54AC6}"/>
    <cellStyle name="_Relación_Bonif_Feb 09_Abr 09 9 2" xfId="35379" xr:uid="{66D30D5F-B2AB-4A5E-A578-2701D0BA637D}"/>
    <cellStyle name="_Relación_Bonif_Feb 09_ER previo 09" xfId="35380" xr:uid="{6FF9F345-3EF8-4108-96CD-24CBC6C5F692}"/>
    <cellStyle name="_Relación_Bonif_Feb 09_ER previo 09 10" xfId="35381" xr:uid="{EEE5180D-A95C-467B-82AA-1925EA25B2BB}"/>
    <cellStyle name="_Relación_Bonif_Feb 09_ER previo 09 10 2" xfId="35382" xr:uid="{5086F1C4-EC2D-4D7C-974D-8D83D9E3E348}"/>
    <cellStyle name="_Relación_Bonif_Feb 09_ER previo 09 11" xfId="35383" xr:uid="{98133532-74A4-42A8-9529-7565D4BC0512}"/>
    <cellStyle name="_Relación_Bonif_Feb 09_ER previo 09 11 2" xfId="35384" xr:uid="{C23E4B7E-C3E8-4751-9002-3AAAB41A64AE}"/>
    <cellStyle name="_Relación_Bonif_Feb 09_ER previo 09 12" xfId="35385" xr:uid="{E639030A-E37E-4F09-BAA3-1C9EAA03FD19}"/>
    <cellStyle name="_Relación_Bonif_Feb 09_ER previo 09 13" xfId="35386" xr:uid="{BBAE978D-C9F8-4CE7-A33A-D160D5B5BA6F}"/>
    <cellStyle name="_Relación_Bonif_Feb 09_ER previo 09 14" xfId="35387" xr:uid="{3BD84307-34D6-44F6-81A5-762797926ECB}"/>
    <cellStyle name="_Relación_Bonif_Feb 09_ER previo 09 2" xfId="35388" xr:uid="{1870F111-4F2F-4ADE-8E75-9660B77BA57B}"/>
    <cellStyle name="_Relación_Bonif_Feb 09_ER previo 09 2 2" xfId="35389" xr:uid="{D6DC58D4-565E-48EE-A299-0946B93B8C54}"/>
    <cellStyle name="_Relación_Bonif_Feb 09_ER previo 09 3" xfId="35390" xr:uid="{88FE6871-08C5-4B8A-823A-BD6BBF3787A9}"/>
    <cellStyle name="_Relación_Bonif_Feb 09_ER previo 09 3 2" xfId="35391" xr:uid="{8F4DDC2B-C273-4E56-8646-434A8A1CA344}"/>
    <cellStyle name="_Relación_Bonif_Feb 09_ER previo 09 4" xfId="35392" xr:uid="{42098A55-C54F-4961-9657-BD29FE1085AE}"/>
    <cellStyle name="_Relación_Bonif_Feb 09_ER previo 09 4 2" xfId="35393" xr:uid="{81212306-B3A1-44D1-92B4-677BBD210971}"/>
    <cellStyle name="_Relación_Bonif_Feb 09_ER previo 09 5" xfId="35394" xr:uid="{C7AF575C-674C-4645-9EC5-CEEB6BE92600}"/>
    <cellStyle name="_Relación_Bonif_Feb 09_ER previo 09 5 2" xfId="35395" xr:uid="{F3F6A023-6E3A-4B2C-BC2D-EC571EC12AB9}"/>
    <cellStyle name="_Relación_Bonif_Feb 09_ER previo 09 6" xfId="35396" xr:uid="{05C864EC-E0BB-4EB9-8270-FDF7CA5D1FA7}"/>
    <cellStyle name="_Relación_Bonif_Feb 09_ER previo 09 6 2" xfId="35397" xr:uid="{D1F71125-1627-4E6B-8207-E797D3F033D6}"/>
    <cellStyle name="_Relación_Bonif_Feb 09_ER previo 09 7" xfId="35398" xr:uid="{4A200780-F6D9-4719-A5F6-81A13211DF05}"/>
    <cellStyle name="_Relación_Bonif_Feb 09_ER previo 09 7 2" xfId="35399" xr:uid="{779EA5BE-CFD4-435B-A633-86FCC664C948}"/>
    <cellStyle name="_Relación_Bonif_Feb 09_ER previo 09 8" xfId="35400" xr:uid="{46F62C5A-D748-4050-91AF-BEA78DF90D84}"/>
    <cellStyle name="_Relación_Bonif_Feb 09_ER previo 09 8 2" xfId="35401" xr:uid="{63AEFFCF-A765-4B43-B7ED-603C8AD33F2A}"/>
    <cellStyle name="_Relación_Bonif_Feb 09_ER previo 09 9" xfId="35402" xr:uid="{3A8FDCD7-2799-4BD7-96F5-3E4B49CFB939}"/>
    <cellStyle name="_Relación_Bonif_Feb 09_ER previo 09 9 2" xfId="35403" xr:uid="{5470A019-B769-4EBB-8A27-6B5DA083D14A}"/>
    <cellStyle name="_Relación_Bonif_Feb 09_Jun 09" xfId="35404" xr:uid="{286EEC0E-A89E-4CCE-9BC9-439EC3CD9484}"/>
    <cellStyle name="_Relación_Bonif_Feb 09_Jun 09 2" xfId="35405" xr:uid="{9E5EF71F-EA53-4E52-AAA6-650CDF4C01C5}"/>
    <cellStyle name="_Relación_Bonif_Hoja2" xfId="35406" xr:uid="{BFF5D02D-3399-4938-9302-0FDAA66CC2D6}"/>
    <cellStyle name="_Relación_Bonif_Hoja2 10" xfId="35407" xr:uid="{C7CB637F-6E4F-4F30-A530-5F4F2EE48919}"/>
    <cellStyle name="_Relación_Bonif_Hoja2 10 2" xfId="35408" xr:uid="{8F682D63-3F61-425D-9E05-2CD7D427431B}"/>
    <cellStyle name="_Relación_Bonif_Hoja2 11" xfId="35409" xr:uid="{CC8D062D-DD3D-4C55-A1BE-2462F0B3EA19}"/>
    <cellStyle name="_Relación_Bonif_Hoja2 11 2" xfId="35410" xr:uid="{BCA034DD-9714-4EB8-B00A-2A7AB674C65C}"/>
    <cellStyle name="_Relación_Bonif_Hoja2 12" xfId="35411" xr:uid="{70962EA7-521B-4D02-ADE2-3344C8B36107}"/>
    <cellStyle name="_Relación_Bonif_Hoja2 12 2" xfId="35412" xr:uid="{377B3BFA-443B-418E-B765-6B3E45B9CBD5}"/>
    <cellStyle name="_Relación_Bonif_Hoja2 13" xfId="35413" xr:uid="{9648A380-5AE6-4381-B167-8BB3CC3F5C5A}"/>
    <cellStyle name="_Relación_Bonif_Hoja2 13 2" xfId="35414" xr:uid="{AF29C17A-7CD2-4169-88C7-D6ADBFD0D577}"/>
    <cellStyle name="_Relación_Bonif_Hoja2 14" xfId="35415" xr:uid="{C74B3C56-DADD-440E-ADA0-19604400A25B}"/>
    <cellStyle name="_Relación_Bonif_Hoja2 15" xfId="35416" xr:uid="{E76F4F5B-FC9E-43CE-88B4-8917090F0997}"/>
    <cellStyle name="_Relación_Bonif_Hoja2 16" xfId="35417" xr:uid="{9B38E66B-BA10-4F90-A53C-47CE3C1B472B}"/>
    <cellStyle name="_Relación_Bonif_Hoja2 2" xfId="35418" xr:uid="{4188B087-8F17-4827-8B7F-578D08B36718}"/>
    <cellStyle name="_Relación_Bonif_Hoja2 2 2" xfId="35419" xr:uid="{6AE99779-A6EC-4C9A-8DFE-76FE746AD29D}"/>
    <cellStyle name="_Relación_Bonif_Hoja2 3" xfId="35420" xr:uid="{6F3561B0-062E-451A-8D0A-3A94B3E384C2}"/>
    <cellStyle name="_Relación_Bonif_Hoja2 3 2" xfId="35421" xr:uid="{4A4574F2-F9DE-4B25-8283-4BECE782F155}"/>
    <cellStyle name="_Relación_Bonif_Hoja2 4" xfId="35422" xr:uid="{92A7864E-7FDC-4592-B7A2-F6D68B29C7AB}"/>
    <cellStyle name="_Relación_Bonif_Hoja2 4 2" xfId="35423" xr:uid="{2D3EBE18-594C-4059-B413-9A65154F4CCD}"/>
    <cellStyle name="_Relación_Bonif_Hoja2 5" xfId="35424" xr:uid="{6A7847D8-4D12-4609-A65D-1B210CB29016}"/>
    <cellStyle name="_Relación_Bonif_Hoja2 5 2" xfId="35425" xr:uid="{23C42DAE-3DD2-4742-8536-26AF7443CE4C}"/>
    <cellStyle name="_Relación_Bonif_Hoja2 6" xfId="35426" xr:uid="{40982C99-4C84-482C-B184-23E4009643C4}"/>
    <cellStyle name="_Relación_Bonif_Hoja2 6 2" xfId="35427" xr:uid="{6A338DF3-955E-4767-8113-AC497E2C632C}"/>
    <cellStyle name="_Relación_Bonif_Hoja2 7" xfId="35428" xr:uid="{FF9D0C8E-06A5-4968-BF1C-21E6B21174CB}"/>
    <cellStyle name="_Relación_Bonif_Hoja2 7 2" xfId="35429" xr:uid="{9708459D-E5BC-4352-AA4B-19B1AAADC1EA}"/>
    <cellStyle name="_Relación_Bonif_Hoja2 8" xfId="35430" xr:uid="{AB7654C8-C03B-4FF9-B0ED-E24ADE1EAB34}"/>
    <cellStyle name="_Relación_Bonif_Hoja2 8 2" xfId="35431" xr:uid="{37F4AEB4-230D-4044-AE7B-F0F8CDE061A5}"/>
    <cellStyle name="_Relación_Bonif_Hoja2 9" xfId="35432" xr:uid="{93E5D55A-618A-47D5-A5D0-8DFE42B5F49D}"/>
    <cellStyle name="_Relación_Bonif_Hoja2 9 2" xfId="35433" xr:uid="{6AECBA22-DC44-4F72-A965-1AABBF96B288}"/>
    <cellStyle name="_Relación_Bonif_Relación" xfId="35434" xr:uid="{30DD4BF1-E284-4022-B648-826B0CB8EFD3}"/>
    <cellStyle name="_Relación_Bonif_Relación 10" xfId="35435" xr:uid="{E2F600F5-8DB6-4065-9B79-73A8AA7D6EAB}"/>
    <cellStyle name="_Relación_Bonif_Relación 10 2" xfId="35436" xr:uid="{048E6E88-171C-468F-A10B-D4F4F939E2BD}"/>
    <cellStyle name="_Relación_Bonif_Relación 11" xfId="35437" xr:uid="{DF854852-1AC4-484E-B4E0-87E790385895}"/>
    <cellStyle name="_Relación_Bonif_Relación 11 2" xfId="35438" xr:uid="{F0C9F18F-A0D9-4A1D-A37D-793059A727B2}"/>
    <cellStyle name="_Relación_Bonif_Relación 12" xfId="35439" xr:uid="{E731B9DF-2F5F-4863-B019-60ADB0069A70}"/>
    <cellStyle name="_Relación_Bonif_Relación 12 2" xfId="35440" xr:uid="{D2326E59-C7A3-4F52-9D9E-3DC9ABC0155B}"/>
    <cellStyle name="_Relación_Bonif_Relación 13" xfId="35441" xr:uid="{D0631D82-0BAA-4AB1-B7B5-2F17D7CE262C}"/>
    <cellStyle name="_Relación_Bonif_Relación 13 2" xfId="35442" xr:uid="{A69D8DFC-705D-46F7-A567-6D98DCCF5E93}"/>
    <cellStyle name="_Relación_Bonif_Relación 14" xfId="35443" xr:uid="{7385BBB3-BB84-42E0-BE64-246F2AB13426}"/>
    <cellStyle name="_Relación_Bonif_Relación 14 2" xfId="35444" xr:uid="{F16289E9-D208-4697-8630-BB0D386DA51E}"/>
    <cellStyle name="_Relación_Bonif_Relación 15" xfId="35445" xr:uid="{930D8DF1-40DF-4269-BFFF-227A3277ED96}"/>
    <cellStyle name="_Relación_Bonif_Relación 16" xfId="35446" xr:uid="{05EA78F6-8A34-483F-BC11-CA4F418C3CC5}"/>
    <cellStyle name="_Relación_Bonif_Relación 17" xfId="35447" xr:uid="{92A8D0DE-388C-4665-8CC1-D48A518347FC}"/>
    <cellStyle name="_Relación_Bonif_Relación 18" xfId="35448" xr:uid="{A10F0DAC-B147-4883-B05E-07E710C1FBD2}"/>
    <cellStyle name="_Relación_Bonif_Relación 19" xfId="35449" xr:uid="{938DFC27-7C7B-482F-9BA1-E34AB64C8B43}"/>
    <cellStyle name="_Relación_Bonif_Relación 2" xfId="35450" xr:uid="{9C9DFB5C-F4BE-4E6F-B12C-E3EEB7573DD0}"/>
    <cellStyle name="_Relación_Bonif_Relación 2 2" xfId="35451" xr:uid="{D6D384EF-FD55-4509-8305-155DF4224E42}"/>
    <cellStyle name="_Relación_Bonif_Relación 20" xfId="35452" xr:uid="{8ECE6BE0-ED64-4D5D-904E-2AC79B579E57}"/>
    <cellStyle name="_Relación_Bonif_Relación 21" xfId="35453" xr:uid="{BF8E9F24-F05E-4F69-A514-4E65F41F4757}"/>
    <cellStyle name="_Relación_Bonif_Relación 22" xfId="35454" xr:uid="{9F603D82-B41B-4537-92AF-197F4D4C43D0}"/>
    <cellStyle name="_Relación_Bonif_Relación 23" xfId="35455" xr:uid="{B89E9FE8-D7BD-4440-8B8B-7582515ED771}"/>
    <cellStyle name="_Relación_Bonif_Relación 24" xfId="35456" xr:uid="{0BABFF82-D536-46B4-B722-00B94FFBE58E}"/>
    <cellStyle name="_Relación_Bonif_Relación 25" xfId="35457" xr:uid="{A7FE28F7-6113-4094-9E19-6D967C45B991}"/>
    <cellStyle name="_Relación_Bonif_Relación 3" xfId="35458" xr:uid="{D542CE44-D110-4CDF-BD8B-4F5776315AA8}"/>
    <cellStyle name="_Relación_Bonif_Relación 3 2" xfId="35459" xr:uid="{D56CF57B-7CA0-48B0-AB03-815D4A8FCA24}"/>
    <cellStyle name="_Relación_Bonif_Relación 4" xfId="35460" xr:uid="{5B017F62-9059-4C84-9453-1F4313F7E016}"/>
    <cellStyle name="_Relación_Bonif_Relación 4 2" xfId="35461" xr:uid="{316EA614-1443-4134-901B-21F90442A910}"/>
    <cellStyle name="_Relación_Bonif_Relación 5" xfId="35462" xr:uid="{B26D065E-D528-4A4F-AD44-703B215B07DA}"/>
    <cellStyle name="_Relación_Bonif_Relación 5 2" xfId="35463" xr:uid="{64AFAC1E-6779-42A4-96A5-8AF0996B4A61}"/>
    <cellStyle name="_Relación_Bonif_Relación 6" xfId="35464" xr:uid="{813B2F4A-2EA4-42DD-93BF-5CD6AB01B80F}"/>
    <cellStyle name="_Relación_Bonif_Relación 6 2" xfId="35465" xr:uid="{8FB60D8F-2003-4EA8-BC09-E51F68470E6B}"/>
    <cellStyle name="_Relación_Bonif_Relación 7" xfId="35466" xr:uid="{71D6A3E9-DDA1-4DB6-897B-B8F7F1D51511}"/>
    <cellStyle name="_Relación_Bonif_Relación 7 2" xfId="35467" xr:uid="{2150A0DC-007D-484D-8319-CA7C7459D843}"/>
    <cellStyle name="_Relación_Bonif_Relación 8" xfId="35468" xr:uid="{94CD7CC7-484B-4B8E-BA56-43C61B779046}"/>
    <cellStyle name="_Relación_Bonif_Relación 8 2" xfId="35469" xr:uid="{E154ACC1-FA15-4C78-B59A-337652F548B8}"/>
    <cellStyle name="_Relación_Bonif_Relación 9" xfId="35470" xr:uid="{DF34D336-036D-4706-B599-5947D9D5179C}"/>
    <cellStyle name="_Relación_Bonif_Relación 9 2" xfId="35471" xr:uid="{8A0445C9-17A6-44A6-A2D5-1F52CAB65CDB}"/>
    <cellStyle name="_Relación_Bonif_Relación_1" xfId="35472" xr:uid="{8463605B-43D3-47EF-B3CF-F5808B2B6160}"/>
    <cellStyle name="_Relación_Bonif_Relación_1 10" xfId="35473" xr:uid="{C020A35C-875A-4469-853D-5DC5B15566F5}"/>
    <cellStyle name="_Relación_Bonif_Relación_1 10 2" xfId="35474" xr:uid="{52BBA0E8-FE47-4B44-8B0D-232BDCC13091}"/>
    <cellStyle name="_Relación_Bonif_Relación_1 11" xfId="35475" xr:uid="{1843D044-E90F-4D9A-AC7E-413B4A2EB17F}"/>
    <cellStyle name="_Relación_Bonif_Relación_1 11 2" xfId="35476" xr:uid="{F9B82D4B-8E56-47CD-959A-522295D00960}"/>
    <cellStyle name="_Relación_Bonif_Relación_1 12" xfId="35477" xr:uid="{505F7E57-5A2A-4C70-B996-5E9AB98D0E02}"/>
    <cellStyle name="_Relación_Bonif_Relación_1 12 2" xfId="35478" xr:uid="{1CCA25B2-A561-4469-92D9-3D91B95EC753}"/>
    <cellStyle name="_Relación_Bonif_Relación_1 13" xfId="35479" xr:uid="{441BF423-EDE3-4372-8CC6-EC0B6ADEF50B}"/>
    <cellStyle name="_Relación_Bonif_Relación_1 13 2" xfId="35480" xr:uid="{5326B0C2-7365-4A83-8CAB-B320CADB6465}"/>
    <cellStyle name="_Relación_Bonif_Relación_1 14" xfId="35481" xr:uid="{867B7560-BB75-4FD6-85BF-C764FCF5236D}"/>
    <cellStyle name="_Relación_Bonif_Relación_1 2" xfId="35482" xr:uid="{33681FB6-49DF-4015-A4A5-F56D4969B074}"/>
    <cellStyle name="_Relación_Bonif_Relación_1 2 2" xfId="35483" xr:uid="{D9777E1E-B03B-42B7-A74B-78D2FA3AF0FD}"/>
    <cellStyle name="_Relación_Bonif_Relación_1 3" xfId="35484" xr:uid="{CD649405-EA4A-4073-95A8-71AEEC96E29B}"/>
    <cellStyle name="_Relación_Bonif_Relación_1 3 2" xfId="35485" xr:uid="{29BC7EC6-6B5A-4276-ABAA-9FDF45B3EA53}"/>
    <cellStyle name="_Relación_Bonif_Relación_1 4" xfId="35486" xr:uid="{9A01063B-CB27-40EA-BD6E-719A9761CAC4}"/>
    <cellStyle name="_Relación_Bonif_Relación_1 4 2" xfId="35487" xr:uid="{D4DA1375-6788-4125-9C9A-50CB48777D06}"/>
    <cellStyle name="_Relación_Bonif_Relación_1 5" xfId="35488" xr:uid="{C8F13A73-AED9-47CC-AF73-8FAFC5662EF8}"/>
    <cellStyle name="_Relación_Bonif_Relación_1 5 2" xfId="35489" xr:uid="{DF86B0B2-E313-46F3-834E-C3E4CE6431EF}"/>
    <cellStyle name="_Relación_Bonif_Relación_1 6" xfId="35490" xr:uid="{5653EB9D-CA27-4E74-9341-794483BE0390}"/>
    <cellStyle name="_Relación_Bonif_Relación_1 6 2" xfId="35491" xr:uid="{89206828-26B3-4CDA-AA48-B4459DF08785}"/>
    <cellStyle name="_Relación_Bonif_Relación_1 7" xfId="35492" xr:uid="{0ECAB563-3B42-4F3A-84CA-331B41DDCEF9}"/>
    <cellStyle name="_Relación_Bonif_Relación_1 7 2" xfId="35493" xr:uid="{41E3DC7C-99B2-48E2-9C0B-6700C4107A14}"/>
    <cellStyle name="_Relación_Bonif_Relación_1 8" xfId="35494" xr:uid="{896CCDD3-7CA7-4537-91C2-36B417089FBA}"/>
    <cellStyle name="_Relación_Bonif_Relación_1 8 2" xfId="35495" xr:uid="{724C2497-E485-4B03-80A5-216F82C85681}"/>
    <cellStyle name="_Relación_Bonif_Relación_1 9" xfId="35496" xr:uid="{D8610EF0-EFAF-4136-9C72-3DBEEEDEDEFC}"/>
    <cellStyle name="_Relación_Bonif_Relación_1 9 2" xfId="35497" xr:uid="{7A769543-6E7D-43EA-AA6A-ADDBD49C56E0}"/>
    <cellStyle name="_Relación_Bonif_Relación_1_ESF. Hist." xfId="35498" xr:uid="{3CE51FAD-DE2D-4B07-A15B-FBD931F35BF3}"/>
    <cellStyle name="_Relación_Bonif_Relación_1_ESF. Hist. 2" xfId="35499" xr:uid="{F72CF6E5-C150-4011-8564-AC43A713C365}"/>
    <cellStyle name="_Relación_Bonif_Relación_1_ESF. Hist. 2 2" xfId="35500" xr:uid="{5A89B81E-2899-4C21-82B6-09652290E266}"/>
    <cellStyle name="_Relación_Bonif_Relación_1_ESF. Hist. 3" xfId="35501" xr:uid="{0547AA52-F16D-4A5B-8CA1-ADB98B76BCCC}"/>
    <cellStyle name="_Relación_Bonif_Relación_1_ESF. Hist. 3 2" xfId="35502" xr:uid="{E5BAAB1F-2ED7-46B6-897E-78A18C8AB9A6}"/>
    <cellStyle name="_Relación_Bonif_Relación_1_ESF. Hist. 4" xfId="35503" xr:uid="{CF7FDD76-C559-444F-8408-3FB1677C4E45}"/>
    <cellStyle name="_Relación_Bonif_Relación_1_ESF. Hist. 4 2" xfId="35504" xr:uid="{3AE0D578-7309-484B-827B-AD9DD3799AC0}"/>
    <cellStyle name="_Relación_Bonif_Relación_1_ESF. Hist. 5" xfId="35505" xr:uid="{F00D70A4-F08C-4BED-988F-8B658A3AB961}"/>
    <cellStyle name="_Relación_Bonif_Relación_1_ESF. Hist. 6" xfId="35506" xr:uid="{65A1EE33-D3ED-4703-A0FB-285775384E12}"/>
    <cellStyle name="_Relación_Bonif_Relación_1_ESF. Hist. 7" xfId="35507" xr:uid="{FEC60471-80AB-4855-B652-A7A523EA5993}"/>
    <cellStyle name="_Relación_Bonif_Relación_ESF. Hist." xfId="35508" xr:uid="{04040A80-D359-43A4-BFC2-E325EEB39DE4}"/>
    <cellStyle name="_Relación_Bonif_Relación_ESF. Hist. 2" xfId="35509" xr:uid="{BCF2ECCB-38EF-4736-B2F7-8C1363A69AB9}"/>
    <cellStyle name="_Relación_Bonif_Relación_ESF. Hist. 2 2" xfId="35510" xr:uid="{806C432C-F9AF-4EFE-964B-C7BAE95484F9}"/>
    <cellStyle name="_Relación_Bonif_Relación_ESF. Hist. 3" xfId="35511" xr:uid="{E29CD649-DE03-45E0-A2BB-421582F957C1}"/>
    <cellStyle name="_Relación_Bonif_Relación_ESF. Hist. 3 2" xfId="35512" xr:uid="{1D1D99C7-20D0-478A-9FF5-27082DC38FA8}"/>
    <cellStyle name="_Relación_Bonif_Relación_ESF. Hist. 4" xfId="35513" xr:uid="{A3F0EBBB-84B8-4F94-8135-4FD6A99842B2}"/>
    <cellStyle name="_Relación_Bonif_Relación_ESF. Hist. 4 2" xfId="35514" xr:uid="{24D388DB-7B91-48A6-AA2F-BB8F5043A102}"/>
    <cellStyle name="_Relación_Bonif_Relación_ESF. Hist. 5" xfId="35515" xr:uid="{40C386AD-CDBF-4423-A693-85CF756E4906}"/>
    <cellStyle name="_Relación_Bonif_Relación_ESF. Hist. 6" xfId="35516" xr:uid="{970C525D-47CD-4DEF-A60D-01EB7C5D7C17}"/>
    <cellStyle name="_Relación_Bonif_Relación_ESF. Hist. 7" xfId="35517" xr:uid="{42D6E179-68C5-4F8E-855A-167A140558E5}"/>
    <cellStyle name="_Relación_Bonif_Relación_Saldos Obj" xfId="35518" xr:uid="{733C88A1-52E1-4CCF-9766-8FAA011FD966}"/>
    <cellStyle name="_Relación_Bonif_Relación_Saldos Obj 10" xfId="35519" xr:uid="{E46FB7CC-9D3D-4743-A824-B25F7FA87D00}"/>
    <cellStyle name="_Relación_Bonif_Relación_Saldos Obj 10 2" xfId="35520" xr:uid="{0D985680-EE5B-443C-8AC2-9CE28DDD83AF}"/>
    <cellStyle name="_Relación_Bonif_Relación_Saldos Obj 11" xfId="35521" xr:uid="{6CD7AD03-AD26-45B8-A6B1-5966B692513C}"/>
    <cellStyle name="_Relación_Bonif_Relación_Saldos Obj 11 2" xfId="35522" xr:uid="{0C565AC2-222D-4227-8FE6-3BB0A2D61475}"/>
    <cellStyle name="_Relación_Bonif_Relación_Saldos Obj 12" xfId="35523" xr:uid="{D866F0E7-BBDB-405D-9144-4AB7696998D9}"/>
    <cellStyle name="_Relación_Bonif_Relación_Saldos Obj 12 2" xfId="35524" xr:uid="{1BE4EA94-0952-4F28-AE83-FB695BAB93FB}"/>
    <cellStyle name="_Relación_Bonif_Relación_Saldos Obj 13" xfId="35525" xr:uid="{BEDA86AC-42C4-4E6A-9C0C-59A67AEFF8B3}"/>
    <cellStyle name="_Relación_Bonif_Relación_Saldos Obj 13 2" xfId="35526" xr:uid="{6747D8E1-C906-4AED-B932-27D180C63FF3}"/>
    <cellStyle name="_Relación_Bonif_Relación_Saldos Obj 14" xfId="35527" xr:uid="{61B4FF30-0DE4-4114-A83D-04A7EF26D8C3}"/>
    <cellStyle name="_Relación_Bonif_Relación_Saldos Obj 15" xfId="35528" xr:uid="{4EB64082-2FA7-4668-9E46-CDE85D82BD17}"/>
    <cellStyle name="_Relación_Bonif_Relación_Saldos Obj 16" xfId="35529" xr:uid="{133FA786-FDF4-454E-8829-D3B8222E94D1}"/>
    <cellStyle name="_Relación_Bonif_Relación_Saldos Obj 17" xfId="35530" xr:uid="{1CC9C9BD-90DE-44D6-AE78-9495D3245B88}"/>
    <cellStyle name="_Relación_Bonif_Relación_Saldos Obj 18" xfId="35531" xr:uid="{229250A3-D0CB-4460-9E67-2288D1BB1707}"/>
    <cellStyle name="_Relación_Bonif_Relación_Saldos Obj 19" xfId="35532" xr:uid="{F2715B7D-F383-46AF-854D-1134A0EF5162}"/>
    <cellStyle name="_Relación_Bonif_Relación_Saldos Obj 2" xfId="35533" xr:uid="{6AC7E852-C937-4814-A37A-662578302DCE}"/>
    <cellStyle name="_Relación_Bonif_Relación_Saldos Obj 2 2" xfId="35534" xr:uid="{C8E7CE50-F5CC-4396-88E5-02BDC4A922BF}"/>
    <cellStyle name="_Relación_Bonif_Relación_Saldos Obj 20" xfId="35535" xr:uid="{8C0762CC-E749-4456-A292-4460A472BD2E}"/>
    <cellStyle name="_Relación_Bonif_Relación_Saldos Obj 21" xfId="35536" xr:uid="{26C6D006-23DE-413A-A3FE-6667D4832AD2}"/>
    <cellStyle name="_Relación_Bonif_Relación_Saldos Obj 22" xfId="35537" xr:uid="{530CF254-6C67-46B9-BCC4-6EE80C3C4694}"/>
    <cellStyle name="_Relación_Bonif_Relación_Saldos Obj 23" xfId="35538" xr:uid="{9BF97AB0-D4B0-4746-ACBB-9652CB4F22AC}"/>
    <cellStyle name="_Relación_Bonif_Relación_Saldos Obj 24" xfId="35539" xr:uid="{081734CB-10A4-49A2-ABA7-026A234DAF01}"/>
    <cellStyle name="_Relación_Bonif_Relación_Saldos Obj 25" xfId="35540" xr:uid="{194A0389-9C80-441A-B364-46E3B713D23C}"/>
    <cellStyle name="_Relación_Bonif_Relación_Saldos Obj 26" xfId="35541" xr:uid="{B23D5DF5-6AFB-41CC-B766-300C3F6533AF}"/>
    <cellStyle name="_Relación_Bonif_Relación_Saldos Obj 3" xfId="35542" xr:uid="{631F9310-B931-492E-96DA-DFC035ABF5FB}"/>
    <cellStyle name="_Relación_Bonif_Relación_Saldos Obj 3 2" xfId="35543" xr:uid="{E84DEE41-0480-4DA1-A5B1-2DAC670EC098}"/>
    <cellStyle name="_Relación_Bonif_Relación_Saldos Obj 4" xfId="35544" xr:uid="{0531F650-D841-4DF5-A091-D3B856BA9F47}"/>
    <cellStyle name="_Relación_Bonif_Relación_Saldos Obj 4 2" xfId="35545" xr:uid="{21BFBDE3-43ED-4CEA-B9D7-641339E3E421}"/>
    <cellStyle name="_Relación_Bonif_Relación_Saldos Obj 5" xfId="35546" xr:uid="{4469B51C-4EE0-4D7C-AA05-1296C7712F48}"/>
    <cellStyle name="_Relación_Bonif_Relación_Saldos Obj 5 2" xfId="35547" xr:uid="{48C4F210-745D-4FD6-9907-9289337ADDF4}"/>
    <cellStyle name="_Relación_Bonif_Relación_Saldos Obj 6" xfId="35548" xr:uid="{BAB2C9FF-1C98-4F3E-8DB2-3B5977E41180}"/>
    <cellStyle name="_Relación_Bonif_Relación_Saldos Obj 6 2" xfId="35549" xr:uid="{E9CC522A-1587-41F3-87CD-1439BE9B6DA4}"/>
    <cellStyle name="_Relación_Bonif_Relación_Saldos Obj 7" xfId="35550" xr:uid="{5354DEFF-D996-4DDF-80BB-8D3BDADBBBBE}"/>
    <cellStyle name="_Relación_Bonif_Relación_Saldos Obj 7 2" xfId="35551" xr:uid="{54163BA7-6471-4C5F-B002-DEDAD3959C3B}"/>
    <cellStyle name="_Relación_Bonif_Relación_Saldos Obj 8" xfId="35552" xr:uid="{81E318B2-987A-4D5D-8DF6-AECB211E9CA9}"/>
    <cellStyle name="_Relación_Bonif_Relación_Saldos Obj 8 2" xfId="35553" xr:uid="{08B7BAA9-168C-420D-AA4E-0F9C294F1B86}"/>
    <cellStyle name="_Relación_Bonif_Relación_Saldos Obj 9" xfId="35554" xr:uid="{45CA8A7F-F763-41C3-952C-72849A169942}"/>
    <cellStyle name="_Relación_Bonif_Relación_Saldos Obj 9 2" xfId="35555" xr:uid="{DD708EAC-D957-4AA3-9811-F63676760DC5}"/>
    <cellStyle name="_Relación_Bonif_Saldos Obj" xfId="35556" xr:uid="{5E808E02-7D97-4C02-A6E5-364A172F8FB4}"/>
    <cellStyle name="_Relación_Bonif_Saldos Obj 10" xfId="35557" xr:uid="{6D9CC391-990E-4CA7-AFA0-D50334B5B58A}"/>
    <cellStyle name="_Relación_Bonif_Saldos Obj 10 2" xfId="35558" xr:uid="{E98788DD-2182-4DF3-BC09-74343AC63DA9}"/>
    <cellStyle name="_Relación_Bonif_Saldos Obj 11" xfId="35559" xr:uid="{08556EB4-134D-4200-9884-66E958430EF3}"/>
    <cellStyle name="_Relación_Bonif_Saldos Obj 11 2" xfId="35560" xr:uid="{2AB5A297-4BD2-491D-A3AB-076E13924421}"/>
    <cellStyle name="_Relación_Bonif_Saldos Obj 12" xfId="35561" xr:uid="{29F6D82C-B101-4A57-9245-80BCA57962D0}"/>
    <cellStyle name="_Relación_Bonif_Saldos Obj 12 2" xfId="35562" xr:uid="{1252CF7D-06EB-4A97-ABF3-AAA77DD074F3}"/>
    <cellStyle name="_Relación_Bonif_Saldos Obj 13" xfId="35563" xr:uid="{009F3942-2702-4451-B3E8-7B464D1DD5B4}"/>
    <cellStyle name="_Relación_Bonif_Saldos Obj 13 2" xfId="35564" xr:uid="{D3A49A05-87A1-4EDA-AA5A-FA7FC04B257F}"/>
    <cellStyle name="_Relación_Bonif_Saldos Obj 14" xfId="35565" xr:uid="{93C54CE1-DB3F-4E31-B406-14F4AD41945B}"/>
    <cellStyle name="_Relación_Bonif_Saldos Obj 15" xfId="35566" xr:uid="{51247E22-5939-473D-9E18-6B89C4EECFE4}"/>
    <cellStyle name="_Relación_Bonif_Saldos Obj 16" xfId="35567" xr:uid="{FC6E3904-9460-4D19-A311-CABAFCE6BC0D}"/>
    <cellStyle name="_Relación_Bonif_Saldos Obj 17" xfId="35568" xr:uid="{AC82CD7C-A323-4D17-B066-75FF45DD9B99}"/>
    <cellStyle name="_Relación_Bonif_Saldos Obj 2" xfId="35569" xr:uid="{2CDF6CB9-7A80-4E3B-9DDB-B8491943DD04}"/>
    <cellStyle name="_Relación_Bonif_Saldos Obj 2 2" xfId="35570" xr:uid="{2355229C-805B-4622-B925-421C809AB0E3}"/>
    <cellStyle name="_Relación_Bonif_Saldos Obj 3" xfId="35571" xr:uid="{8B4D2386-4964-47B7-A2BD-0BB674DC7D3B}"/>
    <cellStyle name="_Relación_Bonif_Saldos Obj 3 2" xfId="35572" xr:uid="{B8DE6630-34D2-40AB-9A0B-D1596404C216}"/>
    <cellStyle name="_Relación_Bonif_Saldos Obj 4" xfId="35573" xr:uid="{6E68A22D-88C2-4EFE-8F3E-842386A16695}"/>
    <cellStyle name="_Relación_Bonif_Saldos Obj 4 2" xfId="35574" xr:uid="{2CB67610-32E0-4BBF-83A5-6D39A19EB8BF}"/>
    <cellStyle name="_Relación_Bonif_Saldos Obj 5" xfId="35575" xr:uid="{FB5D8A01-C2AD-4222-B39F-0B00B0ED2801}"/>
    <cellStyle name="_Relación_Bonif_Saldos Obj 5 2" xfId="35576" xr:uid="{59BC5301-D45B-415F-B6AC-81BCCB417D33}"/>
    <cellStyle name="_Relación_Bonif_Saldos Obj 6" xfId="35577" xr:uid="{F02C9823-833D-400D-9AA0-71B9E78A52C6}"/>
    <cellStyle name="_Relación_Bonif_Saldos Obj 6 2" xfId="35578" xr:uid="{08ECB03A-073C-4D29-8F6A-78505C0B84ED}"/>
    <cellStyle name="_Relación_Bonif_Saldos Obj 7" xfId="35579" xr:uid="{92D195FA-80EB-49F6-A947-76CF689E3F91}"/>
    <cellStyle name="_Relación_Bonif_Saldos Obj 7 2" xfId="35580" xr:uid="{537BFAEC-91EC-4330-AEE1-37B1EFBA4ED8}"/>
    <cellStyle name="_Relación_Bonif_Saldos Obj 8" xfId="35581" xr:uid="{C11E982C-BAC8-4880-A682-7FC8A7A29121}"/>
    <cellStyle name="_Relación_Bonif_Saldos Obj 8 2" xfId="35582" xr:uid="{B2AAAB18-AEE4-4A79-B254-447E2AC7E767}"/>
    <cellStyle name="_Relación_Bonif_Saldos Obj 9" xfId="35583" xr:uid="{B0397498-36CA-404D-A99E-54EF6367D195}"/>
    <cellStyle name="_Relación_Bonif_Saldos Obj 9 2" xfId="35584" xr:uid="{C0331B29-E6CF-4081-930D-9264447350CC}"/>
    <cellStyle name="_Relación_Bonif_Saldos Obj_Abr 09" xfId="35585" xr:uid="{F8C8197C-25FE-43CC-95F4-22202D375C02}"/>
    <cellStyle name="_Relación_Bonif_Saldos Obj_Abr 09 10" xfId="35586" xr:uid="{4E938A96-DD61-41A5-8D68-11FC7F5AEB30}"/>
    <cellStyle name="_Relación_Bonif_Saldos Obj_Abr 09 10 2" xfId="35587" xr:uid="{3D3990F8-DB24-420B-B7E2-B10356EB933D}"/>
    <cellStyle name="_Relación_Bonif_Saldos Obj_Abr 09 11" xfId="35588" xr:uid="{638D3824-F186-4B19-8B8A-E582E0AD5E6A}"/>
    <cellStyle name="_Relación_Bonif_Saldos Obj_Abr 09 11 2" xfId="35589" xr:uid="{17FA7CDD-A8DF-49F0-B0B5-1AA7ED3A26AB}"/>
    <cellStyle name="_Relación_Bonif_Saldos Obj_Abr 09 12" xfId="35590" xr:uid="{935B41AE-EFEE-42D7-9932-B20A78E1F538}"/>
    <cellStyle name="_Relación_Bonif_Saldos Obj_Abr 09 13" xfId="35591" xr:uid="{1BFD1383-6E9A-4D17-BCE3-9BE70F2B00E2}"/>
    <cellStyle name="_Relación_Bonif_Saldos Obj_Abr 09 14" xfId="35592" xr:uid="{FC8CE492-7974-4A18-8BD7-6A5C4499A6EC}"/>
    <cellStyle name="_Relación_Bonif_Saldos Obj_Abr 09 2" xfId="35593" xr:uid="{64CF93DC-4F36-4B06-8BD2-44528A12F5AF}"/>
    <cellStyle name="_Relación_Bonif_Saldos Obj_Abr 09 2 2" xfId="35594" xr:uid="{F1738FB8-3FB4-4F8B-BB6F-F02A0B744FEE}"/>
    <cellStyle name="_Relación_Bonif_Saldos Obj_Abr 09 3" xfId="35595" xr:uid="{75E4F763-D8B4-4050-8A69-277E578D05A4}"/>
    <cellStyle name="_Relación_Bonif_Saldos Obj_Abr 09 3 2" xfId="35596" xr:uid="{7D6C4FCD-3799-4C10-8E59-E3A2709EC17F}"/>
    <cellStyle name="_Relación_Bonif_Saldos Obj_Abr 09 4" xfId="35597" xr:uid="{6F58CFBA-FF14-4F99-AF47-CF381E4215A2}"/>
    <cellStyle name="_Relación_Bonif_Saldos Obj_Abr 09 4 2" xfId="35598" xr:uid="{8DA0598E-2DF7-4AF9-8BAB-725B791867F4}"/>
    <cellStyle name="_Relación_Bonif_Saldos Obj_Abr 09 5" xfId="35599" xr:uid="{CDBA983F-012A-43EF-B1C0-E569CF130904}"/>
    <cellStyle name="_Relación_Bonif_Saldos Obj_Abr 09 5 2" xfId="35600" xr:uid="{042AE621-97FC-4D9B-B027-14BCCCAEA6DF}"/>
    <cellStyle name="_Relación_Bonif_Saldos Obj_Abr 09 6" xfId="35601" xr:uid="{F6FE3AF7-BEEE-4AE9-A219-BD7AE4C4D8B5}"/>
    <cellStyle name="_Relación_Bonif_Saldos Obj_Abr 09 6 2" xfId="35602" xr:uid="{0F4A31E0-98AD-469E-8F6A-D1832C5C7367}"/>
    <cellStyle name="_Relación_Bonif_Saldos Obj_Abr 09 7" xfId="35603" xr:uid="{A7A5075E-5265-45D1-B57A-7B6E2FD2DB47}"/>
    <cellStyle name="_Relación_Bonif_Saldos Obj_Abr 09 7 2" xfId="35604" xr:uid="{72F03BA1-0EFF-49A3-BC4B-927E89904AF7}"/>
    <cellStyle name="_Relación_Bonif_Saldos Obj_Abr 09 8" xfId="35605" xr:uid="{12DDAEBF-B529-4738-9FB9-E240CF6D76B5}"/>
    <cellStyle name="_Relación_Bonif_Saldos Obj_Abr 09 8 2" xfId="35606" xr:uid="{C7D929D0-525E-4EB0-BFFB-DA5DC3887A66}"/>
    <cellStyle name="_Relación_Bonif_Saldos Obj_Abr 09 9" xfId="35607" xr:uid="{0D974D19-BA22-45BA-8F9B-301FDC8C2835}"/>
    <cellStyle name="_Relación_Bonif_Saldos Obj_Abr 09 9 2" xfId="35608" xr:uid="{94637CBD-9332-431E-9156-F917A849DC16}"/>
    <cellStyle name="_Relación_Bonif_Saldos Obj_ER previo 09" xfId="35609" xr:uid="{93A3AB9E-4B4B-4029-8A5B-39E4C13C461F}"/>
    <cellStyle name="_Relación_Bonif_Saldos Obj_ER previo 09 10" xfId="35610" xr:uid="{2E36D458-5AA5-4D6A-8289-2E6CD9BAF6D2}"/>
    <cellStyle name="_Relación_Bonif_Saldos Obj_ER previo 09 10 2" xfId="35611" xr:uid="{F2FB015B-9FB1-4BF9-8EA2-FE143A8CF4D7}"/>
    <cellStyle name="_Relación_Bonif_Saldos Obj_ER previo 09 11" xfId="35612" xr:uid="{2AC5FC6D-BE1D-4704-9967-F893B9CC0790}"/>
    <cellStyle name="_Relación_Bonif_Saldos Obj_ER previo 09 11 2" xfId="35613" xr:uid="{D6F9C78C-CD7C-401F-A3A2-F6C4B35FB952}"/>
    <cellStyle name="_Relación_Bonif_Saldos Obj_ER previo 09 12" xfId="35614" xr:uid="{04990C81-8CBC-4D6A-AB96-10788A031F05}"/>
    <cellStyle name="_Relación_Bonif_Saldos Obj_ER previo 09 13" xfId="35615" xr:uid="{F82622BE-F09C-4272-8BCE-BD1E519B1262}"/>
    <cellStyle name="_Relación_Bonif_Saldos Obj_ER previo 09 14" xfId="35616" xr:uid="{FAF4A447-A440-409C-9177-0254D84F272F}"/>
    <cellStyle name="_Relación_Bonif_Saldos Obj_ER previo 09 15" xfId="35617" xr:uid="{70995A11-C81D-4BA9-A799-EA021D6B9AD6}"/>
    <cellStyle name="_Relación_Bonif_Saldos Obj_ER previo 09 16" xfId="35618" xr:uid="{2BAFC8A7-F7A6-45AB-B9DB-D2AF2509F356}"/>
    <cellStyle name="_Relación_Bonif_Saldos Obj_ER previo 09 17" xfId="35619" xr:uid="{8DA85AD6-F0AF-4783-A47D-0C7872C63200}"/>
    <cellStyle name="_Relación_Bonif_Saldos Obj_ER previo 09 18" xfId="35620" xr:uid="{E164F8F1-5F61-4EB9-9B6D-E339977AF29A}"/>
    <cellStyle name="_Relación_Bonif_Saldos Obj_ER previo 09 19" xfId="35621" xr:uid="{392D4DFC-E865-48ED-AAAA-ADD56F3DFB80}"/>
    <cellStyle name="_Relación_Bonif_Saldos Obj_ER previo 09 2" xfId="35622" xr:uid="{7F65EDBA-C0A7-4677-9CB2-9037D81B6948}"/>
    <cellStyle name="_Relación_Bonif_Saldos Obj_ER previo 09 2 2" xfId="35623" xr:uid="{F482445C-D220-44B3-9ED2-C328A1366635}"/>
    <cellStyle name="_Relación_Bonif_Saldos Obj_ER previo 09 20" xfId="35624" xr:uid="{585E077A-C9B4-42B2-AF76-E1BC63EF8B34}"/>
    <cellStyle name="_Relación_Bonif_Saldos Obj_ER previo 09 21" xfId="35625" xr:uid="{F626367F-9325-4D0F-BC2F-457268A08C4F}"/>
    <cellStyle name="_Relación_Bonif_Saldos Obj_ER previo 09 22" xfId="35626" xr:uid="{497F5EE3-992C-47A2-8E60-F39F9D138830}"/>
    <cellStyle name="_Relación_Bonif_Saldos Obj_ER previo 09 23" xfId="35627" xr:uid="{3E56128F-9C29-4186-B46E-56523FB16620}"/>
    <cellStyle name="_Relación_Bonif_Saldos Obj_ER previo 09 24" xfId="35628" xr:uid="{8ACDAC81-C6B6-42ED-A5DC-438B92A4BCEA}"/>
    <cellStyle name="_Relación_Bonif_Saldos Obj_ER previo 09 3" xfId="35629" xr:uid="{86F77B34-E62A-4E4B-A966-B6C4CDE4B4AB}"/>
    <cellStyle name="_Relación_Bonif_Saldos Obj_ER previo 09 3 2" xfId="35630" xr:uid="{EB02CCE0-A9D3-4E33-AD5E-8B98D3B7E1CF}"/>
    <cellStyle name="_Relación_Bonif_Saldos Obj_ER previo 09 4" xfId="35631" xr:uid="{09287094-C89D-4763-907D-687CD45549A2}"/>
    <cellStyle name="_Relación_Bonif_Saldos Obj_ER previo 09 4 2" xfId="35632" xr:uid="{5AA5162D-3BEC-4A4E-96B2-A70B184188FD}"/>
    <cellStyle name="_Relación_Bonif_Saldos Obj_ER previo 09 5" xfId="35633" xr:uid="{6DDF5947-C1FE-4773-BCC4-84FE85516611}"/>
    <cellStyle name="_Relación_Bonif_Saldos Obj_ER previo 09 5 2" xfId="35634" xr:uid="{D4C50A07-4504-4445-A056-BA544BDFF143}"/>
    <cellStyle name="_Relación_Bonif_Saldos Obj_ER previo 09 6" xfId="35635" xr:uid="{E981038F-1A86-4C72-9F6E-172396F9DE46}"/>
    <cellStyle name="_Relación_Bonif_Saldos Obj_ER previo 09 6 2" xfId="35636" xr:uid="{61909E43-DDA9-45DB-930C-66653213725A}"/>
    <cellStyle name="_Relación_Bonif_Saldos Obj_ER previo 09 7" xfId="35637" xr:uid="{2FE780D2-F4AD-4194-B1E8-2BF75D61918D}"/>
    <cellStyle name="_Relación_Bonif_Saldos Obj_ER previo 09 7 2" xfId="35638" xr:uid="{94E250EF-F2AB-483F-A031-DCD99A753894}"/>
    <cellStyle name="_Relación_Bonif_Saldos Obj_ER previo 09 8" xfId="35639" xr:uid="{CF5FBE12-F223-4738-8E65-4829B40ECC2F}"/>
    <cellStyle name="_Relación_Bonif_Saldos Obj_ER previo 09 8 2" xfId="35640" xr:uid="{04DAF0F6-657E-48C3-AC32-5A4E3EDEB8B5}"/>
    <cellStyle name="_Relación_Bonif_Saldos Obj_ER previo 09 9" xfId="35641" xr:uid="{DFFB5B9D-19AF-4758-A944-4E038E7CF878}"/>
    <cellStyle name="_Relación_Bonif_Saldos Obj_ER previo 09 9 2" xfId="35642" xr:uid="{6E8D014C-B290-4624-8DF0-6E6C54F93EE2}"/>
    <cellStyle name="_Relación_Bonif_Saldos Obj_Jun 09" xfId="35643" xr:uid="{97247273-96AE-40B4-B964-869269001498}"/>
    <cellStyle name="_Relación_Bonif_Saldos Obj_Jun 09 2" xfId="35644" xr:uid="{1E3DA862-E030-4284-97CB-8E334770CD2F}"/>
    <cellStyle name="_Relación_Bonif_TablaD" xfId="35645" xr:uid="{D444BEA3-1990-4873-8B34-F60616FA5285}"/>
    <cellStyle name="_Relación_Bonif_TablaD 10" xfId="35646" xr:uid="{A078DF1B-DAB0-46CA-AB6E-15131BED79C3}"/>
    <cellStyle name="_Relación_Bonif_TablaD 10 2" xfId="35647" xr:uid="{C2E03F33-8694-4E4A-B53D-177AF9429F51}"/>
    <cellStyle name="_Relación_Bonif_TablaD 11" xfId="35648" xr:uid="{8A58EEDF-597A-4806-BBD6-59DFDADB3C08}"/>
    <cellStyle name="_Relación_Bonif_TablaD 11 2" xfId="35649" xr:uid="{4BF9E97E-1D39-4D51-A2A9-0CBCF4BEA565}"/>
    <cellStyle name="_Relación_Bonif_TablaD 12" xfId="35650" xr:uid="{289D173B-EC0A-4D83-93DB-77226FC04B9E}"/>
    <cellStyle name="_Relación_Bonif_TablaD 12 2" xfId="35651" xr:uid="{46815CB2-5270-4F16-A28F-C0A9CB6EE40F}"/>
    <cellStyle name="_Relación_Bonif_TablaD 13" xfId="35652" xr:uid="{27E408F9-76C0-4A79-8736-C8BE0A62CBB7}"/>
    <cellStyle name="_Relación_Bonif_TablaD 13 2" xfId="35653" xr:uid="{402D6E75-B125-4420-8983-12BB67176AE1}"/>
    <cellStyle name="_Relación_Bonif_TablaD 14" xfId="35654" xr:uid="{20FA4392-F266-45EB-ADDB-12E82CF8AC69}"/>
    <cellStyle name="_Relación_Bonif_TablaD 2" xfId="35655" xr:uid="{78006D18-452F-4AFB-8567-E45A3FD1A7D4}"/>
    <cellStyle name="_Relación_Bonif_TablaD 2 2" xfId="35656" xr:uid="{3865ABB0-69E6-4800-9A14-D8A609AA1E31}"/>
    <cellStyle name="_Relación_Bonif_TablaD 3" xfId="35657" xr:uid="{994B1B69-069C-4CEC-B2A7-CF5A3442831D}"/>
    <cellStyle name="_Relación_Bonif_TablaD 3 2" xfId="35658" xr:uid="{5B920431-B443-47E8-8C7A-67BAE04E2D52}"/>
    <cellStyle name="_Relación_Bonif_TablaD 4" xfId="35659" xr:uid="{8BE763C6-01E5-4D3A-9DA0-890CAB9994E8}"/>
    <cellStyle name="_Relación_Bonif_TablaD 4 2" xfId="35660" xr:uid="{078DBE2A-8992-4005-A627-E4002DB85737}"/>
    <cellStyle name="_Relación_Bonif_TablaD 5" xfId="35661" xr:uid="{57604620-F0E2-4E44-A783-407580307422}"/>
    <cellStyle name="_Relación_Bonif_TablaD 5 2" xfId="35662" xr:uid="{97C96CB2-1D39-4869-A336-BC2EAFAF10C8}"/>
    <cellStyle name="_Relación_Bonif_TablaD 6" xfId="35663" xr:uid="{DBE06B13-F059-4649-A44D-C7CD9786FA7B}"/>
    <cellStyle name="_Relación_Bonif_TablaD 6 2" xfId="35664" xr:uid="{CDC6D7BE-0FAC-4633-B3D4-F8F7910D87A2}"/>
    <cellStyle name="_Relación_Bonif_TablaD 7" xfId="35665" xr:uid="{5F673BA0-8BEC-4192-84ED-CD80B3356739}"/>
    <cellStyle name="_Relación_Bonif_TablaD 7 2" xfId="35666" xr:uid="{190A337A-1988-4201-BFFC-8840234705D0}"/>
    <cellStyle name="_Relación_Bonif_TablaD 8" xfId="35667" xr:uid="{37901EA3-9BB0-4232-B187-CAD2831EBBFA}"/>
    <cellStyle name="_Relación_Bonif_TablaD 8 2" xfId="35668" xr:uid="{AC1C01C0-5B98-4279-B2D5-DC32AF4A685D}"/>
    <cellStyle name="_Relación_Bonif_TablaD 9" xfId="35669" xr:uid="{36BE0A7A-EF26-4DBA-A710-C684005720A7}"/>
    <cellStyle name="_Relación_Bonif_TablaD 9 2" xfId="35670" xr:uid="{647AF300-61C3-49C4-AD9C-D9F1E0C16DC8}"/>
    <cellStyle name="_Relación_Bonif_TablaD_ESF. Hist." xfId="35671" xr:uid="{E05E1B06-FB47-49FB-95FB-D4F0D5F74E42}"/>
    <cellStyle name="_Relación_Bonif_TablaD_ESF. Hist. 2" xfId="35672" xr:uid="{73D4F9C0-C0D0-4936-B816-36115368A61D}"/>
    <cellStyle name="_Relación_Bonif_TablaD_ESF. Hist. 2 2" xfId="35673" xr:uid="{EC109104-5095-4018-AEDB-CABDC5C3A06B}"/>
    <cellStyle name="_Relación_Bonif_TablaD_ESF. Hist. 3" xfId="35674" xr:uid="{2C143BF5-052C-475D-B016-8AEC316251F5}"/>
    <cellStyle name="_Relación_Bonif_TablaD_ESF. Hist. 3 2" xfId="35675" xr:uid="{427620EA-15FA-4192-9F6E-88117E3D5447}"/>
    <cellStyle name="_Relación_Bonif_TablaD_ESF. Hist. 4" xfId="35676" xr:uid="{2AC1B28D-64E9-4C47-9D22-F4FED5C17B99}"/>
    <cellStyle name="_Relación_Bonif_TablaD_ESF. Hist. 4 2" xfId="35677" xr:uid="{03223C03-F6B0-4A18-B19B-DB684F882275}"/>
    <cellStyle name="_Relación_Bonif_TablaD_ESF. Hist. 5" xfId="35678" xr:uid="{E33A103C-2E23-4A35-B0D8-F5050EF1816F}"/>
    <cellStyle name="_Relación_Bonif_TablaD_ESF. Hist. 6" xfId="35679" xr:uid="{6D958DE3-51C0-4A73-B99F-0DF763238D19}"/>
    <cellStyle name="_Relación_Bonif_TablaD_ESF. Hist. 7" xfId="35680" xr:uid="{4100A26F-D5AE-4E21-A02A-8E2249630941}"/>
    <cellStyle name="_Relación_Bonif_TD" xfId="35681" xr:uid="{58E9E24A-45CD-45B3-818A-36E9898D9179}"/>
    <cellStyle name="_Relación_Bonif_TD 10" xfId="35682" xr:uid="{4EC1244B-A289-4C36-8D36-343956B1C15C}"/>
    <cellStyle name="_Relación_Bonif_TD 10 2" xfId="35683" xr:uid="{780D528F-CA35-4EEE-9A62-DCC518A76191}"/>
    <cellStyle name="_Relación_Bonif_TD 11" xfId="35684" xr:uid="{AEFBDF23-A180-43FB-9B81-3AF315018CEE}"/>
    <cellStyle name="_Relación_Bonif_TD 11 2" xfId="35685" xr:uid="{E3791546-A0C6-4E7A-84E9-36DA1C62DAB6}"/>
    <cellStyle name="_Relación_Bonif_TD 12" xfId="35686" xr:uid="{82BC0973-6AB2-4E41-AB5F-21D3E4759022}"/>
    <cellStyle name="_Relación_Bonif_TD 12 2" xfId="35687" xr:uid="{26914EF7-844E-4EDD-BD07-C6DF69F5C241}"/>
    <cellStyle name="_Relación_Bonif_TD 13" xfId="35688" xr:uid="{C74C02F9-F205-48CD-A012-36BDD258FD8F}"/>
    <cellStyle name="_Relación_Bonif_TD 13 2" xfId="35689" xr:uid="{F7A6F320-6038-428E-8FC6-F26B5992D84D}"/>
    <cellStyle name="_Relación_Bonif_TD 14" xfId="35690" xr:uid="{A575B733-1ED5-4A42-91E2-4F76DC3E913A}"/>
    <cellStyle name="_Relación_Bonif_TD 15" xfId="35691" xr:uid="{5F10ADC2-66B1-4047-BF60-D0F6706BF493}"/>
    <cellStyle name="_Relación_Bonif_TD 16" xfId="35692" xr:uid="{BD1EDE47-7922-4CE7-A1AD-DED81388DA8D}"/>
    <cellStyle name="_Relación_Bonif_TD 17" xfId="35693" xr:uid="{CC446A4D-9742-423D-8B3C-97259298C554}"/>
    <cellStyle name="_Relación_Bonif_TD 18" xfId="35694" xr:uid="{797AC3D5-342B-426E-B6E4-7C4C448369FF}"/>
    <cellStyle name="_Relación_Bonif_TD 19" xfId="35695" xr:uid="{E7425382-626D-4BE9-8FF7-8485EB3CB89A}"/>
    <cellStyle name="_Relación_Bonif_TD 2" xfId="35696" xr:uid="{B2CA8DD1-AC86-4524-973B-F3A0CB5C73CC}"/>
    <cellStyle name="_Relación_Bonif_TD 2 2" xfId="35697" xr:uid="{0DBCD466-57FA-410C-BD7B-9F2DA10B29B9}"/>
    <cellStyle name="_Relación_Bonif_TD 20" xfId="35698" xr:uid="{B331772B-673B-4FCF-B564-B502094C2789}"/>
    <cellStyle name="_Relación_Bonif_TD 21" xfId="35699" xr:uid="{2EF13617-66B8-474C-BC8F-0F09DB7F6C38}"/>
    <cellStyle name="_Relación_Bonif_TD 22" xfId="35700" xr:uid="{E106B689-3D6C-4E79-81C4-23B55B9C1D5B}"/>
    <cellStyle name="_Relación_Bonif_TD 23" xfId="35701" xr:uid="{1F78F200-C735-416A-B0B3-7E5AE1D4BEB1}"/>
    <cellStyle name="_Relación_Bonif_TD 24" xfId="35702" xr:uid="{CF398598-3DA7-4D2C-8C39-8E269E520CAE}"/>
    <cellStyle name="_Relación_Bonif_TD 25" xfId="35703" xr:uid="{2E5B6F0E-1604-41FC-B37A-6AE2F00ABE6F}"/>
    <cellStyle name="_Relación_Bonif_TD 26" xfId="35704" xr:uid="{A58EA6A3-75FD-423B-8787-12A42D115DE4}"/>
    <cellStyle name="_Relación_Bonif_TD 3" xfId="35705" xr:uid="{045EA8AC-51E5-4908-AC57-801BA18FF664}"/>
    <cellStyle name="_Relación_Bonif_TD 3 2" xfId="35706" xr:uid="{6641410F-CDD2-4A5C-8261-C9D1092AC7C8}"/>
    <cellStyle name="_Relación_Bonif_TD 4" xfId="35707" xr:uid="{83105728-382D-46DE-9437-8ED62EAACD11}"/>
    <cellStyle name="_Relación_Bonif_TD 4 2" xfId="35708" xr:uid="{FEAA87DB-FC94-473F-9163-D33103259794}"/>
    <cellStyle name="_Relación_Bonif_TD 5" xfId="35709" xr:uid="{0C2AD16E-CEEC-4932-9160-CE45C20EE70E}"/>
    <cellStyle name="_Relación_Bonif_TD 5 2" xfId="35710" xr:uid="{9B8EB6F6-5241-4F94-8376-666777A19B29}"/>
    <cellStyle name="_Relación_Bonif_TD 6" xfId="35711" xr:uid="{1FD9E917-2EA2-45A0-9200-AEDB76A2DAC0}"/>
    <cellStyle name="_Relación_Bonif_TD 6 2" xfId="35712" xr:uid="{CD9576DF-2F5D-4F69-B9F6-D4A60A7E2941}"/>
    <cellStyle name="_Relación_Bonif_TD 7" xfId="35713" xr:uid="{DE804370-0A77-4EC8-894B-A1C8A66CE107}"/>
    <cellStyle name="_Relación_Bonif_TD 7 2" xfId="35714" xr:uid="{CDD7FF6B-2F5B-45CE-8CA1-E4DB19C8EF4C}"/>
    <cellStyle name="_Relación_Bonif_TD 8" xfId="35715" xr:uid="{9F65D346-7787-4629-8020-4A7B9E18DF40}"/>
    <cellStyle name="_Relación_Bonif_TD 8 2" xfId="35716" xr:uid="{13314B34-FCA0-4689-8807-CD0FD09B9A43}"/>
    <cellStyle name="_Relación_Bonif_TD 9" xfId="35717" xr:uid="{EAEF9520-0372-4D91-AEE4-52EC96C7F913}"/>
    <cellStyle name="_Relación_Bonif_TD 9 2" xfId="35718" xr:uid="{120D3EAA-5029-45E7-B04C-D107AB795031}"/>
    <cellStyle name="_Relación_Concentrado" xfId="35719" xr:uid="{911E36DE-6579-4183-A764-2A699A50F013}"/>
    <cellStyle name="_Relación_Concentrado 10" xfId="35720" xr:uid="{C546F4EE-FD26-4945-97BA-7F037C98849F}"/>
    <cellStyle name="_Relación_Concentrado 10 2" xfId="35721" xr:uid="{38EDE513-557A-406C-B700-79194CBC52BB}"/>
    <cellStyle name="_Relación_Concentrado 11" xfId="35722" xr:uid="{9910D69D-BB59-4087-A273-6B0CD8DD6F47}"/>
    <cellStyle name="_Relación_Concentrado 11 2" xfId="35723" xr:uid="{379EB20F-A590-4DE0-AE3B-E6988E402A83}"/>
    <cellStyle name="_Relación_Concentrado 12" xfId="35724" xr:uid="{6DBC3138-9E1A-4E05-AB3B-8764871A052C}"/>
    <cellStyle name="_Relación_Concentrado 12 2" xfId="35725" xr:uid="{A4507CBF-5B10-4964-9999-0B102E5355C1}"/>
    <cellStyle name="_Relación_Concentrado 13" xfId="35726" xr:uid="{3EF5ADBF-4F11-48E2-B49E-1D91A59D8346}"/>
    <cellStyle name="_Relación_Concentrado 13 2" xfId="35727" xr:uid="{D8897DDD-02D5-409C-8032-EC51E7260C99}"/>
    <cellStyle name="_Relación_Concentrado 14" xfId="35728" xr:uid="{2E40825C-BE74-42ED-B4AC-0F05C0DECDD0}"/>
    <cellStyle name="_Relación_Concentrado 15" xfId="35729" xr:uid="{EBAECCE7-F9C7-46FD-A0AB-8BCDD1A1BF7A}"/>
    <cellStyle name="_Relación_Concentrado 16" xfId="35730" xr:uid="{EBDF1E9C-CA4B-416C-B971-2E241DA96301}"/>
    <cellStyle name="_Relación_Concentrado 17" xfId="35731" xr:uid="{3B971D88-011B-4867-A665-36586753EB2E}"/>
    <cellStyle name="_Relación_Concentrado 18" xfId="35732" xr:uid="{3EC84ACB-9A97-4450-AE0D-80C9E3EB0789}"/>
    <cellStyle name="_Relación_Concentrado 19" xfId="35733" xr:uid="{CE699FC8-BB12-4FAF-BC04-02BDAD7FD2F9}"/>
    <cellStyle name="_Relación_Concentrado 2" xfId="35734" xr:uid="{4CA2F05A-EAF5-425D-AFB9-4271D438ED54}"/>
    <cellStyle name="_Relación_Concentrado 2 2" xfId="35735" xr:uid="{63E7A337-0591-47C1-B807-E346700ECF09}"/>
    <cellStyle name="_Relación_Concentrado 20" xfId="35736" xr:uid="{39B0F5D0-F59D-4800-8AD5-76D158F82B95}"/>
    <cellStyle name="_Relación_Concentrado 21" xfId="35737" xr:uid="{22487B63-C32B-475C-BDD3-2E94226C88DD}"/>
    <cellStyle name="_Relación_Concentrado 22" xfId="35738" xr:uid="{5D27104E-10F0-4A6B-8D51-C93FD3A33EDE}"/>
    <cellStyle name="_Relación_Concentrado 23" xfId="35739" xr:uid="{CC1DC54D-7405-442F-B702-A3468C559A84}"/>
    <cellStyle name="_Relación_Concentrado 24" xfId="35740" xr:uid="{AA4A4924-5325-4102-996D-EC97482CDB27}"/>
    <cellStyle name="_Relación_Concentrado 25" xfId="35741" xr:uid="{9BC9A944-760D-4193-8F85-D8FC3C7B184D}"/>
    <cellStyle name="_Relación_Concentrado 26" xfId="35742" xr:uid="{C65D36A5-A3D3-4B74-8F48-C8DF2AB4FFCB}"/>
    <cellStyle name="_Relación_Concentrado 3" xfId="35743" xr:uid="{A7F2ABE9-DB47-49EB-8FC5-192D2F8C3DD2}"/>
    <cellStyle name="_Relación_Concentrado 3 2" xfId="35744" xr:uid="{AF8D37F5-00C2-4060-A527-D84E38B499CC}"/>
    <cellStyle name="_Relación_Concentrado 4" xfId="35745" xr:uid="{EFAF98D2-9CA3-48CB-A9DB-4B6B42B13760}"/>
    <cellStyle name="_Relación_Concentrado 4 2" xfId="35746" xr:uid="{4A367CF2-534C-4264-B002-E7E0AE331A80}"/>
    <cellStyle name="_Relación_Concentrado 5" xfId="35747" xr:uid="{FB578E8E-CBF4-4BD5-99F6-FC1C666073E8}"/>
    <cellStyle name="_Relación_Concentrado 5 2" xfId="35748" xr:uid="{B2AF7F1B-AB6B-499B-B5AA-0C37A0F72F3D}"/>
    <cellStyle name="_Relación_Concentrado 6" xfId="35749" xr:uid="{6B47A1C0-0ECA-4BED-9BDA-2772F9F6B8A5}"/>
    <cellStyle name="_Relación_Concentrado 6 2" xfId="35750" xr:uid="{9F91E824-FE37-440C-8C4F-42C79BE28D2F}"/>
    <cellStyle name="_Relación_Concentrado 7" xfId="35751" xr:uid="{6FECC3C0-C06F-4DC5-97B4-44CA7FF671B5}"/>
    <cellStyle name="_Relación_Concentrado 7 2" xfId="35752" xr:uid="{F2C11F5A-109B-4CA1-9E95-7654D8E48FB6}"/>
    <cellStyle name="_Relación_Concentrado 8" xfId="35753" xr:uid="{DA58E4F9-39F6-47D7-8ABB-044468761CB5}"/>
    <cellStyle name="_Relación_Concentrado 8 2" xfId="35754" xr:uid="{50F8E37B-1C0C-4FA4-A81C-85E91AA4FD9E}"/>
    <cellStyle name="_Relación_Concentrado 9" xfId="35755" xr:uid="{B25217ED-10C4-4C14-8F70-01EEB58DE84F}"/>
    <cellStyle name="_Relación_Concentrado 9 2" xfId="35756" xr:uid="{7337684A-A7BE-4EE7-AA8C-7F8638094DF0}"/>
    <cellStyle name="_Relación_Ene 09" xfId="35757" xr:uid="{5DCAC333-2A42-4C12-ACC4-72E3C3CDD98D}"/>
    <cellStyle name="_Relación_Ene 09 10" xfId="35758" xr:uid="{4EE2BAD7-63D4-4FFD-8FDF-1550BE19D52B}"/>
    <cellStyle name="_Relación_Ene 09 10 2" xfId="35759" xr:uid="{9FB2CBA6-7AD6-4422-BDDD-517B3A9A264E}"/>
    <cellStyle name="_Relación_Ene 09 11" xfId="35760" xr:uid="{CF90DCC0-E136-458F-97C3-515D4EE1887D}"/>
    <cellStyle name="_Relación_Ene 09 11 2" xfId="35761" xr:uid="{B1554A97-3D11-477D-AC17-01DB6BF151A4}"/>
    <cellStyle name="_Relación_Ene 09 12" xfId="35762" xr:uid="{FB2DCE73-20C7-47BA-A2C3-3FD5500226E5}"/>
    <cellStyle name="_Relación_Ene 09 12 2" xfId="35763" xr:uid="{2E0EBD02-669D-4C9D-A0DD-7757B14AC769}"/>
    <cellStyle name="_Relación_Ene 09 13" xfId="35764" xr:uid="{ED2D93DD-AB05-4BDE-83FC-8635091308A2}"/>
    <cellStyle name="_Relación_Ene 09 13 2" xfId="35765" xr:uid="{3B0295E5-EBC2-4C21-A3AD-70EB1DDF3BEE}"/>
    <cellStyle name="_Relación_Ene 09 14" xfId="35766" xr:uid="{AED0C054-3CA5-40F4-BEEB-67BDD23761A6}"/>
    <cellStyle name="_Relación_Ene 09 15" xfId="35767" xr:uid="{8247A8DC-62C3-4F4E-8259-D9546F838629}"/>
    <cellStyle name="_Relación_Ene 09 16" xfId="35768" xr:uid="{546D7D76-98B6-4620-B9F2-50D7948C7D2C}"/>
    <cellStyle name="_Relación_Ene 09 2" xfId="35769" xr:uid="{ED3E05AF-027D-495E-8B8C-A2618EF5153D}"/>
    <cellStyle name="_Relación_Ene 09 2 2" xfId="35770" xr:uid="{24A02620-2C4B-4020-B1F6-4DDFC761D5EC}"/>
    <cellStyle name="_Relación_Ene 09 3" xfId="35771" xr:uid="{AC87D159-3D97-4E3E-A95D-E1DA271560B1}"/>
    <cellStyle name="_Relación_Ene 09 3 2" xfId="35772" xr:uid="{06116617-8497-4826-B614-D353B4C3748E}"/>
    <cellStyle name="_Relación_Ene 09 4" xfId="35773" xr:uid="{24CE5B11-6DA6-4BFB-8BFD-E9535C34F62B}"/>
    <cellStyle name="_Relación_Ene 09 4 2" xfId="35774" xr:uid="{F77AECC7-83E6-410C-A9F1-DB449A94E1D8}"/>
    <cellStyle name="_Relación_Ene 09 5" xfId="35775" xr:uid="{F6AD5550-62F4-4FF0-BC53-B869A1A75E75}"/>
    <cellStyle name="_Relación_Ene 09 5 2" xfId="35776" xr:uid="{A5A85D09-70E8-42AB-9D68-48EA9BFE71D7}"/>
    <cellStyle name="_Relación_Ene 09 6" xfId="35777" xr:uid="{1C5E450C-E53E-42F1-A5D9-2A12243F13CF}"/>
    <cellStyle name="_Relación_Ene 09 6 2" xfId="35778" xr:uid="{A354D725-3086-4407-90A6-F3CE5FEB7CE9}"/>
    <cellStyle name="_Relación_Ene 09 7" xfId="35779" xr:uid="{904A252D-3B06-4CA0-AC05-5B28118ADB95}"/>
    <cellStyle name="_Relación_Ene 09 7 2" xfId="35780" xr:uid="{B7BB1FA2-6AEA-4F24-B5EF-93947992BDE3}"/>
    <cellStyle name="_Relación_Ene 09 8" xfId="35781" xr:uid="{108CE5AC-A652-454B-9FE8-EB7B93FABF48}"/>
    <cellStyle name="_Relación_Ene 09 8 2" xfId="35782" xr:uid="{79DD5CAD-1B0F-415A-A2D5-3788CED213B5}"/>
    <cellStyle name="_Relación_Ene 09 9" xfId="35783" xr:uid="{76BB280C-F876-495D-892B-7C8509B56ED5}"/>
    <cellStyle name="_Relación_Ene 09 9 2" xfId="35784" xr:uid="{FEF2C02C-C149-4393-B87D-C942453B00CA}"/>
    <cellStyle name="_Relación_Ene 09_Abr 09" xfId="35785" xr:uid="{40769D91-5440-42ED-BCFE-9B2BD0952842}"/>
    <cellStyle name="_Relación_Ene 09_Abr 09 10" xfId="35786" xr:uid="{4AB4A2B5-E000-4340-96A1-C08D7E012748}"/>
    <cellStyle name="_Relación_Ene 09_Abr 09 10 2" xfId="35787" xr:uid="{A695DF7E-DBD2-4D1E-96C9-2BC871512EFF}"/>
    <cellStyle name="_Relación_Ene 09_Abr 09 11" xfId="35788" xr:uid="{7A90CF0F-001A-4634-AF68-4605EB8A05F0}"/>
    <cellStyle name="_Relación_Ene 09_Abr 09 11 2" xfId="35789" xr:uid="{B2271D69-1039-4DB3-B340-2B1EA95161BA}"/>
    <cellStyle name="_Relación_Ene 09_Abr 09 12" xfId="35790" xr:uid="{2B68DCA1-91B2-4AF3-9828-E694D9FDE89A}"/>
    <cellStyle name="_Relación_Ene 09_Abr 09 13" xfId="35791" xr:uid="{676BD711-6E37-4EFD-8E28-2F3D2E610C1D}"/>
    <cellStyle name="_Relación_Ene 09_Abr 09 14" xfId="35792" xr:uid="{10B6B709-91E7-417A-B70D-601D293CFADA}"/>
    <cellStyle name="_Relación_Ene 09_Abr 09 2" xfId="35793" xr:uid="{51BFC9C3-790A-4DBB-8802-257683928FC8}"/>
    <cellStyle name="_Relación_Ene 09_Abr 09 2 2" xfId="35794" xr:uid="{1C11AC7E-31D7-40F3-B10D-C20F13A55DF8}"/>
    <cellStyle name="_Relación_Ene 09_Abr 09 3" xfId="35795" xr:uid="{F2D7CBC2-274B-4560-A2A9-5FDAD6DDDDAE}"/>
    <cellStyle name="_Relación_Ene 09_Abr 09 3 2" xfId="35796" xr:uid="{65FA82BC-CF8E-4AAC-AF16-66E19D24DE96}"/>
    <cellStyle name="_Relación_Ene 09_Abr 09 4" xfId="35797" xr:uid="{08C43D89-B3A8-4FB7-AA60-CB91C404DF64}"/>
    <cellStyle name="_Relación_Ene 09_Abr 09 4 2" xfId="35798" xr:uid="{02D5B7E1-268B-4DF9-B84E-CB2422BAF1C0}"/>
    <cellStyle name="_Relación_Ene 09_Abr 09 5" xfId="35799" xr:uid="{53C66FB8-4FF6-4B48-89FB-9EC0CBF7F129}"/>
    <cellStyle name="_Relación_Ene 09_Abr 09 5 2" xfId="35800" xr:uid="{FC05C038-4B30-4A87-B845-75E2924DB1AD}"/>
    <cellStyle name="_Relación_Ene 09_Abr 09 6" xfId="35801" xr:uid="{CEEC64CD-DB62-4A56-B4E0-FCCBFED4B7FC}"/>
    <cellStyle name="_Relación_Ene 09_Abr 09 6 2" xfId="35802" xr:uid="{7C8DD6A1-A474-4E2E-9BC8-1A764FA7168D}"/>
    <cellStyle name="_Relación_Ene 09_Abr 09 7" xfId="35803" xr:uid="{E387C52C-13DF-4A26-99FD-7A443066D0AA}"/>
    <cellStyle name="_Relación_Ene 09_Abr 09 7 2" xfId="35804" xr:uid="{C220B663-B174-41C1-A1F9-B00AA4846078}"/>
    <cellStyle name="_Relación_Ene 09_Abr 09 8" xfId="35805" xr:uid="{2EB8D895-D96A-4801-852B-0FF936915EAC}"/>
    <cellStyle name="_Relación_Ene 09_Abr 09 8 2" xfId="35806" xr:uid="{F9FF2005-5E12-47EC-80B3-9FCD72168166}"/>
    <cellStyle name="_Relación_Ene 09_Abr 09 9" xfId="35807" xr:uid="{35032EBE-AC0E-4467-B00A-B60D1553A6DD}"/>
    <cellStyle name="_Relación_Ene 09_Abr 09 9 2" xfId="35808" xr:uid="{3A951710-9754-426F-A58A-A1150BAC4656}"/>
    <cellStyle name="_Relación_Ene 09_ER previo 09" xfId="35809" xr:uid="{B2E98706-B204-4157-B073-A47C7A4B0EAB}"/>
    <cellStyle name="_Relación_Ene 09_ER previo 09 10" xfId="35810" xr:uid="{AACD65EA-EA26-4822-9C6D-4D70BAF685B3}"/>
    <cellStyle name="_Relación_Ene 09_ER previo 09 10 2" xfId="35811" xr:uid="{527B3CB4-4AC5-4162-A11D-65063F1BBA68}"/>
    <cellStyle name="_Relación_Ene 09_ER previo 09 11" xfId="35812" xr:uid="{D2D90A2B-9172-4574-8C5E-12AD75702A46}"/>
    <cellStyle name="_Relación_Ene 09_ER previo 09 11 2" xfId="35813" xr:uid="{1F2AFBB0-DC01-4CDD-93E7-5B8F812FC174}"/>
    <cellStyle name="_Relación_Ene 09_ER previo 09 12" xfId="35814" xr:uid="{0BCBEED9-F5FE-4447-B7F2-9D805268F4D1}"/>
    <cellStyle name="_Relación_Ene 09_ER previo 09 13" xfId="35815" xr:uid="{F2118BE3-5A34-4C79-A5D5-4FD49463ABE9}"/>
    <cellStyle name="_Relación_Ene 09_ER previo 09 14" xfId="35816" xr:uid="{BAFA001D-C32A-47B3-B753-5066BDBEE735}"/>
    <cellStyle name="_Relación_Ene 09_ER previo 09 2" xfId="35817" xr:uid="{4AE884C1-A7DF-4E95-890E-96BE0088716B}"/>
    <cellStyle name="_Relación_Ene 09_ER previo 09 2 2" xfId="35818" xr:uid="{D792D930-482A-4082-BFA5-8C6B494913FD}"/>
    <cellStyle name="_Relación_Ene 09_ER previo 09 3" xfId="35819" xr:uid="{C54939E8-3208-460A-A742-6ADA00235148}"/>
    <cellStyle name="_Relación_Ene 09_ER previo 09 3 2" xfId="35820" xr:uid="{7E0C6C64-54D3-4F30-A322-2557B8FAC39C}"/>
    <cellStyle name="_Relación_Ene 09_ER previo 09 4" xfId="35821" xr:uid="{7EA39D3E-2414-4549-8DF3-5B8734DB0CEB}"/>
    <cellStyle name="_Relación_Ene 09_ER previo 09 4 2" xfId="35822" xr:uid="{E0CF629A-6D24-4996-BB88-B8078D964030}"/>
    <cellStyle name="_Relación_Ene 09_ER previo 09 5" xfId="35823" xr:uid="{7E62C64B-DE4B-442C-BC7D-11FF6C89F90E}"/>
    <cellStyle name="_Relación_Ene 09_ER previo 09 5 2" xfId="35824" xr:uid="{A19C52C0-0CBD-425B-91EE-22AA3C3F2BA9}"/>
    <cellStyle name="_Relación_Ene 09_ER previo 09 6" xfId="35825" xr:uid="{77855317-12BF-49AB-AC13-FBC5C52C2390}"/>
    <cellStyle name="_Relación_Ene 09_ER previo 09 6 2" xfId="35826" xr:uid="{09C00DBC-082F-47F8-A2CE-832195C97358}"/>
    <cellStyle name="_Relación_Ene 09_ER previo 09 7" xfId="35827" xr:uid="{1A68C2F2-0B4E-4FA4-8DAB-802CA5BF3233}"/>
    <cellStyle name="_Relación_Ene 09_ER previo 09 7 2" xfId="35828" xr:uid="{C34C7B8B-7F07-46C8-898F-A29B67C95FD3}"/>
    <cellStyle name="_Relación_Ene 09_ER previo 09 8" xfId="35829" xr:uid="{C8CB8FEC-9692-4FEE-9506-BDA20EE20FE6}"/>
    <cellStyle name="_Relación_Ene 09_ER previo 09 8 2" xfId="35830" xr:uid="{93DDDC50-395C-41D0-84CB-3F6BD1234859}"/>
    <cellStyle name="_Relación_Ene 09_ER previo 09 9" xfId="35831" xr:uid="{C09EBF0F-DA03-4E84-9295-6464037D086C}"/>
    <cellStyle name="_Relación_Ene 09_ER previo 09 9 2" xfId="35832" xr:uid="{4572FE59-FBB6-43EC-B5CE-5CB682090756}"/>
    <cellStyle name="_Relación_Ene 09_Jun 09" xfId="35833" xr:uid="{25F0AEF0-7207-420E-A1E5-1EBFBD9FC5B0}"/>
    <cellStyle name="_Relación_Ene 09_Jun 09 2" xfId="35834" xr:uid="{49D54F8A-4C22-4C0D-868D-E6FFDE98C273}"/>
    <cellStyle name="_Relación_ESF 2009 correcto" xfId="35835" xr:uid="{BF9EECED-CA8A-45D4-AF87-F66E8E616B11}"/>
    <cellStyle name="_Relación_ESF 2009 correcto 10" xfId="35836" xr:uid="{139AB7CF-8073-49FD-BFC2-933A65EC82F0}"/>
    <cellStyle name="_Relación_ESF 2009 correcto 11" xfId="35837" xr:uid="{4C3C5587-AEAC-4036-861D-32314D6184BB}"/>
    <cellStyle name="_Relación_ESF 2009 correcto 12" xfId="35838" xr:uid="{7E9C9048-D336-46F3-A7D6-5C29F0DE1413}"/>
    <cellStyle name="_Relación_ESF 2009 correcto 13" xfId="35839" xr:uid="{5F88FEC1-6F93-460D-A3F8-5C609A947D30}"/>
    <cellStyle name="_Relación_ESF 2009 correcto 14" xfId="35840" xr:uid="{E5B2F582-A336-4A2D-A4C5-D25374F82784}"/>
    <cellStyle name="_Relación_ESF 2009 correcto 15" xfId="35841" xr:uid="{B007E43C-4234-4E19-9461-2C7BDA5FC85E}"/>
    <cellStyle name="_Relación_ESF 2009 correcto 16" xfId="35842" xr:uid="{0AF375B6-B38C-47EE-B5B5-3875F321CC74}"/>
    <cellStyle name="_Relación_ESF 2009 correcto 17" xfId="35843" xr:uid="{0D0DA648-47B2-4CD2-9CDE-70BE0C474F7C}"/>
    <cellStyle name="_Relación_ESF 2009 correcto 18" xfId="35844" xr:uid="{F3744806-CCDA-4D2F-9C52-F4E9B3737B8A}"/>
    <cellStyle name="_Relación_ESF 2009 correcto 19" xfId="35845" xr:uid="{37540823-F6E3-4339-B727-A6F971D7519D}"/>
    <cellStyle name="_Relación_ESF 2009 correcto 2" xfId="35846" xr:uid="{8FBA2254-0A35-4419-92C6-5E264321E454}"/>
    <cellStyle name="_Relación_ESF 2009 correcto 2 2" xfId="35847" xr:uid="{30E540F0-A741-4E88-9491-A2C80D9FC081}"/>
    <cellStyle name="_Relación_ESF 2009 correcto 20" xfId="35848" xr:uid="{98ADC5A7-C57F-414B-A3DC-16F32E5A944F}"/>
    <cellStyle name="_Relación_ESF 2009 correcto 21" xfId="35849" xr:uid="{59749748-F624-41D5-BE27-5E40D05DD135}"/>
    <cellStyle name="_Relación_ESF 2009 correcto 22" xfId="35850" xr:uid="{6FC53CC3-DB10-44C1-8347-3963FC90CFCB}"/>
    <cellStyle name="_Relación_ESF 2009 correcto 3" xfId="35851" xr:uid="{4342EC12-3125-466F-83AA-47E5C684E6A9}"/>
    <cellStyle name="_Relación_ESF 2009 correcto 3 2" xfId="35852" xr:uid="{3737AE1D-CE7A-4817-B15D-A5E66F3950F5}"/>
    <cellStyle name="_Relación_ESF 2009 correcto 4" xfId="35853" xr:uid="{2A20E554-914A-499D-B73D-A0F41E0F3642}"/>
    <cellStyle name="_Relación_ESF 2009 correcto 4 2" xfId="35854" xr:uid="{46B3B8E3-7DE3-49C1-B6DF-E729CDE18C96}"/>
    <cellStyle name="_Relación_ESF 2009 correcto 5" xfId="35855" xr:uid="{191A70BA-06D1-4FA7-BAAF-FD76BDC014C4}"/>
    <cellStyle name="_Relación_ESF 2009 correcto 5 2" xfId="35856" xr:uid="{85CFD746-431A-43CB-BC43-32D412723505}"/>
    <cellStyle name="_Relación_ESF 2009 correcto 6" xfId="35857" xr:uid="{D1758D83-52F5-4222-9B16-CD91CD728CF4}"/>
    <cellStyle name="_Relación_ESF 2009 correcto 6 2" xfId="35858" xr:uid="{EFA57CEE-45CC-49C1-A258-3887B63CDF24}"/>
    <cellStyle name="_Relación_ESF 2009 correcto 7" xfId="35859" xr:uid="{D82E35AC-058B-40E3-8B3C-6FEB6210FB6C}"/>
    <cellStyle name="_Relación_ESF 2009 correcto 7 2" xfId="35860" xr:uid="{8B2CC126-20A8-491E-9D14-C7E87060954B}"/>
    <cellStyle name="_Relación_ESF 2009 correcto 8" xfId="35861" xr:uid="{0F1E7BD9-91A2-4F20-B2D6-747A0D3BBF98}"/>
    <cellStyle name="_Relación_ESF 2009 correcto 8 2" xfId="35862" xr:uid="{36A6EDB0-49DB-4DBE-820E-08277EEA05F6}"/>
    <cellStyle name="_Relación_ESF 2009 correcto 9" xfId="35863" xr:uid="{396646F2-8B21-4AC4-80AC-7BA4A8278B60}"/>
    <cellStyle name="_Relación_ESF 2009 correcto 9 2" xfId="35864" xr:uid="{3338FB46-C2EA-48C1-A714-3590CFA705F8}"/>
    <cellStyle name="_Relación_Feb 09" xfId="35865" xr:uid="{9F946190-3D6F-40C0-A357-201016D0B2BE}"/>
    <cellStyle name="_Relación_Feb 09 10" xfId="35866" xr:uid="{01C2AB64-3F0F-4D14-A1E0-D74EC08BCC68}"/>
    <cellStyle name="_Relación_Feb 09 10 2" xfId="35867" xr:uid="{F67D8D02-91DF-4690-9229-32955FDFDE92}"/>
    <cellStyle name="_Relación_Feb 09 11" xfId="35868" xr:uid="{4CDE50AF-B0FF-4C20-8895-CCF71E880090}"/>
    <cellStyle name="_Relación_Feb 09 11 2" xfId="35869" xr:uid="{A1139214-6CFA-4FED-92C0-BC9EBB664120}"/>
    <cellStyle name="_Relación_Feb 09 12" xfId="35870" xr:uid="{D06EA4F8-F7EA-4C33-99E1-269CE99F5B9A}"/>
    <cellStyle name="_Relación_Feb 09 12 2" xfId="35871" xr:uid="{0601A43C-39A1-41C8-84C9-5871FED86452}"/>
    <cellStyle name="_Relación_Feb 09 13" xfId="35872" xr:uid="{785FB6EC-0338-499D-8216-2E264DCFF1D3}"/>
    <cellStyle name="_Relación_Feb 09 13 2" xfId="35873" xr:uid="{ED9B50C9-E1AE-494C-B2F7-B35E68A2ED7A}"/>
    <cellStyle name="_Relación_Feb 09 14" xfId="35874" xr:uid="{CA85E52D-3525-48BE-8F98-18986BA08091}"/>
    <cellStyle name="_Relación_Feb 09 15" xfId="35875" xr:uid="{3CDE8903-26CD-455A-A632-052B8D7851E0}"/>
    <cellStyle name="_Relación_Feb 09 16" xfId="35876" xr:uid="{75B10C8C-5544-4080-9239-D588E747D2A2}"/>
    <cellStyle name="_Relación_Feb 09 2" xfId="35877" xr:uid="{1FFB9F21-B807-4D98-B549-2E62C1C0BA3D}"/>
    <cellStyle name="_Relación_Feb 09 2 2" xfId="35878" xr:uid="{0F5C9D7A-F2FB-4A4B-B496-83CEE14F14DE}"/>
    <cellStyle name="_Relación_Feb 09 3" xfId="35879" xr:uid="{3F52A4BF-55D9-4247-8B0D-B3C1A8B28EDB}"/>
    <cellStyle name="_Relación_Feb 09 3 2" xfId="35880" xr:uid="{43776A16-310D-4FA2-BCE8-C6932B4B8296}"/>
    <cellStyle name="_Relación_Feb 09 4" xfId="35881" xr:uid="{86E17E3F-B5F7-4ACF-B68B-3C71333AC09E}"/>
    <cellStyle name="_Relación_Feb 09 4 2" xfId="35882" xr:uid="{2DD42F6B-A166-46C6-B965-AD43A2E19816}"/>
    <cellStyle name="_Relación_Feb 09 5" xfId="35883" xr:uid="{99E298B6-19A3-4911-8AD0-0C709E45BDC5}"/>
    <cellStyle name="_Relación_Feb 09 5 2" xfId="35884" xr:uid="{C9430FCA-D508-4D72-A6AE-12BE3EDB356E}"/>
    <cellStyle name="_Relación_Feb 09 6" xfId="35885" xr:uid="{7AD98541-4012-444F-A7A1-24016B16D91F}"/>
    <cellStyle name="_Relación_Feb 09 6 2" xfId="35886" xr:uid="{9C0661E7-4CB3-4836-9F9D-4269EA6C090F}"/>
    <cellStyle name="_Relación_Feb 09 7" xfId="35887" xr:uid="{725A0712-8579-476D-9D5A-710D2CA37493}"/>
    <cellStyle name="_Relación_Feb 09 7 2" xfId="35888" xr:uid="{C603D94F-10D1-4470-830B-93E187D1D9E7}"/>
    <cellStyle name="_Relación_Feb 09 8" xfId="35889" xr:uid="{9BEC553A-6809-463B-B82E-7C2329D0227F}"/>
    <cellStyle name="_Relación_Feb 09 8 2" xfId="35890" xr:uid="{0FC909EA-16C0-48BE-AB28-6E4DF465578D}"/>
    <cellStyle name="_Relación_Feb 09 9" xfId="35891" xr:uid="{B8590E5A-49A1-42EB-AEB9-69B3AA51FC74}"/>
    <cellStyle name="_Relación_Feb 09 9 2" xfId="35892" xr:uid="{CCFB483B-0239-43EA-9BCF-48ED63CFA2CA}"/>
    <cellStyle name="_Relación_Feb 09_Abr 09" xfId="35893" xr:uid="{F84778C0-8286-43BE-9518-FE232E58EEDC}"/>
    <cellStyle name="_Relación_Feb 09_Abr 09 10" xfId="35894" xr:uid="{A6FE55F8-D300-4999-9B1E-A459E88956BE}"/>
    <cellStyle name="_Relación_Feb 09_Abr 09 10 2" xfId="35895" xr:uid="{BF706568-3501-45CC-9B8C-BCF10EC9084A}"/>
    <cellStyle name="_Relación_Feb 09_Abr 09 11" xfId="35896" xr:uid="{F19ED183-F856-457B-92AC-24D9EAB03BB9}"/>
    <cellStyle name="_Relación_Feb 09_Abr 09 11 2" xfId="35897" xr:uid="{E95CBE4C-2A63-4F1F-84B4-5099298E3339}"/>
    <cellStyle name="_Relación_Feb 09_Abr 09 12" xfId="35898" xr:uid="{60F8C235-D359-4BBB-9026-AD39F42F8CDC}"/>
    <cellStyle name="_Relación_Feb 09_Abr 09 13" xfId="35899" xr:uid="{FBB2633B-3322-484D-B878-BDAE1BFDBBA3}"/>
    <cellStyle name="_Relación_Feb 09_Abr 09 14" xfId="35900" xr:uid="{48AAB43C-731C-4D7F-BF2E-2951883BBBFA}"/>
    <cellStyle name="_Relación_Feb 09_Abr 09 2" xfId="35901" xr:uid="{D034DEED-C77F-487E-BD97-E5844B02376C}"/>
    <cellStyle name="_Relación_Feb 09_Abr 09 2 2" xfId="35902" xr:uid="{53A17A79-CE61-47A3-8F53-11BB69706EED}"/>
    <cellStyle name="_Relación_Feb 09_Abr 09 3" xfId="35903" xr:uid="{ADFCFC4E-09BB-4137-AED7-9F27182A2056}"/>
    <cellStyle name="_Relación_Feb 09_Abr 09 3 2" xfId="35904" xr:uid="{9FD30F23-DC5C-48F0-AA19-3E4992D6E1AF}"/>
    <cellStyle name="_Relación_Feb 09_Abr 09 4" xfId="35905" xr:uid="{A8A05A52-7CC9-4E4D-B905-FDD31E1D8DFA}"/>
    <cellStyle name="_Relación_Feb 09_Abr 09 4 2" xfId="35906" xr:uid="{214F396D-E848-466F-AF9C-13488A0B7C12}"/>
    <cellStyle name="_Relación_Feb 09_Abr 09 5" xfId="35907" xr:uid="{B1753FF0-4B5A-43B1-9399-659C789E94BC}"/>
    <cellStyle name="_Relación_Feb 09_Abr 09 5 2" xfId="35908" xr:uid="{5A4EAD0B-BD0D-4DB6-953C-18A19D5CD8C8}"/>
    <cellStyle name="_Relación_Feb 09_Abr 09 6" xfId="35909" xr:uid="{DE07F51F-A620-4FB7-8D9A-20B61FD455E3}"/>
    <cellStyle name="_Relación_Feb 09_Abr 09 6 2" xfId="35910" xr:uid="{F41DAB94-9E8B-44B7-8F77-C0C7ADFAC847}"/>
    <cellStyle name="_Relación_Feb 09_Abr 09 7" xfId="35911" xr:uid="{472A9B95-2982-4265-93AB-CB41446AF164}"/>
    <cellStyle name="_Relación_Feb 09_Abr 09 7 2" xfId="35912" xr:uid="{044EB8F9-A52E-42CB-BF8E-1B26676C85F1}"/>
    <cellStyle name="_Relación_Feb 09_Abr 09 8" xfId="35913" xr:uid="{29F5C53F-533C-4D87-A2DB-4ED1EE9017B6}"/>
    <cellStyle name="_Relación_Feb 09_Abr 09 8 2" xfId="35914" xr:uid="{2F45966A-51A0-4A5E-83E9-A9686B3B4577}"/>
    <cellStyle name="_Relación_Feb 09_Abr 09 9" xfId="35915" xr:uid="{43C513B2-648B-473A-AC98-5C58F3D5102D}"/>
    <cellStyle name="_Relación_Feb 09_Abr 09 9 2" xfId="35916" xr:uid="{BEE3E505-6332-4068-BE5F-FF402BB9644D}"/>
    <cellStyle name="_Relación_Feb 09_ER previo 09" xfId="35917" xr:uid="{FA358831-453D-4986-888F-667B15146470}"/>
    <cellStyle name="_Relación_Feb 09_ER previo 09 10" xfId="35918" xr:uid="{9D54FA30-EC87-480B-8759-774D21770286}"/>
    <cellStyle name="_Relación_Feb 09_ER previo 09 10 2" xfId="35919" xr:uid="{6763E5D3-2D5E-4AED-A9E0-C97FC8D8C11A}"/>
    <cellStyle name="_Relación_Feb 09_ER previo 09 11" xfId="35920" xr:uid="{A92BA889-6FF3-4438-848B-4C1701FC1E7C}"/>
    <cellStyle name="_Relación_Feb 09_ER previo 09 11 2" xfId="35921" xr:uid="{175AC898-2DE0-4BD0-A0A0-E052EAF24633}"/>
    <cellStyle name="_Relación_Feb 09_ER previo 09 12" xfId="35922" xr:uid="{19E51AA0-0AEB-4833-9E85-F462A1A1EF49}"/>
    <cellStyle name="_Relación_Feb 09_ER previo 09 13" xfId="35923" xr:uid="{1EFA2EDB-2801-4ADA-A436-B0A2F0992339}"/>
    <cellStyle name="_Relación_Feb 09_ER previo 09 14" xfId="35924" xr:uid="{3B2BE261-8400-4F29-92E5-2D8E20F5085F}"/>
    <cellStyle name="_Relación_Feb 09_ER previo 09 2" xfId="35925" xr:uid="{F61187F1-82AF-4351-9ED0-E06122AD8DE2}"/>
    <cellStyle name="_Relación_Feb 09_ER previo 09 2 2" xfId="35926" xr:uid="{3FAAAB55-1AAB-4B53-850C-FEF763E1B383}"/>
    <cellStyle name="_Relación_Feb 09_ER previo 09 3" xfId="35927" xr:uid="{F803C445-8AFD-48ED-84AB-754B8FC60AA3}"/>
    <cellStyle name="_Relación_Feb 09_ER previo 09 3 2" xfId="35928" xr:uid="{42068CA9-79CE-401E-ACF6-E8AD0BF44F35}"/>
    <cellStyle name="_Relación_Feb 09_ER previo 09 4" xfId="35929" xr:uid="{32144F78-D9C6-4803-96CC-A692ED353C87}"/>
    <cellStyle name="_Relación_Feb 09_ER previo 09 4 2" xfId="35930" xr:uid="{D27F2706-B7FE-4196-915A-C9FFFE478FC6}"/>
    <cellStyle name="_Relación_Feb 09_ER previo 09 5" xfId="35931" xr:uid="{9FB36E95-6D0B-4A17-953C-56660AC73360}"/>
    <cellStyle name="_Relación_Feb 09_ER previo 09 5 2" xfId="35932" xr:uid="{28E9F903-5D3F-4837-8AD8-90746C7B2F26}"/>
    <cellStyle name="_Relación_Feb 09_ER previo 09 6" xfId="35933" xr:uid="{AA46C454-C019-4EF7-BF69-981728A2C2F3}"/>
    <cellStyle name="_Relación_Feb 09_ER previo 09 6 2" xfId="35934" xr:uid="{F422E8DF-ED78-46C7-832A-5864EB3E3299}"/>
    <cellStyle name="_Relación_Feb 09_ER previo 09 7" xfId="35935" xr:uid="{C5C57E91-A8E2-4513-9B4F-9813EDCDD5AF}"/>
    <cellStyle name="_Relación_Feb 09_ER previo 09 7 2" xfId="35936" xr:uid="{66390A5F-5C0B-4D1F-AAEB-0B1354C2AB6A}"/>
    <cellStyle name="_Relación_Feb 09_ER previo 09 8" xfId="35937" xr:uid="{F2AE3FDB-92A9-40AB-A331-7A6374EA5762}"/>
    <cellStyle name="_Relación_Feb 09_ER previo 09 8 2" xfId="35938" xr:uid="{E26410F8-227A-4869-A6F9-52588408E2E6}"/>
    <cellStyle name="_Relación_Feb 09_ER previo 09 9" xfId="35939" xr:uid="{7838F90E-4ADD-4959-87C7-5825F8D2D6C8}"/>
    <cellStyle name="_Relación_Feb 09_ER previo 09 9 2" xfId="35940" xr:uid="{560FCEEA-5922-4EA0-B506-5CA9D816B41B}"/>
    <cellStyle name="_Relación_Feb 09_Jun 09" xfId="35941" xr:uid="{5D4CF6C0-92E7-401C-BC3C-6F9C2FF22BB2}"/>
    <cellStyle name="_Relación_Feb 09_Jun 09 2" xfId="35942" xr:uid="{98D2532F-9696-429E-8F34-3F55D13EA65E}"/>
    <cellStyle name="_Relación_Hoja1" xfId="35943" xr:uid="{F122EDCC-020D-4BB5-82A6-F94120F33EDB}"/>
    <cellStyle name="_Relación_Hoja1 10" xfId="35944" xr:uid="{F4CF3849-9E83-40DF-A538-A4C8E9083A07}"/>
    <cellStyle name="_Relación_Hoja1 10 2" xfId="35945" xr:uid="{0E1F1ADC-DCE2-4B39-817A-CE3E79636A2A}"/>
    <cellStyle name="_Relación_Hoja1 11" xfId="35946" xr:uid="{50465967-A7F8-46A3-8232-4FD715DF0F3D}"/>
    <cellStyle name="_Relación_Hoja1 11 2" xfId="35947" xr:uid="{52668717-4063-4A2B-A329-27F251334EF5}"/>
    <cellStyle name="_Relación_Hoja1 12" xfId="35948" xr:uid="{74D852B7-3CD1-4B41-9284-4942166B8B7C}"/>
    <cellStyle name="_Relación_Hoja1 12 2" xfId="35949" xr:uid="{5423F7F6-92D7-413C-B64E-0DBB695B3FAD}"/>
    <cellStyle name="_Relación_Hoja1 13" xfId="35950" xr:uid="{808F4492-EBFB-44E7-BB74-A7E2172B0E04}"/>
    <cellStyle name="_Relación_Hoja1 13 2" xfId="35951" xr:uid="{FCD1AD45-1E4A-4B4B-9037-A48448D01955}"/>
    <cellStyle name="_Relación_Hoja1 14" xfId="35952" xr:uid="{E3444028-FFA3-436C-BFA0-C85DD601BD74}"/>
    <cellStyle name="_Relación_Hoja1 15" xfId="35953" xr:uid="{A283A0C1-C9F7-4C61-8618-8FFA2F0589E7}"/>
    <cellStyle name="_Relación_Hoja1 16" xfId="35954" xr:uid="{58B894B2-A24D-4A6A-8608-30927D3F56C3}"/>
    <cellStyle name="_Relación_Hoja1 17" xfId="35955" xr:uid="{AE458728-F563-402F-8F87-B153EDA0F1A0}"/>
    <cellStyle name="_Relación_Hoja1 18" xfId="35956" xr:uid="{29B9A314-046C-4791-98BC-EF507A95D71E}"/>
    <cellStyle name="_Relación_Hoja1 19" xfId="35957" xr:uid="{331F147D-A9A6-459B-A52A-245EA7B78918}"/>
    <cellStyle name="_Relación_Hoja1 2" xfId="35958" xr:uid="{393BC3F8-0A2B-4EEA-A8A6-1A38C5C28E51}"/>
    <cellStyle name="_Relación_Hoja1 2 2" xfId="35959" xr:uid="{9B0F2137-1D10-41B7-A992-61EE29CD67C6}"/>
    <cellStyle name="_Relación_Hoja1 20" xfId="35960" xr:uid="{D9C7F14C-B581-4594-9F41-9B7B8E72071F}"/>
    <cellStyle name="_Relación_Hoja1 21" xfId="35961" xr:uid="{A4839707-0BD0-4F09-B2FE-FF1A35E3D60B}"/>
    <cellStyle name="_Relación_Hoja1 22" xfId="35962" xr:uid="{A5C68479-C5D9-476A-BE39-2D80B038A6B9}"/>
    <cellStyle name="_Relación_Hoja1 23" xfId="35963" xr:uid="{869A0276-E4D5-4063-AF5A-BB322542F9B9}"/>
    <cellStyle name="_Relación_Hoja1 24" xfId="35964" xr:uid="{F9964F73-C701-4C6E-AC14-30620D2B5734}"/>
    <cellStyle name="_Relación_Hoja1 25" xfId="35965" xr:uid="{54445E42-CE8B-4F6B-A2B4-F6BA157BBC27}"/>
    <cellStyle name="_Relación_Hoja1 26" xfId="35966" xr:uid="{5E9B716D-0952-4FB6-82FA-ED1732823702}"/>
    <cellStyle name="_Relación_Hoja1 3" xfId="35967" xr:uid="{9FB10E3E-7CF8-4031-BDCF-868B8AC07ECD}"/>
    <cellStyle name="_Relación_Hoja1 3 2" xfId="35968" xr:uid="{CC5FFEA1-66F4-4240-B934-46CFADA78BE5}"/>
    <cellStyle name="_Relación_Hoja1 4" xfId="35969" xr:uid="{9903F833-7133-42F9-A13E-E76378E9A733}"/>
    <cellStyle name="_Relación_Hoja1 4 2" xfId="35970" xr:uid="{70E130BD-A75C-4111-B52B-9DEDD4FD1EDF}"/>
    <cellStyle name="_Relación_Hoja1 5" xfId="35971" xr:uid="{8A8AA57E-E408-4630-A652-83594E78F3B0}"/>
    <cellStyle name="_Relación_Hoja1 5 2" xfId="35972" xr:uid="{97E79256-2D20-4E5C-A7DC-064797229D6E}"/>
    <cellStyle name="_Relación_Hoja1 6" xfId="35973" xr:uid="{7C84E1BE-E0B0-4778-8EB1-199824CBBF91}"/>
    <cellStyle name="_Relación_Hoja1 6 2" xfId="35974" xr:uid="{5E3C6C80-B5FC-4878-ABB5-654B1330C95D}"/>
    <cellStyle name="_Relación_Hoja1 7" xfId="35975" xr:uid="{2DDF9BA0-6E3D-4764-BA42-D735C4A9DC20}"/>
    <cellStyle name="_Relación_Hoja1 7 2" xfId="35976" xr:uid="{6E954423-424A-4BFC-81FF-1702C7504AD0}"/>
    <cellStyle name="_Relación_Hoja1 8" xfId="35977" xr:uid="{D06D07C2-2F94-4B6C-A1E3-15D6FBDCDCF7}"/>
    <cellStyle name="_Relación_Hoja1 8 2" xfId="35978" xr:uid="{91F6ABAC-BF65-4939-87EA-96B1B436BB4A}"/>
    <cellStyle name="_Relación_Hoja1 9" xfId="35979" xr:uid="{677202C6-CAF7-43FF-9E54-67864EAD21F3}"/>
    <cellStyle name="_Relación_Hoja1 9 2" xfId="35980" xr:uid="{D3DE6AF9-4327-4BBA-BBB5-79C546928E63}"/>
    <cellStyle name="_Relación_Hoja1_Abr 09" xfId="35981" xr:uid="{D3B8C3F1-5B1E-4C93-B82D-D6A65E9315A1}"/>
    <cellStyle name="_Relación_Hoja1_Abr 09 10" xfId="35982" xr:uid="{DFF9764D-A9C4-4AEA-8FA9-FDA3EF277932}"/>
    <cellStyle name="_Relación_Hoja1_Abr 09 10 2" xfId="35983" xr:uid="{3C7ED799-84F6-4378-9174-5A821A61DBBD}"/>
    <cellStyle name="_Relación_Hoja1_Abr 09 11" xfId="35984" xr:uid="{ABB525B6-C613-498B-A18F-38FF828F2E4F}"/>
    <cellStyle name="_Relación_Hoja1_Abr 09 11 2" xfId="35985" xr:uid="{ABF8D0B2-2F43-4FC9-8417-6655C145EB2A}"/>
    <cellStyle name="_Relación_Hoja1_Abr 09 12" xfId="35986" xr:uid="{256685C6-E97A-452E-B79E-091368913C65}"/>
    <cellStyle name="_Relación_Hoja1_Abr 09 13" xfId="35987" xr:uid="{D883FBD7-DA21-47BD-B57E-59AD05503FC6}"/>
    <cellStyle name="_Relación_Hoja1_Abr 09 14" xfId="35988" xr:uid="{F9EEBD8A-8EC7-498D-9A04-175D7475E7F4}"/>
    <cellStyle name="_Relación_Hoja1_Abr 09 2" xfId="35989" xr:uid="{381F4C33-0FED-4217-8CEE-3FFFF11FC1AD}"/>
    <cellStyle name="_Relación_Hoja1_Abr 09 2 2" xfId="35990" xr:uid="{51B61987-CC92-48A3-840C-990105D7895C}"/>
    <cellStyle name="_Relación_Hoja1_Abr 09 3" xfId="35991" xr:uid="{6BFB8001-0F37-4431-967D-D1C014847817}"/>
    <cellStyle name="_Relación_Hoja1_Abr 09 3 2" xfId="35992" xr:uid="{A1A5BE8C-0EF9-4F91-BB65-98B2250AA7CF}"/>
    <cellStyle name="_Relación_Hoja1_Abr 09 4" xfId="35993" xr:uid="{271C6E42-2241-4AB2-8919-62B924AF21CF}"/>
    <cellStyle name="_Relación_Hoja1_Abr 09 4 2" xfId="35994" xr:uid="{16954E54-8F6D-43ED-A422-894DDD8D3628}"/>
    <cellStyle name="_Relación_Hoja1_Abr 09 5" xfId="35995" xr:uid="{ED372C55-8A27-4E13-A846-23C331958E08}"/>
    <cellStyle name="_Relación_Hoja1_Abr 09 5 2" xfId="35996" xr:uid="{B8855EB3-8852-462D-9E59-9200613112E9}"/>
    <cellStyle name="_Relación_Hoja1_Abr 09 6" xfId="35997" xr:uid="{980E48A8-EF68-47EC-8AEA-66E04B2AF9B2}"/>
    <cellStyle name="_Relación_Hoja1_Abr 09 6 2" xfId="35998" xr:uid="{B30BFB7E-483D-4808-AF21-7B7863975265}"/>
    <cellStyle name="_Relación_Hoja1_Abr 09 7" xfId="35999" xr:uid="{8F3136F4-D871-473D-868F-064699AC262A}"/>
    <cellStyle name="_Relación_Hoja1_Abr 09 7 2" xfId="36000" xr:uid="{3FF234B7-1DBA-4E62-B90D-D8FA83E44F3D}"/>
    <cellStyle name="_Relación_Hoja1_Abr 09 8" xfId="36001" xr:uid="{51B382CE-C593-49CB-9703-E0BF329AB053}"/>
    <cellStyle name="_Relación_Hoja1_Abr 09 8 2" xfId="36002" xr:uid="{7F9E16EB-2DCA-4514-8089-F7A830BA9604}"/>
    <cellStyle name="_Relación_Hoja1_Abr 09 9" xfId="36003" xr:uid="{AF24CC4F-10FB-42BA-B761-4E6054E4A05C}"/>
    <cellStyle name="_Relación_Hoja1_Abr 09 9 2" xfId="36004" xr:uid="{B507D12A-3EC3-499A-B8C9-B4A0B2B964CF}"/>
    <cellStyle name="_Relación_Hoja1_ER previo 09" xfId="36005" xr:uid="{06D7DA0F-DDBD-4BA4-AF93-35980D0EA9E1}"/>
    <cellStyle name="_Relación_Hoja1_ER previo 09 10" xfId="36006" xr:uid="{74A5C971-A392-4609-8231-CE61EF559DAA}"/>
    <cellStyle name="_Relación_Hoja1_ER previo 09 10 2" xfId="36007" xr:uid="{DFC628A1-79D5-4282-A701-F2E6C6E13D95}"/>
    <cellStyle name="_Relación_Hoja1_ER previo 09 11" xfId="36008" xr:uid="{E3AC755A-6636-4685-AFA7-EA338D66E8FA}"/>
    <cellStyle name="_Relación_Hoja1_ER previo 09 11 2" xfId="36009" xr:uid="{9911594F-EAB3-40DB-90A4-6007A3F51F72}"/>
    <cellStyle name="_Relación_Hoja1_ER previo 09 12" xfId="36010" xr:uid="{52598047-FD2E-4FD7-BFC4-D3EB302BBDCF}"/>
    <cellStyle name="_Relación_Hoja1_ER previo 09 13" xfId="36011" xr:uid="{C2A5CEF1-71DF-4B52-923D-99401279BB16}"/>
    <cellStyle name="_Relación_Hoja1_ER previo 09 14" xfId="36012" xr:uid="{F3BA359C-26B0-4620-B638-8A9568EAA000}"/>
    <cellStyle name="_Relación_Hoja1_ER previo 09 2" xfId="36013" xr:uid="{06657884-7F8E-410D-8B51-9A9ECB50746F}"/>
    <cellStyle name="_Relación_Hoja1_ER previo 09 2 2" xfId="36014" xr:uid="{3F62B025-9257-4255-95CD-CD5161C89E6C}"/>
    <cellStyle name="_Relación_Hoja1_ER previo 09 3" xfId="36015" xr:uid="{C238B965-38DD-44BE-8A2A-F11DD4D4687E}"/>
    <cellStyle name="_Relación_Hoja1_ER previo 09 3 2" xfId="36016" xr:uid="{76E39076-B73A-4F1E-9281-2C3B158872DA}"/>
    <cellStyle name="_Relación_Hoja1_ER previo 09 4" xfId="36017" xr:uid="{AC9CC24F-7966-4C46-A8AD-8596CCD2B5EB}"/>
    <cellStyle name="_Relación_Hoja1_ER previo 09 4 2" xfId="36018" xr:uid="{762F899E-A8FC-4604-8D39-949D87C984E8}"/>
    <cellStyle name="_Relación_Hoja1_ER previo 09 5" xfId="36019" xr:uid="{45152D8F-A55B-46F5-9A38-C69150A4C0AE}"/>
    <cellStyle name="_Relación_Hoja1_ER previo 09 5 2" xfId="36020" xr:uid="{1ECD6E00-4479-4467-97B1-1A492613684B}"/>
    <cellStyle name="_Relación_Hoja1_ER previo 09 6" xfId="36021" xr:uid="{47321D22-895E-43A6-AA72-237A0547A7AF}"/>
    <cellStyle name="_Relación_Hoja1_ER previo 09 6 2" xfId="36022" xr:uid="{396FFB1D-AC0D-4161-8A15-D3224E6D9EAA}"/>
    <cellStyle name="_Relación_Hoja1_ER previo 09 7" xfId="36023" xr:uid="{0CABE8FB-1B1A-4CE3-B657-22918DF30572}"/>
    <cellStyle name="_Relación_Hoja1_ER previo 09 7 2" xfId="36024" xr:uid="{D46C75A5-46B4-478B-9006-662D5E73D4A5}"/>
    <cellStyle name="_Relación_Hoja1_ER previo 09 8" xfId="36025" xr:uid="{18A610E8-2E25-4842-9CFE-F22D40A46E2D}"/>
    <cellStyle name="_Relación_Hoja1_ER previo 09 8 2" xfId="36026" xr:uid="{93674948-6D81-414B-BA5E-5EDD2D73CC0F}"/>
    <cellStyle name="_Relación_Hoja1_ER previo 09 9" xfId="36027" xr:uid="{F06AB6CF-D8B2-4995-9668-9D73B26A6124}"/>
    <cellStyle name="_Relación_Hoja1_ER previo 09 9 2" xfId="36028" xr:uid="{F012E798-1811-493C-91C9-E058DB83C0B3}"/>
    <cellStyle name="_Relación_Hoja1_Jun 09" xfId="36029" xr:uid="{E30C1E6A-3301-42E8-9E75-BFE97AD20492}"/>
    <cellStyle name="_Relación_Hoja1_Jun 09 2" xfId="36030" xr:uid="{25D2329F-BB52-47FA-8548-CDB72F2560A2}"/>
    <cellStyle name="_Relación_Hoja2" xfId="36031" xr:uid="{63EB5A2F-7FCD-4A17-BA91-FDD2D9A03A0D}"/>
    <cellStyle name="_Relación_Hoja2 10" xfId="36032" xr:uid="{93D20C33-1B15-4FC4-9AC9-3B1102FBA456}"/>
    <cellStyle name="_Relación_Hoja2 10 2" xfId="36033" xr:uid="{2BBCEC99-FD4D-4B5B-9C8B-884FB1D5E7FD}"/>
    <cellStyle name="_Relación_Hoja2 11" xfId="36034" xr:uid="{C2FE1404-78C9-43A9-AD7A-50ACA85EF995}"/>
    <cellStyle name="_Relación_Hoja2 11 2" xfId="36035" xr:uid="{F595761F-CE64-4AF2-80DA-ED6B6A321110}"/>
    <cellStyle name="_Relación_Hoja2 12" xfId="36036" xr:uid="{BCCE60DF-F41E-4AC9-8E7B-B547B33342AB}"/>
    <cellStyle name="_Relación_Hoja2 12 2" xfId="36037" xr:uid="{0EFEFC63-BE4B-4043-8C5C-211D0CC903D7}"/>
    <cellStyle name="_Relación_Hoja2 13" xfId="36038" xr:uid="{C3E4DB30-ABED-4066-AB56-CBDA230A1447}"/>
    <cellStyle name="_Relación_Hoja2 13 2" xfId="36039" xr:uid="{8B48FF0F-0759-43E0-9E0A-D73B74632CE0}"/>
    <cellStyle name="_Relación_Hoja2 14" xfId="36040" xr:uid="{FF091EB9-813B-41F6-8002-32D2F513D7C2}"/>
    <cellStyle name="_Relación_Hoja2 15" xfId="36041" xr:uid="{662C9F23-3AAC-452A-BA47-DCF3CE8FB90C}"/>
    <cellStyle name="_Relación_Hoja2 16" xfId="36042" xr:uid="{65EFF4A0-9E14-4EF2-9E58-63EED10B6A8F}"/>
    <cellStyle name="_Relación_Hoja2 2" xfId="36043" xr:uid="{1E191ECB-D96D-4269-843B-73D6F1455163}"/>
    <cellStyle name="_Relación_Hoja2 2 2" xfId="36044" xr:uid="{F982EF17-64E6-468A-BFC1-DF7EC8BBD94A}"/>
    <cellStyle name="_Relación_Hoja2 3" xfId="36045" xr:uid="{579127D5-9AC5-4EF9-BDCC-A8E1DF425A7A}"/>
    <cellStyle name="_Relación_Hoja2 3 2" xfId="36046" xr:uid="{1F4AAC05-C345-4A2C-B308-CC831BBE39F5}"/>
    <cellStyle name="_Relación_Hoja2 4" xfId="36047" xr:uid="{51C9A219-24B3-47A0-AA56-514647CEDF09}"/>
    <cellStyle name="_Relación_Hoja2 4 2" xfId="36048" xr:uid="{186BBEB1-51ED-41F8-B1E5-D40030AC3932}"/>
    <cellStyle name="_Relación_Hoja2 5" xfId="36049" xr:uid="{DA2DD565-79AC-408F-9715-0AD7E3A94278}"/>
    <cellStyle name="_Relación_Hoja2 5 2" xfId="36050" xr:uid="{1E9090BB-81A0-4FB5-ADEC-23D654067076}"/>
    <cellStyle name="_Relación_Hoja2 6" xfId="36051" xr:uid="{240A9149-C17E-411E-8DD6-5B384B4C779B}"/>
    <cellStyle name="_Relación_Hoja2 6 2" xfId="36052" xr:uid="{B77D277F-FEC3-4324-8FD8-77E966B882CA}"/>
    <cellStyle name="_Relación_Hoja2 7" xfId="36053" xr:uid="{1655DF12-6594-446C-9369-D1A293628D20}"/>
    <cellStyle name="_Relación_Hoja2 7 2" xfId="36054" xr:uid="{7F72C83B-406A-47BE-A37E-EE2FBC42B5CE}"/>
    <cellStyle name="_Relación_Hoja2 8" xfId="36055" xr:uid="{317F308D-0F8B-41AE-B52A-16128E7566D6}"/>
    <cellStyle name="_Relación_Hoja2 8 2" xfId="36056" xr:uid="{A15EDC3D-92C3-42FC-B47A-D32BAE44BDC1}"/>
    <cellStyle name="_Relación_Hoja2 9" xfId="36057" xr:uid="{043D89D2-6A25-49CD-9EAD-0CB0BA53394E}"/>
    <cellStyle name="_Relación_Hoja2 9 2" xfId="36058" xr:uid="{8DDD9673-E323-4F7E-87FF-81976475F5D7}"/>
    <cellStyle name="_Relación_Hoja4" xfId="36059" xr:uid="{CD89FE67-760B-4136-8DA8-CAEDC957EA2B}"/>
    <cellStyle name="_Relación_Hoja4 10" xfId="36060" xr:uid="{37470383-52BB-484C-A5D0-101F49283601}"/>
    <cellStyle name="_Relación_Hoja4 10 2" xfId="36061" xr:uid="{189C0F51-71D8-4B88-9D98-3DCEB75E7614}"/>
    <cellStyle name="_Relación_Hoja4 11" xfId="36062" xr:uid="{B4F32597-4771-4E11-87CB-E5AAFBACF5E8}"/>
    <cellStyle name="_Relación_Hoja4 11 2" xfId="36063" xr:uid="{624427DD-E336-4A16-9635-94318A73CE40}"/>
    <cellStyle name="_Relación_Hoja4 12" xfId="36064" xr:uid="{CA6DF5C2-8B4A-413B-BEB8-6C2BBA1EF872}"/>
    <cellStyle name="_Relación_Hoja4 12 2" xfId="36065" xr:uid="{AC06F289-6540-4F6A-A73B-B23661E9C6C3}"/>
    <cellStyle name="_Relación_Hoja4 13" xfId="36066" xr:uid="{E95B115F-5AB7-457B-96B8-C4C3474212E4}"/>
    <cellStyle name="_Relación_Hoja4 13 2" xfId="36067" xr:uid="{72817598-96C7-49E7-BA97-384F75DC1439}"/>
    <cellStyle name="_Relación_Hoja4 14" xfId="36068" xr:uid="{3816443C-5278-4AC0-8375-67670B7C9BC1}"/>
    <cellStyle name="_Relación_Hoja4 15" xfId="36069" xr:uid="{E9DB717A-A5BB-4FAE-AE1F-6B7491AFF710}"/>
    <cellStyle name="_Relación_Hoja4 16" xfId="36070" xr:uid="{949FC433-3763-47E2-AD6C-B4491465AA2B}"/>
    <cellStyle name="_Relación_Hoja4 2" xfId="36071" xr:uid="{F18EBB90-7DB8-46A4-94E0-C8AB37C38679}"/>
    <cellStyle name="_Relación_Hoja4 2 10" xfId="36072" xr:uid="{C18713B4-22E2-41AC-9CA2-9AD6AF07AE5A}"/>
    <cellStyle name="_Relación_Hoja4 2 11" xfId="36073" xr:uid="{5FAF1843-EAA7-4413-AD22-36348FDDF794}"/>
    <cellStyle name="_Relación_Hoja4 2 12" xfId="36074" xr:uid="{BE8ECF0A-61C1-4CE1-B124-40B3077075E8}"/>
    <cellStyle name="_Relación_Hoja4 2 2" xfId="36075" xr:uid="{C7D18D63-B826-4D85-96E6-743C06574132}"/>
    <cellStyle name="_Relación_Hoja4 2 3" xfId="36076" xr:uid="{09E1E3DE-7F38-4197-9168-F2503B42A8E4}"/>
    <cellStyle name="_Relación_Hoja4 2 4" xfId="36077" xr:uid="{02F5A698-C700-4E8F-8BCC-AEEF270285D9}"/>
    <cellStyle name="_Relación_Hoja4 2 5" xfId="36078" xr:uid="{EE41235F-AC50-4656-B220-F5F9C1986BBE}"/>
    <cellStyle name="_Relación_Hoja4 2 6" xfId="36079" xr:uid="{3DF71D3A-93A9-4A9B-A15C-E055B69D4742}"/>
    <cellStyle name="_Relación_Hoja4 2 7" xfId="36080" xr:uid="{A07C86EB-2589-4923-ABC6-2C893E77CF11}"/>
    <cellStyle name="_Relación_Hoja4 2 8" xfId="36081" xr:uid="{448183BD-E225-4F74-8808-F9B9D9D124FD}"/>
    <cellStyle name="_Relación_Hoja4 2 9" xfId="36082" xr:uid="{49C7C621-D602-4668-89F8-E704EEB4D28F}"/>
    <cellStyle name="_Relación_Hoja4 3" xfId="36083" xr:uid="{CD3CACC2-F378-4760-8B55-5B84DF8FA914}"/>
    <cellStyle name="_Relación_Hoja4 3 2" xfId="36084" xr:uid="{10D8C737-8CF7-44D5-9099-8BCEAC2577A0}"/>
    <cellStyle name="_Relación_Hoja4 4" xfId="36085" xr:uid="{66CCEE4A-6AA5-4554-9046-A929E2A968A1}"/>
    <cellStyle name="_Relación_Hoja4 4 2" xfId="36086" xr:uid="{9168BEB9-DA12-45BA-85E9-E6692C70AF4D}"/>
    <cellStyle name="_Relación_Hoja4 5" xfId="36087" xr:uid="{3017FADE-CA78-4357-9F28-70B07E0705E4}"/>
    <cellStyle name="_Relación_Hoja4 5 2" xfId="36088" xr:uid="{510EDC93-2B90-46C8-867E-FBFB15DC0773}"/>
    <cellStyle name="_Relación_Hoja4 6" xfId="36089" xr:uid="{608E5AA5-D2AD-4BC6-AB24-6357523F6C61}"/>
    <cellStyle name="_Relación_Hoja4 6 2" xfId="36090" xr:uid="{115E28EE-78A4-4FCC-B0A9-ED57B0F55418}"/>
    <cellStyle name="_Relación_Hoja4 7" xfId="36091" xr:uid="{A0A01E8B-6BA0-46BA-A78B-390E1745C943}"/>
    <cellStyle name="_Relación_Hoja4 7 2" xfId="36092" xr:uid="{B8426081-D8C9-4E40-AC49-D407B7A7D2E3}"/>
    <cellStyle name="_Relación_Hoja4 8" xfId="36093" xr:uid="{957D5506-C4F4-484A-AAEB-3910F7F10F93}"/>
    <cellStyle name="_Relación_Hoja4 8 2" xfId="36094" xr:uid="{806C56FE-DB16-43A9-B1DE-6AE10882CAE0}"/>
    <cellStyle name="_Relación_Hoja4 9" xfId="36095" xr:uid="{683999DA-F9A7-45FF-88F4-4BDC8B827505}"/>
    <cellStyle name="_Relación_Hoja4 9 2" xfId="36096" xr:uid="{2C7896D6-F530-4CD1-B755-F8DCEEDB99A9}"/>
    <cellStyle name="_Relación_Hoja5" xfId="36097" xr:uid="{90C2F331-8223-4A0A-80B6-824725753A9C}"/>
    <cellStyle name="_Relación_Hoja5 10" xfId="36098" xr:uid="{F75181EB-EEB3-40BF-80DB-21E8C8AD8D2E}"/>
    <cellStyle name="_Relación_Hoja5 10 2" xfId="36099" xr:uid="{E748F3FF-B694-457B-B35F-D39752CC6F94}"/>
    <cellStyle name="_Relación_Hoja5 11" xfId="36100" xr:uid="{BE77AD08-ED3A-42A8-A6FE-1F0D481CFAC7}"/>
    <cellStyle name="_Relación_Hoja5 11 2" xfId="36101" xr:uid="{1005B237-3BB4-4B00-A9CC-71B43D034AC4}"/>
    <cellStyle name="_Relación_Hoja5 12" xfId="36102" xr:uid="{76E91F32-E9CE-45CD-B33B-BBA3C9FC0997}"/>
    <cellStyle name="_Relación_Hoja5 12 2" xfId="36103" xr:uid="{31DF0EAC-87E2-4066-974F-16DF00317B78}"/>
    <cellStyle name="_Relación_Hoja5 13" xfId="36104" xr:uid="{C799A586-5AB3-41ED-803C-F04463FC6519}"/>
    <cellStyle name="_Relación_Hoja5 13 2" xfId="36105" xr:uid="{53EB2F41-B5CB-4FAC-8733-C37419751516}"/>
    <cellStyle name="_Relación_Hoja5 14" xfId="36106" xr:uid="{3766B71B-8A55-4DC2-A463-6CC9A673935B}"/>
    <cellStyle name="_Relación_Hoja5 15" xfId="36107" xr:uid="{180A7A77-6FE3-4908-BB84-C3C46F24CF4E}"/>
    <cellStyle name="_Relación_Hoja5 16" xfId="36108" xr:uid="{0528B5D2-35E1-414A-A6B5-FC365665E470}"/>
    <cellStyle name="_Relación_Hoja5 2" xfId="36109" xr:uid="{BA8AB258-59C5-464C-B2DB-58B42DD76C8C}"/>
    <cellStyle name="_Relación_Hoja5 2 2" xfId="36110" xr:uid="{75CABE9F-6175-4B4E-8169-D2ECBB0812BA}"/>
    <cellStyle name="_Relación_Hoja5 3" xfId="36111" xr:uid="{371E3238-DF32-450F-A903-C50AE9B33803}"/>
    <cellStyle name="_Relación_Hoja5 3 2" xfId="36112" xr:uid="{29D82668-91DD-4A8F-8400-98233C670A2D}"/>
    <cellStyle name="_Relación_Hoja5 4" xfId="36113" xr:uid="{992A3FF7-C750-4F4E-B484-C63CD95F3EAF}"/>
    <cellStyle name="_Relación_Hoja5 4 2" xfId="36114" xr:uid="{1D8228F8-F318-4F92-9148-6BAA90AEFB19}"/>
    <cellStyle name="_Relación_Hoja5 5" xfId="36115" xr:uid="{228DEFDE-8AB4-46B2-B353-51A6A7FC06CE}"/>
    <cellStyle name="_Relación_Hoja5 5 2" xfId="36116" xr:uid="{90FBF966-290B-494D-ABB5-29B058E88325}"/>
    <cellStyle name="_Relación_Hoja5 6" xfId="36117" xr:uid="{84A28EEE-40B5-4B8F-978E-31031254837B}"/>
    <cellStyle name="_Relación_Hoja5 6 2" xfId="36118" xr:uid="{3D127744-7B78-4E6C-8401-1DA549FFADEC}"/>
    <cellStyle name="_Relación_Hoja5 7" xfId="36119" xr:uid="{2197C29C-4ED7-4B13-9E29-BA168264D16C}"/>
    <cellStyle name="_Relación_Hoja5 7 2" xfId="36120" xr:uid="{31171A16-797A-4FA7-9C34-4899EA322A17}"/>
    <cellStyle name="_Relación_Hoja5 8" xfId="36121" xr:uid="{B1FF329F-692E-4EE2-8653-91EEF83BDFCF}"/>
    <cellStyle name="_Relación_Hoja5 8 2" xfId="36122" xr:uid="{3E43C1BF-C669-4BBA-82F2-948CF93FF754}"/>
    <cellStyle name="_Relación_Hoja5 9" xfId="36123" xr:uid="{87F6731A-7432-4E76-A7EE-B8E7F08A4E7C}"/>
    <cellStyle name="_Relación_Hoja5 9 2" xfId="36124" xr:uid="{73342697-ABED-4E7E-969E-FD4FD3A6A2E5}"/>
    <cellStyle name="_Relación_Otros Prod y Gastos" xfId="36125" xr:uid="{87E6AC15-2E81-45FA-8E32-210133F6FE5A}"/>
    <cellStyle name="_Relación_Otros Prod y Gastos 10" xfId="36126" xr:uid="{614C717E-4B42-4AE1-BF3B-A9722AA920E2}"/>
    <cellStyle name="_Relación_Otros Prod y Gastos 10 2" xfId="36127" xr:uid="{66D03FB2-EDA7-4C79-BA73-215FE3C08049}"/>
    <cellStyle name="_Relación_Otros Prod y Gastos 11" xfId="36128" xr:uid="{BD0FEC55-424F-4814-8921-A5B05A235090}"/>
    <cellStyle name="_Relación_Otros Prod y Gastos 11 2" xfId="36129" xr:uid="{5208984A-8EEA-4E9D-9B6B-E4A1D16CEC85}"/>
    <cellStyle name="_Relación_Otros Prod y Gastos 12" xfId="36130" xr:uid="{B3B9799A-0B80-40A6-B411-8CA2F0A00C64}"/>
    <cellStyle name="_Relación_Otros Prod y Gastos 12 2" xfId="36131" xr:uid="{289F8EC4-E402-4A54-8917-F85E558281AF}"/>
    <cellStyle name="_Relación_Otros Prod y Gastos 13" xfId="36132" xr:uid="{C5F54089-58CA-4349-A446-A38519B1E041}"/>
    <cellStyle name="_Relación_Otros Prod y Gastos 13 2" xfId="36133" xr:uid="{EDEA406A-636F-47E5-9A8B-0875ACBC59FE}"/>
    <cellStyle name="_Relación_Otros Prod y Gastos 14" xfId="36134" xr:uid="{ABF433C1-6CBA-44D2-A993-21CB7C074693}"/>
    <cellStyle name="_Relación_Otros Prod y Gastos 15" xfId="36135" xr:uid="{53E61692-AB61-488E-90CA-F4FAFB0AD264}"/>
    <cellStyle name="_Relación_Otros Prod y Gastos 16" xfId="36136" xr:uid="{767E3C25-D459-4F77-BE99-88A52E0093E5}"/>
    <cellStyle name="_Relación_Otros Prod y Gastos 17" xfId="36137" xr:uid="{C460D727-4A6B-47AC-8F5F-6EBBB8FA7FEF}"/>
    <cellStyle name="_Relación_Otros Prod y Gastos 18" xfId="36138" xr:uid="{984D3EBE-94C5-4B85-BE4F-A6F506C071EF}"/>
    <cellStyle name="_Relación_Otros Prod y Gastos 19" xfId="36139" xr:uid="{8FF8A732-932F-4B0E-8706-F1C08573F35F}"/>
    <cellStyle name="_Relación_Otros Prod y Gastos 2" xfId="36140" xr:uid="{AC32CEAE-8D66-4D08-BC13-A9FDE85D4343}"/>
    <cellStyle name="_Relación_Otros Prod y Gastos 2 2" xfId="36141" xr:uid="{829F059F-7947-4D7D-AEC6-473F09B7118E}"/>
    <cellStyle name="_Relación_Otros Prod y Gastos 20" xfId="36142" xr:uid="{0D942337-DBD3-47F9-9054-C169070A245D}"/>
    <cellStyle name="_Relación_Otros Prod y Gastos 21" xfId="36143" xr:uid="{5BC558E9-61CE-4686-B1BD-80679576B04A}"/>
    <cellStyle name="_Relación_Otros Prod y Gastos 22" xfId="36144" xr:uid="{BFAE8226-2241-40EA-80E8-459FD34706A6}"/>
    <cellStyle name="_Relación_Otros Prod y Gastos 23" xfId="36145" xr:uid="{8617F2AA-0C95-4FD1-B522-5B9820AF491D}"/>
    <cellStyle name="_Relación_Otros Prod y Gastos 24" xfId="36146" xr:uid="{7D2216BF-6F58-46B2-9686-6478AD75914E}"/>
    <cellStyle name="_Relación_Otros Prod y Gastos 25" xfId="36147" xr:uid="{98024DE7-43E8-4EF5-A35A-0EA2949F527F}"/>
    <cellStyle name="_Relación_Otros Prod y Gastos 26" xfId="36148" xr:uid="{2C75F15F-A802-4D3D-848F-7CABC7B4EAF4}"/>
    <cellStyle name="_Relación_Otros Prod y Gastos 3" xfId="36149" xr:uid="{C11122BA-5D50-4B61-AB18-401E4B7F76EE}"/>
    <cellStyle name="_Relación_Otros Prod y Gastos 3 2" xfId="36150" xr:uid="{F466D511-21DF-46B8-838A-D4ED7A03289A}"/>
    <cellStyle name="_Relación_Otros Prod y Gastos 4" xfId="36151" xr:uid="{2FDA82FA-72C9-430C-ACB2-CDBEFB9F33EA}"/>
    <cellStyle name="_Relación_Otros Prod y Gastos 4 2" xfId="36152" xr:uid="{981896A8-2951-44C4-8EFB-546BAF61D47E}"/>
    <cellStyle name="_Relación_Otros Prod y Gastos 5" xfId="36153" xr:uid="{4D01417C-1DA8-4EBA-8E7D-4BC8125A77EB}"/>
    <cellStyle name="_Relación_Otros Prod y Gastos 5 2" xfId="36154" xr:uid="{7F30C754-4ECB-443F-A24E-95472266214E}"/>
    <cellStyle name="_Relación_Otros Prod y Gastos 6" xfId="36155" xr:uid="{611B77E1-7C35-4596-8E28-DD1C843EA4CC}"/>
    <cellStyle name="_Relación_Otros Prod y Gastos 6 2" xfId="36156" xr:uid="{7C13CC26-8077-4F80-A5AE-1A47D3323E78}"/>
    <cellStyle name="_Relación_Otros Prod y Gastos 7" xfId="36157" xr:uid="{35D1BFE5-F82E-4FD8-BA67-0AD9B4846F1D}"/>
    <cellStyle name="_Relación_Otros Prod y Gastos 7 2" xfId="36158" xr:uid="{F18DEDE6-0787-44DD-B5C3-88F7441A8A78}"/>
    <cellStyle name="_Relación_Otros Prod y Gastos 8" xfId="36159" xr:uid="{7AD28474-B8C0-4395-B472-0AF6B714183B}"/>
    <cellStyle name="_Relación_Otros Prod y Gastos 8 2" xfId="36160" xr:uid="{40B8ADEC-1889-408C-89CB-5DE0A3C9AEB3}"/>
    <cellStyle name="_Relación_Otros Prod y Gastos 9" xfId="36161" xr:uid="{7BF395C3-3A40-4424-BF9D-26B643BEB455}"/>
    <cellStyle name="_Relación_Otros Prod y Gastos 9 2" xfId="36162" xr:uid="{88FBBD48-B713-430D-B2C7-7C52B1A8AD98}"/>
    <cellStyle name="_Relación_Reclasif" xfId="36163" xr:uid="{0898B8C7-D6EF-4A8E-89B7-82FE4BB571E3}"/>
    <cellStyle name="_Relación_Reclasif 10" xfId="36164" xr:uid="{1D445C4B-1EC6-4B82-A513-D14BAD897BA6}"/>
    <cellStyle name="_Relación_Reclasif 10 2" xfId="36165" xr:uid="{CF07DD6B-C400-42EB-B68A-E7400F3E28A8}"/>
    <cellStyle name="_Relación_Reclasif 11" xfId="36166" xr:uid="{9D7EDEAB-6A9A-40EE-B729-0D26FAD5556A}"/>
    <cellStyle name="_Relación_Reclasif 11 2" xfId="36167" xr:uid="{B43B31A9-F688-4951-812B-172C1E20AEDB}"/>
    <cellStyle name="_Relación_Reclasif 12" xfId="36168" xr:uid="{EB6F1E3F-6626-4F22-B3DF-7ED073358E51}"/>
    <cellStyle name="_Relación_Reclasif 12 2" xfId="36169" xr:uid="{3A968232-36DE-4948-8652-A88922EFF402}"/>
    <cellStyle name="_Relación_Reclasif 13" xfId="36170" xr:uid="{A019051F-E1E4-4459-962F-8AEE2F67F20D}"/>
    <cellStyle name="_Relación_Reclasif 13 2" xfId="36171" xr:uid="{D5765F00-0AB2-42D5-B9CA-CD230A324263}"/>
    <cellStyle name="_Relación_Reclasif 14" xfId="36172" xr:uid="{9469BD8C-3EA2-4D7C-A547-0833020DFC20}"/>
    <cellStyle name="_Relación_Reclasif 15" xfId="36173" xr:uid="{3C4BDBDF-8912-4B2A-AE93-D459FC7BA7EB}"/>
    <cellStyle name="_Relación_Reclasif 16" xfId="36174" xr:uid="{F7C9D525-4CB7-41F7-B9A3-5FA12B48255B}"/>
    <cellStyle name="_Relación_Reclasif 2" xfId="36175" xr:uid="{8CD5D0FE-013A-4063-8810-2C57C8086243}"/>
    <cellStyle name="_Relación_Reclasif 2 2" xfId="36176" xr:uid="{AF2ABDC1-53BB-4DEA-8EB2-D1525B7DA9E4}"/>
    <cellStyle name="_Relación_Reclasif 3" xfId="36177" xr:uid="{9C61BC7C-6BD6-4510-A613-A77154A4AA9C}"/>
    <cellStyle name="_Relación_Reclasif 3 2" xfId="36178" xr:uid="{CA2B32D6-BB0B-48BE-AD45-9F176D411780}"/>
    <cellStyle name="_Relación_Reclasif 4" xfId="36179" xr:uid="{020AF43F-D9D4-4FDD-966F-C54537816509}"/>
    <cellStyle name="_Relación_Reclasif 4 2" xfId="36180" xr:uid="{9497E118-4A58-4BAB-B8CB-A515AC610300}"/>
    <cellStyle name="_Relación_Reclasif 5" xfId="36181" xr:uid="{388B2E42-16E4-44E5-89DA-37F3F7C8EAA8}"/>
    <cellStyle name="_Relación_Reclasif 5 2" xfId="36182" xr:uid="{3EDB4BCE-6D2C-46FB-881C-2672AAE95D01}"/>
    <cellStyle name="_Relación_Reclasif 6" xfId="36183" xr:uid="{F683E0F7-1FF9-4CDD-B59B-1DF4581EA122}"/>
    <cellStyle name="_Relación_Reclasif 6 2" xfId="36184" xr:uid="{016266C3-632A-4122-A1A1-29B6201930B9}"/>
    <cellStyle name="_Relación_Reclasif 7" xfId="36185" xr:uid="{87C50EE8-3E54-41CB-95A1-E9ED28E3AD03}"/>
    <cellStyle name="_Relación_Reclasif 7 2" xfId="36186" xr:uid="{223815E1-EBA5-44E6-ABCB-280BCAAFFE4E}"/>
    <cellStyle name="_Relación_Reclasif 8" xfId="36187" xr:uid="{42D04CD4-1EB1-4A59-A904-47FDD97EE913}"/>
    <cellStyle name="_Relación_Reclasif 8 2" xfId="36188" xr:uid="{9E1DE453-43C5-4B60-B35E-49EFB4168952}"/>
    <cellStyle name="_Relación_Reclasif 9" xfId="36189" xr:uid="{8564931C-0129-4FFD-844E-7D1EFEB4029E}"/>
    <cellStyle name="_Relación_Reclasif 9 2" xfId="36190" xr:uid="{B5985CA4-EBC3-4F5A-A8E0-B7D7B4CE9111}"/>
    <cellStyle name="_Relación_Relación" xfId="36191" xr:uid="{BB3A21C0-FAC5-4886-8A18-6B825D831386}"/>
    <cellStyle name="_Relación_Relación 10" xfId="36192" xr:uid="{786E72F8-347C-40A7-879F-F91D37977399}"/>
    <cellStyle name="_Relación_Relación 10 10" xfId="36193" xr:uid="{4AA73209-2440-46EA-9CF2-9AB883C69141}"/>
    <cellStyle name="_Relación_Relación 10 11" xfId="36194" xr:uid="{6076DEFD-CEFD-4D4B-A6A9-38B0D58B5391}"/>
    <cellStyle name="_Relación_Relación 10 2" xfId="36195" xr:uid="{0CC2BA4D-83B8-4085-A52E-25916E206C56}"/>
    <cellStyle name="_Relación_Relación 10 2 2" xfId="36196" xr:uid="{86992A2A-2162-43E6-86F4-60E1059941B7}"/>
    <cellStyle name="_Relación_Relación 10 3" xfId="36197" xr:uid="{17BC2093-7793-46FD-B487-C94FCE45BE14}"/>
    <cellStyle name="_Relación_Relación 10 3 2" xfId="36198" xr:uid="{D30AC858-FCD5-46C1-843D-86583DBC226A}"/>
    <cellStyle name="_Relación_Relación 10 4" xfId="36199" xr:uid="{B15C633B-8006-4F68-984B-B569568789DC}"/>
    <cellStyle name="_Relación_Relación 10 4 2" xfId="36200" xr:uid="{5C90F833-8F40-45E7-9125-3B464F973462}"/>
    <cellStyle name="_Relación_Relación 10 5" xfId="36201" xr:uid="{7ADDD427-BC10-4A59-9824-902A8665AAC0}"/>
    <cellStyle name="_Relación_Relación 10 5 2" xfId="36202" xr:uid="{FEBA179C-FDFE-49EA-94E5-F8C4CD3BE439}"/>
    <cellStyle name="_Relación_Relación 10 6" xfId="36203" xr:uid="{E2F45EFD-F059-45BF-BF92-07BD03A9E730}"/>
    <cellStyle name="_Relación_Relación 10 6 2" xfId="36204" xr:uid="{031FD662-E38A-4B25-BBEF-95449ECE8202}"/>
    <cellStyle name="_Relación_Relación 10 7" xfId="36205" xr:uid="{2E27D688-8E54-4476-B457-05A5C5C39050}"/>
    <cellStyle name="_Relación_Relación 10 7 2" xfId="36206" xr:uid="{38A81897-D01F-4B63-9CB1-1D49235270E0}"/>
    <cellStyle name="_Relación_Relación 10 8" xfId="36207" xr:uid="{C2548381-1F94-48A4-AA0A-12ADAD44B210}"/>
    <cellStyle name="_Relación_Relación 10 8 2" xfId="36208" xr:uid="{1327D346-2624-4F67-A397-FFA0CDFB06AB}"/>
    <cellStyle name="_Relación_Relación 10 9" xfId="36209" xr:uid="{F20417F1-90C5-465E-AFF0-E59681BC7AE7}"/>
    <cellStyle name="_Relación_Relación 11" xfId="36210" xr:uid="{CE13D7DF-C308-4EBB-93B0-45412AF5AF9F}"/>
    <cellStyle name="_Relación_Relación 11 10" xfId="36211" xr:uid="{B9925F57-238B-4555-A0E7-1CA0182645B5}"/>
    <cellStyle name="_Relación_Relación 11 11" xfId="36212" xr:uid="{63F1BB3A-F648-4C20-8D68-C1883CAEDCF2}"/>
    <cellStyle name="_Relación_Relación 11 2" xfId="36213" xr:uid="{50A63333-7E78-4967-8691-58F5AC35E19C}"/>
    <cellStyle name="_Relación_Relación 11 2 2" xfId="36214" xr:uid="{5DD752F8-46D1-4C33-BD98-C02EBB499539}"/>
    <cellStyle name="_Relación_Relación 11 3" xfId="36215" xr:uid="{715ADFAE-2BD5-4535-9CA7-33E91938B1CC}"/>
    <cellStyle name="_Relación_Relación 11 3 2" xfId="36216" xr:uid="{E82CB25B-5265-46F4-A9A5-67AF5EA690DF}"/>
    <cellStyle name="_Relación_Relación 11 4" xfId="36217" xr:uid="{E02C7671-343C-4081-BC95-0CBEB9591280}"/>
    <cellStyle name="_Relación_Relación 11 4 2" xfId="36218" xr:uid="{613A87FE-92D6-4AC3-B136-3C52D1835F0B}"/>
    <cellStyle name="_Relación_Relación 11 5" xfId="36219" xr:uid="{A90033AB-9B4E-4B90-9A6C-A480829BF5D7}"/>
    <cellStyle name="_Relación_Relación 11 5 2" xfId="36220" xr:uid="{42E1A40B-6455-4C91-8FB4-D22DE8F419C7}"/>
    <cellStyle name="_Relación_Relación 11 6" xfId="36221" xr:uid="{38AE0B9F-0EF1-45BE-BF73-AC5521425F2F}"/>
    <cellStyle name="_Relación_Relación 11 6 2" xfId="36222" xr:uid="{0CABAA43-BABB-4203-A617-08BFAD63440F}"/>
    <cellStyle name="_Relación_Relación 11 7" xfId="36223" xr:uid="{CD7635E4-D0B3-4E58-B577-9C7F20DC71D3}"/>
    <cellStyle name="_Relación_Relación 11 7 2" xfId="36224" xr:uid="{F4116625-511D-4383-A3A7-FCE93627FD32}"/>
    <cellStyle name="_Relación_Relación 11 8" xfId="36225" xr:uid="{1DC7DB56-08E5-4F18-B9BC-B66876D243F3}"/>
    <cellStyle name="_Relación_Relación 11 8 2" xfId="36226" xr:uid="{0083C410-F575-487C-A9A3-70C222090F59}"/>
    <cellStyle name="_Relación_Relación 11 9" xfId="36227" xr:uid="{7295C458-7F75-48C5-BAEB-35FCA669A569}"/>
    <cellStyle name="_Relación_Relación 12" xfId="36228" xr:uid="{2CE6ED2E-F498-465E-81E4-341F2E3CB5A7}"/>
    <cellStyle name="_Relación_Relación 12 10" xfId="36229" xr:uid="{B5D3DD82-83E5-4A65-A1C0-ADF59E12B385}"/>
    <cellStyle name="_Relación_Relación 12 11" xfId="36230" xr:uid="{D260BEAA-3645-457A-BFA6-A802EEB2160B}"/>
    <cellStyle name="_Relación_Relación 12 2" xfId="36231" xr:uid="{7C9E0E2C-4306-41F9-851B-B5F860787B30}"/>
    <cellStyle name="_Relación_Relación 12 2 2" xfId="36232" xr:uid="{D2805319-141F-46B5-B67E-380332C34CCC}"/>
    <cellStyle name="_Relación_Relación 12 3" xfId="36233" xr:uid="{838D4810-326D-43A8-A2F6-DF3405E12FFF}"/>
    <cellStyle name="_Relación_Relación 12 3 2" xfId="36234" xr:uid="{5D37DC7E-458B-42B2-B8E2-24824E21EC92}"/>
    <cellStyle name="_Relación_Relación 12 4" xfId="36235" xr:uid="{71C83926-77A5-414C-9994-80DA4E0BC346}"/>
    <cellStyle name="_Relación_Relación 12 4 2" xfId="36236" xr:uid="{73652E63-C987-494F-A26D-961B8C065A0C}"/>
    <cellStyle name="_Relación_Relación 12 5" xfId="36237" xr:uid="{D4231A1A-E99A-4E5B-A596-EE3BF424BEA6}"/>
    <cellStyle name="_Relación_Relación 12 5 2" xfId="36238" xr:uid="{8AA09BC6-8C41-432F-A546-A45D0ED97EDD}"/>
    <cellStyle name="_Relación_Relación 12 6" xfId="36239" xr:uid="{9882D6B8-4BD0-4A84-A3C2-D9BBF7348A83}"/>
    <cellStyle name="_Relación_Relación 12 6 2" xfId="36240" xr:uid="{62BA8D9C-FD86-407A-BF2A-A7EDAA87370A}"/>
    <cellStyle name="_Relación_Relación 12 7" xfId="36241" xr:uid="{DE9A5C73-870E-45B5-88BB-E518B33E6F8A}"/>
    <cellStyle name="_Relación_Relación 12 7 2" xfId="36242" xr:uid="{4B880EE1-AA35-4D53-A03A-C945C28A98B4}"/>
    <cellStyle name="_Relación_Relación 12 8" xfId="36243" xr:uid="{35F0F39A-A809-40EF-9236-3F13E5A8241F}"/>
    <cellStyle name="_Relación_Relación 12 8 2" xfId="36244" xr:uid="{047810AD-E5EB-4E76-9C1A-7E2F548F03E8}"/>
    <cellStyle name="_Relación_Relación 12 9" xfId="36245" xr:uid="{6470C5CD-1A8E-41C5-881F-DF094BDBB9AA}"/>
    <cellStyle name="_Relación_Relación 13" xfId="36246" xr:uid="{3B8537A4-BAA6-4167-9F7A-0DA2CAD6E1BA}"/>
    <cellStyle name="_Relación_Relación 13 10" xfId="36247" xr:uid="{173DE66A-5E15-4FCB-AB6B-CE1B7EFDA33D}"/>
    <cellStyle name="_Relación_Relación 13 11" xfId="36248" xr:uid="{450280FF-0FDA-4227-8600-A1FF8082144C}"/>
    <cellStyle name="_Relación_Relación 13 2" xfId="36249" xr:uid="{DF196583-E9BD-41FE-82EC-7787A5CA87EB}"/>
    <cellStyle name="_Relación_Relación 13 2 2" xfId="36250" xr:uid="{D367F241-D1F4-477C-987D-D936A04604D0}"/>
    <cellStyle name="_Relación_Relación 13 3" xfId="36251" xr:uid="{1872950D-FF4E-45B8-9CDD-6BBF0CFAC937}"/>
    <cellStyle name="_Relación_Relación 13 3 2" xfId="36252" xr:uid="{84EDA389-23A2-4A8F-A8B5-F866F46E6FD7}"/>
    <cellStyle name="_Relación_Relación 13 4" xfId="36253" xr:uid="{C4E19939-9D48-44E5-938E-1B85AEED59B4}"/>
    <cellStyle name="_Relación_Relación 13 4 2" xfId="36254" xr:uid="{2822A9CE-680D-42C6-8C28-C6D8BA8F2819}"/>
    <cellStyle name="_Relación_Relación 13 5" xfId="36255" xr:uid="{EE0FE506-A368-4B37-B627-45668156B252}"/>
    <cellStyle name="_Relación_Relación 13 5 2" xfId="36256" xr:uid="{65D4FA9B-9F2C-4C11-AAB1-DD35A1D476F5}"/>
    <cellStyle name="_Relación_Relación 13 6" xfId="36257" xr:uid="{320280C4-59C1-4786-8309-14C768C33DB8}"/>
    <cellStyle name="_Relación_Relación 13 6 2" xfId="36258" xr:uid="{B97BE3FA-B067-4DD6-AB9D-4316F3E01175}"/>
    <cellStyle name="_Relación_Relación 13 7" xfId="36259" xr:uid="{514BE87F-C148-4EB1-ABE7-D038EE010B01}"/>
    <cellStyle name="_Relación_Relación 13 7 2" xfId="36260" xr:uid="{3F53F145-9232-433F-B227-66835C16F6A3}"/>
    <cellStyle name="_Relación_Relación 13 8" xfId="36261" xr:uid="{803389B7-F546-4EED-BD2F-0680519A72BC}"/>
    <cellStyle name="_Relación_Relación 13 8 2" xfId="36262" xr:uid="{451FAB55-6AC9-45BE-836F-BB5D5559CF84}"/>
    <cellStyle name="_Relación_Relación 13 9" xfId="36263" xr:uid="{D049EC95-D403-4D89-B701-622363D3836B}"/>
    <cellStyle name="_Relación_Relación 14" xfId="36264" xr:uid="{F1A98075-BCA7-493A-9E77-F06AB459CFDF}"/>
    <cellStyle name="_Relación_Relación 15" xfId="36265" xr:uid="{F5F2517C-5BA0-43FD-B7B1-C5AFCD33724E}"/>
    <cellStyle name="_Relación_Relación 16" xfId="36266" xr:uid="{BAF7F3F0-7B59-4946-972A-0CBF286367AF}"/>
    <cellStyle name="_Relación_Relación 17" xfId="36267" xr:uid="{11213340-171A-439A-ACE0-55F4AA674932}"/>
    <cellStyle name="_Relación_Relación 18" xfId="36268" xr:uid="{698B59BC-B3B7-4009-B504-2D7B4F314CC6}"/>
    <cellStyle name="_Relación_Relación 19" xfId="36269" xr:uid="{A936A927-2BD3-4686-8F14-E55E4FAFCB6D}"/>
    <cellStyle name="_Relación_Relación 2" xfId="36270" xr:uid="{5CE2FDD6-C335-4E74-AB09-37EBAA26C270}"/>
    <cellStyle name="_Relación_Relación 2 10" xfId="36271" xr:uid="{0A040116-A1E5-4BDA-B14F-FE8CFDD88F8B}"/>
    <cellStyle name="_Relación_Relación 2 10 2" xfId="36272" xr:uid="{407E36EA-232C-49DF-B755-07D8058953FD}"/>
    <cellStyle name="_Relación_Relación 2 11" xfId="36273" xr:uid="{F977830F-8D3D-4FDF-91CE-6C061E9C9FAE}"/>
    <cellStyle name="_Relación_Relación 2 11 2" xfId="36274" xr:uid="{1A2A5101-2A3C-47C3-AC93-610054693F04}"/>
    <cellStyle name="_Relación_Relación 2 12" xfId="36275" xr:uid="{118A4B19-EA9A-43C0-B80B-21CB33CF91AC}"/>
    <cellStyle name="_Relación_Relación 2 12 2" xfId="36276" xr:uid="{36976AA7-71DF-4B48-82E5-67A4E7915905}"/>
    <cellStyle name="_Relación_Relación 2 13" xfId="36277" xr:uid="{3EFDFD6F-500F-4037-AD47-F023C864003C}"/>
    <cellStyle name="_Relación_Relación 2 13 2" xfId="36278" xr:uid="{EA25DD21-9202-4BA4-BFC4-E562F5268F59}"/>
    <cellStyle name="_Relación_Relación 2 14" xfId="36279" xr:uid="{397BAF5D-748B-4634-8C2A-BFCEEEAB036E}"/>
    <cellStyle name="_Relación_Relación 2 15" xfId="36280" xr:uid="{1580F689-98E3-4397-8C74-1F6E0005B7B1}"/>
    <cellStyle name="_Relación_Relación 2 16" xfId="36281" xr:uid="{8342AFE8-ADED-4001-9A02-EDA883E730FB}"/>
    <cellStyle name="_Relación_Relación 2 2" xfId="36282" xr:uid="{DBDB395C-06C4-45A4-9E95-DA425754DA01}"/>
    <cellStyle name="_Relación_Relación 2 2 2" xfId="36283" xr:uid="{F28332C5-B1B1-4AFC-92EB-B1410513DF4D}"/>
    <cellStyle name="_Relación_Relación 2 3" xfId="36284" xr:uid="{E30AE473-3E2E-4CEC-BB16-2521D96FCF46}"/>
    <cellStyle name="_Relación_Relación 2 3 2" xfId="36285" xr:uid="{59921E9B-D8E3-4640-9C4A-0741F550B6EF}"/>
    <cellStyle name="_Relación_Relación 2 4" xfId="36286" xr:uid="{8A61ECCC-F0D2-4FC2-9DFA-B1726877EC57}"/>
    <cellStyle name="_Relación_Relación 2 4 2" xfId="36287" xr:uid="{81CCFF72-44AA-42DD-B8CB-54614D5D7A22}"/>
    <cellStyle name="_Relación_Relación 2 5" xfId="36288" xr:uid="{722CCC1D-1B43-41F6-A7FF-49E3BB5699FF}"/>
    <cellStyle name="_Relación_Relación 2 5 2" xfId="36289" xr:uid="{787269E8-19B4-4611-A70C-886E6857BCC2}"/>
    <cellStyle name="_Relación_Relación 2 6" xfId="36290" xr:uid="{D5134B75-7681-44B9-BCD0-5FB0D283D17A}"/>
    <cellStyle name="_Relación_Relación 2 6 2" xfId="36291" xr:uid="{E05F5D7D-CD55-47E7-A139-F95B691CD706}"/>
    <cellStyle name="_Relación_Relación 2 7" xfId="36292" xr:uid="{E1BDE411-8E3C-4CE0-BBC9-39743559A2AB}"/>
    <cellStyle name="_Relación_Relación 2 7 2" xfId="36293" xr:uid="{C4FCE9CC-61AE-492C-8CFC-9519EC501FC3}"/>
    <cellStyle name="_Relación_Relación 2 8" xfId="36294" xr:uid="{538FD90E-2F0D-446D-A66E-2B0F029278D6}"/>
    <cellStyle name="_Relación_Relación 2 8 2" xfId="36295" xr:uid="{E8339943-D4AA-4874-AB87-717F12D82105}"/>
    <cellStyle name="_Relación_Relación 2 9" xfId="36296" xr:uid="{777D89AE-8CFA-42B5-9947-0DFE12D79C88}"/>
    <cellStyle name="_Relación_Relación 2 9 2" xfId="36297" xr:uid="{6913162A-9B0C-44A2-BD72-43B1BA017EDF}"/>
    <cellStyle name="_Relación_Relación 20" xfId="36298" xr:uid="{AA62CF4F-11FB-401A-902A-16D058895736}"/>
    <cellStyle name="_Relación_Relación 21" xfId="36299" xr:uid="{C847DB68-4ADA-4CD0-8CC6-6F42E282CA57}"/>
    <cellStyle name="_Relación_Relación 22" xfId="36300" xr:uid="{E306F065-1FC0-4DF7-8A13-58093BB17455}"/>
    <cellStyle name="_Relación_Relación 23" xfId="36301" xr:uid="{214F9725-A19F-47E7-A6AF-0E4ECE059255}"/>
    <cellStyle name="_Relación_Relación 24" xfId="36302" xr:uid="{BE06052A-4C49-4D40-939C-C0CDA772A8B1}"/>
    <cellStyle name="_Relación_Relación 3" xfId="36303" xr:uid="{972EB306-AF48-4E51-81BB-D7C5607E36C9}"/>
    <cellStyle name="_Relación_Relación 3 10" xfId="36304" xr:uid="{055E9D28-323C-4EDA-8221-9531A0533E7A}"/>
    <cellStyle name="_Relación_Relación 3 10 2" xfId="36305" xr:uid="{0B34C683-6640-4D6B-A7B4-B93A7EDC5E3C}"/>
    <cellStyle name="_Relación_Relación 3 11" xfId="36306" xr:uid="{C44EB780-2920-41A4-AB8A-340E34533FE2}"/>
    <cellStyle name="_Relación_Relación 3 11 2" xfId="36307" xr:uid="{13769A61-87A4-4298-B5DF-239E783B934F}"/>
    <cellStyle name="_Relación_Relación 3 12" xfId="36308" xr:uid="{92A3ADBD-BE66-4C06-903F-3A9BD9DE666B}"/>
    <cellStyle name="_Relación_Relación 3 12 2" xfId="36309" xr:uid="{84012B85-4E13-4315-9D1B-A912637D6451}"/>
    <cellStyle name="_Relación_Relación 3 13" xfId="36310" xr:uid="{87928D75-990F-43B0-ADCB-319FBA137044}"/>
    <cellStyle name="_Relación_Relación 3 13 2" xfId="36311" xr:uid="{B1960787-9563-4E3F-8355-B62424476D59}"/>
    <cellStyle name="_Relación_Relación 3 14" xfId="36312" xr:uid="{3C829B9D-5B0A-47A9-8EB9-E21C77BA7808}"/>
    <cellStyle name="_Relación_Relación 3 15" xfId="36313" xr:uid="{333B74CE-3025-4D7B-A092-E33405425E4C}"/>
    <cellStyle name="_Relación_Relación 3 16" xfId="36314" xr:uid="{293E1D57-BED4-47FB-9A8C-4D0D7154600C}"/>
    <cellStyle name="_Relación_Relación 3 17" xfId="36315" xr:uid="{572ADEDA-8F17-4ED9-B7EE-23F5FC9976FD}"/>
    <cellStyle name="_Relación_Relación 3 18" xfId="36316" xr:uid="{F7D88849-862B-417B-BD4E-A8C6B8F789B1}"/>
    <cellStyle name="_Relación_Relación 3 19" xfId="36317" xr:uid="{CBC96A1B-9218-4686-9288-65E94C0D7CDC}"/>
    <cellStyle name="_Relación_Relación 3 2" xfId="36318" xr:uid="{F1494475-38B2-4D1E-9A82-4807AD6063C2}"/>
    <cellStyle name="_Relación_Relación 3 2 2" xfId="36319" xr:uid="{2119FA39-D691-4AD5-8809-B50A0FFE0121}"/>
    <cellStyle name="_Relación_Relación 3 20" xfId="36320" xr:uid="{BDD856E8-68AE-4424-9877-76107A4BF76B}"/>
    <cellStyle name="_Relación_Relación 3 21" xfId="36321" xr:uid="{551372CA-0C3B-47F1-BA63-84A84CDCA172}"/>
    <cellStyle name="_Relación_Relación 3 22" xfId="36322" xr:uid="{462F651D-0D94-49A7-BFA9-1334DCEE72EE}"/>
    <cellStyle name="_Relación_Relación 3 23" xfId="36323" xr:uid="{C2A76CC3-2369-448C-8BD8-EA15FD6E6037}"/>
    <cellStyle name="_Relación_Relación 3 24" xfId="36324" xr:uid="{B47CBAED-0EA1-4694-AE9D-1E63CD934539}"/>
    <cellStyle name="_Relación_Relación 3 25" xfId="36325" xr:uid="{9828DA79-AC14-402D-99CE-B2F81616B43D}"/>
    <cellStyle name="_Relación_Relación 3 26" xfId="36326" xr:uid="{E428D930-24C1-4922-8C7E-B594335573D1}"/>
    <cellStyle name="_Relación_Relación 3 3" xfId="36327" xr:uid="{2203B9AE-D48C-472A-B8D2-E3EC79F06057}"/>
    <cellStyle name="_Relación_Relación 3 3 2" xfId="36328" xr:uid="{2E39276F-03C0-4CBD-A805-6E08FFA02E64}"/>
    <cellStyle name="_Relación_Relación 3 4" xfId="36329" xr:uid="{EEA2E373-83C2-4063-9779-5F63CA8271F2}"/>
    <cellStyle name="_Relación_Relación 3 4 2" xfId="36330" xr:uid="{7B3F3377-8342-4D09-8750-B1F87610226F}"/>
    <cellStyle name="_Relación_Relación 3 5" xfId="36331" xr:uid="{7981878E-50DC-4879-8701-1EFFE8E2D902}"/>
    <cellStyle name="_Relación_Relación 3 5 2" xfId="36332" xr:uid="{7781D54B-92D5-46D5-8BFF-AC91938EDBCE}"/>
    <cellStyle name="_Relación_Relación 3 6" xfId="36333" xr:uid="{CAA78B34-56D6-4B0B-854A-0CE8E6435549}"/>
    <cellStyle name="_Relación_Relación 3 6 2" xfId="36334" xr:uid="{7067D1E9-5178-4DA9-A939-6D90A7C8D1DB}"/>
    <cellStyle name="_Relación_Relación 3 7" xfId="36335" xr:uid="{46485C70-1FFB-4404-B76F-7A46C701BB05}"/>
    <cellStyle name="_Relación_Relación 3 7 2" xfId="36336" xr:uid="{79230B31-26A8-4C8E-915C-F7220679BF3A}"/>
    <cellStyle name="_Relación_Relación 3 8" xfId="36337" xr:uid="{07174CC9-7DE3-4C5C-BBDF-23AF1178AEAC}"/>
    <cellStyle name="_Relación_Relación 3 8 2" xfId="36338" xr:uid="{BBE53DD0-FC82-4EC2-9981-6CE513937943}"/>
    <cellStyle name="_Relación_Relación 3 9" xfId="36339" xr:uid="{F7DD0699-31A1-4B8E-BE71-9CA285A69B5E}"/>
    <cellStyle name="_Relación_Relación 3 9 2" xfId="36340" xr:uid="{20DACC72-FDE0-4A1F-835A-4E3DC2AA03F0}"/>
    <cellStyle name="_Relación_Relación 4" xfId="36341" xr:uid="{9FE6D34D-CDC7-4D0F-8388-258E526EAFB6}"/>
    <cellStyle name="_Relación_Relación 4 10" xfId="36342" xr:uid="{D2CAA4A6-D2D1-48F4-8A5C-AD5A044D1649}"/>
    <cellStyle name="_Relación_Relación 4 10 2" xfId="36343" xr:uid="{06405364-93BB-495C-A092-F379C5123ACA}"/>
    <cellStyle name="_Relación_Relación 4 11" xfId="36344" xr:uid="{EA1D8E9C-ACF2-4AD1-A152-22B51153AD50}"/>
    <cellStyle name="_Relación_Relación 4 11 2" xfId="36345" xr:uid="{ACB1174E-E580-4631-A96A-0EF1B612594E}"/>
    <cellStyle name="_Relación_Relación 4 12" xfId="36346" xr:uid="{9828EA5F-1456-44D3-BDF4-7CD4F948FAD1}"/>
    <cellStyle name="_Relación_Relación 4 12 2" xfId="36347" xr:uid="{1F7C5F6E-0A17-460B-A969-6B421B979869}"/>
    <cellStyle name="_Relación_Relación 4 13" xfId="36348" xr:uid="{32DDC1E0-8B59-4F94-BFAA-F4C803D1D014}"/>
    <cellStyle name="_Relación_Relación 4 13 2" xfId="36349" xr:uid="{0CBDBFC6-D460-441E-8823-C9BB7111189E}"/>
    <cellStyle name="_Relación_Relación 4 14" xfId="36350" xr:uid="{EDBB07B3-EF56-4C0B-9C88-932662718DE2}"/>
    <cellStyle name="_Relación_Relación 4 15" xfId="36351" xr:uid="{F288DDDC-3514-4BB0-A202-DAB8F8410AEB}"/>
    <cellStyle name="_Relación_Relación 4 16" xfId="36352" xr:uid="{016DCC82-DF48-4229-B90F-2E43FB87E6A1}"/>
    <cellStyle name="_Relación_Relación 4 2" xfId="36353" xr:uid="{AFCF32AD-3430-475E-9F88-1C92812C3D80}"/>
    <cellStyle name="_Relación_Relación 4 2 2" xfId="36354" xr:uid="{F5D29E8B-CD0A-4AA7-8710-15CF7E448614}"/>
    <cellStyle name="_Relación_Relación 4 3" xfId="36355" xr:uid="{C545145D-3188-4F3A-8835-78E235DB3FBD}"/>
    <cellStyle name="_Relación_Relación 4 3 2" xfId="36356" xr:uid="{9075E3E3-5DCD-493F-B01A-5DC24C8A8A17}"/>
    <cellStyle name="_Relación_Relación 4 4" xfId="36357" xr:uid="{A307C70C-07AA-48FB-8E58-BD42DCE4E4A6}"/>
    <cellStyle name="_Relación_Relación 4 4 2" xfId="36358" xr:uid="{F6D9FDE7-9C1A-4409-AB52-4781EFA62A7D}"/>
    <cellStyle name="_Relación_Relación 4 5" xfId="36359" xr:uid="{2D6C3F07-8A6D-4DD5-892E-2FFA7BB7A3A0}"/>
    <cellStyle name="_Relación_Relación 4 5 2" xfId="36360" xr:uid="{83C5A316-D752-4825-950B-8EA7128FA3C2}"/>
    <cellStyle name="_Relación_Relación 4 6" xfId="36361" xr:uid="{C6BE3EB3-0FA3-41B1-9394-A31A899FFC59}"/>
    <cellStyle name="_Relación_Relación 4 6 2" xfId="36362" xr:uid="{C68BC0E5-BCC4-47F9-B6D2-F3DD1DF7AE24}"/>
    <cellStyle name="_Relación_Relación 4 7" xfId="36363" xr:uid="{58BEE678-F8AC-463F-8285-6C1EFF232159}"/>
    <cellStyle name="_Relación_Relación 4 7 2" xfId="36364" xr:uid="{37015F39-FF69-4D2E-B658-8E4CA7715A9F}"/>
    <cellStyle name="_Relación_Relación 4 8" xfId="36365" xr:uid="{C9F04E19-CB2F-475F-B681-61CC5C2C7A7E}"/>
    <cellStyle name="_Relación_Relación 4 8 2" xfId="36366" xr:uid="{7B1167A1-353D-4319-BDE7-C68A5A7151E7}"/>
    <cellStyle name="_Relación_Relación 4 9" xfId="36367" xr:uid="{197C1754-5746-454E-8B0D-6072B49F5A83}"/>
    <cellStyle name="_Relación_Relación 4 9 2" xfId="36368" xr:uid="{4487858A-289F-49A2-8C2F-9503DA1CB5B8}"/>
    <cellStyle name="_Relación_Relación 5" xfId="36369" xr:uid="{C6FD8905-D527-448D-9CEA-04C04E088E05}"/>
    <cellStyle name="_Relación_Relación 5 10" xfId="36370" xr:uid="{70905549-1C75-4F61-8B72-7F41D2017FDA}"/>
    <cellStyle name="_Relación_Relación 5 10 2" xfId="36371" xr:uid="{8AA7C5EB-6736-4E47-83ED-10B23E3D9E78}"/>
    <cellStyle name="_Relación_Relación 5 11" xfId="36372" xr:uid="{02CC886B-F291-44CD-B170-4A1485F52F35}"/>
    <cellStyle name="_Relación_Relación 5 11 2" xfId="36373" xr:uid="{4A2DD2F1-4A46-4133-BDC2-607533AA2C4D}"/>
    <cellStyle name="_Relación_Relación 5 12" xfId="36374" xr:uid="{7AFCF072-A3EC-40DE-858B-2ACC53FB7798}"/>
    <cellStyle name="_Relación_Relación 5 12 2" xfId="36375" xr:uid="{AC937B67-FA64-41CE-A260-445588BA847B}"/>
    <cellStyle name="_Relación_Relación 5 13" xfId="36376" xr:uid="{7A55C4E1-1E87-49B9-8E1F-7BEDAB4F436A}"/>
    <cellStyle name="_Relación_Relación 5 13 2" xfId="36377" xr:uid="{76365738-452E-4249-9492-B28669EECD85}"/>
    <cellStyle name="_Relación_Relación 5 14" xfId="36378" xr:uid="{D88B52B4-6A2C-452D-9C20-61250BD7EC21}"/>
    <cellStyle name="_Relación_Relación 5 15" xfId="36379" xr:uid="{04BA7F92-8429-42E7-8296-34E13FA5407C}"/>
    <cellStyle name="_Relación_Relación 5 16" xfId="36380" xr:uid="{511B460A-5734-4B01-89BB-F433E7BACA10}"/>
    <cellStyle name="_Relación_Relación 5 17" xfId="36381" xr:uid="{E9327C61-4F05-4DE6-963E-8411BE3EE958}"/>
    <cellStyle name="_Relación_Relación 5 18" xfId="36382" xr:uid="{70A7F7CC-25BA-46B8-B617-D0E6D3049B21}"/>
    <cellStyle name="_Relación_Relación 5 19" xfId="36383" xr:uid="{50C1C04A-46DC-4BC9-ACEF-991315EF584B}"/>
    <cellStyle name="_Relación_Relación 5 2" xfId="36384" xr:uid="{35FFEBF2-C331-40D9-A326-4723D5933BD5}"/>
    <cellStyle name="_Relación_Relación 5 2 2" xfId="36385" xr:uid="{ED2BAEF8-3456-4777-9E4E-5362A8FFC55C}"/>
    <cellStyle name="_Relación_Relación 5 20" xfId="36386" xr:uid="{382F3E2A-607F-4E15-A514-C13F12F77DCA}"/>
    <cellStyle name="_Relación_Relación 5 21" xfId="36387" xr:uid="{1FA424B0-34B8-4DAA-8975-0A8C8D161423}"/>
    <cellStyle name="_Relación_Relación 5 22" xfId="36388" xr:uid="{302F9184-8A93-40D7-9B04-52760A3B4657}"/>
    <cellStyle name="_Relación_Relación 5 23" xfId="36389" xr:uid="{80FEE1D6-2431-400E-B34E-A24CAD79CC40}"/>
    <cellStyle name="_Relación_Relación 5 24" xfId="36390" xr:uid="{72C2DBE1-31F7-4812-A109-9534512842E6}"/>
    <cellStyle name="_Relación_Relación 5 25" xfId="36391" xr:uid="{74D1EE95-EE3D-44D6-AA35-6D450B530959}"/>
    <cellStyle name="_Relación_Relación 5 26" xfId="36392" xr:uid="{3B3F5A89-98D8-4E23-92AB-88872D5CC31A}"/>
    <cellStyle name="_Relación_Relación 5 3" xfId="36393" xr:uid="{D7C4D213-3598-4468-A13D-A311D733BCDA}"/>
    <cellStyle name="_Relación_Relación 5 3 2" xfId="36394" xr:uid="{F5AB9C9B-CE92-4B4A-933C-C8682FF9F93B}"/>
    <cellStyle name="_Relación_Relación 5 4" xfId="36395" xr:uid="{046F35CB-5065-4D91-9FFD-53562DBD8A64}"/>
    <cellStyle name="_Relación_Relación 5 4 2" xfId="36396" xr:uid="{E66EC39F-4B0A-4E1E-BF95-1D7F03AF9E9E}"/>
    <cellStyle name="_Relación_Relación 5 5" xfId="36397" xr:uid="{C3043804-A911-4BFE-B901-A0E07FF86985}"/>
    <cellStyle name="_Relación_Relación 5 5 2" xfId="36398" xr:uid="{09342D85-0A45-4844-8799-B6E5D4DE11B8}"/>
    <cellStyle name="_Relación_Relación 5 6" xfId="36399" xr:uid="{1D635E38-25A1-4889-9E2C-BC2BA29B7E97}"/>
    <cellStyle name="_Relación_Relación 5 6 2" xfId="36400" xr:uid="{43E0A3F1-1A96-46E0-B4CE-AF3DF1641491}"/>
    <cellStyle name="_Relación_Relación 5 7" xfId="36401" xr:uid="{FBE6FA91-4B17-4FB5-9388-C3DDB267F0C8}"/>
    <cellStyle name="_Relación_Relación 5 7 2" xfId="36402" xr:uid="{5C855981-7D1C-4285-9AF9-B17D72747AD4}"/>
    <cellStyle name="_Relación_Relación 5 8" xfId="36403" xr:uid="{3D038239-82E0-43E5-8C3F-BA796208F00C}"/>
    <cellStyle name="_Relación_Relación 5 8 2" xfId="36404" xr:uid="{CBC42D7A-E4E0-43A3-BB51-9899E1E6ADD3}"/>
    <cellStyle name="_Relación_Relación 5 9" xfId="36405" xr:uid="{09BCCB43-7122-403D-A558-32436AB8BC79}"/>
    <cellStyle name="_Relación_Relación 5 9 2" xfId="36406" xr:uid="{35574C41-930D-4294-8363-1DAB5811ED1C}"/>
    <cellStyle name="_Relación_Relación 6" xfId="36407" xr:uid="{69CE0BC3-CA22-441E-8854-9691CF473F8E}"/>
    <cellStyle name="_Relación_Relación 6 10" xfId="36408" xr:uid="{38A21C85-2A26-4E5D-9A1C-949F31883D91}"/>
    <cellStyle name="_Relación_Relación 6 10 2" xfId="36409" xr:uid="{A99A3095-B980-425C-A27E-51D86A44A934}"/>
    <cellStyle name="_Relación_Relación 6 11" xfId="36410" xr:uid="{3748D723-6F19-406F-908F-F36D36A605E2}"/>
    <cellStyle name="_Relación_Relación 6 11 2" xfId="36411" xr:uid="{F8F23263-A36A-407D-90EE-7374402C1838}"/>
    <cellStyle name="_Relación_Relación 6 12" xfId="36412" xr:uid="{9EC93F0F-4BDF-4CCC-BC3D-348C69B82D51}"/>
    <cellStyle name="_Relación_Relación 6 12 2" xfId="36413" xr:uid="{48A813E6-317F-4C52-9BE6-C96D4C5D2BA1}"/>
    <cellStyle name="_Relación_Relación 6 13" xfId="36414" xr:uid="{3ED79B40-00C3-400C-8AA5-7FDA24580BA0}"/>
    <cellStyle name="_Relación_Relación 6 13 2" xfId="36415" xr:uid="{91719126-99BC-4541-B111-8F4331A7BB4D}"/>
    <cellStyle name="_Relación_Relación 6 14" xfId="36416" xr:uid="{101A9274-9BB0-403C-91E6-1FF91E0ACE21}"/>
    <cellStyle name="_Relación_Relación 6 15" xfId="36417" xr:uid="{043313EA-7068-48DF-BB86-C3FFC7532881}"/>
    <cellStyle name="_Relación_Relación 6 16" xfId="36418" xr:uid="{7C2875CD-EAC5-43EA-BDDC-73A7718967E7}"/>
    <cellStyle name="_Relación_Relación 6 17" xfId="36419" xr:uid="{B0145A9D-3FA5-44C9-A0ED-2D0DE8047FCC}"/>
    <cellStyle name="_Relación_Relación 6 18" xfId="36420" xr:uid="{E59D1F64-B009-4315-A02A-C59A85624ABD}"/>
    <cellStyle name="_Relación_Relación 6 19" xfId="36421" xr:uid="{FC34E28A-D938-4EE2-8188-D764B9AD79E4}"/>
    <cellStyle name="_Relación_Relación 6 2" xfId="36422" xr:uid="{EBCB908B-DA90-46CB-959E-511D2AEA63C4}"/>
    <cellStyle name="_Relación_Relación 6 2 2" xfId="36423" xr:uid="{28FE52B4-37D5-4C69-A6C3-38F1FF31D41C}"/>
    <cellStyle name="_Relación_Relación 6 20" xfId="36424" xr:uid="{7D5A3280-C36B-47C8-A06E-2BD8C5462B7D}"/>
    <cellStyle name="_Relación_Relación 6 21" xfId="36425" xr:uid="{F3D335D9-719D-46D9-920B-203E6E24036B}"/>
    <cellStyle name="_Relación_Relación 6 22" xfId="36426" xr:uid="{9A05D35A-67AB-4FE4-933E-1E62ECF72AF3}"/>
    <cellStyle name="_Relación_Relación 6 23" xfId="36427" xr:uid="{20D345DD-9F76-42A8-A27C-8D38A0B71E2E}"/>
    <cellStyle name="_Relación_Relación 6 24" xfId="36428" xr:uid="{23DBDEA5-FA43-47B1-9039-8CF54DC4E414}"/>
    <cellStyle name="_Relación_Relación 6 25" xfId="36429" xr:uid="{B5F28D15-87F7-42A2-8782-47843B115EAE}"/>
    <cellStyle name="_Relación_Relación 6 26" xfId="36430" xr:uid="{14C73A3F-A2F1-4C5A-94F8-2ED967E2BFF1}"/>
    <cellStyle name="_Relación_Relación 6 3" xfId="36431" xr:uid="{35D3A8C8-728E-41AB-A000-894BF0B1B789}"/>
    <cellStyle name="_Relación_Relación 6 3 2" xfId="36432" xr:uid="{82CB529B-2A33-43F4-B41A-18860C7EAE3A}"/>
    <cellStyle name="_Relación_Relación 6 4" xfId="36433" xr:uid="{4CBA21E2-7AAA-43FA-B14C-C66581304A38}"/>
    <cellStyle name="_Relación_Relación 6 4 2" xfId="36434" xr:uid="{02C2EEA9-6D6D-4FD2-91C4-2E4EF6745763}"/>
    <cellStyle name="_Relación_Relación 6 5" xfId="36435" xr:uid="{2CF3E801-E99A-4517-B297-0DF19FBA22DF}"/>
    <cellStyle name="_Relación_Relación 6 5 2" xfId="36436" xr:uid="{6257C4AD-7456-4583-945C-0A7D89CBA6A8}"/>
    <cellStyle name="_Relación_Relación 6 6" xfId="36437" xr:uid="{9B90F191-CBB1-4518-8A61-62A8C3E397E6}"/>
    <cellStyle name="_Relación_Relación 6 6 2" xfId="36438" xr:uid="{80743BC6-9E60-4C4D-B030-3DADB93F4154}"/>
    <cellStyle name="_Relación_Relación 6 7" xfId="36439" xr:uid="{DF9286C4-AA79-40D6-9B6C-30FC1641426C}"/>
    <cellStyle name="_Relación_Relación 6 7 2" xfId="36440" xr:uid="{CC9743EC-97A1-4B36-BD7D-B98880E1C54B}"/>
    <cellStyle name="_Relación_Relación 6 8" xfId="36441" xr:uid="{D844EEF1-096A-47A5-A2DC-F4A731B5FFEA}"/>
    <cellStyle name="_Relación_Relación 6 8 2" xfId="36442" xr:uid="{3002BE43-6BB8-4113-B547-4B631BC53D15}"/>
    <cellStyle name="_Relación_Relación 6 9" xfId="36443" xr:uid="{62501837-C2D7-49DF-A7BD-E4FB4BB446FC}"/>
    <cellStyle name="_Relación_Relación 6 9 2" xfId="36444" xr:uid="{A8B936C3-0C67-469F-AA93-14BE5799DCA7}"/>
    <cellStyle name="_Relación_Relación 7" xfId="36445" xr:uid="{C22462DA-7223-4F9E-BB9F-629A06E38505}"/>
    <cellStyle name="_Relación_Relación 7 10" xfId="36446" xr:uid="{5B8160D2-01E5-4894-A7F3-67D2CCCE25FC}"/>
    <cellStyle name="_Relación_Relación 7 10 2" xfId="36447" xr:uid="{11E42643-9A14-42AA-BA69-0FB12B5EF11E}"/>
    <cellStyle name="_Relación_Relación 7 11" xfId="36448" xr:uid="{A7EEB7C6-B43A-4226-95AD-72CA9CC1CE6D}"/>
    <cellStyle name="_Relación_Relación 7 11 2" xfId="36449" xr:uid="{E2216162-2250-41F6-A696-21C39AC922B7}"/>
    <cellStyle name="_Relación_Relación 7 12" xfId="36450" xr:uid="{E4322698-02EB-4636-9C4A-081F5A634423}"/>
    <cellStyle name="_Relación_Relación 7 12 2" xfId="36451" xr:uid="{601D8A95-8202-4AF3-9BB5-EBEE14B25450}"/>
    <cellStyle name="_Relación_Relación 7 13" xfId="36452" xr:uid="{94CBD1FE-3753-49F8-9DA9-20558BDF85EA}"/>
    <cellStyle name="_Relación_Relación 7 13 2" xfId="36453" xr:uid="{7461E758-B91D-497C-8F88-DC3296DBA3B3}"/>
    <cellStyle name="_Relación_Relación 7 14" xfId="36454" xr:uid="{718B113F-BA2E-41DE-95D4-60898CFE33A1}"/>
    <cellStyle name="_Relación_Relación 7 15" xfId="36455" xr:uid="{B652EA38-C4D8-4FE7-AA88-B2D45795BDD7}"/>
    <cellStyle name="_Relación_Relación 7 16" xfId="36456" xr:uid="{5E6BE9DD-0BE2-4FB9-8E39-9999F2D46A96}"/>
    <cellStyle name="_Relación_Relación 7 2" xfId="36457" xr:uid="{DB929898-B9B2-41F1-9084-CA2BA9EEA0BA}"/>
    <cellStyle name="_Relación_Relación 7 2 2" xfId="36458" xr:uid="{2C25C994-120A-4785-9121-DCE88B2C400F}"/>
    <cellStyle name="_Relación_Relación 7 3" xfId="36459" xr:uid="{935A8E81-2369-4413-8AFF-87584BCAC0B8}"/>
    <cellStyle name="_Relación_Relación 7 3 2" xfId="36460" xr:uid="{EBE340EE-28E5-4188-97BC-B484D3E9AC68}"/>
    <cellStyle name="_Relación_Relación 7 4" xfId="36461" xr:uid="{AD19AC76-BB5C-4527-BB29-D1A3530E8E8F}"/>
    <cellStyle name="_Relación_Relación 7 4 2" xfId="36462" xr:uid="{4CC84FD4-CC47-44DD-ADA7-F7592EFBCF6A}"/>
    <cellStyle name="_Relación_Relación 7 5" xfId="36463" xr:uid="{786641A4-2858-408E-96E5-F5DCF4493E77}"/>
    <cellStyle name="_Relación_Relación 7 5 2" xfId="36464" xr:uid="{37D67AFD-2473-4E7B-8AF5-D5C431397992}"/>
    <cellStyle name="_Relación_Relación 7 6" xfId="36465" xr:uid="{A40A9711-9995-4A18-B4ED-3ED06A74D3A7}"/>
    <cellStyle name="_Relación_Relación 7 6 2" xfId="36466" xr:uid="{B5661531-9783-4C54-960D-FA9F8D0FE7FD}"/>
    <cellStyle name="_Relación_Relación 7 7" xfId="36467" xr:uid="{F150C7BB-DAC8-4B2E-9114-C7181A21D83C}"/>
    <cellStyle name="_Relación_Relación 7 7 2" xfId="36468" xr:uid="{CA1E09D3-B88E-4AA3-90EE-2131BE3CD3C4}"/>
    <cellStyle name="_Relación_Relación 7 8" xfId="36469" xr:uid="{EB68E262-9C96-4831-A45A-25016503CE44}"/>
    <cellStyle name="_Relación_Relación 7 8 2" xfId="36470" xr:uid="{50A2EAD5-894C-4A8A-AE46-61C43DD05AAE}"/>
    <cellStyle name="_Relación_Relación 7 9" xfId="36471" xr:uid="{98B16976-E830-42DC-A08F-CBFA503C666B}"/>
    <cellStyle name="_Relación_Relación 7 9 2" xfId="36472" xr:uid="{2899A9E5-2781-4C58-B619-FA2A95C9D41D}"/>
    <cellStyle name="_Relación_Relación 8" xfId="36473" xr:uid="{C21AD632-B77F-4B0B-9294-022768E4BB73}"/>
    <cellStyle name="_Relación_Relación 8 10" xfId="36474" xr:uid="{79AFD28D-494A-4A06-ABF5-3637CEDDB162}"/>
    <cellStyle name="_Relación_Relación 8 11" xfId="36475" xr:uid="{2A75C56B-0125-44E7-837F-6B96C3C26469}"/>
    <cellStyle name="_Relación_Relación 8 12" xfId="36476" xr:uid="{9D10DEB0-40FD-407B-A9DC-68279A20E60C}"/>
    <cellStyle name="_Relación_Relación 8 2" xfId="36477" xr:uid="{62258280-D374-4C83-AB9C-7CF0D48E0087}"/>
    <cellStyle name="_Relación_Relación 8 2 2" xfId="36478" xr:uid="{83CF2A1C-F1C2-482D-8EC8-B5B5FF3EE8A5}"/>
    <cellStyle name="_Relación_Relación 8 3" xfId="36479" xr:uid="{83042646-FEA8-4B72-82D0-5C39E5046F67}"/>
    <cellStyle name="_Relación_Relación 8 3 2" xfId="36480" xr:uid="{812AC49A-A81F-4D79-B371-CACFEA06C329}"/>
    <cellStyle name="_Relación_Relación 8 4" xfId="36481" xr:uid="{AE691AC3-F886-47E7-99FC-FA39FA3D0D6F}"/>
    <cellStyle name="_Relación_Relación 8 4 2" xfId="36482" xr:uid="{EB4A4D6C-41B5-4121-8191-C61F3555C4F0}"/>
    <cellStyle name="_Relación_Relación 8 5" xfId="36483" xr:uid="{26869D6D-6B01-4A3D-A644-A62FB34FF6BF}"/>
    <cellStyle name="_Relación_Relación 8 5 2" xfId="36484" xr:uid="{9A3D4F55-C29F-4385-9288-3CF75635E17D}"/>
    <cellStyle name="_Relación_Relación 8 6" xfId="36485" xr:uid="{EF9F4896-319C-4847-839D-C6C39C8CC934}"/>
    <cellStyle name="_Relación_Relación 8 6 2" xfId="36486" xr:uid="{9E11110A-7266-4D20-9D89-666B510F400A}"/>
    <cellStyle name="_Relación_Relación 8 7" xfId="36487" xr:uid="{23EF19CA-7795-4EA9-AC70-A1F36BAFF44C}"/>
    <cellStyle name="_Relación_Relación 8 7 2" xfId="36488" xr:uid="{862C0ADA-A8A3-4BB9-AAF0-5667E1980DEE}"/>
    <cellStyle name="_Relación_Relación 8 8" xfId="36489" xr:uid="{8C0968E9-F2DB-4B7A-A3FD-721B8940525A}"/>
    <cellStyle name="_Relación_Relación 8 8 2" xfId="36490" xr:uid="{9C453F87-96DD-4C35-A760-9731CEA959F8}"/>
    <cellStyle name="_Relación_Relación 8 9" xfId="36491" xr:uid="{43C8BD5B-6189-46C5-9BCF-A7C838DCB6AD}"/>
    <cellStyle name="_Relación_Relación 8 9 2" xfId="36492" xr:uid="{7F064EEA-2075-4751-8AD9-14340B5FCB8C}"/>
    <cellStyle name="_Relación_Relación 9" xfId="36493" xr:uid="{394E4B7D-A4EE-478D-AD86-13DDCAA1907A}"/>
    <cellStyle name="_Relación_Relación 9 10" xfId="36494" xr:uid="{D831E6C4-3BA4-4F31-949E-43747CDB40F7}"/>
    <cellStyle name="_Relación_Relación 9 11" xfId="36495" xr:uid="{724E8636-32E4-4A5F-A668-B6DED5080544}"/>
    <cellStyle name="_Relación_Relación 9 2" xfId="36496" xr:uid="{AB00A87C-3B84-41CA-BCA9-21A9EEB86E8A}"/>
    <cellStyle name="_Relación_Relación 9 2 2" xfId="36497" xr:uid="{3D6F7FE2-8383-40B4-AC6C-FFCF2D72A522}"/>
    <cellStyle name="_Relación_Relación 9 3" xfId="36498" xr:uid="{7560477E-13F0-4BFF-8A4C-F3BFAAA64A52}"/>
    <cellStyle name="_Relación_Relación 9 3 2" xfId="36499" xr:uid="{2D2BDB5C-FD7B-4D62-9248-F52B2DCB7330}"/>
    <cellStyle name="_Relación_Relación 9 4" xfId="36500" xr:uid="{DDA13FDA-997B-492C-A59D-EDBCA8BE9DE4}"/>
    <cellStyle name="_Relación_Relación 9 4 2" xfId="36501" xr:uid="{AB954956-93A2-4C81-8342-CE041AD0E55E}"/>
    <cellStyle name="_Relación_Relación 9 5" xfId="36502" xr:uid="{2166E94A-717E-4528-B5C7-49A100625B40}"/>
    <cellStyle name="_Relación_Relación 9 5 2" xfId="36503" xr:uid="{EB361E5F-A9BA-4799-8E01-3F5AA90D995E}"/>
    <cellStyle name="_Relación_Relación 9 6" xfId="36504" xr:uid="{973D881E-2D9F-431C-A6D4-9DE284B3BF2E}"/>
    <cellStyle name="_Relación_Relación 9 6 2" xfId="36505" xr:uid="{A09103AE-A722-4623-AF64-6F11C455CE22}"/>
    <cellStyle name="_Relación_Relación 9 7" xfId="36506" xr:uid="{462DF87A-BB9C-4796-A82B-B2B5DB81D2BE}"/>
    <cellStyle name="_Relación_Relación 9 7 2" xfId="36507" xr:uid="{04BD745F-2265-4D97-BB98-8F7B20EB78C7}"/>
    <cellStyle name="_Relación_Relación 9 8" xfId="36508" xr:uid="{1859DF9D-E8A7-48AE-ABB0-2F81EA21ACFD}"/>
    <cellStyle name="_Relación_Relación 9 8 2" xfId="36509" xr:uid="{EC2A80D1-B0DE-4152-9A80-91D628BB9747}"/>
    <cellStyle name="_Relación_Relación 9 9" xfId="36510" xr:uid="{4DE66FE3-5AE1-4BB6-B034-B1C987EDA10C}"/>
    <cellStyle name="_Relación_Relación_1" xfId="36511" xr:uid="{3170F754-B416-42EB-979E-BEC9B9149D53}"/>
    <cellStyle name="_Relación_Relación_1 10" xfId="36512" xr:uid="{7CF004B4-29E9-4CBB-AC72-E8C48D0B8326}"/>
    <cellStyle name="_Relación_Relación_1 10 10" xfId="36513" xr:uid="{63A14C1B-6912-49CB-B3E2-E3E643A7E4EC}"/>
    <cellStyle name="_Relación_Relación_1 10 11" xfId="36514" xr:uid="{00748347-85B4-4A44-A26C-F0E498D8D2D7}"/>
    <cellStyle name="_Relación_Relación_1 10 2" xfId="36515" xr:uid="{A70EF7A9-47EB-4A9D-8AA2-6C5FC7EB8C69}"/>
    <cellStyle name="_Relación_Relación_1 10 2 2" xfId="36516" xr:uid="{CF967EE5-B96C-4AFA-B876-3582C35B9231}"/>
    <cellStyle name="_Relación_Relación_1 10 3" xfId="36517" xr:uid="{4D4C7BAA-4630-4319-B2F4-8D86A88C7D04}"/>
    <cellStyle name="_Relación_Relación_1 10 3 2" xfId="36518" xr:uid="{2253F60B-E77F-41BA-8D93-3FF2C94A4B2C}"/>
    <cellStyle name="_Relación_Relación_1 10 4" xfId="36519" xr:uid="{003BBDAC-543E-4E98-BD2A-FB2D51B647B3}"/>
    <cellStyle name="_Relación_Relación_1 10 4 2" xfId="36520" xr:uid="{6106A1F2-C3E6-4F21-BE0D-6BD1D11E3607}"/>
    <cellStyle name="_Relación_Relación_1 10 5" xfId="36521" xr:uid="{EBB3E675-45EB-44F1-A3F0-74A896C9669B}"/>
    <cellStyle name="_Relación_Relación_1 10 5 2" xfId="36522" xr:uid="{6166FFA1-74CC-451E-9CF2-2F7B5DD8A7CD}"/>
    <cellStyle name="_Relación_Relación_1 10 6" xfId="36523" xr:uid="{364B568F-ED82-41B2-97DB-6954411C4B07}"/>
    <cellStyle name="_Relación_Relación_1 10 6 2" xfId="36524" xr:uid="{73AEFD1B-2B18-487A-9C7D-D54DEA1CF216}"/>
    <cellStyle name="_Relación_Relación_1 10 7" xfId="36525" xr:uid="{C2DE0E1F-603F-4E4C-BD2E-D714FA829731}"/>
    <cellStyle name="_Relación_Relación_1 10 7 2" xfId="36526" xr:uid="{0AFE7F73-BF67-466A-B557-4AE5537723B7}"/>
    <cellStyle name="_Relación_Relación_1 10 8" xfId="36527" xr:uid="{DE9EC013-EDB4-4A50-8B88-1C4A48A48AFE}"/>
    <cellStyle name="_Relación_Relación_1 10 8 2" xfId="36528" xr:uid="{0D853705-101D-4943-8351-A624102A093E}"/>
    <cellStyle name="_Relación_Relación_1 10 9" xfId="36529" xr:uid="{9ACF6BE5-CC59-4CD7-A240-FEAEF7BBC3BC}"/>
    <cellStyle name="_Relación_Relación_1 11" xfId="36530" xr:uid="{CBDB08DA-A0FA-465E-AA8E-89653764BCD6}"/>
    <cellStyle name="_Relación_Relación_1 11 10" xfId="36531" xr:uid="{305B20E5-5F1F-4B3C-8D4E-B7A498BF454E}"/>
    <cellStyle name="_Relación_Relación_1 11 11" xfId="36532" xr:uid="{0595C32B-EAE0-4401-B8A3-72C44D748531}"/>
    <cellStyle name="_Relación_Relación_1 11 2" xfId="36533" xr:uid="{8819013E-66EB-4841-8861-A2BA30BC435A}"/>
    <cellStyle name="_Relación_Relación_1 11 2 2" xfId="36534" xr:uid="{11B996CB-1DDE-4EC6-83CF-52088104A45D}"/>
    <cellStyle name="_Relación_Relación_1 11 3" xfId="36535" xr:uid="{197755A3-8695-4981-81D9-0C9BA66CD337}"/>
    <cellStyle name="_Relación_Relación_1 11 3 2" xfId="36536" xr:uid="{DCCD605B-A033-4BD3-8578-C6C004276190}"/>
    <cellStyle name="_Relación_Relación_1 11 4" xfId="36537" xr:uid="{8434C693-1E72-41FA-B238-CD27D7FDC81F}"/>
    <cellStyle name="_Relación_Relación_1 11 4 2" xfId="36538" xr:uid="{A7596DEA-86AF-4C98-889B-67CD4C9AC23A}"/>
    <cellStyle name="_Relación_Relación_1 11 5" xfId="36539" xr:uid="{682EB4C6-B770-46A5-B58E-17E2B5E71291}"/>
    <cellStyle name="_Relación_Relación_1 11 5 2" xfId="36540" xr:uid="{2A72D081-0C1A-4207-B7C9-1E2919FF6DD0}"/>
    <cellStyle name="_Relación_Relación_1 11 6" xfId="36541" xr:uid="{AB725BF6-9B7E-4E25-AB0B-6E0295469927}"/>
    <cellStyle name="_Relación_Relación_1 11 6 2" xfId="36542" xr:uid="{D7F01AD2-3E47-42DA-8B80-0535C1146C4C}"/>
    <cellStyle name="_Relación_Relación_1 11 7" xfId="36543" xr:uid="{69EBB5B8-3F5B-43D2-AF21-C76122178AE8}"/>
    <cellStyle name="_Relación_Relación_1 11 7 2" xfId="36544" xr:uid="{A70CB7B9-0E94-4341-A1B6-8FED89ED4AFD}"/>
    <cellStyle name="_Relación_Relación_1 11 8" xfId="36545" xr:uid="{E15CA2AE-D679-4224-AE4E-F978CCEB7BB0}"/>
    <cellStyle name="_Relación_Relación_1 11 8 2" xfId="36546" xr:uid="{0A5B367F-1432-43A3-AD9E-209D29E77C52}"/>
    <cellStyle name="_Relación_Relación_1 11 9" xfId="36547" xr:uid="{7E66D5CF-7E65-4D43-9848-54937D9E1DE6}"/>
    <cellStyle name="_Relación_Relación_1 12" xfId="36548" xr:uid="{4D7D93F0-7BAC-494C-A5BD-2613628D34EE}"/>
    <cellStyle name="_Relación_Relación_1 12 10" xfId="36549" xr:uid="{32327DEC-2924-44E6-9F4C-1D37089BB8A4}"/>
    <cellStyle name="_Relación_Relación_1 12 11" xfId="36550" xr:uid="{171A9AFC-CCE2-411E-BC7D-208C3BEE032D}"/>
    <cellStyle name="_Relación_Relación_1 12 2" xfId="36551" xr:uid="{238F19BA-470D-4459-96CA-86F7E0E97FD8}"/>
    <cellStyle name="_Relación_Relación_1 12 2 2" xfId="36552" xr:uid="{081499F5-EDAB-4A49-822E-5BFAE00781BE}"/>
    <cellStyle name="_Relación_Relación_1 12 3" xfId="36553" xr:uid="{C980353B-02EA-48C8-93DF-1342BD4E0878}"/>
    <cellStyle name="_Relación_Relación_1 12 3 2" xfId="36554" xr:uid="{8768C4E2-1A55-45A5-9233-15F23E769D48}"/>
    <cellStyle name="_Relación_Relación_1 12 4" xfId="36555" xr:uid="{10AD7FCE-F271-4BC5-B418-16A529329057}"/>
    <cellStyle name="_Relación_Relación_1 12 4 2" xfId="36556" xr:uid="{F0E456CF-D117-48EB-B690-83362524FAA9}"/>
    <cellStyle name="_Relación_Relación_1 12 5" xfId="36557" xr:uid="{EB480DA0-878B-4827-92C3-47141E17642A}"/>
    <cellStyle name="_Relación_Relación_1 12 5 2" xfId="36558" xr:uid="{E8F4CD23-CCA9-494F-A86D-27DD0B9DA934}"/>
    <cellStyle name="_Relación_Relación_1 12 6" xfId="36559" xr:uid="{AB302AE4-F973-48ED-956C-5BAD240D4582}"/>
    <cellStyle name="_Relación_Relación_1 12 6 2" xfId="36560" xr:uid="{96438C93-B111-41A4-AA85-CB0EBF4CD1E9}"/>
    <cellStyle name="_Relación_Relación_1 12 7" xfId="36561" xr:uid="{8965270F-A6F3-4B20-B4CF-E3F775555838}"/>
    <cellStyle name="_Relación_Relación_1 12 7 2" xfId="36562" xr:uid="{E143E7F4-9831-4979-B4DE-14E8427C37C6}"/>
    <cellStyle name="_Relación_Relación_1 12 8" xfId="36563" xr:uid="{D22328AF-FCA7-460F-9DF1-A95485944447}"/>
    <cellStyle name="_Relación_Relación_1 12 8 2" xfId="36564" xr:uid="{D8C103BD-E910-4251-A51B-9EF18BFA4C3B}"/>
    <cellStyle name="_Relación_Relación_1 12 9" xfId="36565" xr:uid="{ACF8BAB5-380A-46EB-AA82-B5779AD4FE46}"/>
    <cellStyle name="_Relación_Relación_1 13" xfId="36566" xr:uid="{C6E6A447-78FB-404F-A88F-49F1BC7647D4}"/>
    <cellStyle name="_Relación_Relación_1 13 10" xfId="36567" xr:uid="{81810643-FEC9-4954-B94E-1386CB27D1E8}"/>
    <cellStyle name="_Relación_Relación_1 13 11" xfId="36568" xr:uid="{D5CE87DA-6ECD-4FD3-B2D3-527933C2A958}"/>
    <cellStyle name="_Relación_Relación_1 13 2" xfId="36569" xr:uid="{35A23B42-445B-4208-A7F4-789C0063342C}"/>
    <cellStyle name="_Relación_Relación_1 13 2 2" xfId="36570" xr:uid="{4B2B6100-81E6-4D3A-94A4-485572873EA1}"/>
    <cellStyle name="_Relación_Relación_1 13 3" xfId="36571" xr:uid="{CD685908-989F-433D-86DE-B59FC1174E0F}"/>
    <cellStyle name="_Relación_Relación_1 13 3 2" xfId="36572" xr:uid="{42412267-EC50-43E2-9EF7-84C29D60FB2B}"/>
    <cellStyle name="_Relación_Relación_1 13 4" xfId="36573" xr:uid="{DC9725D2-B3F7-45D0-AC88-D9DEA310D5D0}"/>
    <cellStyle name="_Relación_Relación_1 13 4 2" xfId="36574" xr:uid="{353D91FC-6C28-41C3-BF1F-69FAF688932B}"/>
    <cellStyle name="_Relación_Relación_1 13 5" xfId="36575" xr:uid="{50EFAC38-033D-4BE3-A100-DC19C92A1284}"/>
    <cellStyle name="_Relación_Relación_1 13 5 2" xfId="36576" xr:uid="{865B51DE-C938-462D-A6CA-D3C572B7D521}"/>
    <cellStyle name="_Relación_Relación_1 13 6" xfId="36577" xr:uid="{A44FD068-B59B-4D70-808A-8FE956BCBB1B}"/>
    <cellStyle name="_Relación_Relación_1 13 6 2" xfId="36578" xr:uid="{46C1F42F-111E-41E8-A7AC-9B32E094EA88}"/>
    <cellStyle name="_Relación_Relación_1 13 7" xfId="36579" xr:uid="{60FA12FB-F70A-4DE5-9A2F-6D64D64396AA}"/>
    <cellStyle name="_Relación_Relación_1 13 7 2" xfId="36580" xr:uid="{1E225B9A-8E3B-4383-A98E-BC538F94A74B}"/>
    <cellStyle name="_Relación_Relación_1 13 8" xfId="36581" xr:uid="{1EE013CF-D15D-4509-ABBB-7544426E4A1C}"/>
    <cellStyle name="_Relación_Relación_1 13 8 2" xfId="36582" xr:uid="{69A18C0C-EF0F-4396-A0BB-427CD09A02B8}"/>
    <cellStyle name="_Relación_Relación_1 13 9" xfId="36583" xr:uid="{90AFDF51-E3B3-4D75-AB31-F1014D7E35E2}"/>
    <cellStyle name="_Relación_Relación_1 14" xfId="36584" xr:uid="{E46BB889-9909-4440-98AF-4D0D6C7C8A56}"/>
    <cellStyle name="_Relación_Relación_1 15" xfId="36585" xr:uid="{D816D887-7DF5-4080-BD33-DD9F4E378CAC}"/>
    <cellStyle name="_Relación_Relación_1 16" xfId="36586" xr:uid="{F88ACEBF-F559-49AD-94F9-C991307C7141}"/>
    <cellStyle name="_Relación_Relación_1 17" xfId="36587" xr:uid="{ABC2A853-BC12-4179-B447-567BAC49B653}"/>
    <cellStyle name="_Relación_Relación_1 18" xfId="36588" xr:uid="{7167CBAB-ADDC-469B-9809-CF0DD13826C7}"/>
    <cellStyle name="_Relación_Relación_1 19" xfId="36589" xr:uid="{FDB4E4E4-AE84-4D60-91C6-C24D2AC04B2A}"/>
    <cellStyle name="_Relación_Relación_1 2" xfId="36590" xr:uid="{B31013E5-97B5-4396-8F09-968E87CAD66A}"/>
    <cellStyle name="_Relación_Relación_1 2 10" xfId="36591" xr:uid="{854BE38F-6174-432C-BC7B-FAC976CE8AF9}"/>
    <cellStyle name="_Relación_Relación_1 2 10 2" xfId="36592" xr:uid="{7947E37F-3977-4E5C-914A-482120DC21BE}"/>
    <cellStyle name="_Relación_Relación_1 2 11" xfId="36593" xr:uid="{E7FDE4CD-6863-4500-BC7A-8427C4269B7F}"/>
    <cellStyle name="_Relación_Relación_1 2 11 2" xfId="36594" xr:uid="{D82FF92E-288C-4762-A855-9C964349230C}"/>
    <cellStyle name="_Relación_Relación_1 2 12" xfId="36595" xr:uid="{C6A3A2CB-912E-45F9-9CF0-933F8028CD8B}"/>
    <cellStyle name="_Relación_Relación_1 2 12 2" xfId="36596" xr:uid="{3585EDE5-E5ED-4976-AB1A-A244F2D93A77}"/>
    <cellStyle name="_Relación_Relación_1 2 13" xfId="36597" xr:uid="{5D226A08-7B1E-47E4-AEFA-C9AEA5B3A87A}"/>
    <cellStyle name="_Relación_Relación_1 2 13 2" xfId="36598" xr:uid="{8DF055C6-9192-495A-BD87-E5B334AC9754}"/>
    <cellStyle name="_Relación_Relación_1 2 14" xfId="36599" xr:uid="{3845FF52-256D-4A45-A5F3-BF422AFD6E84}"/>
    <cellStyle name="_Relación_Relación_1 2 15" xfId="36600" xr:uid="{B7F7DCDC-C576-43E7-80A1-18B1A9BF64BF}"/>
    <cellStyle name="_Relación_Relación_1 2 16" xfId="36601" xr:uid="{77DDB4FF-0609-49E3-A9C2-E471C5EB52D1}"/>
    <cellStyle name="_Relación_Relación_1 2 17" xfId="36602" xr:uid="{F2C9FD0F-EA14-410A-A20D-1D137450DA0A}"/>
    <cellStyle name="_Relación_Relación_1 2 18" xfId="36603" xr:uid="{3DB49906-3612-4907-84A8-5771AB64F57A}"/>
    <cellStyle name="_Relación_Relación_1 2 19" xfId="36604" xr:uid="{743A4148-459A-4866-8BAB-259AD01696E2}"/>
    <cellStyle name="_Relación_Relación_1 2 2" xfId="36605" xr:uid="{4BB26A00-62E4-45FC-BA76-F6FF2365FE41}"/>
    <cellStyle name="_Relación_Relación_1 2 2 2" xfId="36606" xr:uid="{4B28894D-BE62-492A-A757-52C142E8AB08}"/>
    <cellStyle name="_Relación_Relación_1 2 20" xfId="36607" xr:uid="{69BFFFA6-8E52-4213-BF90-EDD6207DBB9A}"/>
    <cellStyle name="_Relación_Relación_1 2 21" xfId="36608" xr:uid="{726D6143-A0DB-463B-AF52-4FDEAE4059FF}"/>
    <cellStyle name="_Relación_Relación_1 2 22" xfId="36609" xr:uid="{3E37D25F-5E2D-4B2B-BE45-989945293019}"/>
    <cellStyle name="_Relación_Relación_1 2 23" xfId="36610" xr:uid="{5FB9C062-67FE-4D3A-8B02-6BEB5C5F514C}"/>
    <cellStyle name="_Relación_Relación_1 2 24" xfId="36611" xr:uid="{B3B74288-71DE-484F-9D43-C2BB4B7E81FE}"/>
    <cellStyle name="_Relación_Relación_1 2 25" xfId="36612" xr:uid="{95761EBD-68F4-48F4-BB81-36FD29958EAF}"/>
    <cellStyle name="_Relación_Relación_1 2 26" xfId="36613" xr:uid="{542CA5D2-12C8-46AF-B6A3-93BADEDD8A5C}"/>
    <cellStyle name="_Relación_Relación_1 2 3" xfId="36614" xr:uid="{97381EAA-EA6D-4BA1-A780-F6DED516C493}"/>
    <cellStyle name="_Relación_Relación_1 2 3 2" xfId="36615" xr:uid="{4FE38FA7-234D-431F-B638-70CFB4E5622E}"/>
    <cellStyle name="_Relación_Relación_1 2 4" xfId="36616" xr:uid="{D4F5BA0A-EDAE-4FB3-B006-1DB1B5FF05DF}"/>
    <cellStyle name="_Relación_Relación_1 2 4 2" xfId="36617" xr:uid="{25960898-3919-48E1-B25E-1E640B0C654A}"/>
    <cellStyle name="_Relación_Relación_1 2 5" xfId="36618" xr:uid="{7F701F91-A141-4A11-A6F0-1BD467A3887A}"/>
    <cellStyle name="_Relación_Relación_1 2 5 2" xfId="36619" xr:uid="{5FF36D85-BA6A-4CF4-B57F-8C266F66860F}"/>
    <cellStyle name="_Relación_Relación_1 2 6" xfId="36620" xr:uid="{F963559C-48A6-4E38-A2E9-91AD5F311027}"/>
    <cellStyle name="_Relación_Relación_1 2 6 2" xfId="36621" xr:uid="{8410CB2A-5CA1-494C-8C56-468709AE0A28}"/>
    <cellStyle name="_Relación_Relación_1 2 7" xfId="36622" xr:uid="{4177F789-8581-47A4-854A-1E437B4E5B08}"/>
    <cellStyle name="_Relación_Relación_1 2 7 2" xfId="36623" xr:uid="{2E712ADA-EAEF-4BF5-9A3F-D0C1511BDC02}"/>
    <cellStyle name="_Relación_Relación_1 2 8" xfId="36624" xr:uid="{D375F8C4-0548-4712-A6EC-098D54480EB9}"/>
    <cellStyle name="_Relación_Relación_1 2 8 2" xfId="36625" xr:uid="{E4AAC78B-5DA4-45F6-B60C-79E6B66071F5}"/>
    <cellStyle name="_Relación_Relación_1 2 9" xfId="36626" xr:uid="{BFE69EFB-56C3-43FF-9B33-D58EA3873667}"/>
    <cellStyle name="_Relación_Relación_1 2 9 2" xfId="36627" xr:uid="{C63132B4-22CE-4600-90BC-1CB27859E836}"/>
    <cellStyle name="_Relación_Relación_1 20" xfId="36628" xr:uid="{9EA28995-5831-4C02-AF6C-653338F37D2C}"/>
    <cellStyle name="_Relación_Relación_1 21" xfId="36629" xr:uid="{D767E1E8-CA6E-4522-A69F-61E39D6D6695}"/>
    <cellStyle name="_Relación_Relación_1 22" xfId="36630" xr:uid="{6FEFC4C6-5749-4C45-BC25-248C48C9EFBF}"/>
    <cellStyle name="_Relación_Relación_1 23" xfId="36631" xr:uid="{76E528C2-CED3-4895-9301-6FB012A325E8}"/>
    <cellStyle name="_Relación_Relación_1 24" xfId="36632" xr:uid="{38B91B5A-8036-4930-8BC9-46618DB9A1CA}"/>
    <cellStyle name="_Relación_Relación_1 3" xfId="36633" xr:uid="{E7695621-B1EE-4A08-9FB1-8BD6020C8E15}"/>
    <cellStyle name="_Relación_Relación_1 3 10" xfId="36634" xr:uid="{70326593-C026-44EB-AEC1-17EE40959E21}"/>
    <cellStyle name="_Relación_Relación_1 3 10 2" xfId="36635" xr:uid="{93562BB3-7976-4413-A771-C07B7E7C3DA0}"/>
    <cellStyle name="_Relación_Relación_1 3 11" xfId="36636" xr:uid="{00147947-9D30-4B45-821B-CC04EBF54C28}"/>
    <cellStyle name="_Relación_Relación_1 3 11 2" xfId="36637" xr:uid="{7B5023D5-8547-4B8C-AE01-0E4EF57642A3}"/>
    <cellStyle name="_Relación_Relación_1 3 12" xfId="36638" xr:uid="{DFE3901F-E11B-4C2A-AA6B-76C33427820F}"/>
    <cellStyle name="_Relación_Relación_1 3 12 2" xfId="36639" xr:uid="{6E078263-C257-4C1B-B056-98FBDE885942}"/>
    <cellStyle name="_Relación_Relación_1 3 13" xfId="36640" xr:uid="{36208F54-5AD2-4CB4-89A3-8170217845AE}"/>
    <cellStyle name="_Relación_Relación_1 3 13 2" xfId="36641" xr:uid="{759B9B8F-CA85-4964-9BF7-CCCDC0F44B43}"/>
    <cellStyle name="_Relación_Relación_1 3 14" xfId="36642" xr:uid="{07658AC6-392F-4FDE-970D-3D945435A103}"/>
    <cellStyle name="_Relación_Relación_1 3 15" xfId="36643" xr:uid="{968CA8DF-3EEE-4150-8D7E-275EE1076BFD}"/>
    <cellStyle name="_Relación_Relación_1 3 16" xfId="36644" xr:uid="{7A6345DB-0467-4C3A-9874-5649730B6BD9}"/>
    <cellStyle name="_Relación_Relación_1 3 2" xfId="36645" xr:uid="{2963F9CB-A507-44DD-8B30-B95FCCAF2C16}"/>
    <cellStyle name="_Relación_Relación_1 3 2 2" xfId="36646" xr:uid="{C377B677-1350-4BA3-97F5-8D06A1DADEFA}"/>
    <cellStyle name="_Relación_Relación_1 3 3" xfId="36647" xr:uid="{35F607B1-BA82-401D-A975-25EAC5733E07}"/>
    <cellStyle name="_Relación_Relación_1 3 3 2" xfId="36648" xr:uid="{0568D520-698F-4876-94F8-0237D0D11686}"/>
    <cellStyle name="_Relación_Relación_1 3 4" xfId="36649" xr:uid="{4C4ECD0B-C9C2-4597-9A0C-CE056A79624D}"/>
    <cellStyle name="_Relación_Relación_1 3 4 2" xfId="36650" xr:uid="{744814B5-B35A-475F-A1CF-3CA15009B20F}"/>
    <cellStyle name="_Relación_Relación_1 3 5" xfId="36651" xr:uid="{E3D46F49-5046-45B3-84F8-440142F67D30}"/>
    <cellStyle name="_Relación_Relación_1 3 5 2" xfId="36652" xr:uid="{816EF56F-6805-4524-AA7C-ADD365CBFAA6}"/>
    <cellStyle name="_Relación_Relación_1 3 6" xfId="36653" xr:uid="{D6B11CCC-AC26-416D-AB26-4BD39B756CD0}"/>
    <cellStyle name="_Relación_Relación_1 3 6 2" xfId="36654" xr:uid="{2FB1B875-0BBE-40DE-AF5D-1D72A02E3BE7}"/>
    <cellStyle name="_Relación_Relación_1 3 7" xfId="36655" xr:uid="{22AF8872-72EE-4FC5-A9D9-981731439C19}"/>
    <cellStyle name="_Relación_Relación_1 3 7 2" xfId="36656" xr:uid="{2E4E4771-7577-43F2-B0E5-C817BF97FABE}"/>
    <cellStyle name="_Relación_Relación_1 3 8" xfId="36657" xr:uid="{DAB2E3DF-D115-41BB-8ECB-D6728A77AED7}"/>
    <cellStyle name="_Relación_Relación_1 3 8 2" xfId="36658" xr:uid="{AC67C79D-C674-488B-BDAC-FA9BAAD8ED75}"/>
    <cellStyle name="_Relación_Relación_1 3 9" xfId="36659" xr:uid="{97F3B94B-6ABA-4221-9ABD-91E914A2F10A}"/>
    <cellStyle name="_Relación_Relación_1 3 9 2" xfId="36660" xr:uid="{DA222FA4-1190-4191-AAEA-6DC139A2B01C}"/>
    <cellStyle name="_Relación_Relación_1 4" xfId="36661" xr:uid="{AB63C73D-1283-406D-8B0C-63A015B8B263}"/>
    <cellStyle name="_Relación_Relación_1 4 10" xfId="36662" xr:uid="{50CF02DB-475E-4755-B7A7-1E191C702901}"/>
    <cellStyle name="_Relación_Relación_1 4 10 2" xfId="36663" xr:uid="{3F8FB04C-89B2-4185-9E58-6559C6A70175}"/>
    <cellStyle name="_Relación_Relación_1 4 11" xfId="36664" xr:uid="{2C042CCC-2BFF-4A7A-BC9D-2975481AC5CD}"/>
    <cellStyle name="_Relación_Relación_1 4 11 2" xfId="36665" xr:uid="{5EAB4049-ACB6-49B5-8EEF-9F3F6CDC1156}"/>
    <cellStyle name="_Relación_Relación_1 4 12" xfId="36666" xr:uid="{882331F6-B089-443B-B995-782179DC9C7A}"/>
    <cellStyle name="_Relación_Relación_1 4 12 2" xfId="36667" xr:uid="{ADFF18B8-2A45-47DB-9CB0-6705BB12ADD1}"/>
    <cellStyle name="_Relación_Relación_1 4 13" xfId="36668" xr:uid="{641F4CD7-E8C3-45DD-8D31-36730EB1BDE1}"/>
    <cellStyle name="_Relación_Relación_1 4 13 2" xfId="36669" xr:uid="{95725145-29EE-458A-95A9-1226841184C6}"/>
    <cellStyle name="_Relación_Relación_1 4 14" xfId="36670" xr:uid="{328362F5-02CD-4945-A82A-3887B20A8E40}"/>
    <cellStyle name="_Relación_Relación_1 4 15" xfId="36671" xr:uid="{4AB89989-3FED-45C4-BEB4-077D8A26FB8C}"/>
    <cellStyle name="_Relación_Relación_1 4 16" xfId="36672" xr:uid="{F1FA551D-E7F8-4FF1-AF61-D269EFEB0DD8}"/>
    <cellStyle name="_Relación_Relación_1 4 17" xfId="36673" xr:uid="{F38CD3F1-92A9-4E12-AA30-3C9688D690EE}"/>
    <cellStyle name="_Relación_Relación_1 4 18" xfId="36674" xr:uid="{1E0913EB-4928-43CA-A86E-980226D4793E}"/>
    <cellStyle name="_Relación_Relación_1 4 19" xfId="36675" xr:uid="{321D63A2-3F0B-422C-BE3B-0EBBD67BF730}"/>
    <cellStyle name="_Relación_Relación_1 4 2" xfId="36676" xr:uid="{7FFCF23D-43A7-4186-92B2-A8FA4A8CB79E}"/>
    <cellStyle name="_Relación_Relación_1 4 2 2" xfId="36677" xr:uid="{BC525903-F499-43A0-A8C2-333773D8201D}"/>
    <cellStyle name="_Relación_Relación_1 4 20" xfId="36678" xr:uid="{60B048DD-CEED-4636-AB90-7DB4D6317BE7}"/>
    <cellStyle name="_Relación_Relación_1 4 21" xfId="36679" xr:uid="{25BD758E-BBD1-4677-985E-EEEADBAEAED0}"/>
    <cellStyle name="_Relación_Relación_1 4 22" xfId="36680" xr:uid="{148A5FE6-3B5A-45C5-A361-778F87A6C201}"/>
    <cellStyle name="_Relación_Relación_1 4 23" xfId="36681" xr:uid="{17AB3E65-E5E1-4765-8733-F65705F74902}"/>
    <cellStyle name="_Relación_Relación_1 4 24" xfId="36682" xr:uid="{ED335B02-4CE3-4894-B8A2-9F361B480C5F}"/>
    <cellStyle name="_Relación_Relación_1 4 25" xfId="36683" xr:uid="{B1CC9FA9-B631-4BA3-BA1A-DF63DC82FF89}"/>
    <cellStyle name="_Relación_Relación_1 4 26" xfId="36684" xr:uid="{484EDE20-2487-4481-94BB-2A5F54E176B0}"/>
    <cellStyle name="_Relación_Relación_1 4 3" xfId="36685" xr:uid="{543DBDDB-B6A1-4867-914F-0E26C65DD351}"/>
    <cellStyle name="_Relación_Relación_1 4 3 2" xfId="36686" xr:uid="{2FCE80E2-98AD-428B-8526-A77B90C668FB}"/>
    <cellStyle name="_Relación_Relación_1 4 4" xfId="36687" xr:uid="{416394AC-41C9-44C8-B0AD-2B9544499FB6}"/>
    <cellStyle name="_Relación_Relación_1 4 4 2" xfId="36688" xr:uid="{077F8ADD-C891-4884-AEC8-BDD4AB39F307}"/>
    <cellStyle name="_Relación_Relación_1 4 5" xfId="36689" xr:uid="{1DFC15BE-B685-4181-8157-08A74D285239}"/>
    <cellStyle name="_Relación_Relación_1 4 5 2" xfId="36690" xr:uid="{EF3EDB61-2DEC-4E3C-BEC9-71760BAEF454}"/>
    <cellStyle name="_Relación_Relación_1 4 6" xfId="36691" xr:uid="{B49D32FA-30FA-4CFC-A086-8F1FFBEB8886}"/>
    <cellStyle name="_Relación_Relación_1 4 6 2" xfId="36692" xr:uid="{E5139CDC-EFD3-4772-8788-9717DB66D4E1}"/>
    <cellStyle name="_Relación_Relación_1 4 7" xfId="36693" xr:uid="{D4957076-8DD8-41E6-9CBC-3CBEE1DCBE77}"/>
    <cellStyle name="_Relación_Relación_1 4 7 2" xfId="36694" xr:uid="{E845E1D9-8C61-40DB-B45D-644F88DF0739}"/>
    <cellStyle name="_Relación_Relación_1 4 8" xfId="36695" xr:uid="{E9A84717-3EAC-438B-87BF-88ED510B3427}"/>
    <cellStyle name="_Relación_Relación_1 4 8 2" xfId="36696" xr:uid="{29F44C4E-EB68-4F45-902F-80682AB24159}"/>
    <cellStyle name="_Relación_Relación_1 4 9" xfId="36697" xr:uid="{8C297109-01CB-4DFE-9BD5-D058A1D60A71}"/>
    <cellStyle name="_Relación_Relación_1 4 9 2" xfId="36698" xr:uid="{61669928-AA60-4899-80A2-02BDD63718C8}"/>
    <cellStyle name="_Relación_Relación_1 5" xfId="36699" xr:uid="{D7511D14-D648-45D9-9DA8-0BF945BD88AF}"/>
    <cellStyle name="_Relación_Relación_1 5 10" xfId="36700" xr:uid="{1773E74F-AC14-4C54-9A95-1688D0ABE7BB}"/>
    <cellStyle name="_Relación_Relación_1 5 10 2" xfId="36701" xr:uid="{464D3951-47B2-48D3-B8F9-C91A223DD3E7}"/>
    <cellStyle name="_Relación_Relación_1 5 11" xfId="36702" xr:uid="{B17D1C42-D103-4859-AC2B-F5F23AAC56ED}"/>
    <cellStyle name="_Relación_Relación_1 5 11 2" xfId="36703" xr:uid="{945C643C-DD43-4B41-A362-0BB9997D8371}"/>
    <cellStyle name="_Relación_Relación_1 5 12" xfId="36704" xr:uid="{89DE6420-4EF9-4C15-8283-8849EE2B04D6}"/>
    <cellStyle name="_Relación_Relación_1 5 12 2" xfId="36705" xr:uid="{00397786-1AAC-4E78-9826-03F8582AF6C6}"/>
    <cellStyle name="_Relación_Relación_1 5 13" xfId="36706" xr:uid="{374EB1ED-5C83-4D5E-8780-24C28F9EF609}"/>
    <cellStyle name="_Relación_Relación_1 5 13 2" xfId="36707" xr:uid="{955DD072-5AE4-403D-945D-99F814504DA4}"/>
    <cellStyle name="_Relación_Relación_1 5 14" xfId="36708" xr:uid="{82733F42-9659-423E-8752-9FEB56292A27}"/>
    <cellStyle name="_Relación_Relación_1 5 15" xfId="36709" xr:uid="{33DD9BBA-BBFF-4F5A-AF3C-CCAA2C4AABB6}"/>
    <cellStyle name="_Relación_Relación_1 5 16" xfId="36710" xr:uid="{530522AC-6E1E-488B-84C2-9B6D7EBB7A3E}"/>
    <cellStyle name="_Relación_Relación_1 5 2" xfId="36711" xr:uid="{5F5B2AD7-D8C1-4614-A36A-2579FDD6180B}"/>
    <cellStyle name="_Relación_Relación_1 5 2 2" xfId="36712" xr:uid="{3C881926-3CAC-4E74-A2C0-20DD72CF085B}"/>
    <cellStyle name="_Relación_Relación_1 5 3" xfId="36713" xr:uid="{8C4AD7AC-ED04-4494-A63E-A941943744FF}"/>
    <cellStyle name="_Relación_Relación_1 5 3 2" xfId="36714" xr:uid="{4F580079-7645-4E33-8BF3-A115CE8ECD4B}"/>
    <cellStyle name="_Relación_Relación_1 5 4" xfId="36715" xr:uid="{FD415159-F370-419B-B58D-158CFCEC78DE}"/>
    <cellStyle name="_Relación_Relación_1 5 4 2" xfId="36716" xr:uid="{05592877-6707-4A34-8813-285A6E6CF467}"/>
    <cellStyle name="_Relación_Relación_1 5 5" xfId="36717" xr:uid="{05F534C9-EFC9-41ED-B15D-CB1FA7290140}"/>
    <cellStyle name="_Relación_Relación_1 5 5 2" xfId="36718" xr:uid="{CA56ABFA-B027-4D29-BD90-7E97FD0769B2}"/>
    <cellStyle name="_Relación_Relación_1 5 6" xfId="36719" xr:uid="{13BA4D4A-D861-4978-B15B-B56F710B7BC1}"/>
    <cellStyle name="_Relación_Relación_1 5 6 2" xfId="36720" xr:uid="{BB81AD38-F792-4BE6-BA88-4745461AE921}"/>
    <cellStyle name="_Relación_Relación_1 5 7" xfId="36721" xr:uid="{B46D1220-8BE5-4C80-BE77-A26EA57BA533}"/>
    <cellStyle name="_Relación_Relación_1 5 7 2" xfId="36722" xr:uid="{9FF02D5B-68B0-4E00-8E16-D486B52F8F47}"/>
    <cellStyle name="_Relación_Relación_1 5 8" xfId="36723" xr:uid="{A8EFA2EA-5158-4CEF-92E3-4AE7D2864E11}"/>
    <cellStyle name="_Relación_Relación_1 5 8 2" xfId="36724" xr:uid="{3E3B02D1-FAC1-48AD-8865-B192E7F11FE0}"/>
    <cellStyle name="_Relación_Relación_1 5 9" xfId="36725" xr:uid="{AD48E3CF-BAA0-47B8-9F6B-856B2BBE0091}"/>
    <cellStyle name="_Relación_Relación_1 5 9 2" xfId="36726" xr:uid="{E1A72EEA-3078-4895-BEC0-1759321DCF4D}"/>
    <cellStyle name="_Relación_Relación_1 6" xfId="36727" xr:uid="{25516F27-A3F6-487C-83C6-950FC07E536C}"/>
    <cellStyle name="_Relación_Relación_1 6 10" xfId="36728" xr:uid="{5B676D5F-22BA-4F7F-B0E8-F1B95F41A691}"/>
    <cellStyle name="_Relación_Relación_1 6 10 2" xfId="36729" xr:uid="{B007407C-EE7D-46F9-9E39-C48C7AB3A9D9}"/>
    <cellStyle name="_Relación_Relación_1 6 11" xfId="36730" xr:uid="{6FB9E46D-6876-4183-8A61-0DF6A707B794}"/>
    <cellStyle name="_Relación_Relación_1 6 11 2" xfId="36731" xr:uid="{92119483-FEFB-4401-8040-6B085D1BD7E9}"/>
    <cellStyle name="_Relación_Relación_1 6 12" xfId="36732" xr:uid="{869CC68B-7EBF-44FE-B89F-EB935DF64203}"/>
    <cellStyle name="_Relación_Relación_1 6 12 2" xfId="36733" xr:uid="{2D627F96-2778-48B7-BE7F-2EF929373EE8}"/>
    <cellStyle name="_Relación_Relación_1 6 13" xfId="36734" xr:uid="{9535CF39-A8C5-41F8-B614-FBEF153836F4}"/>
    <cellStyle name="_Relación_Relación_1 6 13 2" xfId="36735" xr:uid="{F1AA7FE3-C6A7-4594-BF17-47B757EDFD2F}"/>
    <cellStyle name="_Relación_Relación_1 6 14" xfId="36736" xr:uid="{640A5C81-000F-4F57-B3F8-863F3982993E}"/>
    <cellStyle name="_Relación_Relación_1 6 15" xfId="36737" xr:uid="{27D4205F-285D-460E-BFF7-020D0C1C3821}"/>
    <cellStyle name="_Relación_Relación_1 6 16" xfId="36738" xr:uid="{370C2CF2-7E28-488B-97B7-743AD4AA7ED1}"/>
    <cellStyle name="_Relación_Relación_1 6 2" xfId="36739" xr:uid="{74A8468E-866E-4675-96DE-20A0D3E08697}"/>
    <cellStyle name="_Relación_Relación_1 6 2 2" xfId="36740" xr:uid="{D5402408-4DEA-492C-8E76-18BBF7A71D4F}"/>
    <cellStyle name="_Relación_Relación_1 6 3" xfId="36741" xr:uid="{775EE043-EF9C-47B3-8DD9-C0AE055735B9}"/>
    <cellStyle name="_Relación_Relación_1 6 3 2" xfId="36742" xr:uid="{6FA20D46-8509-4531-8D0C-B4D1317B9924}"/>
    <cellStyle name="_Relación_Relación_1 6 4" xfId="36743" xr:uid="{66A06C0D-4BAB-4AD3-8DD7-47436593A2DC}"/>
    <cellStyle name="_Relación_Relación_1 6 4 2" xfId="36744" xr:uid="{B34AADFB-849B-4274-A9C9-AEC438D60328}"/>
    <cellStyle name="_Relación_Relación_1 6 5" xfId="36745" xr:uid="{DBD52B6F-DEA8-423C-9C95-4AFBF844C703}"/>
    <cellStyle name="_Relación_Relación_1 6 5 2" xfId="36746" xr:uid="{6DE69E25-9D35-43F1-8AD4-2911B527B3EA}"/>
    <cellStyle name="_Relación_Relación_1 6 6" xfId="36747" xr:uid="{935CAC82-9137-4545-96E6-8A6AAAFB9369}"/>
    <cellStyle name="_Relación_Relación_1 6 6 2" xfId="36748" xr:uid="{95BB1015-3096-4F23-86F5-68F3AB9CA8D7}"/>
    <cellStyle name="_Relación_Relación_1 6 7" xfId="36749" xr:uid="{E3A16F09-D31C-40DE-A52F-4D9ACF12ABFD}"/>
    <cellStyle name="_Relación_Relación_1 6 7 2" xfId="36750" xr:uid="{DF2620D4-FD67-4A25-9B94-4B447E8D39E1}"/>
    <cellStyle name="_Relación_Relación_1 6 8" xfId="36751" xr:uid="{BB9BF75E-F8B7-4758-9951-811C812C2439}"/>
    <cellStyle name="_Relación_Relación_1 6 8 2" xfId="36752" xr:uid="{6B195831-E8CB-4BA8-92AC-D5FE17CD933D}"/>
    <cellStyle name="_Relación_Relación_1 6 9" xfId="36753" xr:uid="{07D40A96-F1B2-4CF2-BC16-70F532BEB741}"/>
    <cellStyle name="_Relación_Relación_1 6 9 2" xfId="36754" xr:uid="{6D86EB76-5645-412C-97CC-D1E5D0D7E993}"/>
    <cellStyle name="_Relación_Relación_1 7" xfId="36755" xr:uid="{435F4416-B466-4B81-8180-41AB436B139D}"/>
    <cellStyle name="_Relación_Relación_1 7 10" xfId="36756" xr:uid="{0D9F0BBC-F259-45B4-BCB8-DFC4561149F8}"/>
    <cellStyle name="_Relación_Relación_1 7 10 2" xfId="36757" xr:uid="{864D85E2-523E-4226-81D9-C0CCBE9C8738}"/>
    <cellStyle name="_Relación_Relación_1 7 11" xfId="36758" xr:uid="{35F3A7B4-39D7-44E0-834E-B61926BFCB38}"/>
    <cellStyle name="_Relación_Relación_1 7 11 2" xfId="36759" xr:uid="{7ECCA2F6-C502-476E-8337-15B25D221F56}"/>
    <cellStyle name="_Relación_Relación_1 7 12" xfId="36760" xr:uid="{7F0AE5C2-CA1B-4529-93ED-422CAC072979}"/>
    <cellStyle name="_Relación_Relación_1 7 12 2" xfId="36761" xr:uid="{591A88F0-CF9A-484A-BA74-A123937A8075}"/>
    <cellStyle name="_Relación_Relación_1 7 13" xfId="36762" xr:uid="{D70BEC61-0379-4A75-80DF-A9D472436A8B}"/>
    <cellStyle name="_Relación_Relación_1 7 13 2" xfId="36763" xr:uid="{6E757486-61F5-4E83-8C80-5A6679FAB25A}"/>
    <cellStyle name="_Relación_Relación_1 7 14" xfId="36764" xr:uid="{2AAAD7A4-2C17-4164-9B17-185AFA1103E9}"/>
    <cellStyle name="_Relación_Relación_1 7 15" xfId="36765" xr:uid="{90763F28-A373-4B33-A33F-A2724B8F904A}"/>
    <cellStyle name="_Relación_Relación_1 7 16" xfId="36766" xr:uid="{4B9A5D13-25A3-4012-AF90-1FF7F3127235}"/>
    <cellStyle name="_Relación_Relación_1 7 2" xfId="36767" xr:uid="{04D3C0BB-E50E-40DC-9EB5-313D436421D1}"/>
    <cellStyle name="_Relación_Relación_1 7 2 2" xfId="36768" xr:uid="{659F5E53-8662-4AD7-B7DB-D7FDC4639A13}"/>
    <cellStyle name="_Relación_Relación_1 7 3" xfId="36769" xr:uid="{97C60B91-CB60-4527-846B-3446FF1EDFFB}"/>
    <cellStyle name="_Relación_Relación_1 7 3 2" xfId="36770" xr:uid="{D80BFFE0-3757-469C-9A4E-33D300CC0950}"/>
    <cellStyle name="_Relación_Relación_1 7 4" xfId="36771" xr:uid="{88F0DE4D-434C-433D-89F4-A662163D51A2}"/>
    <cellStyle name="_Relación_Relación_1 7 4 2" xfId="36772" xr:uid="{BD4B37EE-D72D-4E0E-A194-0607BDFA841C}"/>
    <cellStyle name="_Relación_Relación_1 7 5" xfId="36773" xr:uid="{361823B9-4536-466E-9118-EDCE8E80BBD4}"/>
    <cellStyle name="_Relación_Relación_1 7 5 2" xfId="36774" xr:uid="{DF9E1765-F5C3-4BA8-B8AF-8230C3CB275D}"/>
    <cellStyle name="_Relación_Relación_1 7 6" xfId="36775" xr:uid="{697C4508-74A9-4668-84E6-494DEC7FB6C2}"/>
    <cellStyle name="_Relación_Relación_1 7 6 2" xfId="36776" xr:uid="{ABF3203B-5B10-4B40-93B4-1EAFCC4E2DB8}"/>
    <cellStyle name="_Relación_Relación_1 7 7" xfId="36777" xr:uid="{FB7E1C01-67C5-4E0F-A07A-EA2CD7420D68}"/>
    <cellStyle name="_Relación_Relación_1 7 7 2" xfId="36778" xr:uid="{BF643593-5A98-4A94-B1C8-2FCF14A2F387}"/>
    <cellStyle name="_Relación_Relación_1 7 8" xfId="36779" xr:uid="{CCB37C07-FEEB-4B30-A774-81AD82B54784}"/>
    <cellStyle name="_Relación_Relación_1 7 8 2" xfId="36780" xr:uid="{BA96014E-9296-4D1F-A138-64A07E877C0B}"/>
    <cellStyle name="_Relación_Relación_1 7 9" xfId="36781" xr:uid="{A0AA453B-F9EA-4D2D-8F35-B13D38CAA6DA}"/>
    <cellStyle name="_Relación_Relación_1 7 9 2" xfId="36782" xr:uid="{1B183635-D768-4A19-B39A-F88ED5634803}"/>
    <cellStyle name="_Relación_Relación_1 8" xfId="36783" xr:uid="{8E47899E-4F3F-4292-AA13-89B7F792A4CD}"/>
    <cellStyle name="_Relación_Relación_1 8 10" xfId="36784" xr:uid="{2A7763C7-9FE8-4BC8-A5FE-F4548A8DCB19}"/>
    <cellStyle name="_Relación_Relación_1 8 11" xfId="36785" xr:uid="{8163682A-5DA1-484F-BAD2-F2FBE35750A3}"/>
    <cellStyle name="_Relación_Relación_1 8 12" xfId="36786" xr:uid="{CBCF730F-1CDE-4CAB-8B3F-B6E8333951E0}"/>
    <cellStyle name="_Relación_Relación_1 8 2" xfId="36787" xr:uid="{FA34AB19-1542-492E-8F62-FD91003C11ED}"/>
    <cellStyle name="_Relación_Relación_1 8 2 2" xfId="36788" xr:uid="{5F0E5466-0F02-4092-8950-CAAD46AE7E00}"/>
    <cellStyle name="_Relación_Relación_1 8 3" xfId="36789" xr:uid="{7411F83A-4235-4ACA-8BEA-1CD968B4AA4E}"/>
    <cellStyle name="_Relación_Relación_1 8 3 2" xfId="36790" xr:uid="{F3C2AF97-37A2-40A2-9C19-2E1B792C3289}"/>
    <cellStyle name="_Relación_Relación_1 8 4" xfId="36791" xr:uid="{8C1FACC4-8A07-484B-A717-AC70F90BE4E3}"/>
    <cellStyle name="_Relación_Relación_1 8 4 2" xfId="36792" xr:uid="{D23ECB8E-AB65-4EE4-8EF1-15A5F9B21128}"/>
    <cellStyle name="_Relación_Relación_1 8 5" xfId="36793" xr:uid="{298B1399-2DCA-4E73-B8FB-538930278B6C}"/>
    <cellStyle name="_Relación_Relación_1 8 5 2" xfId="36794" xr:uid="{CDABCA5F-DA71-45B8-AA1F-70BC15A4D5B8}"/>
    <cellStyle name="_Relación_Relación_1 8 6" xfId="36795" xr:uid="{2F21471A-5B0E-43BA-9FBA-7C655A9D570F}"/>
    <cellStyle name="_Relación_Relación_1 8 6 2" xfId="36796" xr:uid="{749CB2E7-211A-491E-AFD6-775DBD9C4134}"/>
    <cellStyle name="_Relación_Relación_1 8 7" xfId="36797" xr:uid="{386CDC56-5615-48EE-BA6F-6E2550E77B7F}"/>
    <cellStyle name="_Relación_Relación_1 8 7 2" xfId="36798" xr:uid="{F536F5C2-A8B6-471F-B9B4-1DCE9381F4A1}"/>
    <cellStyle name="_Relación_Relación_1 8 8" xfId="36799" xr:uid="{F1252DAE-E88F-43FB-8509-5CC8A9C84C92}"/>
    <cellStyle name="_Relación_Relación_1 8 8 2" xfId="36800" xr:uid="{71568F3D-E13C-43EE-A4B2-884B4D66B3B3}"/>
    <cellStyle name="_Relación_Relación_1 8 9" xfId="36801" xr:uid="{A676F8F1-1642-446E-911F-134D057D4669}"/>
    <cellStyle name="_Relación_Relación_1 8 9 2" xfId="36802" xr:uid="{ADDBFE96-492A-420C-B116-96E4C28110FC}"/>
    <cellStyle name="_Relación_Relación_1 9" xfId="36803" xr:uid="{18398FD7-AB58-4B28-88A3-969CE040A776}"/>
    <cellStyle name="_Relación_Relación_1 9 10" xfId="36804" xr:uid="{CF71D1A6-C55A-4E13-9CDC-100886AF24C0}"/>
    <cellStyle name="_Relación_Relación_1 9 11" xfId="36805" xr:uid="{09B68A57-7766-448E-AF11-14E1D0C4F945}"/>
    <cellStyle name="_Relación_Relación_1 9 2" xfId="36806" xr:uid="{63418441-D75C-4760-AA4C-DA2C0244F2E5}"/>
    <cellStyle name="_Relación_Relación_1 9 2 2" xfId="36807" xr:uid="{7B823A28-2092-42FD-B125-8A1C0945E58C}"/>
    <cellStyle name="_Relación_Relación_1 9 3" xfId="36808" xr:uid="{E83D2D6A-50B6-45D9-AF36-A652186D16BB}"/>
    <cellStyle name="_Relación_Relación_1 9 3 2" xfId="36809" xr:uid="{46E80DFD-B0D6-47F2-9A54-4C16CDA09EB4}"/>
    <cellStyle name="_Relación_Relación_1 9 4" xfId="36810" xr:uid="{6182C852-545A-4A7A-8466-2533C1612ABE}"/>
    <cellStyle name="_Relación_Relación_1 9 4 2" xfId="36811" xr:uid="{E1236E06-B7E5-4888-973E-EE2518A91AED}"/>
    <cellStyle name="_Relación_Relación_1 9 5" xfId="36812" xr:uid="{9AA9521B-A214-4422-ACC3-63854F5EBC7B}"/>
    <cellStyle name="_Relación_Relación_1 9 5 2" xfId="36813" xr:uid="{E8ECBBCE-23B0-464A-82A0-8121F1E404C4}"/>
    <cellStyle name="_Relación_Relación_1 9 6" xfId="36814" xr:uid="{365D2A53-6102-4140-8C46-1ED65E08328E}"/>
    <cellStyle name="_Relación_Relación_1 9 6 2" xfId="36815" xr:uid="{231CE0ED-19FA-4AF6-B4DA-35E0E4B3791D}"/>
    <cellStyle name="_Relación_Relación_1 9 7" xfId="36816" xr:uid="{6E1E3E75-B39B-44D7-A01D-E30058AEAD40}"/>
    <cellStyle name="_Relación_Relación_1 9 7 2" xfId="36817" xr:uid="{ECD201BC-7E10-40C9-AE1E-091D15E1FF41}"/>
    <cellStyle name="_Relación_Relación_1 9 8" xfId="36818" xr:uid="{A443828C-D9FA-4390-8281-CE7F27B18A09}"/>
    <cellStyle name="_Relación_Relación_1 9 8 2" xfId="36819" xr:uid="{D2344044-91C3-42BC-AB77-1C879AA6B74B}"/>
    <cellStyle name="_Relación_Relación_1 9 9" xfId="36820" xr:uid="{678D90DC-4885-4679-8C78-3056B4AB4210}"/>
    <cellStyle name="_Relación_Relación_1_Abr 09" xfId="36821" xr:uid="{FC9B9E49-97A7-4CCA-A91B-95794E9B8E86}"/>
    <cellStyle name="_Relación_Relación_1_Abr 09 2" xfId="36822" xr:uid="{71D2A6A6-BD19-4DBF-9AE4-9FF846790EC0}"/>
    <cellStyle name="_Relación_Relación_1_Feb 09" xfId="36823" xr:uid="{3A74C1FD-380C-488C-A5F5-450A33B5785D}"/>
    <cellStyle name="_Relación_Relación_1_Feb 09 10" xfId="36824" xr:uid="{28CF68D4-DA75-4FD3-8808-3F9922867A21}"/>
    <cellStyle name="_Relación_Relación_1_Feb 09 10 2" xfId="36825" xr:uid="{DF5B5064-D13E-4C9E-A299-ACAA256C31DA}"/>
    <cellStyle name="_Relación_Relación_1_Feb 09 11" xfId="36826" xr:uid="{7C4EFF4A-12BD-4A57-80C0-ADB9B8119BD8}"/>
    <cellStyle name="_Relación_Relación_1_Feb 09 11 2" xfId="36827" xr:uid="{DF36F322-A523-49D7-A596-856049A9AF67}"/>
    <cellStyle name="_Relación_Relación_1_Feb 09 12" xfId="36828" xr:uid="{9D550604-CFBD-41A2-B63D-F8AF3FD8FDB7}"/>
    <cellStyle name="_Relación_Relación_1_Feb 09 12 2" xfId="36829" xr:uid="{55A8D760-7B69-42DC-940B-91335E4C950C}"/>
    <cellStyle name="_Relación_Relación_1_Feb 09 13" xfId="36830" xr:uid="{D3305D9F-D29A-4D8E-AEC2-4CCF3A1F2155}"/>
    <cellStyle name="_Relación_Relación_1_Feb 09 13 2" xfId="36831" xr:uid="{5912F080-15C7-4E86-85B3-4C2D515C6E9B}"/>
    <cellStyle name="_Relación_Relación_1_Feb 09 14" xfId="36832" xr:uid="{0F86E71D-8509-45EF-95DB-CB75C970A8A1}"/>
    <cellStyle name="_Relación_Relación_1_Feb 09 15" xfId="36833" xr:uid="{F452FC7D-683C-4DEC-B093-4CE95BA1954C}"/>
    <cellStyle name="_Relación_Relación_1_Feb 09 16" xfId="36834" xr:uid="{D10F83A6-828A-4E51-85D2-15BDF02A9D7B}"/>
    <cellStyle name="_Relación_Relación_1_Feb 09 2" xfId="36835" xr:uid="{B5EAF9F3-40D7-4B93-A19C-09D08ACFB11D}"/>
    <cellStyle name="_Relación_Relación_1_Feb 09 2 2" xfId="36836" xr:uid="{F1F0AA67-6D9A-46CE-9F1E-6385F8A70E18}"/>
    <cellStyle name="_Relación_Relación_1_Feb 09 3" xfId="36837" xr:uid="{15B4CC51-BDAD-4637-A86F-9D0957E529E7}"/>
    <cellStyle name="_Relación_Relación_1_Feb 09 3 2" xfId="36838" xr:uid="{F3BEA539-EB5B-453A-80B7-01F5FA09DC1E}"/>
    <cellStyle name="_Relación_Relación_1_Feb 09 4" xfId="36839" xr:uid="{30ACDA1C-10C7-45C2-AB9A-7800E3457496}"/>
    <cellStyle name="_Relación_Relación_1_Feb 09 4 2" xfId="36840" xr:uid="{373A9B4B-2335-4311-A9AE-95D90B70AACF}"/>
    <cellStyle name="_Relación_Relación_1_Feb 09 5" xfId="36841" xr:uid="{B7CB2D37-8B7A-45AD-A681-6EC6D5127E10}"/>
    <cellStyle name="_Relación_Relación_1_Feb 09 5 2" xfId="36842" xr:uid="{8036C945-224F-412E-B3C7-83D9FA5E631B}"/>
    <cellStyle name="_Relación_Relación_1_Feb 09 6" xfId="36843" xr:uid="{F34D7EAC-E89D-41C2-9AE0-3F9B7D18BC89}"/>
    <cellStyle name="_Relación_Relación_1_Feb 09 6 2" xfId="36844" xr:uid="{34A27CC0-4CFA-4163-AD26-E48404180E54}"/>
    <cellStyle name="_Relación_Relación_1_Feb 09 7" xfId="36845" xr:uid="{77A43DF6-8029-44CC-87F6-CBECB5460E8B}"/>
    <cellStyle name="_Relación_Relación_1_Feb 09 7 2" xfId="36846" xr:uid="{3E24D2E7-BF2E-4E86-8093-FDFF4884C621}"/>
    <cellStyle name="_Relación_Relación_1_Feb 09 8" xfId="36847" xr:uid="{47A8F512-6D51-4D44-92FE-82A8F6E2FE5B}"/>
    <cellStyle name="_Relación_Relación_1_Feb 09 8 2" xfId="36848" xr:uid="{3E84E642-BF73-4514-BAA2-96DB555770D1}"/>
    <cellStyle name="_Relación_Relación_1_Feb 09 9" xfId="36849" xr:uid="{B1ED9451-FB14-4A01-B41B-F24454B90F35}"/>
    <cellStyle name="_Relación_Relación_1_Feb 09 9 2" xfId="36850" xr:uid="{E9FE2C2F-5C79-4F29-BD06-1CB746751015}"/>
    <cellStyle name="_Relación_Relación_1_Feb 09_Abr 09" xfId="36851" xr:uid="{253E951A-894B-4E8E-A9F5-C32003DC8647}"/>
    <cellStyle name="_Relación_Relación_1_Feb 09_Abr 09 10" xfId="36852" xr:uid="{B0329BBC-042E-4C6D-9597-31C67E8164B5}"/>
    <cellStyle name="_Relación_Relación_1_Feb 09_Abr 09 10 2" xfId="36853" xr:uid="{DD5BE728-EF5F-4915-9C5C-6097521BE141}"/>
    <cellStyle name="_Relación_Relación_1_Feb 09_Abr 09 11" xfId="36854" xr:uid="{5B8C2402-1A02-47F4-937F-937236B2343B}"/>
    <cellStyle name="_Relación_Relación_1_Feb 09_Abr 09 11 2" xfId="36855" xr:uid="{0DBE52C5-7E4F-452A-9740-678B925CEA76}"/>
    <cellStyle name="_Relación_Relación_1_Feb 09_Abr 09 12" xfId="36856" xr:uid="{CAD92E5B-8EA4-425C-B5E3-89B7A521A5D8}"/>
    <cellStyle name="_Relación_Relación_1_Feb 09_Abr 09 13" xfId="36857" xr:uid="{13E2D01C-DD86-4127-9672-AD103AEBA8CF}"/>
    <cellStyle name="_Relación_Relación_1_Feb 09_Abr 09 14" xfId="36858" xr:uid="{1BEBA282-0892-48E5-BE89-1B8382F55AE1}"/>
    <cellStyle name="_Relación_Relación_1_Feb 09_Abr 09 2" xfId="36859" xr:uid="{78206DDE-0663-4BB7-92D0-D41303478E49}"/>
    <cellStyle name="_Relación_Relación_1_Feb 09_Abr 09 2 2" xfId="36860" xr:uid="{C07A22A9-7659-45D9-B8F8-D5BAD8687527}"/>
    <cellStyle name="_Relación_Relación_1_Feb 09_Abr 09 3" xfId="36861" xr:uid="{AAFF0C73-B06A-4DCE-B326-53973ACA480C}"/>
    <cellStyle name="_Relación_Relación_1_Feb 09_Abr 09 3 2" xfId="36862" xr:uid="{50007838-EC2F-48B0-853D-E6E9FF2FFC76}"/>
    <cellStyle name="_Relación_Relación_1_Feb 09_Abr 09 4" xfId="36863" xr:uid="{D8FED8F0-3AF0-4B62-9339-2B21384EDEB0}"/>
    <cellStyle name="_Relación_Relación_1_Feb 09_Abr 09 4 2" xfId="36864" xr:uid="{23CF0D77-79B7-42BE-9BAE-3EFC5E24402D}"/>
    <cellStyle name="_Relación_Relación_1_Feb 09_Abr 09 5" xfId="36865" xr:uid="{17BF3B75-7C89-422D-8A08-8A9051676B55}"/>
    <cellStyle name="_Relación_Relación_1_Feb 09_Abr 09 5 2" xfId="36866" xr:uid="{D67D14AA-273B-454F-A48E-FBB1B1E9BDB8}"/>
    <cellStyle name="_Relación_Relación_1_Feb 09_Abr 09 6" xfId="36867" xr:uid="{AA73034D-181D-4ED2-A6B4-F1F82F392021}"/>
    <cellStyle name="_Relación_Relación_1_Feb 09_Abr 09 6 2" xfId="36868" xr:uid="{3FBB2FEE-802D-482B-9C07-BD34FD6EF4A6}"/>
    <cellStyle name="_Relación_Relación_1_Feb 09_Abr 09 7" xfId="36869" xr:uid="{86D34205-20BB-4F93-B0BE-AB111E44D7CF}"/>
    <cellStyle name="_Relación_Relación_1_Feb 09_Abr 09 7 2" xfId="36870" xr:uid="{887A4A4C-BE47-4E88-9F0D-92A491E5100B}"/>
    <cellStyle name="_Relación_Relación_1_Feb 09_Abr 09 8" xfId="36871" xr:uid="{1D25CE60-FFAA-48B9-85D4-B4951A0E9644}"/>
    <cellStyle name="_Relación_Relación_1_Feb 09_Abr 09 8 2" xfId="36872" xr:uid="{C7AD034F-A85F-404A-AFC4-F489CE157473}"/>
    <cellStyle name="_Relación_Relación_1_Feb 09_Abr 09 9" xfId="36873" xr:uid="{DCAEC3D3-B42A-4D1D-A266-A3B0752B70B4}"/>
    <cellStyle name="_Relación_Relación_1_Feb 09_Abr 09 9 2" xfId="36874" xr:uid="{F6446F9F-B79A-4D8F-B4E7-DBB24BBD4D64}"/>
    <cellStyle name="_Relación_Relación_1_Feb 09_ER previo 09" xfId="36875" xr:uid="{BF97AF63-672E-4AB3-9068-FD88D36FBD2C}"/>
    <cellStyle name="_Relación_Relación_1_Feb 09_ER previo 09 10" xfId="36876" xr:uid="{798D821A-ABE8-48CD-AB20-3A8502B45249}"/>
    <cellStyle name="_Relación_Relación_1_Feb 09_ER previo 09 10 2" xfId="36877" xr:uid="{D1E08713-FCE6-440F-8A0B-2E5AD1293A9A}"/>
    <cellStyle name="_Relación_Relación_1_Feb 09_ER previo 09 11" xfId="36878" xr:uid="{12F15519-66E5-46FE-AF26-AF75949F6074}"/>
    <cellStyle name="_Relación_Relación_1_Feb 09_ER previo 09 11 2" xfId="36879" xr:uid="{DB75B19D-D483-4052-AEA8-6BE8F37059D9}"/>
    <cellStyle name="_Relación_Relación_1_Feb 09_ER previo 09 12" xfId="36880" xr:uid="{C59BCC5F-DDBB-4C42-BBE5-CEBA9D2CE46C}"/>
    <cellStyle name="_Relación_Relación_1_Feb 09_ER previo 09 13" xfId="36881" xr:uid="{5291E647-268A-48A5-A4FC-7DC2FE60D117}"/>
    <cellStyle name="_Relación_Relación_1_Feb 09_ER previo 09 14" xfId="36882" xr:uid="{EF6A9388-3CCF-4018-A244-79A76E32ECD4}"/>
    <cellStyle name="_Relación_Relación_1_Feb 09_ER previo 09 2" xfId="36883" xr:uid="{DB694BFD-439F-40F0-9609-93026C1962AF}"/>
    <cellStyle name="_Relación_Relación_1_Feb 09_ER previo 09 2 2" xfId="36884" xr:uid="{5FC9358F-3F9A-47E5-AF61-F7C684C02FFB}"/>
    <cellStyle name="_Relación_Relación_1_Feb 09_ER previo 09 3" xfId="36885" xr:uid="{5A2A6A9F-ACA6-4090-86CC-4BA03AED540D}"/>
    <cellStyle name="_Relación_Relación_1_Feb 09_ER previo 09 3 2" xfId="36886" xr:uid="{246BA8E3-E6BC-40D6-A734-06969D6CA7B9}"/>
    <cellStyle name="_Relación_Relación_1_Feb 09_ER previo 09 4" xfId="36887" xr:uid="{8829A115-4B60-4249-802D-B57ECE05C45F}"/>
    <cellStyle name="_Relación_Relación_1_Feb 09_ER previo 09 4 2" xfId="36888" xr:uid="{DE18BC79-419B-4C4B-B9D6-CA1C1AEEF572}"/>
    <cellStyle name="_Relación_Relación_1_Feb 09_ER previo 09 5" xfId="36889" xr:uid="{443AE0D0-2123-44CE-830D-72D37B6B4AF3}"/>
    <cellStyle name="_Relación_Relación_1_Feb 09_ER previo 09 5 2" xfId="36890" xr:uid="{40EAC25F-8FAD-40DC-A26B-6CBDB6BE19F4}"/>
    <cellStyle name="_Relación_Relación_1_Feb 09_ER previo 09 6" xfId="36891" xr:uid="{D39AF93B-BFD8-4935-A25E-C5576921F306}"/>
    <cellStyle name="_Relación_Relación_1_Feb 09_ER previo 09 6 2" xfId="36892" xr:uid="{F6443402-DE73-4318-BC27-387F268E864E}"/>
    <cellStyle name="_Relación_Relación_1_Feb 09_ER previo 09 7" xfId="36893" xr:uid="{ED276839-3364-4D8C-BEF4-E09BD9E7C251}"/>
    <cellStyle name="_Relación_Relación_1_Feb 09_ER previo 09 7 2" xfId="36894" xr:uid="{55E2D98C-78B7-4608-B9D7-A5AE44286D82}"/>
    <cellStyle name="_Relación_Relación_1_Feb 09_ER previo 09 8" xfId="36895" xr:uid="{EE04F4B1-AA22-442C-8938-8C43F72C22B8}"/>
    <cellStyle name="_Relación_Relación_1_Feb 09_ER previo 09 8 2" xfId="36896" xr:uid="{982F5D66-2B32-46D0-86B2-B97308FD2AD6}"/>
    <cellStyle name="_Relación_Relación_1_Feb 09_ER previo 09 9" xfId="36897" xr:uid="{4719B975-1B22-408A-987A-6F20E8E85034}"/>
    <cellStyle name="_Relación_Relación_1_Feb 09_ER previo 09 9 2" xfId="36898" xr:uid="{B698FE9B-C695-4B44-BFC1-6DA0B328C698}"/>
    <cellStyle name="_Relación_Relación_1_Feb 09_Jun 09" xfId="36899" xr:uid="{607EF415-9395-4762-85AA-6AB3C90CDD34}"/>
    <cellStyle name="_Relación_Relación_1_Feb 09_Jun 09 2" xfId="36900" xr:uid="{587F065E-24B0-47E8-915C-6D774AFCE2C5}"/>
    <cellStyle name="_Relación_Relación_1_Hoja2" xfId="36901" xr:uid="{2DF47EEF-892E-4159-8355-64128CF8EFCB}"/>
    <cellStyle name="_Relación_Relación_1_Hoja2 10" xfId="36902" xr:uid="{C5DB321B-CB80-4714-9E69-9007BD504994}"/>
    <cellStyle name="_Relación_Relación_1_Hoja2 10 2" xfId="36903" xr:uid="{7522A97C-AD93-41D1-9F15-E1CCED713314}"/>
    <cellStyle name="_Relación_Relación_1_Hoja2 11" xfId="36904" xr:uid="{ECF9BF15-E34D-45F8-9924-CCA2FD8DBBCB}"/>
    <cellStyle name="_Relación_Relación_1_Hoja2 11 2" xfId="36905" xr:uid="{B7D1D567-7EBD-49A3-9022-D1C9DCE19717}"/>
    <cellStyle name="_Relación_Relación_1_Hoja2 12" xfId="36906" xr:uid="{2F0F0A0E-03B2-4FF0-9BA6-64A62D7E227D}"/>
    <cellStyle name="_Relación_Relación_1_Hoja2 12 2" xfId="36907" xr:uid="{E826E5E1-6C25-4C6D-B0EE-7F09B68E4F36}"/>
    <cellStyle name="_Relación_Relación_1_Hoja2 13" xfId="36908" xr:uid="{6266FEFF-2F17-4A49-AEDF-CAC57F0B6452}"/>
    <cellStyle name="_Relación_Relación_1_Hoja2 13 2" xfId="36909" xr:uid="{CB9857D5-9CFE-4CE0-8918-558605E09FA8}"/>
    <cellStyle name="_Relación_Relación_1_Hoja2 14" xfId="36910" xr:uid="{1ADDAD78-4797-4821-8746-FDFA77AA0E02}"/>
    <cellStyle name="_Relación_Relación_1_Hoja2 15" xfId="36911" xr:uid="{FBF774A8-47DE-4BB3-AAB2-FD434FC4CD8B}"/>
    <cellStyle name="_Relación_Relación_1_Hoja2 16" xfId="36912" xr:uid="{07DB44E7-C383-4045-9F91-4BC05B2AE75A}"/>
    <cellStyle name="_Relación_Relación_1_Hoja2 2" xfId="36913" xr:uid="{6F4BE37A-DBFE-45D3-9050-2A337BF2FE90}"/>
    <cellStyle name="_Relación_Relación_1_Hoja2 2 2" xfId="36914" xr:uid="{14AF0E65-0C81-4968-BB17-B55AA40A1F02}"/>
    <cellStyle name="_Relación_Relación_1_Hoja2 3" xfId="36915" xr:uid="{6BBA6CBB-A187-4D67-BD2F-9AA75E6460D4}"/>
    <cellStyle name="_Relación_Relación_1_Hoja2 3 2" xfId="36916" xr:uid="{C779C659-E14F-4D29-B76E-3A6FF3DAEABF}"/>
    <cellStyle name="_Relación_Relación_1_Hoja2 4" xfId="36917" xr:uid="{B1CDD600-2788-4659-83BA-923CEC1DB0D8}"/>
    <cellStyle name="_Relación_Relación_1_Hoja2 4 2" xfId="36918" xr:uid="{1C55EFEF-6DC2-4BD1-9006-C7074A07F0F9}"/>
    <cellStyle name="_Relación_Relación_1_Hoja2 5" xfId="36919" xr:uid="{03DFAB69-7D80-4975-933F-5ED6AC2D04FE}"/>
    <cellStyle name="_Relación_Relación_1_Hoja2 5 2" xfId="36920" xr:uid="{0437B93B-A4E7-4347-9546-28349240AF69}"/>
    <cellStyle name="_Relación_Relación_1_Hoja2 6" xfId="36921" xr:uid="{5B823CA3-21D8-4316-AFB9-0338CA326BDC}"/>
    <cellStyle name="_Relación_Relación_1_Hoja2 6 2" xfId="36922" xr:uid="{D2A0B797-658C-47F4-A34F-4D090BF87E1B}"/>
    <cellStyle name="_Relación_Relación_1_Hoja2 7" xfId="36923" xr:uid="{29B4A47C-BA65-4582-8A1C-DDF96DCBB450}"/>
    <cellStyle name="_Relación_Relación_1_Hoja2 7 2" xfId="36924" xr:uid="{0C956D1D-2A0E-4908-A839-4ECB6756BCDC}"/>
    <cellStyle name="_Relación_Relación_1_Hoja2 8" xfId="36925" xr:uid="{73CCBE28-7863-4549-999D-6CCB46511B6F}"/>
    <cellStyle name="_Relación_Relación_1_Hoja2 8 2" xfId="36926" xr:uid="{E1F5AFA1-DFE8-498F-AA55-0F462AA8AA8A}"/>
    <cellStyle name="_Relación_Relación_1_Hoja2 9" xfId="36927" xr:uid="{EFEA0E51-888C-4273-AFF1-31B73E0A11FF}"/>
    <cellStyle name="_Relación_Relación_1_Hoja2 9 2" xfId="36928" xr:uid="{DF109729-8769-47D2-A87D-A657A5B6017F}"/>
    <cellStyle name="_Relación_Relación_1_Relación" xfId="36929" xr:uid="{9CF7E039-9241-444B-8742-E3EDA8BEEC49}"/>
    <cellStyle name="_Relación_Relación_1_Relación 10" xfId="36930" xr:uid="{AA2B4991-77C4-4B8B-8F39-3FFB09A557DB}"/>
    <cellStyle name="_Relación_Relación_1_Relación 10 2" xfId="36931" xr:uid="{DEE05EA7-AD6F-4EA6-8E01-ECC84604B7DC}"/>
    <cellStyle name="_Relación_Relación_1_Relación 11" xfId="36932" xr:uid="{2E7F4ADE-23C0-4F5B-83AB-E3491F597E0F}"/>
    <cellStyle name="_Relación_Relación_1_Relación 11 2" xfId="36933" xr:uid="{51DD8158-2C27-44C7-973A-8B5872F2B6FE}"/>
    <cellStyle name="_Relación_Relación_1_Relación 12" xfId="36934" xr:uid="{CA114DCB-DF54-4ECD-B325-B7275B935AED}"/>
    <cellStyle name="_Relación_Relación_1_Relación 12 2" xfId="36935" xr:uid="{888EBF28-2629-4A52-991B-5FB056AE2A81}"/>
    <cellStyle name="_Relación_Relación_1_Relación 13" xfId="36936" xr:uid="{5A45DBEC-53C7-4836-8F1B-2F5781AF6A16}"/>
    <cellStyle name="_Relación_Relación_1_Relación 13 2" xfId="36937" xr:uid="{50F8ECD2-2D1D-4952-9CD3-C4955FD5A7F3}"/>
    <cellStyle name="_Relación_Relación_1_Relación 14" xfId="36938" xr:uid="{C09254DB-809F-459B-ABF4-FA8C25C8FA6E}"/>
    <cellStyle name="_Relación_Relación_1_Relación 14 2" xfId="36939" xr:uid="{E5D82E10-6C1A-4358-8CC2-28022D80C5E5}"/>
    <cellStyle name="_Relación_Relación_1_Relación 15" xfId="36940" xr:uid="{2DF6BCDF-D602-4B5D-9A00-5E727CD57B25}"/>
    <cellStyle name="_Relación_Relación_1_Relación 16" xfId="36941" xr:uid="{E1C15F5F-9E4D-4CA4-8AC9-73B656FFA511}"/>
    <cellStyle name="_Relación_Relación_1_Relación 2" xfId="36942" xr:uid="{BB6FBB6B-4BE8-47E1-BC77-A36067C87E9F}"/>
    <cellStyle name="_Relación_Relación_1_Relación 2 2" xfId="36943" xr:uid="{7BD11B26-ED1E-40B2-86AE-1D5FE4E970AD}"/>
    <cellStyle name="_Relación_Relación_1_Relación 3" xfId="36944" xr:uid="{E3A7BFCF-73E4-4BB1-8C39-AEC4E0E37B23}"/>
    <cellStyle name="_Relación_Relación_1_Relación 3 2" xfId="36945" xr:uid="{60889452-132C-4E9E-8E5C-DD18EB07E179}"/>
    <cellStyle name="_Relación_Relación_1_Relación 4" xfId="36946" xr:uid="{FD294BFA-315B-466A-954B-72A993D783C6}"/>
    <cellStyle name="_Relación_Relación_1_Relación 4 2" xfId="36947" xr:uid="{411AB50B-BD11-4EF0-B5D8-665CC2D1A132}"/>
    <cellStyle name="_Relación_Relación_1_Relación 5" xfId="36948" xr:uid="{16CC2817-01D2-42F5-B016-9EFD29D4D665}"/>
    <cellStyle name="_Relación_Relación_1_Relación 5 2" xfId="36949" xr:uid="{D4EA0AF7-9F89-4FB9-9BA7-4C1737DC1DEE}"/>
    <cellStyle name="_Relación_Relación_1_Relación 6" xfId="36950" xr:uid="{382B7424-7A17-4D69-A658-AEA32070B6F2}"/>
    <cellStyle name="_Relación_Relación_1_Relación 6 2" xfId="36951" xr:uid="{7E1002CC-EC50-443E-9325-AC6FF1512190}"/>
    <cellStyle name="_Relación_Relación_1_Relación 7" xfId="36952" xr:uid="{2512BE14-1EB4-45AB-B338-AECCDE1A5ABA}"/>
    <cellStyle name="_Relación_Relación_1_Relación 7 2" xfId="36953" xr:uid="{69C758DC-9715-4D12-988E-D7C424F43192}"/>
    <cellStyle name="_Relación_Relación_1_Relación 8" xfId="36954" xr:uid="{FD075AC7-3469-4198-9ADB-47DEB03B6ED2}"/>
    <cellStyle name="_Relación_Relación_1_Relación 8 2" xfId="36955" xr:uid="{38CD9F3D-EAF2-4F23-B2B1-C7A1CF8162D3}"/>
    <cellStyle name="_Relación_Relación_1_Relación 9" xfId="36956" xr:uid="{9FD42501-B312-43CB-A7C3-984CC61C1817}"/>
    <cellStyle name="_Relación_Relación_1_Relación 9 2" xfId="36957" xr:uid="{2355C63A-3572-4A90-A756-A633696276EA}"/>
    <cellStyle name="_Relación_Relación_1_Relación_1" xfId="36958" xr:uid="{618DB892-EE66-4DFE-9F05-91D1418BCC37}"/>
    <cellStyle name="_Relación_Relación_1_Relación_1 10" xfId="36959" xr:uid="{073BDCEB-02E7-405B-A6DC-AB25FB919FA7}"/>
    <cellStyle name="_Relación_Relación_1_Relación_1 10 2" xfId="36960" xr:uid="{D434F0BF-EAB5-48DB-B8A4-2FA56ED7CC92}"/>
    <cellStyle name="_Relación_Relación_1_Relación_1 11" xfId="36961" xr:uid="{A9D00C4A-244E-4DA3-9FBE-D7C7A3FFCD14}"/>
    <cellStyle name="_Relación_Relación_1_Relación_1 11 2" xfId="36962" xr:uid="{3D3FE4FE-4F46-4A32-9E88-AC2243EE4F73}"/>
    <cellStyle name="_Relación_Relación_1_Relación_1 12" xfId="36963" xr:uid="{F00AB0AA-3D74-4D9C-8290-941E34918CED}"/>
    <cellStyle name="_Relación_Relación_1_Relación_1 12 2" xfId="36964" xr:uid="{1DF8A295-9522-4FAA-9375-7DF1B6AA462D}"/>
    <cellStyle name="_Relación_Relación_1_Relación_1 13" xfId="36965" xr:uid="{61F7CCA4-3536-4399-B5D6-0C27E7608965}"/>
    <cellStyle name="_Relación_Relación_1_Relación_1 13 2" xfId="36966" xr:uid="{3BE9D799-97BE-4B75-B4C0-F5DAD77C3140}"/>
    <cellStyle name="_Relación_Relación_1_Relación_1 14" xfId="36967" xr:uid="{C6D60A0F-68E9-461C-9F17-6CF97EF21F93}"/>
    <cellStyle name="_Relación_Relación_1_Relación_1 2" xfId="36968" xr:uid="{AD2893E3-DD7F-4DC7-996F-E3A4C92CF0D9}"/>
    <cellStyle name="_Relación_Relación_1_Relación_1 2 2" xfId="36969" xr:uid="{1555E02E-7211-408F-B28B-3C46329D3B16}"/>
    <cellStyle name="_Relación_Relación_1_Relación_1 3" xfId="36970" xr:uid="{46565293-FEE3-4765-80C8-58148E3AE9F0}"/>
    <cellStyle name="_Relación_Relación_1_Relación_1 3 2" xfId="36971" xr:uid="{000628E9-8512-4298-B6AD-56AFCD90BB62}"/>
    <cellStyle name="_Relación_Relación_1_Relación_1 4" xfId="36972" xr:uid="{CB7B8FED-418F-4E73-8C59-C2D1FBAB1DAC}"/>
    <cellStyle name="_Relación_Relación_1_Relación_1 4 2" xfId="36973" xr:uid="{C9948401-8287-4CDD-B301-DA2CF8D3D5B6}"/>
    <cellStyle name="_Relación_Relación_1_Relación_1 5" xfId="36974" xr:uid="{17B5CF46-E8E8-4632-B13B-B713C9D2903D}"/>
    <cellStyle name="_Relación_Relación_1_Relación_1 5 2" xfId="36975" xr:uid="{D10BC05A-2820-4D6B-9DDD-995A43C36EB3}"/>
    <cellStyle name="_Relación_Relación_1_Relación_1 6" xfId="36976" xr:uid="{1BF1DC59-40B8-42D0-A67C-21913B4822BB}"/>
    <cellStyle name="_Relación_Relación_1_Relación_1 6 2" xfId="36977" xr:uid="{BA05E856-EF6D-4DCF-9E48-C5A70C5F0306}"/>
    <cellStyle name="_Relación_Relación_1_Relación_1 7" xfId="36978" xr:uid="{A2C8039F-4F6B-4130-A893-753C68DA92D1}"/>
    <cellStyle name="_Relación_Relación_1_Relación_1 7 2" xfId="36979" xr:uid="{31475855-CB68-42D3-A125-3A7E1C91D366}"/>
    <cellStyle name="_Relación_Relación_1_Relación_1 8" xfId="36980" xr:uid="{3E02103E-6630-4053-BEB6-52A520FB8BF5}"/>
    <cellStyle name="_Relación_Relación_1_Relación_1 8 2" xfId="36981" xr:uid="{B499E2EA-CE9F-4C0E-B15F-57001BA6BD87}"/>
    <cellStyle name="_Relación_Relación_1_Relación_1 9" xfId="36982" xr:uid="{52C8963C-6166-4858-BF59-8FC820DA6816}"/>
    <cellStyle name="_Relación_Relación_1_Relación_1 9 2" xfId="36983" xr:uid="{74697E75-94D3-41D7-B315-71BA3122017E}"/>
    <cellStyle name="_Relación_Relación_1_Relación_1_ESF. Hist." xfId="36984" xr:uid="{1C0FB723-575B-464F-AE17-58F715A7277D}"/>
    <cellStyle name="_Relación_Relación_1_Relación_1_ESF. Hist. 2" xfId="36985" xr:uid="{D3CCBDE6-27C8-451D-A76E-AE288C8E91F5}"/>
    <cellStyle name="_Relación_Relación_1_Relación_1_ESF. Hist. 2 2" xfId="36986" xr:uid="{ED4735ED-A1FB-420C-BFC6-1023DCF361E2}"/>
    <cellStyle name="_Relación_Relación_1_Relación_1_ESF. Hist. 3" xfId="36987" xr:uid="{EECC3701-FC5C-4266-9993-D12FF24B48D4}"/>
    <cellStyle name="_Relación_Relación_1_Relación_1_ESF. Hist. 3 2" xfId="36988" xr:uid="{9D1E51B1-714A-4086-B401-1089DEB8D98B}"/>
    <cellStyle name="_Relación_Relación_1_Relación_1_ESF. Hist. 4" xfId="36989" xr:uid="{DB8E091A-8E93-49CA-97F7-3B8BE98F1250}"/>
    <cellStyle name="_Relación_Relación_1_Relación_1_ESF. Hist. 4 2" xfId="36990" xr:uid="{A50BCB30-6603-4CC3-B17D-3673AFA734ED}"/>
    <cellStyle name="_Relación_Relación_1_Relación_1_ESF. Hist. 5" xfId="36991" xr:uid="{A40D7438-0D69-40E8-8CB3-7116D5C7754C}"/>
    <cellStyle name="_Relación_Relación_1_Relación_1_ESF. Hist. 6" xfId="36992" xr:uid="{61E2DEFB-910D-4A68-8FD9-C263335EA18F}"/>
    <cellStyle name="_Relación_Relación_1_Relación_1_ESF. Hist. 7" xfId="36993" xr:uid="{3DD4AAF5-F1EB-4CED-87EA-03BF21FD7A35}"/>
    <cellStyle name="_Relación_Relación_1_Relación_ESF. Hist." xfId="36994" xr:uid="{26F5A8C2-0170-4E52-ACFD-D2F1F5994BC8}"/>
    <cellStyle name="_Relación_Relación_1_Relación_ESF. Hist. 2" xfId="36995" xr:uid="{0EC0A0B1-C8BA-41C6-A9C5-E7479E64EFE5}"/>
    <cellStyle name="_Relación_Relación_1_Relación_ESF. Hist. 2 2" xfId="36996" xr:uid="{C686575D-09F1-44F0-B340-953D254A9DD1}"/>
    <cellStyle name="_Relación_Relación_1_Relación_ESF. Hist. 3" xfId="36997" xr:uid="{EF372214-4369-407C-8899-30684ABFD326}"/>
    <cellStyle name="_Relación_Relación_1_Relación_ESF. Hist. 3 2" xfId="36998" xr:uid="{3A4E585C-D787-433A-A942-FD41FD1F466A}"/>
    <cellStyle name="_Relación_Relación_1_Relación_ESF. Hist. 4" xfId="36999" xr:uid="{421F0950-FF4B-4FAF-A973-9E0EBAA4AD12}"/>
    <cellStyle name="_Relación_Relación_1_Relación_ESF. Hist. 4 2" xfId="37000" xr:uid="{27A6D697-5252-4E45-8E4A-096F86EFB841}"/>
    <cellStyle name="_Relación_Relación_1_Relación_ESF. Hist. 5" xfId="37001" xr:uid="{3A20566F-3418-417B-AD64-3988DE0D1350}"/>
    <cellStyle name="_Relación_Relación_1_Relación_ESF. Hist. 6" xfId="37002" xr:uid="{EF45C994-7751-4186-B2A7-3F8D6A922F6A}"/>
    <cellStyle name="_Relación_Relación_1_Relación_ESF. Hist. 7" xfId="37003" xr:uid="{FC3871EE-83BB-4F28-874C-008A65BBD37C}"/>
    <cellStyle name="_Relación_Relación_1_Relación_Saldos Obj" xfId="37004" xr:uid="{08AFDDFE-9DB3-4C8C-A6C2-458C7F7B4FC8}"/>
    <cellStyle name="_Relación_Relación_1_Relación_Saldos Obj 10" xfId="37005" xr:uid="{CAFBE7C0-33BF-460E-8C18-C9D77527AFAD}"/>
    <cellStyle name="_Relación_Relación_1_Relación_Saldos Obj 10 2" xfId="37006" xr:uid="{4E6A5E7D-4E94-4B71-A217-5A5DF4DD13E8}"/>
    <cellStyle name="_Relación_Relación_1_Relación_Saldos Obj 11" xfId="37007" xr:uid="{F0B083CC-56E1-4467-9F85-F1E2D84D6B38}"/>
    <cellStyle name="_Relación_Relación_1_Relación_Saldos Obj 11 2" xfId="37008" xr:uid="{539B48E8-3FC5-40A8-88ED-3983ABEC7B97}"/>
    <cellStyle name="_Relación_Relación_1_Relación_Saldos Obj 12" xfId="37009" xr:uid="{A105BE6F-091B-442E-96EB-D07E2CFBBA46}"/>
    <cellStyle name="_Relación_Relación_1_Relación_Saldos Obj 12 2" xfId="37010" xr:uid="{71E31D82-5BE3-41CD-BCB7-DBD8A7595603}"/>
    <cellStyle name="_Relación_Relación_1_Relación_Saldos Obj 13" xfId="37011" xr:uid="{4CA937BB-A1B1-4B0D-88D7-43BD34C3605D}"/>
    <cellStyle name="_Relación_Relación_1_Relación_Saldos Obj 13 2" xfId="37012" xr:uid="{1BCFE6A4-A7EF-40FE-AEC5-14C16A64CAA4}"/>
    <cellStyle name="_Relación_Relación_1_Relación_Saldos Obj 14" xfId="37013" xr:uid="{1868BBAA-E591-42C5-BF44-EA1BD4A11705}"/>
    <cellStyle name="_Relación_Relación_1_Relación_Saldos Obj 15" xfId="37014" xr:uid="{96DC4EF5-3420-47D0-870A-1759DC4EA9A1}"/>
    <cellStyle name="_Relación_Relación_1_Relación_Saldos Obj 16" xfId="37015" xr:uid="{538C9EEB-6ADD-4F9B-8B59-54ED7C4408D0}"/>
    <cellStyle name="_Relación_Relación_1_Relación_Saldos Obj 2" xfId="37016" xr:uid="{0E5403DA-FF6A-4936-BDC9-778CF7140367}"/>
    <cellStyle name="_Relación_Relación_1_Relación_Saldos Obj 2 2" xfId="37017" xr:uid="{77CE7C52-967F-440E-B23B-D231213A0FD5}"/>
    <cellStyle name="_Relación_Relación_1_Relación_Saldos Obj 3" xfId="37018" xr:uid="{056D0F76-C7A0-4BF1-8BEA-11760B54BC52}"/>
    <cellStyle name="_Relación_Relación_1_Relación_Saldos Obj 3 2" xfId="37019" xr:uid="{FBC8A6EC-3C06-476E-BE6D-9FA478FB32A3}"/>
    <cellStyle name="_Relación_Relación_1_Relación_Saldos Obj 4" xfId="37020" xr:uid="{F032E364-CEB1-45AB-AE8B-557749836352}"/>
    <cellStyle name="_Relación_Relación_1_Relación_Saldos Obj 4 2" xfId="37021" xr:uid="{7BA6F353-CF79-4829-B80A-04DC40353A7C}"/>
    <cellStyle name="_Relación_Relación_1_Relación_Saldos Obj 5" xfId="37022" xr:uid="{2A46D868-626C-4E70-89FC-7A1785CA431C}"/>
    <cellStyle name="_Relación_Relación_1_Relación_Saldos Obj 5 2" xfId="37023" xr:uid="{71C08DBB-C0AC-42B0-8812-6B0D57192AE5}"/>
    <cellStyle name="_Relación_Relación_1_Relación_Saldos Obj 6" xfId="37024" xr:uid="{3C98278D-E609-41F6-8998-FA14005CFC92}"/>
    <cellStyle name="_Relación_Relación_1_Relación_Saldos Obj 6 2" xfId="37025" xr:uid="{1E33CD3E-8097-4BB4-AA37-6D1D90C778C7}"/>
    <cellStyle name="_Relación_Relación_1_Relación_Saldos Obj 7" xfId="37026" xr:uid="{C902977F-234F-4D06-947C-EA2364767D56}"/>
    <cellStyle name="_Relación_Relación_1_Relación_Saldos Obj 7 2" xfId="37027" xr:uid="{0A2150E0-3808-4197-A772-50A20F5F71CB}"/>
    <cellStyle name="_Relación_Relación_1_Relación_Saldos Obj 8" xfId="37028" xr:uid="{7A08BBAD-3028-4882-BFED-07F829F4D486}"/>
    <cellStyle name="_Relación_Relación_1_Relación_Saldos Obj 8 2" xfId="37029" xr:uid="{7830C337-DC6C-46FC-8CDD-F16FD70EA2CE}"/>
    <cellStyle name="_Relación_Relación_1_Relación_Saldos Obj 9" xfId="37030" xr:uid="{D0D0C4E5-D00D-4FC6-B1B4-DA0E1A78F2C5}"/>
    <cellStyle name="_Relación_Relación_1_Relación_Saldos Obj 9 2" xfId="37031" xr:uid="{4EBBC277-9B1D-4150-8C7C-487D57784FD1}"/>
    <cellStyle name="_Relación_Relación_1_Saldos Obj" xfId="37032" xr:uid="{DAD562FA-26F8-47C5-8932-E3572738A045}"/>
    <cellStyle name="_Relación_Relación_1_Saldos Obj 10" xfId="37033" xr:uid="{4F893BC2-3D35-46D3-98D4-4E381DCB11A7}"/>
    <cellStyle name="_Relación_Relación_1_Saldos Obj 10 2" xfId="37034" xr:uid="{ADE6AE1A-4762-4D76-B4B7-950C7BAC1B2A}"/>
    <cellStyle name="_Relación_Relación_1_Saldos Obj 11" xfId="37035" xr:uid="{EE59D04B-5FC8-4E18-8EBB-C53E3F52C0A5}"/>
    <cellStyle name="_Relación_Relación_1_Saldos Obj 11 2" xfId="37036" xr:uid="{D4717F29-7D65-4396-A00B-C52A16C64336}"/>
    <cellStyle name="_Relación_Relación_1_Saldos Obj 12" xfId="37037" xr:uid="{0526D1DC-A09D-4203-88D1-7AEDC578D1F8}"/>
    <cellStyle name="_Relación_Relación_1_Saldos Obj 12 2" xfId="37038" xr:uid="{58AA1D0C-A45A-4F67-8E33-6393DF4215A0}"/>
    <cellStyle name="_Relación_Relación_1_Saldos Obj 13" xfId="37039" xr:uid="{5F1A28A6-D0BA-4FEA-969B-991E5D8349E5}"/>
    <cellStyle name="_Relación_Relación_1_Saldos Obj 13 2" xfId="37040" xr:uid="{C4B2F6A9-BBCC-4A24-8947-D5CDED21CA58}"/>
    <cellStyle name="_Relación_Relación_1_Saldos Obj 14" xfId="37041" xr:uid="{0C4F354E-4FDC-4B23-83F3-60944A90E805}"/>
    <cellStyle name="_Relación_Relación_1_Saldos Obj 15" xfId="37042" xr:uid="{A2EEFBCE-A2F6-4801-A162-F0ED31B7521C}"/>
    <cellStyle name="_Relación_Relación_1_Saldos Obj 16" xfId="37043" xr:uid="{6E377F10-A909-4EFB-8305-220B812A430C}"/>
    <cellStyle name="_Relación_Relación_1_Saldos Obj 2" xfId="37044" xr:uid="{9870BDAB-1BD1-4708-A982-9971F5438E4A}"/>
    <cellStyle name="_Relación_Relación_1_Saldos Obj 2 2" xfId="37045" xr:uid="{48594076-0AD2-42D7-9555-C2D22FA45DEA}"/>
    <cellStyle name="_Relación_Relación_1_Saldos Obj 3" xfId="37046" xr:uid="{92C6C8BE-A310-4FAB-9A8B-6521C0AC5AE6}"/>
    <cellStyle name="_Relación_Relación_1_Saldos Obj 3 2" xfId="37047" xr:uid="{75DEA51F-2284-41D2-8427-8F70438B862B}"/>
    <cellStyle name="_Relación_Relación_1_Saldos Obj 4" xfId="37048" xr:uid="{3AF0AACE-7C6D-41C5-B775-7902BE58AF51}"/>
    <cellStyle name="_Relación_Relación_1_Saldos Obj 4 2" xfId="37049" xr:uid="{81264AB5-DF7E-4BDE-BD6A-5DA742873801}"/>
    <cellStyle name="_Relación_Relación_1_Saldos Obj 5" xfId="37050" xr:uid="{165ED39F-78BA-4539-B4E8-2C9295AD975E}"/>
    <cellStyle name="_Relación_Relación_1_Saldos Obj 5 2" xfId="37051" xr:uid="{0DB77E67-292B-4D34-8457-27E15587F06F}"/>
    <cellStyle name="_Relación_Relación_1_Saldos Obj 6" xfId="37052" xr:uid="{AAB90687-4F32-4BDD-BE96-D1EAE4B3184D}"/>
    <cellStyle name="_Relación_Relación_1_Saldos Obj 6 2" xfId="37053" xr:uid="{EA8E527F-8DFE-4C54-BA6D-A0359E503693}"/>
    <cellStyle name="_Relación_Relación_1_Saldos Obj 7" xfId="37054" xr:uid="{894CA276-BF5F-4693-A30F-DF2528DFE718}"/>
    <cellStyle name="_Relación_Relación_1_Saldos Obj 7 2" xfId="37055" xr:uid="{E0F56968-F545-4279-9103-D0A989883967}"/>
    <cellStyle name="_Relación_Relación_1_Saldos Obj 8" xfId="37056" xr:uid="{7D18E305-AA0B-4872-BBC8-DF783BA46297}"/>
    <cellStyle name="_Relación_Relación_1_Saldos Obj 8 2" xfId="37057" xr:uid="{63EC805C-B7CA-421C-AABB-0D88D36C6E6C}"/>
    <cellStyle name="_Relación_Relación_1_Saldos Obj 9" xfId="37058" xr:uid="{38312196-7EFD-4430-ABDB-A9148E3951DF}"/>
    <cellStyle name="_Relación_Relación_1_Saldos Obj 9 2" xfId="37059" xr:uid="{C958ECD3-3888-45F5-9337-DCE56060BB9D}"/>
    <cellStyle name="_Relación_Relación_1_Saldos Obj_Abr 09" xfId="37060" xr:uid="{13D8AE6E-A2AE-4CEC-82CC-0C8D215CA21D}"/>
    <cellStyle name="_Relación_Relación_1_Saldos Obj_Abr 09 10" xfId="37061" xr:uid="{6A48FE77-3E79-4366-8152-21C399D9DF4E}"/>
    <cellStyle name="_Relación_Relación_1_Saldos Obj_Abr 09 10 2" xfId="37062" xr:uid="{E9993CC6-82BB-4E96-B150-A29E461CE3B4}"/>
    <cellStyle name="_Relación_Relación_1_Saldos Obj_Abr 09 11" xfId="37063" xr:uid="{FB0A9A45-F2D0-4617-B530-FB7033289FEE}"/>
    <cellStyle name="_Relación_Relación_1_Saldos Obj_Abr 09 11 2" xfId="37064" xr:uid="{42262CA3-8F6C-4410-8337-854B14765579}"/>
    <cellStyle name="_Relación_Relación_1_Saldos Obj_Abr 09 12" xfId="37065" xr:uid="{E90A2BEB-D1D8-4D26-90D3-10E44B290CE8}"/>
    <cellStyle name="_Relación_Relación_1_Saldos Obj_Abr 09 13" xfId="37066" xr:uid="{6EB34DE3-0A9B-4494-BDD1-330A8111300D}"/>
    <cellStyle name="_Relación_Relación_1_Saldos Obj_Abr 09 14" xfId="37067" xr:uid="{26641EFB-4365-4018-A771-C194ECCDAF76}"/>
    <cellStyle name="_Relación_Relación_1_Saldos Obj_Abr 09 2" xfId="37068" xr:uid="{C46DBFF8-C472-47A1-83C3-273E1A31ADB9}"/>
    <cellStyle name="_Relación_Relación_1_Saldos Obj_Abr 09 2 2" xfId="37069" xr:uid="{D0A34ABB-EAAD-4CCA-937F-B3557B115CD1}"/>
    <cellStyle name="_Relación_Relación_1_Saldos Obj_Abr 09 3" xfId="37070" xr:uid="{09A8FECC-7577-460D-8A5D-4680BC9418DE}"/>
    <cellStyle name="_Relación_Relación_1_Saldos Obj_Abr 09 3 2" xfId="37071" xr:uid="{8BD36119-C8E3-4ECE-8EE0-43FDC0089B9A}"/>
    <cellStyle name="_Relación_Relación_1_Saldos Obj_Abr 09 4" xfId="37072" xr:uid="{D9497C62-E8B9-4E80-A624-9E550F67ACD0}"/>
    <cellStyle name="_Relación_Relación_1_Saldos Obj_Abr 09 4 2" xfId="37073" xr:uid="{808B8BC7-5422-48E3-B832-3F34593C085F}"/>
    <cellStyle name="_Relación_Relación_1_Saldos Obj_Abr 09 5" xfId="37074" xr:uid="{2940985B-0C83-4EA9-9A65-717468542E61}"/>
    <cellStyle name="_Relación_Relación_1_Saldos Obj_Abr 09 5 2" xfId="37075" xr:uid="{CC959B98-19D8-4BA2-9D3F-BF32C5906726}"/>
    <cellStyle name="_Relación_Relación_1_Saldos Obj_Abr 09 6" xfId="37076" xr:uid="{FCF68BB5-55F2-416C-A496-DB5729EA22ED}"/>
    <cellStyle name="_Relación_Relación_1_Saldos Obj_Abr 09 6 2" xfId="37077" xr:uid="{A8C18409-3794-4FEB-BA4B-E5FFA130F573}"/>
    <cellStyle name="_Relación_Relación_1_Saldos Obj_Abr 09 7" xfId="37078" xr:uid="{9DE1202E-E939-42BD-A091-B3CE92B52B76}"/>
    <cellStyle name="_Relación_Relación_1_Saldos Obj_Abr 09 7 2" xfId="37079" xr:uid="{0214E8FB-F2D5-4E7E-9390-0FE29CE6187D}"/>
    <cellStyle name="_Relación_Relación_1_Saldos Obj_Abr 09 8" xfId="37080" xr:uid="{91BF5942-AED1-4617-A9C3-728FCF6717A7}"/>
    <cellStyle name="_Relación_Relación_1_Saldos Obj_Abr 09 8 2" xfId="37081" xr:uid="{CB3A95BF-EE1F-4714-B2E4-6DEEC5162256}"/>
    <cellStyle name="_Relación_Relación_1_Saldos Obj_Abr 09 9" xfId="37082" xr:uid="{AD57C2F0-6D8F-4779-A0A6-DCFB1A368F56}"/>
    <cellStyle name="_Relación_Relación_1_Saldos Obj_Abr 09 9 2" xfId="37083" xr:uid="{09393DC6-2885-4BEC-B3EF-DA02A4B6D802}"/>
    <cellStyle name="_Relación_Relación_1_Saldos Obj_ER previo 09" xfId="37084" xr:uid="{0C15D358-7128-4197-A9E5-3D702141DEDB}"/>
    <cellStyle name="_Relación_Relación_1_Saldos Obj_ER previo 09 10" xfId="37085" xr:uid="{346E3624-1F73-4A6B-ACEF-56C721A373C7}"/>
    <cellStyle name="_Relación_Relación_1_Saldos Obj_ER previo 09 10 2" xfId="37086" xr:uid="{5BCC603E-454C-4986-ABF0-67DC7A8C1F20}"/>
    <cellStyle name="_Relación_Relación_1_Saldos Obj_ER previo 09 11" xfId="37087" xr:uid="{42A9348D-9FBB-4AD9-946E-71C1DE42DC71}"/>
    <cellStyle name="_Relación_Relación_1_Saldos Obj_ER previo 09 11 2" xfId="37088" xr:uid="{1402C92F-207A-4454-B61C-79864E0E6DFF}"/>
    <cellStyle name="_Relación_Relación_1_Saldos Obj_ER previo 09 12" xfId="37089" xr:uid="{F610960F-2E2B-480C-AE51-984CC59F9F87}"/>
    <cellStyle name="_Relación_Relación_1_Saldos Obj_ER previo 09 13" xfId="37090" xr:uid="{229602BF-03EB-448B-A822-B6A64CCBDCD1}"/>
    <cellStyle name="_Relación_Relación_1_Saldos Obj_ER previo 09 14" xfId="37091" xr:uid="{912444A2-17FD-4B10-8ECF-79E378856A90}"/>
    <cellStyle name="_Relación_Relación_1_Saldos Obj_ER previo 09 2" xfId="37092" xr:uid="{8CA723C9-6ECA-4295-98B0-64F4AED67C46}"/>
    <cellStyle name="_Relación_Relación_1_Saldos Obj_ER previo 09 2 2" xfId="37093" xr:uid="{74F573E1-9C5C-4A3C-887C-20DB09E8C478}"/>
    <cellStyle name="_Relación_Relación_1_Saldos Obj_ER previo 09 3" xfId="37094" xr:uid="{9A191E7D-E809-4AC8-AF65-03DAD455241C}"/>
    <cellStyle name="_Relación_Relación_1_Saldos Obj_ER previo 09 3 2" xfId="37095" xr:uid="{1199D0DB-8C71-483F-A65E-0675BB38D173}"/>
    <cellStyle name="_Relación_Relación_1_Saldos Obj_ER previo 09 4" xfId="37096" xr:uid="{24CA7458-8407-4A88-8AA9-6EA334CF5E11}"/>
    <cellStyle name="_Relación_Relación_1_Saldos Obj_ER previo 09 4 2" xfId="37097" xr:uid="{E59150FE-7CC9-41AC-880E-43545B483144}"/>
    <cellStyle name="_Relación_Relación_1_Saldos Obj_ER previo 09 5" xfId="37098" xr:uid="{E47304FD-43C2-4012-BAF0-822EAC78081F}"/>
    <cellStyle name="_Relación_Relación_1_Saldos Obj_ER previo 09 5 2" xfId="37099" xr:uid="{000A3A9F-FE44-43A2-80C7-8F1CC9A1B1F8}"/>
    <cellStyle name="_Relación_Relación_1_Saldos Obj_ER previo 09 6" xfId="37100" xr:uid="{DAD72AC9-D316-4B0B-BF1E-6CDDCB310784}"/>
    <cellStyle name="_Relación_Relación_1_Saldos Obj_ER previo 09 6 2" xfId="37101" xr:uid="{FD1FC48A-6C66-4B02-906F-50878098F209}"/>
    <cellStyle name="_Relación_Relación_1_Saldos Obj_ER previo 09 7" xfId="37102" xr:uid="{6D8F7598-4447-4867-84F1-C32DDA52F1A7}"/>
    <cellStyle name="_Relación_Relación_1_Saldos Obj_ER previo 09 7 2" xfId="37103" xr:uid="{8B7E84A3-8FE9-49D0-9B11-52388A888F25}"/>
    <cellStyle name="_Relación_Relación_1_Saldos Obj_ER previo 09 8" xfId="37104" xr:uid="{6F68BCFB-C243-41D7-BEEF-CFBC9E52561F}"/>
    <cellStyle name="_Relación_Relación_1_Saldos Obj_ER previo 09 8 2" xfId="37105" xr:uid="{20D3EFED-D233-41A1-BDED-9438F3793382}"/>
    <cellStyle name="_Relación_Relación_1_Saldos Obj_ER previo 09 9" xfId="37106" xr:uid="{D0FE66DF-BC84-4300-B836-F40AE6938C6D}"/>
    <cellStyle name="_Relación_Relación_1_Saldos Obj_ER previo 09 9 2" xfId="37107" xr:uid="{1D4C38B6-6393-4D59-BEAD-81B013BFE268}"/>
    <cellStyle name="_Relación_Relación_1_Saldos Obj_Jun 09" xfId="37108" xr:uid="{3C55F657-4C63-4A52-820A-5984F81EFA1B}"/>
    <cellStyle name="_Relación_Relación_1_Saldos Obj_Jun 09 2" xfId="37109" xr:uid="{D55B9F58-D1D1-4197-B5D6-521F543FD234}"/>
    <cellStyle name="_Relación_Relación_1_TablaD" xfId="37110" xr:uid="{DCB717D2-068E-494C-86BC-75869F47B42A}"/>
    <cellStyle name="_Relación_Relación_1_TablaD 10" xfId="37111" xr:uid="{00D5B14B-1C0C-4DE3-AB10-D713B25F0D5E}"/>
    <cellStyle name="_Relación_Relación_1_TablaD 10 2" xfId="37112" xr:uid="{59325A98-B944-44DC-9427-8CB57977C938}"/>
    <cellStyle name="_Relación_Relación_1_TablaD 11" xfId="37113" xr:uid="{C083D232-FDA0-45C9-B234-9BAB74DDE3A2}"/>
    <cellStyle name="_Relación_Relación_1_TablaD 11 2" xfId="37114" xr:uid="{0577CE91-2478-49A9-B622-D2CFF4AC437A}"/>
    <cellStyle name="_Relación_Relación_1_TablaD 12" xfId="37115" xr:uid="{EEC2AEF9-3E2E-4868-926C-20A521D680E4}"/>
    <cellStyle name="_Relación_Relación_1_TablaD 12 2" xfId="37116" xr:uid="{F431299F-DA59-46C0-BA23-9170913BD681}"/>
    <cellStyle name="_Relación_Relación_1_TablaD 13" xfId="37117" xr:uid="{825183C0-5BD5-46AF-A516-0434FF28F830}"/>
    <cellStyle name="_Relación_Relación_1_TablaD 13 2" xfId="37118" xr:uid="{70DA0CCB-4C1F-4726-8F53-BE534F1AE076}"/>
    <cellStyle name="_Relación_Relación_1_TablaD 14" xfId="37119" xr:uid="{98DA766C-B329-4DF5-920B-29CB85C3FB63}"/>
    <cellStyle name="_Relación_Relación_1_TablaD 2" xfId="37120" xr:uid="{095B659C-2B7B-406F-80B4-258CE799906F}"/>
    <cellStyle name="_Relación_Relación_1_TablaD 2 2" xfId="37121" xr:uid="{13D8D002-E3C4-4FAB-8FDC-18EC1DD5543F}"/>
    <cellStyle name="_Relación_Relación_1_TablaD 3" xfId="37122" xr:uid="{E8B2B279-928D-44EC-BCD1-B618DF9BB14C}"/>
    <cellStyle name="_Relación_Relación_1_TablaD 3 2" xfId="37123" xr:uid="{BD1079DF-B27B-4EE5-802C-8238CF9AE2D1}"/>
    <cellStyle name="_Relación_Relación_1_TablaD 4" xfId="37124" xr:uid="{74B9D290-2CB1-4E7C-9FC2-DE439D419713}"/>
    <cellStyle name="_Relación_Relación_1_TablaD 4 2" xfId="37125" xr:uid="{CBF63472-C945-4376-83C8-C6FBE07114E0}"/>
    <cellStyle name="_Relación_Relación_1_TablaD 5" xfId="37126" xr:uid="{19368081-9444-4C3D-A6D0-673CABD3F7A5}"/>
    <cellStyle name="_Relación_Relación_1_TablaD 5 2" xfId="37127" xr:uid="{29493A6D-A6F8-4D37-97BE-9639DC804430}"/>
    <cellStyle name="_Relación_Relación_1_TablaD 6" xfId="37128" xr:uid="{FA20EEDC-CB3B-4744-8C83-EF6B50043F9A}"/>
    <cellStyle name="_Relación_Relación_1_TablaD 6 2" xfId="37129" xr:uid="{4AC61937-C3D6-47CA-8964-5E05E9338B8E}"/>
    <cellStyle name="_Relación_Relación_1_TablaD 7" xfId="37130" xr:uid="{C3A6950F-860E-462C-9376-16C3762AE2BF}"/>
    <cellStyle name="_Relación_Relación_1_TablaD 7 2" xfId="37131" xr:uid="{E13C6D68-43E7-48D2-965A-63A890BFA38C}"/>
    <cellStyle name="_Relación_Relación_1_TablaD 8" xfId="37132" xr:uid="{F2DA9AF9-50CA-42DD-BFB5-E5FE9710FE84}"/>
    <cellStyle name="_Relación_Relación_1_TablaD 8 2" xfId="37133" xr:uid="{3DB9939D-D947-45C4-AE57-9AF81BF477A6}"/>
    <cellStyle name="_Relación_Relación_1_TablaD 9" xfId="37134" xr:uid="{13FBB0D9-B628-4BDC-9127-2E2C9C4DC278}"/>
    <cellStyle name="_Relación_Relación_1_TablaD 9 2" xfId="37135" xr:uid="{2CC14247-A4FE-45DD-B327-42982A455CEC}"/>
    <cellStyle name="_Relación_Relación_1_TablaD_ESF. Hist." xfId="37136" xr:uid="{9FF3BC19-D49B-43D3-97BC-F746075FCAC9}"/>
    <cellStyle name="_Relación_Relación_1_TablaD_ESF. Hist. 2" xfId="37137" xr:uid="{0E08878B-AF04-482B-B241-22D9B0EF8A7E}"/>
    <cellStyle name="_Relación_Relación_1_TablaD_ESF. Hist. 2 2" xfId="37138" xr:uid="{188712C7-2558-4716-9438-400DE9151326}"/>
    <cellStyle name="_Relación_Relación_1_TablaD_ESF. Hist. 3" xfId="37139" xr:uid="{0D407816-D63F-497A-B440-30C843CF5655}"/>
    <cellStyle name="_Relación_Relación_1_TablaD_ESF. Hist. 3 2" xfId="37140" xr:uid="{F4E689A3-18D1-42C2-B680-50923BCD1429}"/>
    <cellStyle name="_Relación_Relación_1_TablaD_ESF. Hist. 4" xfId="37141" xr:uid="{B8AF21CA-7636-494F-9608-8E6B12663841}"/>
    <cellStyle name="_Relación_Relación_1_TablaD_ESF. Hist. 4 2" xfId="37142" xr:uid="{EC9ED35E-BDA5-4B92-80CF-06E749F4D0D7}"/>
    <cellStyle name="_Relación_Relación_1_TablaD_ESF. Hist. 5" xfId="37143" xr:uid="{FE60E60C-5861-43ED-A960-8184E46053B9}"/>
    <cellStyle name="_Relación_Relación_1_TablaD_ESF. Hist. 6" xfId="37144" xr:uid="{E0903659-8D84-4F9A-A1B4-F196C882BFD2}"/>
    <cellStyle name="_Relación_Relación_1_TablaD_ESF. Hist. 7" xfId="37145" xr:uid="{3B913276-46B2-453D-89AB-288FE388CA17}"/>
    <cellStyle name="_Relación_Relación_1_TD" xfId="37146" xr:uid="{2670D222-3875-4E0D-8A78-6DEF92F76AF0}"/>
    <cellStyle name="_Relación_Relación_1_TD 10" xfId="37147" xr:uid="{33954BEB-912A-4310-8B52-1A563780F1F5}"/>
    <cellStyle name="_Relación_Relación_1_TD 10 2" xfId="37148" xr:uid="{D06FA626-A16B-430A-BC8F-F16819911EB7}"/>
    <cellStyle name="_Relación_Relación_1_TD 11" xfId="37149" xr:uid="{13BF6B4F-DAA4-4A74-8741-78C7FA1AB41C}"/>
    <cellStyle name="_Relación_Relación_1_TD 11 2" xfId="37150" xr:uid="{C4E7B283-C01B-4F3F-8D15-E8823EC5F7B8}"/>
    <cellStyle name="_Relación_Relación_1_TD 12" xfId="37151" xr:uid="{8C935094-5CF3-42DF-A5C3-44B049EEAF5E}"/>
    <cellStyle name="_Relación_Relación_1_TD 12 2" xfId="37152" xr:uid="{A4C2355E-0C43-43AE-8B9C-FD564E5DDAF4}"/>
    <cellStyle name="_Relación_Relación_1_TD 13" xfId="37153" xr:uid="{A1997199-421A-4C79-9D47-79944C205261}"/>
    <cellStyle name="_Relación_Relación_1_TD 13 2" xfId="37154" xr:uid="{F07B8CF8-DDBE-4198-9EF0-18CCD9108C9A}"/>
    <cellStyle name="_Relación_Relación_1_TD 14" xfId="37155" xr:uid="{12BF725A-0A5C-428F-B47D-0AB2B4526A86}"/>
    <cellStyle name="_Relación_Relación_1_TD 15" xfId="37156" xr:uid="{423CBC69-23DC-4AB2-827B-636E289CEA69}"/>
    <cellStyle name="_Relación_Relación_1_TD 16" xfId="37157" xr:uid="{C346E551-54D6-4CD6-B58B-3CE2B4453ACA}"/>
    <cellStyle name="_Relación_Relación_1_TD 2" xfId="37158" xr:uid="{32059FD7-C1FE-4C48-8BD4-80CE03F6434C}"/>
    <cellStyle name="_Relación_Relación_1_TD 2 2" xfId="37159" xr:uid="{BCDF351C-9F49-4672-A9E2-862AE02F189F}"/>
    <cellStyle name="_Relación_Relación_1_TD 3" xfId="37160" xr:uid="{EE4921A3-35CB-4E23-853A-1BD704AC234A}"/>
    <cellStyle name="_Relación_Relación_1_TD 3 2" xfId="37161" xr:uid="{7C7B87C4-5A05-441D-A3D2-5A64980DC320}"/>
    <cellStyle name="_Relación_Relación_1_TD 4" xfId="37162" xr:uid="{A8DC780D-AD16-4343-A3F7-C11981E46CBE}"/>
    <cellStyle name="_Relación_Relación_1_TD 4 2" xfId="37163" xr:uid="{00272654-A81A-4F52-ABC7-43E67DF9BC44}"/>
    <cellStyle name="_Relación_Relación_1_TD 5" xfId="37164" xr:uid="{B6056E4D-AB0B-41F9-ACA6-A74284FD80EA}"/>
    <cellStyle name="_Relación_Relación_1_TD 5 2" xfId="37165" xr:uid="{ABB4E0DE-84EE-4CC4-8C90-3A067E4435A1}"/>
    <cellStyle name="_Relación_Relación_1_TD 6" xfId="37166" xr:uid="{64651258-522E-40F0-A34A-8E1B78BCFDC7}"/>
    <cellStyle name="_Relación_Relación_1_TD 6 2" xfId="37167" xr:uid="{ED093D8F-C9F4-4EC5-81C5-1E15595B97A5}"/>
    <cellStyle name="_Relación_Relación_1_TD 7" xfId="37168" xr:uid="{1544164C-129E-4843-BEBB-ECA557263895}"/>
    <cellStyle name="_Relación_Relación_1_TD 7 2" xfId="37169" xr:uid="{A10453AF-1949-4CE0-B149-7AF055789551}"/>
    <cellStyle name="_Relación_Relación_1_TD 8" xfId="37170" xr:uid="{68A08B49-5172-4B5A-B017-9ADE20F0E96C}"/>
    <cellStyle name="_Relación_Relación_1_TD 8 2" xfId="37171" xr:uid="{11D4121E-D02C-4D28-A2C9-C73AA96EA4D8}"/>
    <cellStyle name="_Relación_Relación_1_TD 9" xfId="37172" xr:uid="{C493E6DA-BEE5-4EF5-A650-4354472C698B}"/>
    <cellStyle name="_Relación_Relación_1_TD 9 2" xfId="37173" xr:uid="{E3E8E1BC-9034-4B93-B91A-7D9391EDED0C}"/>
    <cellStyle name="_Relación_Relación_2" xfId="37174" xr:uid="{66684512-C65F-4D95-83E1-920F4B9F48A6}"/>
    <cellStyle name="_Relación_Relación_2 10" xfId="37175" xr:uid="{26B56403-C556-4691-9287-6FD76B6DAAF1}"/>
    <cellStyle name="_Relación_Relación_2 10 2" xfId="37176" xr:uid="{9FCEF04F-8830-4060-B985-AE0FACF332D1}"/>
    <cellStyle name="_Relación_Relación_2 11" xfId="37177" xr:uid="{B7C64382-7130-46A2-9B01-2C49786D92A8}"/>
    <cellStyle name="_Relación_Relación_2 11 2" xfId="37178" xr:uid="{62C2F600-2E70-412A-BE5A-0852BAD14E82}"/>
    <cellStyle name="_Relación_Relación_2 12" xfId="37179" xr:uid="{E6639205-4B62-43CC-AC22-C82BF6453B14}"/>
    <cellStyle name="_Relación_Relación_2 12 2" xfId="37180" xr:uid="{9090719A-87DD-454A-8F31-3660ED18F0DE}"/>
    <cellStyle name="_Relación_Relación_2 13" xfId="37181" xr:uid="{EBB98692-57FF-4825-9128-907A615883AA}"/>
    <cellStyle name="_Relación_Relación_2 13 2" xfId="37182" xr:uid="{7A0597FF-713B-4430-BC0A-BA98138BAD0B}"/>
    <cellStyle name="_Relación_Relación_2 14" xfId="37183" xr:uid="{61088C1B-E88E-4C1E-A7DC-DCDE4BDAE76C}"/>
    <cellStyle name="_Relación_Relación_2 14 2" xfId="37184" xr:uid="{A4AEE04B-86DB-4338-994F-4BF1AA6024BA}"/>
    <cellStyle name="_Relación_Relación_2 15" xfId="37185" xr:uid="{A66F51DF-0B73-4513-89DB-00F1C20A080B}"/>
    <cellStyle name="_Relación_Relación_2 2" xfId="37186" xr:uid="{61388765-2D34-469A-B0FC-8CE57780008D}"/>
    <cellStyle name="_Relación_Relación_2 2 2" xfId="37187" xr:uid="{9638F07B-5AB7-4FB0-A0FC-2795E91001F3}"/>
    <cellStyle name="_Relación_Relación_2 3" xfId="37188" xr:uid="{8332C2A7-364F-4DBD-9AE4-0CBBBAFDF24A}"/>
    <cellStyle name="_Relación_Relación_2 3 2" xfId="37189" xr:uid="{DC470B2B-61EB-4ABD-BA7D-7CE7D8A3AC50}"/>
    <cellStyle name="_Relación_Relación_2 4" xfId="37190" xr:uid="{C27BD2A3-CF97-4480-BA89-009222EAC38D}"/>
    <cellStyle name="_Relación_Relación_2 4 2" xfId="37191" xr:uid="{2621086B-6308-4311-B081-562FB5D38F89}"/>
    <cellStyle name="_Relación_Relación_2 5" xfId="37192" xr:uid="{ACD16024-3082-41AB-BFAC-8372D939005F}"/>
    <cellStyle name="_Relación_Relación_2 5 2" xfId="37193" xr:uid="{E3552FE8-12D3-4C05-A715-B6603A1941D5}"/>
    <cellStyle name="_Relación_Relación_2 6" xfId="37194" xr:uid="{27DB2474-DFF6-437F-9F12-A0DFB7D92784}"/>
    <cellStyle name="_Relación_Relación_2 6 2" xfId="37195" xr:uid="{A8CE41C6-392C-4827-A800-CD16DC8CB1BA}"/>
    <cellStyle name="_Relación_Relación_2 7" xfId="37196" xr:uid="{F15B0FF4-9D6B-4CB3-8FC3-3902151C9654}"/>
    <cellStyle name="_Relación_Relación_2 7 2" xfId="37197" xr:uid="{13969D27-4F1C-4653-B5D4-AEAA40336EAF}"/>
    <cellStyle name="_Relación_Relación_2 8" xfId="37198" xr:uid="{3683636E-5D40-4F13-B0CD-8117B71BEC98}"/>
    <cellStyle name="_Relación_Relación_2 8 2" xfId="37199" xr:uid="{FEE5B702-624C-4BA6-9BB8-9CF8DECA344A}"/>
    <cellStyle name="_Relación_Relación_2 9" xfId="37200" xr:uid="{291402CE-23C3-4480-9051-65A609A000AD}"/>
    <cellStyle name="_Relación_Relación_2 9 2" xfId="37201" xr:uid="{52F3F2D2-3B10-44E6-BEAE-756883EE5E28}"/>
    <cellStyle name="_Relación_Relación_2_ESF. Hist." xfId="37202" xr:uid="{B28EEC12-6274-467E-ABFD-E13E3755EE87}"/>
    <cellStyle name="_Relación_Relación_2_ESF. Hist. 2" xfId="37203" xr:uid="{CE21CC8D-1EB5-435E-87B8-3C6523D0A4FB}"/>
    <cellStyle name="_Relación_Relación_2_ESF. Hist. 2 2" xfId="37204" xr:uid="{E1D90908-2555-4DBC-904F-441DCA9C353A}"/>
    <cellStyle name="_Relación_Relación_2_ESF. Hist. 3" xfId="37205" xr:uid="{9E0D5361-8A76-445C-BD7E-5E72B5534D2C}"/>
    <cellStyle name="_Relación_Relación_2_ESF. Hist. 3 2" xfId="37206" xr:uid="{D787FF46-5C3D-4C4D-8ADF-7ABCB6ACF75F}"/>
    <cellStyle name="_Relación_Relación_2_ESF. Hist. 4" xfId="37207" xr:uid="{8752EE9A-BA9E-42A6-A01F-0283299BD719}"/>
    <cellStyle name="_Relación_Relación_2_ESF. Hist. 4 2" xfId="37208" xr:uid="{2FFDCE27-97A4-4A0E-9F7F-660A42A02CB4}"/>
    <cellStyle name="_Relación_Relación_2_ESF. Hist. 5" xfId="37209" xr:uid="{0100B55B-93BE-4FD9-9F11-DD0C9FAFBF86}"/>
    <cellStyle name="_Relación_Relación_2_ESF. Hist. 6" xfId="37210" xr:uid="{A7C59235-A4D1-409D-BE25-AA3D5653D438}"/>
    <cellStyle name="_Relación_Relación_2_ESF. Hist. 7" xfId="37211" xr:uid="{820C2026-5EE2-4A0B-824B-87BE525A6B32}"/>
    <cellStyle name="_Relación_Relación_2_Saldos Obj" xfId="37212" xr:uid="{D7753F14-BE3C-44A2-9B35-E2462DD1C2D9}"/>
    <cellStyle name="_Relación_Relación_2_Saldos Obj 10" xfId="37213" xr:uid="{3C061926-098F-477B-B845-1708FFA79E9C}"/>
    <cellStyle name="_Relación_Relación_2_Saldos Obj 10 2" xfId="37214" xr:uid="{19E444BD-CACC-4FD8-B008-CAA8F251427D}"/>
    <cellStyle name="_Relación_Relación_2_Saldos Obj 11" xfId="37215" xr:uid="{42352A0F-60D5-49A2-899A-CA1CABE62DB6}"/>
    <cellStyle name="_Relación_Relación_2_Saldos Obj 11 2" xfId="37216" xr:uid="{20D52AF6-3374-4BC3-9422-BF3F984D0FD0}"/>
    <cellStyle name="_Relación_Relación_2_Saldos Obj 12" xfId="37217" xr:uid="{F44867D9-90C8-42EE-BB87-E0ED292CD2CE}"/>
    <cellStyle name="_Relación_Relación_2_Saldos Obj 12 2" xfId="37218" xr:uid="{1B316924-D10D-4DAE-852C-5FE2CD03EF4E}"/>
    <cellStyle name="_Relación_Relación_2_Saldos Obj 13" xfId="37219" xr:uid="{65BA93C5-231F-46AD-BFDF-0EE5335CA967}"/>
    <cellStyle name="_Relación_Relación_2_Saldos Obj 13 2" xfId="37220" xr:uid="{7103E2B6-84CA-4D02-98FC-5E2B19F32EE2}"/>
    <cellStyle name="_Relación_Relación_2_Saldos Obj 14" xfId="37221" xr:uid="{7133AD07-7745-4FD1-83FC-9BB60F82A5A4}"/>
    <cellStyle name="_Relación_Relación_2_Saldos Obj 15" xfId="37222" xr:uid="{D3526D84-EBB3-4E8A-A84F-8E96F34F52C1}"/>
    <cellStyle name="_Relación_Relación_2_Saldos Obj 16" xfId="37223" xr:uid="{7ADAECD4-02C5-44F8-AD34-7210428C7A18}"/>
    <cellStyle name="_Relación_Relación_2_Saldos Obj 17" xfId="37224" xr:uid="{36FD64F1-11DE-4DA2-991B-E72F977366CD}"/>
    <cellStyle name="_Relación_Relación_2_Saldos Obj 18" xfId="37225" xr:uid="{78CCC6ED-F03E-49CA-8ACF-E786FCD2E876}"/>
    <cellStyle name="_Relación_Relación_2_Saldos Obj 19" xfId="37226" xr:uid="{65F2B769-DDA9-457A-A103-96125A79192D}"/>
    <cellStyle name="_Relación_Relación_2_Saldos Obj 2" xfId="37227" xr:uid="{E2D3AFA8-3BCF-4FBF-9125-3C37C05AE730}"/>
    <cellStyle name="_Relación_Relación_2_Saldos Obj 2 2" xfId="37228" xr:uid="{0DF1A4A5-6894-4099-B8EA-568882B3E574}"/>
    <cellStyle name="_Relación_Relación_2_Saldos Obj 20" xfId="37229" xr:uid="{EDF98F19-52FD-4CC9-BE4E-A9D003F54E11}"/>
    <cellStyle name="_Relación_Relación_2_Saldos Obj 21" xfId="37230" xr:uid="{1D0EB314-6EF1-4C31-A814-73E96B07314A}"/>
    <cellStyle name="_Relación_Relación_2_Saldos Obj 22" xfId="37231" xr:uid="{F920C410-E929-4B89-A018-C57FB94BD5B4}"/>
    <cellStyle name="_Relación_Relación_2_Saldos Obj 23" xfId="37232" xr:uid="{023A9683-A20F-470A-8595-2878A3ADDAD6}"/>
    <cellStyle name="_Relación_Relación_2_Saldos Obj 24" xfId="37233" xr:uid="{2DA81022-1817-403D-BA1C-588BFC8E320D}"/>
    <cellStyle name="_Relación_Relación_2_Saldos Obj 25" xfId="37234" xr:uid="{2944FF5C-7D92-40D7-9494-756C23229D2A}"/>
    <cellStyle name="_Relación_Relación_2_Saldos Obj 26" xfId="37235" xr:uid="{095B8BD2-9CA1-419C-AB85-B829AA1E2B1C}"/>
    <cellStyle name="_Relación_Relación_2_Saldos Obj 3" xfId="37236" xr:uid="{C97F5F5A-4A67-404A-94E9-DDEEB5F1A3F3}"/>
    <cellStyle name="_Relación_Relación_2_Saldos Obj 3 2" xfId="37237" xr:uid="{2BE63881-6B8A-48F9-B5BF-513AE7CFEBC2}"/>
    <cellStyle name="_Relación_Relación_2_Saldos Obj 4" xfId="37238" xr:uid="{88F69828-D6E0-4087-BF9C-3CB7E14FA82F}"/>
    <cellStyle name="_Relación_Relación_2_Saldos Obj 4 2" xfId="37239" xr:uid="{64429103-7968-4037-8759-6A30BA4F4760}"/>
    <cellStyle name="_Relación_Relación_2_Saldos Obj 5" xfId="37240" xr:uid="{AC8543B4-A623-41DE-88C4-03A5E790D52C}"/>
    <cellStyle name="_Relación_Relación_2_Saldos Obj 5 2" xfId="37241" xr:uid="{6D5318ED-A6CC-48BF-88BD-3B36D6CFDD2D}"/>
    <cellStyle name="_Relación_Relación_2_Saldos Obj 6" xfId="37242" xr:uid="{C6D2EADD-3452-4B2C-8F83-A743869A57AE}"/>
    <cellStyle name="_Relación_Relación_2_Saldos Obj 6 2" xfId="37243" xr:uid="{E10CD5C4-CA5C-4D08-ABF8-91EAA3583E77}"/>
    <cellStyle name="_Relación_Relación_2_Saldos Obj 7" xfId="37244" xr:uid="{6E861B5F-5DEC-4198-85C9-5EC40D265AB1}"/>
    <cellStyle name="_Relación_Relación_2_Saldos Obj 7 2" xfId="37245" xr:uid="{28BDA19D-633C-45B9-A010-C0AD5DF23412}"/>
    <cellStyle name="_Relación_Relación_2_Saldos Obj 8" xfId="37246" xr:uid="{25D343FF-4B4F-4E0E-BD7C-FDACAD71293C}"/>
    <cellStyle name="_Relación_Relación_2_Saldos Obj 8 2" xfId="37247" xr:uid="{3956225F-DFD5-43D5-AAC4-ABA283C79B4B}"/>
    <cellStyle name="_Relación_Relación_2_Saldos Obj 9" xfId="37248" xr:uid="{9C998D5E-1358-4E34-947B-FF7B898C4ACB}"/>
    <cellStyle name="_Relación_Relación_2_Saldos Obj 9 2" xfId="37249" xr:uid="{25159CBD-75D5-4311-A7D2-1AA3CCAD63C2}"/>
    <cellStyle name="_Relación_Relación_3" xfId="37250" xr:uid="{A41FDAA6-314D-47A5-A5B3-9E7F8CB7779F}"/>
    <cellStyle name="_Relación_Relación_3 10" xfId="37251" xr:uid="{BBFA1380-5AEB-4DFE-963D-D74338EF3682}"/>
    <cellStyle name="_Relación_Relación_3 10 2" xfId="37252" xr:uid="{EB57B4FF-CBAC-4C5E-9511-AF950BC8D58C}"/>
    <cellStyle name="_Relación_Relación_3 11" xfId="37253" xr:uid="{2B7BE1D6-28A1-4191-9C38-207B7D262666}"/>
    <cellStyle name="_Relación_Relación_3 11 2" xfId="37254" xr:uid="{0EB70314-0A0D-44BB-B5CD-83DCB5A078E4}"/>
    <cellStyle name="_Relación_Relación_3 12" xfId="37255" xr:uid="{1A9F0F3B-A9D9-43E3-AD0E-59D7CC0DA287}"/>
    <cellStyle name="_Relación_Relación_3 12 2" xfId="37256" xr:uid="{C728C548-2995-466E-BA47-CAFD812830E9}"/>
    <cellStyle name="_Relación_Relación_3 13" xfId="37257" xr:uid="{B2B5A4C4-3079-43BD-B0B1-D6527314911E}"/>
    <cellStyle name="_Relación_Relación_3 13 2" xfId="37258" xr:uid="{61702D8E-5D7F-4082-AF93-C669A07C669D}"/>
    <cellStyle name="_Relación_Relación_3 14" xfId="37259" xr:uid="{273B3A83-99F5-4530-B3F3-661D6D25FD96}"/>
    <cellStyle name="_Relación_Relación_3 2" xfId="37260" xr:uid="{D87DB9BF-C91D-4BCE-B3F8-FE71A6330CAC}"/>
    <cellStyle name="_Relación_Relación_3 2 2" xfId="37261" xr:uid="{16F141FD-DD21-4DF0-87FE-DE85D28870AE}"/>
    <cellStyle name="_Relación_Relación_3 3" xfId="37262" xr:uid="{A84C8109-A0DE-4A8E-BBF9-2A264C3B6A03}"/>
    <cellStyle name="_Relación_Relación_3 3 2" xfId="37263" xr:uid="{2D033121-1FCF-40E9-B1BD-17C1EE9EB14F}"/>
    <cellStyle name="_Relación_Relación_3 4" xfId="37264" xr:uid="{2217EC35-9FA6-4FD5-B64F-285319B52A73}"/>
    <cellStyle name="_Relación_Relación_3 4 2" xfId="37265" xr:uid="{D22C62C7-2DB7-46D1-B896-BC002FD5ADDB}"/>
    <cellStyle name="_Relación_Relación_3 5" xfId="37266" xr:uid="{8C27BF16-D71F-450E-9EBF-ED77EB2AE20E}"/>
    <cellStyle name="_Relación_Relación_3 5 2" xfId="37267" xr:uid="{7CC71775-5D4A-4617-9DD4-619DE6A855C3}"/>
    <cellStyle name="_Relación_Relación_3 6" xfId="37268" xr:uid="{4C42B9D5-B25E-46D5-BAF3-A8C45C22C7DA}"/>
    <cellStyle name="_Relación_Relación_3 6 2" xfId="37269" xr:uid="{7D593941-2D5F-4823-BFE4-B7F3FE78A2B2}"/>
    <cellStyle name="_Relación_Relación_3 7" xfId="37270" xr:uid="{C1169729-26F4-425F-8331-2F79FE45A5A7}"/>
    <cellStyle name="_Relación_Relación_3 7 2" xfId="37271" xr:uid="{4512E7CA-4574-4D67-8CB5-8537EDD4CA13}"/>
    <cellStyle name="_Relación_Relación_3 8" xfId="37272" xr:uid="{8327302F-687B-4BB6-8885-27F3A95DA8CF}"/>
    <cellStyle name="_Relación_Relación_3 8 2" xfId="37273" xr:uid="{8EEC5828-0C23-419F-8CC4-84C80ED32719}"/>
    <cellStyle name="_Relación_Relación_3 9" xfId="37274" xr:uid="{2F8FC2CD-42BA-41AA-8D67-723B90DCFF4D}"/>
    <cellStyle name="_Relación_Relación_3 9 2" xfId="37275" xr:uid="{29B00A38-7247-4B17-9697-AF37C3ECE244}"/>
    <cellStyle name="_Relación_Relación_3_ESF. Hist." xfId="37276" xr:uid="{B961FBB8-BB5C-472B-9C60-0908393CEA0D}"/>
    <cellStyle name="_Relación_Relación_3_ESF. Hist. 2" xfId="37277" xr:uid="{2C4735DA-993A-452E-BDDC-E7E93EF6AFC5}"/>
    <cellStyle name="_Relación_Relación_3_ESF. Hist. 2 2" xfId="37278" xr:uid="{A918A811-EF7C-45C9-9BE3-75A980C78E5C}"/>
    <cellStyle name="_Relación_Relación_3_ESF. Hist. 3" xfId="37279" xr:uid="{85BC2284-93AD-4194-B0E1-38AA8CD70D76}"/>
    <cellStyle name="_Relación_Relación_3_ESF. Hist. 3 2" xfId="37280" xr:uid="{7D604BEC-8FAC-4754-900F-19AF5D88AE31}"/>
    <cellStyle name="_Relación_Relación_3_ESF. Hist. 4" xfId="37281" xr:uid="{E847A6D3-2EC3-4376-B3B9-3EF467D64B91}"/>
    <cellStyle name="_Relación_Relación_3_ESF. Hist. 4 2" xfId="37282" xr:uid="{B0578E82-FF33-439B-AD28-55DDF575BE1C}"/>
    <cellStyle name="_Relación_Relación_3_ESF. Hist. 5" xfId="37283" xr:uid="{A7051B1C-9FBA-498E-A411-B74EC7D07E98}"/>
    <cellStyle name="_Relación_Relación_3_ESF. Hist. 6" xfId="37284" xr:uid="{91D60F73-6169-40DB-B3B8-5BE6D02EFC71}"/>
    <cellStyle name="_Relación_Relación_3_ESF. Hist. 7" xfId="37285" xr:uid="{5E44C2F6-1885-451A-8E55-473E1AF1A21B}"/>
    <cellStyle name="_Relación_Relación_Abr 09" xfId="37286" xr:uid="{855C45C2-7B7B-4424-A1D7-3512CD06B6AE}"/>
    <cellStyle name="_Relación_Relación_Abr 09 2" xfId="37287" xr:uid="{5FACDE73-5C99-4089-BEBA-8A565396E306}"/>
    <cellStyle name="_Relación_Relación_Feb 09" xfId="37288" xr:uid="{09EF45D3-1BE6-4772-B09A-E256A3869902}"/>
    <cellStyle name="_Relación_Relación_Feb 09 10" xfId="37289" xr:uid="{8CD2160D-B803-4072-9473-FAE11B0F2C37}"/>
    <cellStyle name="_Relación_Relación_Feb 09 10 2" xfId="37290" xr:uid="{86A8B7CF-C3EC-47E6-96C6-3909504C185D}"/>
    <cellStyle name="_Relación_Relación_Feb 09 11" xfId="37291" xr:uid="{BE5A1F46-35E5-4843-A84B-8462D7259BB0}"/>
    <cellStyle name="_Relación_Relación_Feb 09 11 2" xfId="37292" xr:uid="{4668A41E-7A07-426C-8EC8-17BC78F49614}"/>
    <cellStyle name="_Relación_Relación_Feb 09 12" xfId="37293" xr:uid="{A87C92CB-8419-40EB-A929-319603B18BAC}"/>
    <cellStyle name="_Relación_Relación_Feb 09 12 2" xfId="37294" xr:uid="{EF25867F-1F34-4F5F-A7D5-082EE4EEAE8B}"/>
    <cellStyle name="_Relación_Relación_Feb 09 13" xfId="37295" xr:uid="{2E937387-D447-42EB-81B0-5C6CA8E3C8BE}"/>
    <cellStyle name="_Relación_Relación_Feb 09 13 2" xfId="37296" xr:uid="{AC828385-82FD-4ECB-95C8-052637337E99}"/>
    <cellStyle name="_Relación_Relación_Feb 09 14" xfId="37297" xr:uid="{E055AB69-EE13-4286-9DD4-57C9F47C88A6}"/>
    <cellStyle name="_Relación_Relación_Feb 09 15" xfId="37298" xr:uid="{F8099C8A-84D2-4A0A-A75E-8ED919682423}"/>
    <cellStyle name="_Relación_Relación_Feb 09 16" xfId="37299" xr:uid="{0C9EE197-3EF9-4CB2-8D9A-DDE62FD06E08}"/>
    <cellStyle name="_Relación_Relación_Feb 09 2" xfId="37300" xr:uid="{3DD9DDA1-27D5-4FF8-BDE5-0407A24E6765}"/>
    <cellStyle name="_Relación_Relación_Feb 09 2 2" xfId="37301" xr:uid="{D6495FB8-15A1-488D-AB44-BFEAD173E66A}"/>
    <cellStyle name="_Relación_Relación_Feb 09 3" xfId="37302" xr:uid="{71899FD2-B052-41B5-9C4D-996A28B32BFE}"/>
    <cellStyle name="_Relación_Relación_Feb 09 3 2" xfId="37303" xr:uid="{E35E7087-6B1E-45A1-9966-A53560DEC4D4}"/>
    <cellStyle name="_Relación_Relación_Feb 09 4" xfId="37304" xr:uid="{BCC5CA84-7694-4EE1-B476-0CFE1FEADD75}"/>
    <cellStyle name="_Relación_Relación_Feb 09 4 2" xfId="37305" xr:uid="{6194628D-AB28-447A-8101-102865512D29}"/>
    <cellStyle name="_Relación_Relación_Feb 09 5" xfId="37306" xr:uid="{83D8D7D2-BC0E-420B-9DF5-328B8473FA44}"/>
    <cellStyle name="_Relación_Relación_Feb 09 5 2" xfId="37307" xr:uid="{6F1FABDC-EDF1-489E-BC44-B0310AF6D803}"/>
    <cellStyle name="_Relación_Relación_Feb 09 6" xfId="37308" xr:uid="{4A5A3455-2049-4950-A394-6F283E2140B1}"/>
    <cellStyle name="_Relación_Relación_Feb 09 6 2" xfId="37309" xr:uid="{2E3E6E38-2FFD-402F-83FD-5538E5A9690B}"/>
    <cellStyle name="_Relación_Relación_Feb 09 7" xfId="37310" xr:uid="{00C382EE-01AA-41FC-91F7-3CE8FE002DFF}"/>
    <cellStyle name="_Relación_Relación_Feb 09 7 2" xfId="37311" xr:uid="{94BF816C-81A7-4362-B2A4-0E872E57C072}"/>
    <cellStyle name="_Relación_Relación_Feb 09 8" xfId="37312" xr:uid="{CE86A7C7-30F5-45E9-8AC1-AACA7747D6FA}"/>
    <cellStyle name="_Relación_Relación_Feb 09 8 2" xfId="37313" xr:uid="{40988B81-E8EC-428B-B390-15D82A933259}"/>
    <cellStyle name="_Relación_Relación_Feb 09 9" xfId="37314" xr:uid="{13A8110A-2992-4E98-B0A5-A9ADD73EFC83}"/>
    <cellStyle name="_Relación_Relación_Feb 09 9 2" xfId="37315" xr:uid="{2E99106F-5B60-41A3-864F-DD5F1CBD68EE}"/>
    <cellStyle name="_Relación_Relación_Feb 09_Abr 09" xfId="37316" xr:uid="{EDC313E1-6E4B-4893-BEAF-A78D49C60861}"/>
    <cellStyle name="_Relación_Relación_Feb 09_Abr 09 10" xfId="37317" xr:uid="{BE4DB71B-27E2-4FA5-8CCB-4D32FA41C59D}"/>
    <cellStyle name="_Relación_Relación_Feb 09_Abr 09 10 2" xfId="37318" xr:uid="{7873EA61-FDD1-4BCF-8C68-1B4B32620A90}"/>
    <cellStyle name="_Relación_Relación_Feb 09_Abr 09 11" xfId="37319" xr:uid="{94614EA5-9352-4157-9009-2DCE99ED48AA}"/>
    <cellStyle name="_Relación_Relación_Feb 09_Abr 09 11 2" xfId="37320" xr:uid="{7F9EC9FC-4053-43AF-8646-ACAE21B295B3}"/>
    <cellStyle name="_Relación_Relación_Feb 09_Abr 09 12" xfId="37321" xr:uid="{DB0B1AFA-57CA-4A6C-8710-FA3254845DC3}"/>
    <cellStyle name="_Relación_Relación_Feb 09_Abr 09 13" xfId="37322" xr:uid="{E165DE33-FD65-45C6-9609-5EE5DFAB96BD}"/>
    <cellStyle name="_Relación_Relación_Feb 09_Abr 09 14" xfId="37323" xr:uid="{F01A332F-8868-4D0B-8B6B-19EABCDE2355}"/>
    <cellStyle name="_Relación_Relación_Feb 09_Abr 09 2" xfId="37324" xr:uid="{0CDF6EF3-E95C-4ED9-BF86-8C34191C4D75}"/>
    <cellStyle name="_Relación_Relación_Feb 09_Abr 09 2 2" xfId="37325" xr:uid="{2C959871-96F4-4EB6-9575-07B993065EB0}"/>
    <cellStyle name="_Relación_Relación_Feb 09_Abr 09 3" xfId="37326" xr:uid="{4E8EC9FE-76C0-42D3-9C6B-60ECAFB014F5}"/>
    <cellStyle name="_Relación_Relación_Feb 09_Abr 09 3 2" xfId="37327" xr:uid="{0F3D7054-0677-4268-90F6-1E49B87C283C}"/>
    <cellStyle name="_Relación_Relación_Feb 09_Abr 09 4" xfId="37328" xr:uid="{4425CE8E-4B30-48B8-B23A-04FC8C78A6D6}"/>
    <cellStyle name="_Relación_Relación_Feb 09_Abr 09 4 2" xfId="37329" xr:uid="{B9647179-D00D-4F95-8DD4-EEA2E3905A23}"/>
    <cellStyle name="_Relación_Relación_Feb 09_Abr 09 5" xfId="37330" xr:uid="{39358791-24B7-4365-ACD2-316459CA8A0D}"/>
    <cellStyle name="_Relación_Relación_Feb 09_Abr 09 5 2" xfId="37331" xr:uid="{2A01C28A-248D-45D3-A667-AC71842DED54}"/>
    <cellStyle name="_Relación_Relación_Feb 09_Abr 09 6" xfId="37332" xr:uid="{B81AEEB7-A082-4D73-A7EA-7D15FFE30110}"/>
    <cellStyle name="_Relación_Relación_Feb 09_Abr 09 6 2" xfId="37333" xr:uid="{40C18BFA-F6A4-47F5-AF14-1843FC957DE4}"/>
    <cellStyle name="_Relación_Relación_Feb 09_Abr 09 7" xfId="37334" xr:uid="{D84E931B-9247-4A34-B365-5F5F237C75A7}"/>
    <cellStyle name="_Relación_Relación_Feb 09_Abr 09 7 2" xfId="37335" xr:uid="{BBC6E49F-7524-4F94-B981-B5FA5B4DD1F2}"/>
    <cellStyle name="_Relación_Relación_Feb 09_Abr 09 8" xfId="37336" xr:uid="{D9DC4DCA-0CCC-4C4A-80B3-24217D1EB043}"/>
    <cellStyle name="_Relación_Relación_Feb 09_Abr 09 8 2" xfId="37337" xr:uid="{A766F1E0-48C8-49F3-B322-C42B1E1CDCF6}"/>
    <cellStyle name="_Relación_Relación_Feb 09_Abr 09 9" xfId="37338" xr:uid="{8DB8CADB-B851-4CD1-9214-B0334D4C766D}"/>
    <cellStyle name="_Relación_Relación_Feb 09_Abr 09 9 2" xfId="37339" xr:uid="{18372B73-42B6-4CAC-A348-61BC28B1F863}"/>
    <cellStyle name="_Relación_Relación_Feb 09_ER previo 09" xfId="37340" xr:uid="{673783E2-9603-4786-B0A1-EC35625C0D63}"/>
    <cellStyle name="_Relación_Relación_Feb 09_ER previo 09 10" xfId="37341" xr:uid="{49DEF507-4F90-463E-8BA3-5AADE731ED28}"/>
    <cellStyle name="_Relación_Relación_Feb 09_ER previo 09 10 2" xfId="37342" xr:uid="{737E4D4D-E2ED-4A3A-B133-DEF89D9E9DE4}"/>
    <cellStyle name="_Relación_Relación_Feb 09_ER previo 09 11" xfId="37343" xr:uid="{A4E13C46-8388-4C40-A039-05E9DA925A3A}"/>
    <cellStyle name="_Relación_Relación_Feb 09_ER previo 09 11 2" xfId="37344" xr:uid="{64F67C31-7D5D-448B-92E2-B28DA166933C}"/>
    <cellStyle name="_Relación_Relación_Feb 09_ER previo 09 12" xfId="37345" xr:uid="{064236E7-6E42-4CBE-AA91-B429FD2E2457}"/>
    <cellStyle name="_Relación_Relación_Feb 09_ER previo 09 13" xfId="37346" xr:uid="{57C91602-2965-44E2-9A69-69A081F3F905}"/>
    <cellStyle name="_Relación_Relación_Feb 09_ER previo 09 14" xfId="37347" xr:uid="{B19F0B7B-3520-4A7A-BD75-2EA5CD1CEBE4}"/>
    <cellStyle name="_Relación_Relación_Feb 09_ER previo 09 2" xfId="37348" xr:uid="{E29798F4-CAF4-487F-955E-8EE59B600CD2}"/>
    <cellStyle name="_Relación_Relación_Feb 09_ER previo 09 2 2" xfId="37349" xr:uid="{3E2E53DE-5F49-4743-941D-B5DD30A06815}"/>
    <cellStyle name="_Relación_Relación_Feb 09_ER previo 09 3" xfId="37350" xr:uid="{648F3A89-D66C-4B70-87C9-F9BE196DFBC1}"/>
    <cellStyle name="_Relación_Relación_Feb 09_ER previo 09 3 2" xfId="37351" xr:uid="{C2AFD02F-E99B-40A0-B83F-77454E4594EB}"/>
    <cellStyle name="_Relación_Relación_Feb 09_ER previo 09 4" xfId="37352" xr:uid="{5D82D770-EB2E-4AAE-B7B6-06CA4422C113}"/>
    <cellStyle name="_Relación_Relación_Feb 09_ER previo 09 4 2" xfId="37353" xr:uid="{579F510E-F1C7-4C85-95B1-6CB02C423D87}"/>
    <cellStyle name="_Relación_Relación_Feb 09_ER previo 09 5" xfId="37354" xr:uid="{84BFF42D-2C38-43C6-B79F-86C78A560792}"/>
    <cellStyle name="_Relación_Relación_Feb 09_ER previo 09 5 2" xfId="37355" xr:uid="{50899A01-381C-4329-A86E-534BF6ACF82C}"/>
    <cellStyle name="_Relación_Relación_Feb 09_ER previo 09 6" xfId="37356" xr:uid="{4652E5BD-6722-47C3-B53E-46CFFB39B194}"/>
    <cellStyle name="_Relación_Relación_Feb 09_ER previo 09 6 2" xfId="37357" xr:uid="{C9E55F0E-F70F-45ED-8E60-23096A3F2397}"/>
    <cellStyle name="_Relación_Relación_Feb 09_ER previo 09 7" xfId="37358" xr:uid="{4BEF28A3-51C2-4A83-96DB-05474DB7F7C8}"/>
    <cellStyle name="_Relación_Relación_Feb 09_ER previo 09 7 2" xfId="37359" xr:uid="{26760B35-4D0C-4DF1-B059-9BB024EA9FF0}"/>
    <cellStyle name="_Relación_Relación_Feb 09_ER previo 09 8" xfId="37360" xr:uid="{94214C0F-864D-4257-BC49-95DB8C122FCE}"/>
    <cellStyle name="_Relación_Relación_Feb 09_ER previo 09 8 2" xfId="37361" xr:uid="{5A9D2A6A-9894-4300-8623-3BE26B28ABCE}"/>
    <cellStyle name="_Relación_Relación_Feb 09_ER previo 09 9" xfId="37362" xr:uid="{DA843158-FB02-4718-886F-3FB5BDF5AE42}"/>
    <cellStyle name="_Relación_Relación_Feb 09_ER previo 09 9 2" xfId="37363" xr:uid="{628554CA-999F-4A28-B9F5-0D14262698FD}"/>
    <cellStyle name="_Relación_Relación_Feb 09_Jun 09" xfId="37364" xr:uid="{E1115597-10A3-4F59-91D3-6609AE3B8BE1}"/>
    <cellStyle name="_Relación_Relación_Feb 09_Jun 09 2" xfId="37365" xr:uid="{7FF12CEF-CB2F-4D95-9302-D89688F63BC5}"/>
    <cellStyle name="_Relación_Relación_Hoja2" xfId="37366" xr:uid="{623CAA8B-32DE-45D8-A5D1-960FEF1FBBE7}"/>
    <cellStyle name="_Relación_Relación_Hoja2 10" xfId="37367" xr:uid="{1C0CC159-BAF8-4032-A296-E185493F066B}"/>
    <cellStyle name="_Relación_Relación_Hoja2 10 2" xfId="37368" xr:uid="{34A316B1-837D-4E50-82A3-BF5E72763D51}"/>
    <cellStyle name="_Relación_Relación_Hoja2 11" xfId="37369" xr:uid="{ED148302-38B1-44C0-8C2E-D7577A412C92}"/>
    <cellStyle name="_Relación_Relación_Hoja2 11 2" xfId="37370" xr:uid="{81B42084-284E-4C03-944A-299B3E72B441}"/>
    <cellStyle name="_Relación_Relación_Hoja2 12" xfId="37371" xr:uid="{C669D72E-F8FB-4D30-B018-D95B3A992939}"/>
    <cellStyle name="_Relación_Relación_Hoja2 12 2" xfId="37372" xr:uid="{70A4D441-5722-4D16-8939-9DE0A073865B}"/>
    <cellStyle name="_Relación_Relación_Hoja2 13" xfId="37373" xr:uid="{33DE7BE0-4C71-4204-8A37-3DB0EFB2B985}"/>
    <cellStyle name="_Relación_Relación_Hoja2 13 2" xfId="37374" xr:uid="{6C4FC1B4-E571-40F1-AF82-F38A5D715A90}"/>
    <cellStyle name="_Relación_Relación_Hoja2 14" xfId="37375" xr:uid="{54AF0D9D-9791-4B68-A5E1-094FA6EA2147}"/>
    <cellStyle name="_Relación_Relación_Hoja2 15" xfId="37376" xr:uid="{EA270DC7-E70E-43F1-B34F-1F195BCCC05E}"/>
    <cellStyle name="_Relación_Relación_Hoja2 16" xfId="37377" xr:uid="{CD00A6EA-D98A-4550-BCB8-FA2CAA55A20D}"/>
    <cellStyle name="_Relación_Relación_Hoja2 2" xfId="37378" xr:uid="{4426DC65-2BEF-4175-AC51-15BCCCA5F6FB}"/>
    <cellStyle name="_Relación_Relación_Hoja2 2 2" xfId="37379" xr:uid="{9F26D2C9-69C9-4F17-9C39-555EA5608451}"/>
    <cellStyle name="_Relación_Relación_Hoja2 3" xfId="37380" xr:uid="{FAAA6579-1C9B-4382-AA3E-06E718C8CCDD}"/>
    <cellStyle name="_Relación_Relación_Hoja2 3 2" xfId="37381" xr:uid="{AA7586C8-6E34-41D8-8B08-02DC706CFF34}"/>
    <cellStyle name="_Relación_Relación_Hoja2 4" xfId="37382" xr:uid="{C932E77A-7956-411D-9247-9C3E23B993F7}"/>
    <cellStyle name="_Relación_Relación_Hoja2 4 2" xfId="37383" xr:uid="{926F39F3-8BE5-4412-AE2F-35E50404729C}"/>
    <cellStyle name="_Relación_Relación_Hoja2 5" xfId="37384" xr:uid="{7FC22A28-C204-4658-ACA0-0F325770F8DC}"/>
    <cellStyle name="_Relación_Relación_Hoja2 5 2" xfId="37385" xr:uid="{15321075-D9DB-4545-AA83-5459DCF163E9}"/>
    <cellStyle name="_Relación_Relación_Hoja2 6" xfId="37386" xr:uid="{0871C625-E39E-467B-83C2-B4C66025F8F9}"/>
    <cellStyle name="_Relación_Relación_Hoja2 6 2" xfId="37387" xr:uid="{8BB1DFEE-1CE7-465A-9434-A259ADC30B79}"/>
    <cellStyle name="_Relación_Relación_Hoja2 7" xfId="37388" xr:uid="{2911E550-55AE-4DC9-8794-468D5E129271}"/>
    <cellStyle name="_Relación_Relación_Hoja2 7 2" xfId="37389" xr:uid="{045B0738-3B9C-4F72-880F-7FB3B2FCD213}"/>
    <cellStyle name="_Relación_Relación_Hoja2 8" xfId="37390" xr:uid="{E81DBC1F-CF57-4251-ACBD-EE76A94B638B}"/>
    <cellStyle name="_Relación_Relación_Hoja2 8 2" xfId="37391" xr:uid="{6D7EA572-9FC4-4417-8D24-9356FA037B28}"/>
    <cellStyle name="_Relación_Relación_Hoja2 9" xfId="37392" xr:uid="{2731DAF7-D2DF-4341-8560-EC7BCDD539BC}"/>
    <cellStyle name="_Relación_Relación_Hoja2 9 2" xfId="37393" xr:uid="{52E19A54-CA09-4A05-88AA-89E04B770CE6}"/>
    <cellStyle name="_Relación_Relación_Relación" xfId="37394" xr:uid="{695823CD-0B1D-4E07-8192-94C1F3B9267F}"/>
    <cellStyle name="_Relación_Relación_Relación 10" xfId="37395" xr:uid="{A38854D0-383A-4DD2-93D7-53D14FA07EF8}"/>
    <cellStyle name="_Relación_Relación_Relación 10 10" xfId="37396" xr:uid="{0A3662BA-A756-4D0B-91EE-EA6521A7235D}"/>
    <cellStyle name="_Relación_Relación_Relación 10 11" xfId="37397" xr:uid="{AE2AFE4B-4E19-4B69-81A9-3D2C3D534A3F}"/>
    <cellStyle name="_Relación_Relación_Relación 10 2" xfId="37398" xr:uid="{28843C0A-CA60-45DD-92EF-31EDDD12C9A5}"/>
    <cellStyle name="_Relación_Relación_Relación 10 2 2" xfId="37399" xr:uid="{CBF37E7B-5AF0-4A71-8376-F0DB4FD1BE90}"/>
    <cellStyle name="_Relación_Relación_Relación 10 3" xfId="37400" xr:uid="{A6FB0A13-8A14-4E3A-A4CF-F4803011866A}"/>
    <cellStyle name="_Relación_Relación_Relación 10 3 2" xfId="37401" xr:uid="{149BEDA1-B58F-41EB-911B-08B6BCC2E1B7}"/>
    <cellStyle name="_Relación_Relación_Relación 10 4" xfId="37402" xr:uid="{97EB0AFD-312F-475D-9739-032BC7D08F28}"/>
    <cellStyle name="_Relación_Relación_Relación 10 4 2" xfId="37403" xr:uid="{EC09917B-C899-4EB3-B923-96D7621F8E70}"/>
    <cellStyle name="_Relación_Relación_Relación 10 5" xfId="37404" xr:uid="{344677C3-607F-47FC-8EA2-5C6AFB5646D4}"/>
    <cellStyle name="_Relación_Relación_Relación 10 5 2" xfId="37405" xr:uid="{FF679007-42F5-4469-A7BF-2EC9EBFAABDA}"/>
    <cellStyle name="_Relación_Relación_Relación 10 6" xfId="37406" xr:uid="{C42C19E1-1EDC-4982-B811-3A60182BC383}"/>
    <cellStyle name="_Relación_Relación_Relación 10 6 2" xfId="37407" xr:uid="{2721E0B1-B87E-47B3-BFF2-8C4F99CCD918}"/>
    <cellStyle name="_Relación_Relación_Relación 10 7" xfId="37408" xr:uid="{4D79A662-ACBC-418F-8D54-94D28AF9A870}"/>
    <cellStyle name="_Relación_Relación_Relación 10 7 2" xfId="37409" xr:uid="{5BFF81A9-2302-458C-9DFD-7F998DAE321F}"/>
    <cellStyle name="_Relación_Relación_Relación 10 8" xfId="37410" xr:uid="{BC05A00E-FDFC-404C-AE8E-96056FF64A8A}"/>
    <cellStyle name="_Relación_Relación_Relación 10 8 2" xfId="37411" xr:uid="{6A397EB1-A51A-43BF-A31A-DC55E5A48598}"/>
    <cellStyle name="_Relación_Relación_Relación 10 9" xfId="37412" xr:uid="{F37BF739-DFA6-446F-9F95-09F753B77E30}"/>
    <cellStyle name="_Relación_Relación_Relación 11" xfId="37413" xr:uid="{114C8129-83CE-4E20-8666-2CE4EC6B41F7}"/>
    <cellStyle name="_Relación_Relación_Relación 11 10" xfId="37414" xr:uid="{7BD73D17-9D79-42D7-949B-8F09DDEA4A61}"/>
    <cellStyle name="_Relación_Relación_Relación 11 11" xfId="37415" xr:uid="{83013196-6876-43E5-B109-B8AB6DCB1BF0}"/>
    <cellStyle name="_Relación_Relación_Relación 11 2" xfId="37416" xr:uid="{01184B94-E89C-44F3-9534-654F231E1337}"/>
    <cellStyle name="_Relación_Relación_Relación 11 2 2" xfId="37417" xr:uid="{461CB6C0-F150-44EF-AF8B-6BC33FF21A7A}"/>
    <cellStyle name="_Relación_Relación_Relación 11 3" xfId="37418" xr:uid="{0FDB3498-07CB-468D-8ED0-DE2ECDDFBBB8}"/>
    <cellStyle name="_Relación_Relación_Relación 11 3 2" xfId="37419" xr:uid="{81587BA7-75BC-4A21-8F7B-48D72C3FCE4A}"/>
    <cellStyle name="_Relación_Relación_Relación 11 4" xfId="37420" xr:uid="{C8E7826D-E4C9-43AE-8CF7-AC495DB84DC9}"/>
    <cellStyle name="_Relación_Relación_Relación 11 4 2" xfId="37421" xr:uid="{293B08DC-284B-4173-8420-955B188D30DE}"/>
    <cellStyle name="_Relación_Relación_Relación 11 5" xfId="37422" xr:uid="{BAF7E17B-0ABC-4481-880E-3FAE3516371A}"/>
    <cellStyle name="_Relación_Relación_Relación 11 5 2" xfId="37423" xr:uid="{BD308481-9EEB-46C9-8517-28D537CC86B2}"/>
    <cellStyle name="_Relación_Relación_Relación 11 6" xfId="37424" xr:uid="{EC1EE0EF-DA14-4FC4-BADE-5C6CF743186E}"/>
    <cellStyle name="_Relación_Relación_Relación 11 6 2" xfId="37425" xr:uid="{1290D0A3-567E-4EEB-8120-45A8B27E1B20}"/>
    <cellStyle name="_Relación_Relación_Relación 11 7" xfId="37426" xr:uid="{B9AD335C-75DF-4436-8331-990A307625D3}"/>
    <cellStyle name="_Relación_Relación_Relación 11 7 2" xfId="37427" xr:uid="{A476F437-F653-42C4-A686-E1207DFE8F2D}"/>
    <cellStyle name="_Relación_Relación_Relación 11 8" xfId="37428" xr:uid="{32B35314-ECEC-444A-981E-BA790FBC8D16}"/>
    <cellStyle name="_Relación_Relación_Relación 11 8 2" xfId="37429" xr:uid="{32B18293-FEC9-44B7-B403-02BF52F62E79}"/>
    <cellStyle name="_Relación_Relación_Relación 11 9" xfId="37430" xr:uid="{33B62260-6161-4C14-9EF0-390B374D4C18}"/>
    <cellStyle name="_Relación_Relación_Relación 12" xfId="37431" xr:uid="{490B26FC-DE42-49F9-AF84-07FB2CE353CC}"/>
    <cellStyle name="_Relación_Relación_Relación 12 10" xfId="37432" xr:uid="{CFE377E9-6CE1-4B56-9B90-A43D1C327986}"/>
    <cellStyle name="_Relación_Relación_Relación 12 11" xfId="37433" xr:uid="{25D97871-0464-4EA7-A5D4-037F28F47342}"/>
    <cellStyle name="_Relación_Relación_Relación 12 2" xfId="37434" xr:uid="{46BBC527-1459-423B-90A8-9BE4E57558E6}"/>
    <cellStyle name="_Relación_Relación_Relación 12 2 2" xfId="37435" xr:uid="{8A754D7A-0BE7-4A67-BE88-F88472B7E8E0}"/>
    <cellStyle name="_Relación_Relación_Relación 12 3" xfId="37436" xr:uid="{4E2E60E4-C574-45E9-9819-0366C4E615C8}"/>
    <cellStyle name="_Relación_Relación_Relación 12 3 2" xfId="37437" xr:uid="{800ACB75-7AD2-4741-8C17-31FA43C23CB2}"/>
    <cellStyle name="_Relación_Relación_Relación 12 4" xfId="37438" xr:uid="{439AF628-D3DD-48B3-AFF8-683E03D29CA2}"/>
    <cellStyle name="_Relación_Relación_Relación 12 4 2" xfId="37439" xr:uid="{C62FD372-2A87-456A-AC21-66E1DF774C60}"/>
    <cellStyle name="_Relación_Relación_Relación 12 5" xfId="37440" xr:uid="{E10677C5-1DFD-4FA5-91A3-13BA8A78D3CE}"/>
    <cellStyle name="_Relación_Relación_Relación 12 5 2" xfId="37441" xr:uid="{49AC8D6B-55EA-4FD2-A80F-D2F448C82A67}"/>
    <cellStyle name="_Relación_Relación_Relación 12 6" xfId="37442" xr:uid="{9018B8BD-9823-41EA-BFF5-72F390BB1B56}"/>
    <cellStyle name="_Relación_Relación_Relación 12 6 2" xfId="37443" xr:uid="{B218900E-F744-4E5A-912D-9163653C7F9B}"/>
    <cellStyle name="_Relación_Relación_Relación 12 7" xfId="37444" xr:uid="{E3BA251E-A7A3-4E0D-8661-714108F68C76}"/>
    <cellStyle name="_Relación_Relación_Relación 12 7 2" xfId="37445" xr:uid="{D20FE456-FDDA-4B3D-B4ED-4B511C182AB3}"/>
    <cellStyle name="_Relación_Relación_Relación 12 8" xfId="37446" xr:uid="{8F3EDE76-1063-434D-9645-DF0B0C309731}"/>
    <cellStyle name="_Relación_Relación_Relación 12 8 2" xfId="37447" xr:uid="{4D0867C8-83EE-4BA6-A473-750D24C7849D}"/>
    <cellStyle name="_Relación_Relación_Relación 12 9" xfId="37448" xr:uid="{7CFD4F59-D68F-4995-B095-DC312A9CEE51}"/>
    <cellStyle name="_Relación_Relación_Relación 13" xfId="37449" xr:uid="{42E664EF-0310-423B-A518-A30AE5D1F41F}"/>
    <cellStyle name="_Relación_Relación_Relación 13 10" xfId="37450" xr:uid="{DB402A07-DFAD-40F7-9A9C-3281EF4841D0}"/>
    <cellStyle name="_Relación_Relación_Relación 13 11" xfId="37451" xr:uid="{EEAEAEF2-14A4-4828-BAFC-052260DE8945}"/>
    <cellStyle name="_Relación_Relación_Relación 13 2" xfId="37452" xr:uid="{FA55B78E-819F-4334-9CA1-C8CE97F318C6}"/>
    <cellStyle name="_Relación_Relación_Relación 13 2 2" xfId="37453" xr:uid="{2BBD200B-B284-4A15-BB38-F7DF03EAA0CA}"/>
    <cellStyle name="_Relación_Relación_Relación 13 3" xfId="37454" xr:uid="{C7CB7FBD-01FC-43F8-BA39-CFAB72A8F224}"/>
    <cellStyle name="_Relación_Relación_Relación 13 3 2" xfId="37455" xr:uid="{C5E73254-3C6D-4E04-BC8B-A745CFFA634B}"/>
    <cellStyle name="_Relación_Relación_Relación 13 4" xfId="37456" xr:uid="{85A2520C-3773-48E2-8F44-BBE7C8E1B8A7}"/>
    <cellStyle name="_Relación_Relación_Relación 13 4 2" xfId="37457" xr:uid="{61B93ABE-B345-4C74-BFF6-167A79D278C4}"/>
    <cellStyle name="_Relación_Relación_Relación 13 5" xfId="37458" xr:uid="{659B1CC7-731B-4137-9F2D-4719511DDD9A}"/>
    <cellStyle name="_Relación_Relación_Relación 13 5 2" xfId="37459" xr:uid="{9EE6EAD3-B84B-4124-BD23-3DCC95CBD164}"/>
    <cellStyle name="_Relación_Relación_Relación 13 6" xfId="37460" xr:uid="{703DCDDE-D2EA-4F28-A2AA-0F7EF10B3BA6}"/>
    <cellStyle name="_Relación_Relación_Relación 13 6 2" xfId="37461" xr:uid="{0BE9BE22-B11F-4AC3-A984-88888BF4ACD0}"/>
    <cellStyle name="_Relación_Relación_Relación 13 7" xfId="37462" xr:uid="{904A32A3-6B5C-474A-A4D1-442726964DDC}"/>
    <cellStyle name="_Relación_Relación_Relación 13 7 2" xfId="37463" xr:uid="{2B15BEBA-7A7E-48F7-B76C-3E9D56C6E422}"/>
    <cellStyle name="_Relación_Relación_Relación 13 8" xfId="37464" xr:uid="{E481CB37-1F25-4D0A-9BED-D1E8E5482E34}"/>
    <cellStyle name="_Relación_Relación_Relación 13 8 2" xfId="37465" xr:uid="{C0F98EC0-5DEE-46FD-A747-EAA27C015727}"/>
    <cellStyle name="_Relación_Relación_Relación 13 9" xfId="37466" xr:uid="{5D1A6A7E-8949-4173-A517-D7EE46672242}"/>
    <cellStyle name="_Relación_Relación_Relación 14" xfId="37467" xr:uid="{6E20F6BF-F827-49EC-8F0E-617BA82EA93A}"/>
    <cellStyle name="_Relación_Relación_Relación 2" xfId="37468" xr:uid="{FB277AB2-1AFD-40F8-93CA-9DF96084B9BC}"/>
    <cellStyle name="_Relación_Relación_Relación 2 10" xfId="37469" xr:uid="{44FE2D5B-520B-42FC-9381-894C3236E06B}"/>
    <cellStyle name="_Relación_Relación_Relación 2 10 2" xfId="37470" xr:uid="{A923AD67-D69F-4014-A8DD-521B62FF7BFE}"/>
    <cellStyle name="_Relación_Relación_Relación 2 11" xfId="37471" xr:uid="{4CBDFB33-3A75-4646-B702-E5D071C6D08B}"/>
    <cellStyle name="_Relación_Relación_Relación 2 11 2" xfId="37472" xr:uid="{2DF364E9-D4EF-4221-8D9B-81DC85E48F91}"/>
    <cellStyle name="_Relación_Relación_Relación 2 12" xfId="37473" xr:uid="{1054338F-E311-4EDA-A65F-31FAA58510EC}"/>
    <cellStyle name="_Relación_Relación_Relación 2 12 2" xfId="37474" xr:uid="{97314668-5499-4921-AF4A-ACA66DB7CE93}"/>
    <cellStyle name="_Relación_Relación_Relación 2 13" xfId="37475" xr:uid="{4E9BCFD7-2D0E-42E9-A412-E7325B7AA6E8}"/>
    <cellStyle name="_Relación_Relación_Relación 2 13 2" xfId="37476" xr:uid="{6B026D3E-E4E7-4226-B5DA-1663CBF76441}"/>
    <cellStyle name="_Relación_Relación_Relación 2 14" xfId="37477" xr:uid="{C63D05E7-7E8B-4A17-AA64-FAEF77B86B7A}"/>
    <cellStyle name="_Relación_Relación_Relación 2 15" xfId="37478" xr:uid="{8169E062-53B5-49C0-98A1-9C9E47DC307A}"/>
    <cellStyle name="_Relación_Relación_Relación 2 16" xfId="37479" xr:uid="{9E154D10-2A78-42AE-AA95-3BAAA1C46FA5}"/>
    <cellStyle name="_Relación_Relación_Relación 2 2" xfId="37480" xr:uid="{7019CB75-075A-4F7A-90E8-B04E05CDA6FC}"/>
    <cellStyle name="_Relación_Relación_Relación 2 2 2" xfId="37481" xr:uid="{7A0B4F22-C8AC-4A6D-9529-F5AC1E24C905}"/>
    <cellStyle name="_Relación_Relación_Relación 2 3" xfId="37482" xr:uid="{A7094ECB-C3E4-4F67-8424-D58C37F079CF}"/>
    <cellStyle name="_Relación_Relación_Relación 2 3 2" xfId="37483" xr:uid="{166CDAD7-81CF-4D30-B576-0EBEC93A8DDC}"/>
    <cellStyle name="_Relación_Relación_Relación 2 4" xfId="37484" xr:uid="{2320EAA7-A988-45DE-8727-9A63DFAC75ED}"/>
    <cellStyle name="_Relación_Relación_Relación 2 4 2" xfId="37485" xr:uid="{07B398F5-D760-4D69-B6FA-D9DE82537179}"/>
    <cellStyle name="_Relación_Relación_Relación 2 5" xfId="37486" xr:uid="{B4B1FE7B-8447-4A3C-AAD0-512786F0CBE0}"/>
    <cellStyle name="_Relación_Relación_Relación 2 5 2" xfId="37487" xr:uid="{B4D73DDD-1868-41D8-AAC5-48CB53CEEC94}"/>
    <cellStyle name="_Relación_Relación_Relación 2 6" xfId="37488" xr:uid="{356E7D02-B47F-4723-A2AE-10FCCC2CDAE0}"/>
    <cellStyle name="_Relación_Relación_Relación 2 6 2" xfId="37489" xr:uid="{26B7F405-3955-4763-B041-793D3E2063DE}"/>
    <cellStyle name="_Relación_Relación_Relación 2 7" xfId="37490" xr:uid="{D4B97CA0-24E8-4FD3-B49F-C211C1A55449}"/>
    <cellStyle name="_Relación_Relación_Relación 2 7 2" xfId="37491" xr:uid="{431F821B-FED2-447C-B521-FA2D1B524808}"/>
    <cellStyle name="_Relación_Relación_Relación 2 8" xfId="37492" xr:uid="{052B0AEA-219A-4F38-B8CA-2B04F1177D83}"/>
    <cellStyle name="_Relación_Relación_Relación 2 8 2" xfId="37493" xr:uid="{706CFC64-6958-4B72-8EB8-9716C3106333}"/>
    <cellStyle name="_Relación_Relación_Relación 2 9" xfId="37494" xr:uid="{07F6C90B-0134-416C-BC84-0185641ED4F9}"/>
    <cellStyle name="_Relación_Relación_Relación 2 9 2" xfId="37495" xr:uid="{D6F9DDDE-4FA6-49CF-828E-BDD90B9F9E6D}"/>
    <cellStyle name="_Relación_Relación_Relación 3" xfId="37496" xr:uid="{2B947E3F-EDDD-47D3-B204-DD9172EC988D}"/>
    <cellStyle name="_Relación_Relación_Relación 3 10" xfId="37497" xr:uid="{E6DAAE97-AC39-40C0-9F3A-26A94ED93332}"/>
    <cellStyle name="_Relación_Relación_Relación 3 10 2" xfId="37498" xr:uid="{0852901E-CB25-49F6-9DDE-3C2A14430EE7}"/>
    <cellStyle name="_Relación_Relación_Relación 3 11" xfId="37499" xr:uid="{4B0830A3-B100-4F9D-9008-F19695D3840B}"/>
    <cellStyle name="_Relación_Relación_Relación 3 11 2" xfId="37500" xr:uid="{D874AF08-FCDC-49FD-B39D-C14B70ADAFC0}"/>
    <cellStyle name="_Relación_Relación_Relación 3 12" xfId="37501" xr:uid="{3D166C85-40B6-4FFE-968B-60F632E2D29D}"/>
    <cellStyle name="_Relación_Relación_Relación 3 12 2" xfId="37502" xr:uid="{FCC054BB-63CE-4AE4-9CF7-85D4DA135FEF}"/>
    <cellStyle name="_Relación_Relación_Relación 3 13" xfId="37503" xr:uid="{143EB04E-2938-4A7E-981C-B854D2699B09}"/>
    <cellStyle name="_Relación_Relación_Relación 3 13 2" xfId="37504" xr:uid="{2DB35F15-4D11-4DC9-98A9-01E9C5FB7A0A}"/>
    <cellStyle name="_Relación_Relación_Relación 3 14" xfId="37505" xr:uid="{4516B5D4-E03F-47EA-8CF4-20B57D17E1A6}"/>
    <cellStyle name="_Relación_Relación_Relación 3 15" xfId="37506" xr:uid="{3D97CDD0-63CD-4797-8FC2-57B77ED25A52}"/>
    <cellStyle name="_Relación_Relación_Relación 3 16" xfId="37507" xr:uid="{125D6360-4A40-4496-BF25-FEC5DDDEC215}"/>
    <cellStyle name="_Relación_Relación_Relación 3 2" xfId="37508" xr:uid="{7C55B582-903F-4763-B2FA-C2E02770446B}"/>
    <cellStyle name="_Relación_Relación_Relación 3 2 2" xfId="37509" xr:uid="{A978BEBE-4BA7-4541-AB86-99BAD0A3C786}"/>
    <cellStyle name="_Relación_Relación_Relación 3 3" xfId="37510" xr:uid="{4F227004-B5AC-4864-A528-670AE1EEB70C}"/>
    <cellStyle name="_Relación_Relación_Relación 3 3 2" xfId="37511" xr:uid="{174135A0-09B2-42B1-B7D1-CC96BF7C9D3A}"/>
    <cellStyle name="_Relación_Relación_Relación 3 4" xfId="37512" xr:uid="{80099665-0757-4B2A-9937-2241A56BFD93}"/>
    <cellStyle name="_Relación_Relación_Relación 3 4 2" xfId="37513" xr:uid="{05F0DA50-AD37-40A3-AB63-ED22BD468B58}"/>
    <cellStyle name="_Relación_Relación_Relación 3 5" xfId="37514" xr:uid="{BE9296F1-B002-4950-B830-8B993B5FF3FF}"/>
    <cellStyle name="_Relación_Relación_Relación 3 5 2" xfId="37515" xr:uid="{244CF747-6340-478F-8D46-9FCD984B041D}"/>
    <cellStyle name="_Relación_Relación_Relación 3 6" xfId="37516" xr:uid="{49CFA9F8-313E-46B5-BA79-201CEC4371EA}"/>
    <cellStyle name="_Relación_Relación_Relación 3 6 2" xfId="37517" xr:uid="{271284BC-5B38-4D0C-8B42-BA85FCAAA790}"/>
    <cellStyle name="_Relación_Relación_Relación 3 7" xfId="37518" xr:uid="{F6191008-8CE0-400E-AE3A-7BAB029A22E0}"/>
    <cellStyle name="_Relación_Relación_Relación 3 7 2" xfId="37519" xr:uid="{06BBB867-8282-4201-A7AF-B9BC54233FF3}"/>
    <cellStyle name="_Relación_Relación_Relación 3 8" xfId="37520" xr:uid="{F98A58C9-0982-43CC-B4A1-C031F4102F2E}"/>
    <cellStyle name="_Relación_Relación_Relación 3 8 2" xfId="37521" xr:uid="{FF8AAEE1-9854-4CC1-8694-1F7E43B10230}"/>
    <cellStyle name="_Relación_Relación_Relación 3 9" xfId="37522" xr:uid="{E0229E2B-BD27-41DD-BF33-F0709D71E7CA}"/>
    <cellStyle name="_Relación_Relación_Relación 3 9 2" xfId="37523" xr:uid="{74DF0697-7851-4047-83B6-B5F0BD1956A2}"/>
    <cellStyle name="_Relación_Relación_Relación 4" xfId="37524" xr:uid="{C27F8800-4A2B-4D64-9B73-2A0B90F686EA}"/>
    <cellStyle name="_Relación_Relación_Relación 4 10" xfId="37525" xr:uid="{661A7BE4-793D-4B59-B085-8168845F198B}"/>
    <cellStyle name="_Relación_Relación_Relación 4 10 2" xfId="37526" xr:uid="{12C26D0B-8E8C-41E5-95C7-A380619FE54B}"/>
    <cellStyle name="_Relación_Relación_Relación 4 11" xfId="37527" xr:uid="{3EC3B7EC-BDED-4374-9EEE-CB4DD67FEF12}"/>
    <cellStyle name="_Relación_Relación_Relación 4 11 2" xfId="37528" xr:uid="{A77F97A0-587A-412D-86E6-6906736EB6E0}"/>
    <cellStyle name="_Relación_Relación_Relación 4 12" xfId="37529" xr:uid="{35105D62-9793-40C6-98E2-F7B847FABD7F}"/>
    <cellStyle name="_Relación_Relación_Relación 4 12 2" xfId="37530" xr:uid="{3377389C-A6D5-4FB3-B25A-E8363AAF0013}"/>
    <cellStyle name="_Relación_Relación_Relación 4 13" xfId="37531" xr:uid="{2791563B-1C4F-441E-AB1D-9659D30E6EC3}"/>
    <cellStyle name="_Relación_Relación_Relación 4 13 2" xfId="37532" xr:uid="{3291AF68-7EF6-4E9C-BD2A-01C20104CC4A}"/>
    <cellStyle name="_Relación_Relación_Relación 4 14" xfId="37533" xr:uid="{E10F3FAD-6032-4977-A8AA-BD52D9599ED3}"/>
    <cellStyle name="_Relación_Relación_Relación 4 15" xfId="37534" xr:uid="{09C891C9-08FF-4C05-A5BF-37B02BF41F3E}"/>
    <cellStyle name="_Relación_Relación_Relación 4 16" xfId="37535" xr:uid="{0577CC27-E024-4497-BFE4-6058F2C7E7F4}"/>
    <cellStyle name="_Relación_Relación_Relación 4 2" xfId="37536" xr:uid="{F5B1E557-373D-42FE-A0A6-2EB3AAB04789}"/>
    <cellStyle name="_Relación_Relación_Relación 4 2 2" xfId="37537" xr:uid="{D2934343-B951-4DC4-B93E-AE1D0E3FBC3D}"/>
    <cellStyle name="_Relación_Relación_Relación 4 3" xfId="37538" xr:uid="{CFA913A6-6A45-4970-9E0C-045D3611BAA7}"/>
    <cellStyle name="_Relación_Relación_Relación 4 3 2" xfId="37539" xr:uid="{AE44AFB8-FB9C-43A3-8171-52D9D7223FC3}"/>
    <cellStyle name="_Relación_Relación_Relación 4 4" xfId="37540" xr:uid="{896E6D19-402E-4714-964D-CB6CF8140006}"/>
    <cellStyle name="_Relación_Relación_Relación 4 4 2" xfId="37541" xr:uid="{7E41B499-79E5-440F-89EC-A97DF860C438}"/>
    <cellStyle name="_Relación_Relación_Relación 4 5" xfId="37542" xr:uid="{0F5C02ED-B721-4010-BDB4-371251C74FD7}"/>
    <cellStyle name="_Relación_Relación_Relación 4 5 2" xfId="37543" xr:uid="{5DF8E742-98BB-4FEE-8E4A-49631C7E33A4}"/>
    <cellStyle name="_Relación_Relación_Relación 4 6" xfId="37544" xr:uid="{4477E49D-D9F1-4C06-8148-0928E4327BBB}"/>
    <cellStyle name="_Relación_Relación_Relación 4 6 2" xfId="37545" xr:uid="{5B011CE7-336E-4D4B-9A86-96D76809DF22}"/>
    <cellStyle name="_Relación_Relación_Relación 4 7" xfId="37546" xr:uid="{7A31B734-4D52-45D4-914E-3C8BAF52AFB7}"/>
    <cellStyle name="_Relación_Relación_Relación 4 7 2" xfId="37547" xr:uid="{3B56A2CD-9D38-4D97-9C01-37A2C96392A5}"/>
    <cellStyle name="_Relación_Relación_Relación 4 8" xfId="37548" xr:uid="{D2BDA3D8-C22C-439A-8F82-24A34FF78618}"/>
    <cellStyle name="_Relación_Relación_Relación 4 8 2" xfId="37549" xr:uid="{DCF5D9B4-AA4A-4EB9-927C-354868FB5AFB}"/>
    <cellStyle name="_Relación_Relación_Relación 4 9" xfId="37550" xr:uid="{E4AF412E-C0E8-49A1-8DB3-AA45EDBE61BF}"/>
    <cellStyle name="_Relación_Relación_Relación 4 9 2" xfId="37551" xr:uid="{E52E1787-AD01-4578-B45D-5D14741C1805}"/>
    <cellStyle name="_Relación_Relación_Relación 5" xfId="37552" xr:uid="{14ECAB9F-A340-4385-8C44-2FA322DF015D}"/>
    <cellStyle name="_Relación_Relación_Relación 5 10" xfId="37553" xr:uid="{67A38A32-A12B-4E2D-A825-FCBCA9A4B79C}"/>
    <cellStyle name="_Relación_Relación_Relación 5 10 2" xfId="37554" xr:uid="{559D3B9E-AEB0-4DD2-98E7-7A8BC4A27633}"/>
    <cellStyle name="_Relación_Relación_Relación 5 11" xfId="37555" xr:uid="{5B7276B8-E6D7-456B-8350-3A47B7A304EE}"/>
    <cellStyle name="_Relación_Relación_Relación 5 11 2" xfId="37556" xr:uid="{BB28CD63-D25F-4C1F-859F-5184E2BF1617}"/>
    <cellStyle name="_Relación_Relación_Relación 5 12" xfId="37557" xr:uid="{3AB8FF1D-E826-4B99-8345-7AE39D2018CB}"/>
    <cellStyle name="_Relación_Relación_Relación 5 12 2" xfId="37558" xr:uid="{ED887CCF-47CA-49EF-94BD-BAA60DC7849A}"/>
    <cellStyle name="_Relación_Relación_Relación 5 13" xfId="37559" xr:uid="{A2EA31B1-F853-444B-A0A2-0D1740CE4ACF}"/>
    <cellStyle name="_Relación_Relación_Relación 5 13 2" xfId="37560" xr:uid="{1FD7F1F4-07A8-478A-8952-D8D5E894A372}"/>
    <cellStyle name="_Relación_Relación_Relación 5 14" xfId="37561" xr:uid="{D91D31D0-B9D0-4516-863A-8FC5540E2485}"/>
    <cellStyle name="_Relación_Relación_Relación 5 15" xfId="37562" xr:uid="{77CCC2EE-2EC2-4B75-B036-F39D41A3D9BA}"/>
    <cellStyle name="_Relación_Relación_Relación 5 16" xfId="37563" xr:uid="{6811EAB0-EF64-4311-8549-7EEB87F1577B}"/>
    <cellStyle name="_Relación_Relación_Relación 5 2" xfId="37564" xr:uid="{CEF8D131-D13D-443B-9F50-F5A12FCAD48D}"/>
    <cellStyle name="_Relación_Relación_Relación 5 2 2" xfId="37565" xr:uid="{0FCB2752-CC4A-4BCF-BC0F-9954C9D1394E}"/>
    <cellStyle name="_Relación_Relación_Relación 5 3" xfId="37566" xr:uid="{C93EB079-1CCF-4365-93A1-2A7C52E9CC6C}"/>
    <cellStyle name="_Relación_Relación_Relación 5 3 2" xfId="37567" xr:uid="{E46BEEA5-0B6C-4E85-8BB0-D1DD0CE24679}"/>
    <cellStyle name="_Relación_Relación_Relación 5 4" xfId="37568" xr:uid="{905A1814-3641-44D6-A63C-3EDC7DA69F1E}"/>
    <cellStyle name="_Relación_Relación_Relación 5 4 2" xfId="37569" xr:uid="{0A2835CA-A64E-4240-9276-D06F71EB4A8E}"/>
    <cellStyle name="_Relación_Relación_Relación 5 5" xfId="37570" xr:uid="{0BAFCCFE-97EF-4DF6-A44C-5F9DEBC578CF}"/>
    <cellStyle name="_Relación_Relación_Relación 5 5 2" xfId="37571" xr:uid="{32D14BAA-2454-4C22-97A9-3E91B7D1EBF2}"/>
    <cellStyle name="_Relación_Relación_Relación 5 6" xfId="37572" xr:uid="{7C7397F0-85DF-4033-BE25-6E7E740E3DDD}"/>
    <cellStyle name="_Relación_Relación_Relación 5 6 2" xfId="37573" xr:uid="{8224A55A-1BD1-41EA-9130-CCE7A96CD0AB}"/>
    <cellStyle name="_Relación_Relación_Relación 5 7" xfId="37574" xr:uid="{235D451F-AEF0-4DEE-8621-47A2EB5CDC50}"/>
    <cellStyle name="_Relación_Relación_Relación 5 7 2" xfId="37575" xr:uid="{C9C2A1F7-91ED-43D5-98BA-B91838161BB4}"/>
    <cellStyle name="_Relación_Relación_Relación 5 8" xfId="37576" xr:uid="{9E36C956-EBB8-4796-A6A3-1E851F90F108}"/>
    <cellStyle name="_Relación_Relación_Relación 5 8 2" xfId="37577" xr:uid="{6B52F1DC-7EA3-4513-8570-C205A7BEF2E1}"/>
    <cellStyle name="_Relación_Relación_Relación 5 9" xfId="37578" xr:uid="{8830D73B-F65C-45C8-A6C9-959F571FF050}"/>
    <cellStyle name="_Relación_Relación_Relación 5 9 2" xfId="37579" xr:uid="{DB3B14BA-0F30-44E6-ACFD-CFD43D68B7C8}"/>
    <cellStyle name="_Relación_Relación_Relación 6" xfId="37580" xr:uid="{A4EB84DE-163C-4044-8A5B-5F518A16E746}"/>
    <cellStyle name="_Relación_Relación_Relación 6 10" xfId="37581" xr:uid="{83EC33BB-E554-4386-B799-0B667C1A5315}"/>
    <cellStyle name="_Relación_Relación_Relación 6 10 2" xfId="37582" xr:uid="{E392B653-CAB7-4B7E-82D3-4BEE81C12591}"/>
    <cellStyle name="_Relación_Relación_Relación 6 11" xfId="37583" xr:uid="{08A44A27-F00B-4F64-A25C-29C6DDA7AB90}"/>
    <cellStyle name="_Relación_Relación_Relación 6 11 2" xfId="37584" xr:uid="{6DFE9BA4-BAFE-4AD0-9F5C-BFE980EE38F5}"/>
    <cellStyle name="_Relación_Relación_Relación 6 12" xfId="37585" xr:uid="{8F9B1092-F684-4ECB-A909-15055387219C}"/>
    <cellStyle name="_Relación_Relación_Relación 6 12 2" xfId="37586" xr:uid="{CFF126FB-3128-4956-A79A-64D96FB95674}"/>
    <cellStyle name="_Relación_Relación_Relación 6 13" xfId="37587" xr:uid="{D9D250D6-164C-460A-B54B-961F460ED709}"/>
    <cellStyle name="_Relación_Relación_Relación 6 13 2" xfId="37588" xr:uid="{1875AB0A-6211-4718-B2EE-54A3793CAF79}"/>
    <cellStyle name="_Relación_Relación_Relación 6 14" xfId="37589" xr:uid="{B4093BF7-F420-4DC4-8BFD-BA714503185E}"/>
    <cellStyle name="_Relación_Relación_Relación 6 15" xfId="37590" xr:uid="{67368F4A-F6F9-49D6-BA00-9AB847DA365B}"/>
    <cellStyle name="_Relación_Relación_Relación 6 16" xfId="37591" xr:uid="{B05DCF89-BA0B-41E5-B5EA-547643AE3149}"/>
    <cellStyle name="_Relación_Relación_Relación 6 2" xfId="37592" xr:uid="{B336B140-83A3-4FFF-B29F-81ED4C6354BA}"/>
    <cellStyle name="_Relación_Relación_Relación 6 2 2" xfId="37593" xr:uid="{CA8EA55D-E45B-4B8B-967C-DB4ABEC436F5}"/>
    <cellStyle name="_Relación_Relación_Relación 6 3" xfId="37594" xr:uid="{ED1AD828-FB7F-4C0C-91DB-76D304962DC8}"/>
    <cellStyle name="_Relación_Relación_Relación 6 3 2" xfId="37595" xr:uid="{B0DE20F3-7201-4E0F-BE3A-CDE25D628BE0}"/>
    <cellStyle name="_Relación_Relación_Relación 6 4" xfId="37596" xr:uid="{525B6027-E8FA-4EA9-870C-F10402A3BC43}"/>
    <cellStyle name="_Relación_Relación_Relación 6 4 2" xfId="37597" xr:uid="{D00EBAFB-B841-47E7-808A-28C6BC02D43C}"/>
    <cellStyle name="_Relación_Relación_Relación 6 5" xfId="37598" xr:uid="{9ED25DB9-1252-41E8-BBCA-61F7E4B7371B}"/>
    <cellStyle name="_Relación_Relación_Relación 6 5 2" xfId="37599" xr:uid="{E1CBCB22-959F-4D39-8214-45A64CFC0748}"/>
    <cellStyle name="_Relación_Relación_Relación 6 6" xfId="37600" xr:uid="{63C60DAD-386A-42A1-BE3D-8A7B1640B0A9}"/>
    <cellStyle name="_Relación_Relación_Relación 6 6 2" xfId="37601" xr:uid="{96A85BD8-5DF6-4376-8B9F-D6EACA4AD3B8}"/>
    <cellStyle name="_Relación_Relación_Relación 6 7" xfId="37602" xr:uid="{30243E84-2A6D-43C8-AC3C-9805EEC49770}"/>
    <cellStyle name="_Relación_Relación_Relación 6 7 2" xfId="37603" xr:uid="{E72DD45B-B683-4311-A2A8-4D400C36822E}"/>
    <cellStyle name="_Relación_Relación_Relación 6 8" xfId="37604" xr:uid="{7FC57014-7694-4B84-A293-0009457E7CF2}"/>
    <cellStyle name="_Relación_Relación_Relación 6 8 2" xfId="37605" xr:uid="{EB995CF0-9208-4D44-AC16-633E0653E2CF}"/>
    <cellStyle name="_Relación_Relación_Relación 6 9" xfId="37606" xr:uid="{F8B58BEA-A397-46C7-9F43-52CDF22A850E}"/>
    <cellStyle name="_Relación_Relación_Relación 6 9 2" xfId="37607" xr:uid="{D43208A5-7B50-4DEB-94F7-7A72126EAAB2}"/>
    <cellStyle name="_Relación_Relación_Relación 7" xfId="37608" xr:uid="{3FBADD09-BE57-4B85-995A-A127D5E65385}"/>
    <cellStyle name="_Relación_Relación_Relación 7 10" xfId="37609" xr:uid="{5D438F4F-8121-4399-BBBB-DCA7767043CC}"/>
    <cellStyle name="_Relación_Relación_Relación 7 10 2" xfId="37610" xr:uid="{0F2F876C-D83C-4849-BF39-B39105A572AB}"/>
    <cellStyle name="_Relación_Relación_Relación 7 11" xfId="37611" xr:uid="{37919713-3768-48C0-BCE9-76442BE97D4C}"/>
    <cellStyle name="_Relación_Relación_Relación 7 11 2" xfId="37612" xr:uid="{EFF5F179-17A0-4C8B-9A9B-404A2FA9F096}"/>
    <cellStyle name="_Relación_Relación_Relación 7 12" xfId="37613" xr:uid="{586095CC-7DDB-43EB-A2FC-F9C8E0BF42A0}"/>
    <cellStyle name="_Relación_Relación_Relación 7 12 2" xfId="37614" xr:uid="{93AB7793-42FA-431B-8D1C-674DBA67DEF8}"/>
    <cellStyle name="_Relación_Relación_Relación 7 13" xfId="37615" xr:uid="{9E161E2D-B2B0-4FAA-A46D-0F8D82C88414}"/>
    <cellStyle name="_Relación_Relación_Relación 7 13 2" xfId="37616" xr:uid="{E816A0E6-1ACF-4A21-B97C-869B0DCA3CD8}"/>
    <cellStyle name="_Relación_Relación_Relación 7 14" xfId="37617" xr:uid="{0657E67D-71A8-4A0E-8B89-177A8DEEC6E2}"/>
    <cellStyle name="_Relación_Relación_Relación 7 15" xfId="37618" xr:uid="{7A967739-38E4-4A75-AB6F-1EF54B99DE3E}"/>
    <cellStyle name="_Relación_Relación_Relación 7 16" xfId="37619" xr:uid="{62A0CDF0-FF28-499D-8200-51DE6D653B59}"/>
    <cellStyle name="_Relación_Relación_Relación 7 2" xfId="37620" xr:uid="{38C1EF56-EB74-480D-9F2C-2F691C05AEAF}"/>
    <cellStyle name="_Relación_Relación_Relación 7 2 2" xfId="37621" xr:uid="{86E71C17-9692-462F-8FFE-334728B80ED4}"/>
    <cellStyle name="_Relación_Relación_Relación 7 3" xfId="37622" xr:uid="{BD5C06CE-3212-474F-8F66-709106374B52}"/>
    <cellStyle name="_Relación_Relación_Relación 7 3 2" xfId="37623" xr:uid="{1FB300EF-C6BF-4A18-BEAE-3CC089E31AA1}"/>
    <cellStyle name="_Relación_Relación_Relación 7 4" xfId="37624" xr:uid="{C48B7315-31C6-4870-B8D7-D77B46BEB28A}"/>
    <cellStyle name="_Relación_Relación_Relación 7 4 2" xfId="37625" xr:uid="{56FD43E2-52E9-4B56-B26A-A48F8990A7A2}"/>
    <cellStyle name="_Relación_Relación_Relación 7 5" xfId="37626" xr:uid="{C739FFC1-E968-478F-8B01-A7A6F914E9F7}"/>
    <cellStyle name="_Relación_Relación_Relación 7 5 2" xfId="37627" xr:uid="{015F645A-1C66-4BA1-BC34-464E8582ADE7}"/>
    <cellStyle name="_Relación_Relación_Relación 7 6" xfId="37628" xr:uid="{0CF4428A-EFB9-4EBA-9C40-2B23DCBEC325}"/>
    <cellStyle name="_Relación_Relación_Relación 7 6 2" xfId="37629" xr:uid="{7E9981E1-F810-40A1-B423-D332F254BCD5}"/>
    <cellStyle name="_Relación_Relación_Relación 7 7" xfId="37630" xr:uid="{CB6B7567-E182-4F0A-8FC3-99FEBA1DFB99}"/>
    <cellStyle name="_Relación_Relación_Relación 7 7 2" xfId="37631" xr:uid="{E8831025-A93A-4DF8-872A-767926ACE99C}"/>
    <cellStyle name="_Relación_Relación_Relación 7 8" xfId="37632" xr:uid="{41C27544-63A3-436D-9144-C9BDDDD67051}"/>
    <cellStyle name="_Relación_Relación_Relación 7 8 2" xfId="37633" xr:uid="{529400B8-503A-43CA-B0DB-09542EC38E9C}"/>
    <cellStyle name="_Relación_Relación_Relación 7 9" xfId="37634" xr:uid="{E6A619F3-2B9B-473A-B7F0-BC9FAC924201}"/>
    <cellStyle name="_Relación_Relación_Relación 7 9 2" xfId="37635" xr:uid="{C8FEB578-F48B-4145-98EE-04DB0ADC6A37}"/>
    <cellStyle name="_Relación_Relación_Relación 8" xfId="37636" xr:uid="{7130E9F3-32B1-4A02-8D5E-E97C263E13A0}"/>
    <cellStyle name="_Relación_Relación_Relación 8 10" xfId="37637" xr:uid="{FA132815-CA94-4C95-B597-B5A8C4BBCF6A}"/>
    <cellStyle name="_Relación_Relación_Relación 8 11" xfId="37638" xr:uid="{161491CF-BDF5-47C2-A77E-2EDAB3CD7645}"/>
    <cellStyle name="_Relación_Relación_Relación 8 12" xfId="37639" xr:uid="{71281634-A071-4174-9AC5-CC529DEDD097}"/>
    <cellStyle name="_Relación_Relación_Relación 8 2" xfId="37640" xr:uid="{1130A051-A510-41D1-9383-C6CDC304EBDC}"/>
    <cellStyle name="_Relación_Relación_Relación 8 2 2" xfId="37641" xr:uid="{15165783-267C-452C-86D6-35F86B49BF65}"/>
    <cellStyle name="_Relación_Relación_Relación 8 3" xfId="37642" xr:uid="{4F900B56-3EFD-449E-B8BB-0480B5923DB2}"/>
    <cellStyle name="_Relación_Relación_Relación 8 3 2" xfId="37643" xr:uid="{F6C8F6F3-8BE8-481F-9548-6C0B4ACBDD2A}"/>
    <cellStyle name="_Relación_Relación_Relación 8 4" xfId="37644" xr:uid="{9EB13B35-A406-42CD-B9D7-DBE25BE8FF4B}"/>
    <cellStyle name="_Relación_Relación_Relación 8 4 2" xfId="37645" xr:uid="{86FE19C8-81DB-4C0C-AA21-D1A4E8394638}"/>
    <cellStyle name="_Relación_Relación_Relación 8 5" xfId="37646" xr:uid="{B4D30816-D2BE-4E6E-8E9D-0A5EACE75F5E}"/>
    <cellStyle name="_Relación_Relación_Relación 8 5 2" xfId="37647" xr:uid="{958F96A3-9485-4DC2-B596-CD6D9B902279}"/>
    <cellStyle name="_Relación_Relación_Relación 8 6" xfId="37648" xr:uid="{65CDA181-1285-4283-A36E-0EC6DC67852B}"/>
    <cellStyle name="_Relación_Relación_Relación 8 6 2" xfId="37649" xr:uid="{89497E9B-1FEE-4005-905A-6FA52E77BF31}"/>
    <cellStyle name="_Relación_Relación_Relación 8 7" xfId="37650" xr:uid="{4E987081-9AE6-44A5-8DFF-B99D14DAFEB1}"/>
    <cellStyle name="_Relación_Relación_Relación 8 7 2" xfId="37651" xr:uid="{158F6A95-D81C-43A2-83B1-DC2494398B25}"/>
    <cellStyle name="_Relación_Relación_Relación 8 8" xfId="37652" xr:uid="{CDC33722-9D4D-47DB-A875-44BF965F798A}"/>
    <cellStyle name="_Relación_Relación_Relación 8 8 2" xfId="37653" xr:uid="{E37CDF17-ABE7-4893-AC68-6474B2CC6772}"/>
    <cellStyle name="_Relación_Relación_Relación 8 9" xfId="37654" xr:uid="{9964054A-A11F-4D43-A37B-8B0AEDA990A7}"/>
    <cellStyle name="_Relación_Relación_Relación 8 9 2" xfId="37655" xr:uid="{D1A70B3A-E8A6-4CE1-A54B-BAADD83DCAC5}"/>
    <cellStyle name="_Relación_Relación_Relación 9" xfId="37656" xr:uid="{9DAFBD0D-BDF6-4D74-888F-FAA69F82C2D8}"/>
    <cellStyle name="_Relación_Relación_Relación 9 10" xfId="37657" xr:uid="{583F55C0-F0E3-4E1A-A1A5-577798927FA5}"/>
    <cellStyle name="_Relación_Relación_Relación 9 11" xfId="37658" xr:uid="{11910A27-530C-4D37-BB7A-0734C84881F1}"/>
    <cellStyle name="_Relación_Relación_Relación 9 2" xfId="37659" xr:uid="{11E484E4-9493-46CE-A21C-D519E5FED651}"/>
    <cellStyle name="_Relación_Relación_Relación 9 2 2" xfId="37660" xr:uid="{6FE4440C-0DC7-4B8F-A9A9-478D88CEA447}"/>
    <cellStyle name="_Relación_Relación_Relación 9 3" xfId="37661" xr:uid="{7223954C-5ED5-4A70-A73B-74D9D0071027}"/>
    <cellStyle name="_Relación_Relación_Relación 9 3 2" xfId="37662" xr:uid="{296C4925-0F98-4F2D-A2E2-9C4034610C00}"/>
    <cellStyle name="_Relación_Relación_Relación 9 4" xfId="37663" xr:uid="{5200C102-4962-4F83-9F22-7D11F26CE4B0}"/>
    <cellStyle name="_Relación_Relación_Relación 9 4 2" xfId="37664" xr:uid="{42F870FD-F7B2-4F17-A581-BA601F464319}"/>
    <cellStyle name="_Relación_Relación_Relación 9 5" xfId="37665" xr:uid="{0C665FDE-26DA-4477-B124-F88508BB40E3}"/>
    <cellStyle name="_Relación_Relación_Relación 9 5 2" xfId="37666" xr:uid="{3F0A6901-B58C-411B-8C13-94F9BEB3FCE4}"/>
    <cellStyle name="_Relación_Relación_Relación 9 6" xfId="37667" xr:uid="{DDD9B589-C058-4616-AF5D-BF32D1BBF292}"/>
    <cellStyle name="_Relación_Relación_Relación 9 6 2" xfId="37668" xr:uid="{309BB655-D5B7-460B-B260-7E45FE62D8B5}"/>
    <cellStyle name="_Relación_Relación_Relación 9 7" xfId="37669" xr:uid="{08B35521-30F5-4A20-986A-3FC9EE984EC2}"/>
    <cellStyle name="_Relación_Relación_Relación 9 7 2" xfId="37670" xr:uid="{B8923B93-69B8-4B7A-AB69-36FC41E87E9B}"/>
    <cellStyle name="_Relación_Relación_Relación 9 8" xfId="37671" xr:uid="{47CA7027-FC67-4787-B645-B27264998779}"/>
    <cellStyle name="_Relación_Relación_Relación 9 8 2" xfId="37672" xr:uid="{9325C992-2A05-485D-BC8D-CF35A193C7A5}"/>
    <cellStyle name="_Relación_Relación_Relación 9 9" xfId="37673" xr:uid="{54C053AE-05E6-45E1-9080-873BDBA81795}"/>
    <cellStyle name="_Relación_Relación_Relación_1" xfId="37674" xr:uid="{6F081A0C-BD6B-495C-89D2-8F5EBF5B7A85}"/>
    <cellStyle name="_Relación_Relación_Relación_1 10" xfId="37675" xr:uid="{954FA5D7-FB4B-4045-85B1-89112F89700B}"/>
    <cellStyle name="_Relación_Relación_Relación_1 10 2" xfId="37676" xr:uid="{154BBAB7-25D1-4358-BAD7-95206009A174}"/>
    <cellStyle name="_Relación_Relación_Relación_1 11" xfId="37677" xr:uid="{2CC41907-265E-4EBD-9173-75D9D4B72A24}"/>
    <cellStyle name="_Relación_Relación_Relación_1 11 2" xfId="37678" xr:uid="{729916F6-3C2F-4D4D-98AC-1ABC8F12BEF6}"/>
    <cellStyle name="_Relación_Relación_Relación_1 12" xfId="37679" xr:uid="{5C723FCC-F6C3-4774-A599-3E09AA8A53BB}"/>
    <cellStyle name="_Relación_Relación_Relación_1 12 2" xfId="37680" xr:uid="{1CE60CCA-DBA0-4A71-9FE5-CB060FF24402}"/>
    <cellStyle name="_Relación_Relación_Relación_1 13" xfId="37681" xr:uid="{5D6D44A1-FCC8-4FCB-BE6A-C231E7FCB6FB}"/>
    <cellStyle name="_Relación_Relación_Relación_1 13 2" xfId="37682" xr:uid="{F033D51D-7A1D-4A28-90DF-4B565B319CF5}"/>
    <cellStyle name="_Relación_Relación_Relación_1 14" xfId="37683" xr:uid="{E0F7B9B7-C3E9-4EB3-9268-4C1AD938768A}"/>
    <cellStyle name="_Relación_Relación_Relación_1 14 2" xfId="37684" xr:uid="{BFE82880-FFEC-4B6A-B4A2-228962617047}"/>
    <cellStyle name="_Relación_Relación_Relación_1 15" xfId="37685" xr:uid="{557D53EF-20F6-4639-A228-5B8B6713F010}"/>
    <cellStyle name="_Relación_Relación_Relación_1 2" xfId="37686" xr:uid="{E3D3352C-0E0B-419F-B5F4-13D9560C6696}"/>
    <cellStyle name="_Relación_Relación_Relación_1 2 2" xfId="37687" xr:uid="{37FC30F4-C74A-4C5A-A6E3-EE651865AF86}"/>
    <cellStyle name="_Relación_Relación_Relación_1 3" xfId="37688" xr:uid="{07E98DE9-4271-4468-8A94-3BDE910A2066}"/>
    <cellStyle name="_Relación_Relación_Relación_1 3 2" xfId="37689" xr:uid="{14969844-F458-44D1-B26B-74FDF37243B8}"/>
    <cellStyle name="_Relación_Relación_Relación_1 4" xfId="37690" xr:uid="{50F246F9-AFD3-4945-AD9B-CE21E9E740B8}"/>
    <cellStyle name="_Relación_Relación_Relación_1 4 2" xfId="37691" xr:uid="{586F985E-09C3-4356-A837-DAEA5FFE7D94}"/>
    <cellStyle name="_Relación_Relación_Relación_1 5" xfId="37692" xr:uid="{DB10A6D0-AD92-4326-8416-277D99A667C5}"/>
    <cellStyle name="_Relación_Relación_Relación_1 5 2" xfId="37693" xr:uid="{795C2109-BF1C-40C4-AFB2-3C78455A3439}"/>
    <cellStyle name="_Relación_Relación_Relación_1 6" xfId="37694" xr:uid="{DB1877A0-FC19-45A4-B1A3-66917170A05C}"/>
    <cellStyle name="_Relación_Relación_Relación_1 6 2" xfId="37695" xr:uid="{352F1F7D-F467-4CBB-BFB7-C03EB646543A}"/>
    <cellStyle name="_Relación_Relación_Relación_1 7" xfId="37696" xr:uid="{20A950FA-F5E1-460B-95D6-D0EE7CC48A58}"/>
    <cellStyle name="_Relación_Relación_Relación_1 7 2" xfId="37697" xr:uid="{825CF4BF-BECF-487C-9E79-61B21EDE07CC}"/>
    <cellStyle name="_Relación_Relación_Relación_1 8" xfId="37698" xr:uid="{BFA446F8-2762-46BE-BACA-0F278AA68645}"/>
    <cellStyle name="_Relación_Relación_Relación_1 8 2" xfId="37699" xr:uid="{80DF5187-A2CF-43D7-966B-66DABFC40BCB}"/>
    <cellStyle name="_Relación_Relación_Relación_1 9" xfId="37700" xr:uid="{FADB26C8-326D-4E5B-AC8D-DC0CA6D1930E}"/>
    <cellStyle name="_Relación_Relación_Relación_1 9 2" xfId="37701" xr:uid="{7720C011-63E4-4B90-AF22-0FE5C4B126F5}"/>
    <cellStyle name="_Relación_Relación_Relación_1_ESF. Hist." xfId="37702" xr:uid="{C96B9C99-14C9-4188-92D9-535C2CD7FE21}"/>
    <cellStyle name="_Relación_Relación_Relación_1_ESF. Hist. 2" xfId="37703" xr:uid="{8DCA1500-DA81-41C0-B877-FAEFEC291ED7}"/>
    <cellStyle name="_Relación_Relación_Relación_1_ESF. Hist. 2 2" xfId="37704" xr:uid="{F442B990-2FE8-447A-85E2-FA2713B07128}"/>
    <cellStyle name="_Relación_Relación_Relación_1_ESF. Hist. 3" xfId="37705" xr:uid="{3B739A7A-101B-4AD2-8F94-B5A953091C67}"/>
    <cellStyle name="_Relación_Relación_Relación_1_ESF. Hist. 3 2" xfId="37706" xr:uid="{001AD9D5-AD76-435B-9F90-8122A5D9FE96}"/>
    <cellStyle name="_Relación_Relación_Relación_1_ESF. Hist. 4" xfId="37707" xr:uid="{C22B53E8-D91F-4E9D-BFFD-30C5244807EC}"/>
    <cellStyle name="_Relación_Relación_Relación_1_ESF. Hist. 4 2" xfId="37708" xr:uid="{C872D7B9-AD32-4B15-B132-50E8716D1BF9}"/>
    <cellStyle name="_Relación_Relación_Relación_1_ESF. Hist. 5" xfId="37709" xr:uid="{7B0ABE6B-49FD-4998-AB82-A3257E86C586}"/>
    <cellStyle name="_Relación_Relación_Relación_1_ESF. Hist. 6" xfId="37710" xr:uid="{5F2C55A4-A105-47C8-804D-556A9689320A}"/>
    <cellStyle name="_Relación_Relación_Relación_1_ESF. Hist. 7" xfId="37711" xr:uid="{78E8E5B6-5930-42D1-9FED-9D86A11E5E86}"/>
    <cellStyle name="_Relación_Relación_Relación_1_Saldos Obj" xfId="37712" xr:uid="{A9A69E7C-B2FA-4930-B0BA-5E2F3E84E6A0}"/>
    <cellStyle name="_Relación_Relación_Relación_1_Saldos Obj 10" xfId="37713" xr:uid="{6317A37C-4E56-48A7-A059-D37F9BF50ED9}"/>
    <cellStyle name="_Relación_Relación_Relación_1_Saldos Obj 10 2" xfId="37714" xr:uid="{28EF8199-C0F7-4262-B65D-F100237B6F81}"/>
    <cellStyle name="_Relación_Relación_Relación_1_Saldos Obj 11" xfId="37715" xr:uid="{9151FC72-B488-4C99-8CB9-197E579FBFB9}"/>
    <cellStyle name="_Relación_Relación_Relación_1_Saldos Obj 11 2" xfId="37716" xr:uid="{9293C00D-4E9B-4DA8-9268-0BC24CFF7C59}"/>
    <cellStyle name="_Relación_Relación_Relación_1_Saldos Obj 12" xfId="37717" xr:uid="{E6E3CC33-4FBF-45D3-BCC5-C613FC16283A}"/>
    <cellStyle name="_Relación_Relación_Relación_1_Saldos Obj 12 2" xfId="37718" xr:uid="{F057718A-92F4-40D3-AC59-EFF0DB8874B9}"/>
    <cellStyle name="_Relación_Relación_Relación_1_Saldos Obj 13" xfId="37719" xr:uid="{92A3CB9F-660B-4030-A847-EB1A6D2E28BB}"/>
    <cellStyle name="_Relación_Relación_Relación_1_Saldos Obj 13 2" xfId="37720" xr:uid="{5EB3F438-B8E6-4C3F-A5CA-4F3F30D0BCCB}"/>
    <cellStyle name="_Relación_Relación_Relación_1_Saldos Obj 14" xfId="37721" xr:uid="{0680026D-035E-4CB5-9253-FB1817B1D317}"/>
    <cellStyle name="_Relación_Relación_Relación_1_Saldos Obj 15" xfId="37722" xr:uid="{9ABD6E47-FC09-4B4B-83EB-AB4379471BD0}"/>
    <cellStyle name="_Relación_Relación_Relación_1_Saldos Obj 16" xfId="37723" xr:uid="{74D8A089-3AF6-4602-9C99-C7D31D683028}"/>
    <cellStyle name="_Relación_Relación_Relación_1_Saldos Obj 2" xfId="37724" xr:uid="{67BCF420-37C3-4D6A-BDC0-FBA0D3450ACD}"/>
    <cellStyle name="_Relación_Relación_Relación_1_Saldos Obj 2 2" xfId="37725" xr:uid="{076F4965-B4FA-48A9-B8BF-910E18110D56}"/>
    <cellStyle name="_Relación_Relación_Relación_1_Saldos Obj 3" xfId="37726" xr:uid="{21F9C79B-3D49-444F-BFEE-65D242C99B0C}"/>
    <cellStyle name="_Relación_Relación_Relación_1_Saldos Obj 3 2" xfId="37727" xr:uid="{EF2ADA3B-C13C-4FF9-950A-D57DC1865BE4}"/>
    <cellStyle name="_Relación_Relación_Relación_1_Saldos Obj 4" xfId="37728" xr:uid="{232A8237-59F5-43DD-94AE-8A5CA9323C91}"/>
    <cellStyle name="_Relación_Relación_Relación_1_Saldos Obj 4 2" xfId="37729" xr:uid="{DD998A33-E768-4273-B4B6-84BD7DD54098}"/>
    <cellStyle name="_Relación_Relación_Relación_1_Saldos Obj 5" xfId="37730" xr:uid="{DE34A8BB-A792-402F-AA74-0BB45EA28C9A}"/>
    <cellStyle name="_Relación_Relación_Relación_1_Saldos Obj 5 2" xfId="37731" xr:uid="{CECA3180-FE19-4A35-B202-4286E6481248}"/>
    <cellStyle name="_Relación_Relación_Relación_1_Saldos Obj 6" xfId="37732" xr:uid="{0CA7128E-AE72-4835-A284-40A305C5759B}"/>
    <cellStyle name="_Relación_Relación_Relación_1_Saldos Obj 6 2" xfId="37733" xr:uid="{F673779C-7B67-4902-A3E9-A33D3E332D20}"/>
    <cellStyle name="_Relación_Relación_Relación_1_Saldos Obj 7" xfId="37734" xr:uid="{4528F699-7722-4A21-84A3-3B0BB9F9CD18}"/>
    <cellStyle name="_Relación_Relación_Relación_1_Saldos Obj 7 2" xfId="37735" xr:uid="{A8E5CD88-21AD-4954-8069-36A6634CE85A}"/>
    <cellStyle name="_Relación_Relación_Relación_1_Saldos Obj 8" xfId="37736" xr:uid="{A39C311A-B432-4575-83C4-253913D7529B}"/>
    <cellStyle name="_Relación_Relación_Relación_1_Saldos Obj 8 2" xfId="37737" xr:uid="{67890FCF-54FC-4184-B26F-37F3AAF35B4B}"/>
    <cellStyle name="_Relación_Relación_Relación_1_Saldos Obj 9" xfId="37738" xr:uid="{54A4AE23-4D1E-48EA-A171-FBC3F29D8882}"/>
    <cellStyle name="_Relación_Relación_Relación_1_Saldos Obj 9 2" xfId="37739" xr:uid="{8283A376-2C1B-4B78-BBEC-1AFCAE7250B2}"/>
    <cellStyle name="_Relación_Relación_Relación_2" xfId="37740" xr:uid="{C1DC42EA-B165-4EB9-8220-A119FA03BE93}"/>
    <cellStyle name="_Relación_Relación_Relación_2 10" xfId="37741" xr:uid="{F878448C-B873-4CC6-9E74-EC323C0986DD}"/>
    <cellStyle name="_Relación_Relación_Relación_2 10 2" xfId="37742" xr:uid="{11967B0A-02B6-4867-A6CA-ECD888582456}"/>
    <cellStyle name="_Relación_Relación_Relación_2 11" xfId="37743" xr:uid="{52E4D60C-2E6A-40EB-A47C-F21F5AD0D087}"/>
    <cellStyle name="_Relación_Relación_Relación_2 11 2" xfId="37744" xr:uid="{F118285F-8FC0-4A33-ADC1-4B5C39696552}"/>
    <cellStyle name="_Relación_Relación_Relación_2 12" xfId="37745" xr:uid="{0BC6CE4E-138C-4BD7-8094-8EEDD2CA31AB}"/>
    <cellStyle name="_Relación_Relación_Relación_2 12 2" xfId="37746" xr:uid="{E85DD1EB-38D3-4FA6-9F81-E033379376EA}"/>
    <cellStyle name="_Relación_Relación_Relación_2 13" xfId="37747" xr:uid="{0F770549-E87E-4EB7-A545-484CBA0D8E5E}"/>
    <cellStyle name="_Relación_Relación_Relación_2 13 2" xfId="37748" xr:uid="{41260E58-5E29-41C9-B7B5-0E6501E33E99}"/>
    <cellStyle name="_Relación_Relación_Relación_2 14" xfId="37749" xr:uid="{F6EA916D-7A38-4FB6-97C0-B2F50C349BC5}"/>
    <cellStyle name="_Relación_Relación_Relación_2 2" xfId="37750" xr:uid="{763294C4-13C0-46BA-BB30-99819F0EE33C}"/>
    <cellStyle name="_Relación_Relación_Relación_2 2 2" xfId="37751" xr:uid="{100804F4-9083-4AA0-B741-27302F8B1A0E}"/>
    <cellStyle name="_Relación_Relación_Relación_2 3" xfId="37752" xr:uid="{30563CAC-789D-4195-A4DF-BF701FFC1107}"/>
    <cellStyle name="_Relación_Relación_Relación_2 3 2" xfId="37753" xr:uid="{8C29AA66-EAC3-499E-A326-A65003DC2C6A}"/>
    <cellStyle name="_Relación_Relación_Relación_2 4" xfId="37754" xr:uid="{EAD16AB4-89E8-4FEB-8564-EEF5B9DB8FBA}"/>
    <cellStyle name="_Relación_Relación_Relación_2 4 2" xfId="37755" xr:uid="{82E5BE15-36C5-45F5-9D63-742E74087BD5}"/>
    <cellStyle name="_Relación_Relación_Relación_2 5" xfId="37756" xr:uid="{2B9162F1-75D7-48D6-AB65-BBBC73846F31}"/>
    <cellStyle name="_Relación_Relación_Relación_2 5 2" xfId="37757" xr:uid="{C11D1470-BBF7-4533-8ED6-CD99B3FD7238}"/>
    <cellStyle name="_Relación_Relación_Relación_2 6" xfId="37758" xr:uid="{8F355105-4926-4557-96A9-749E49B08D51}"/>
    <cellStyle name="_Relación_Relación_Relación_2 6 2" xfId="37759" xr:uid="{1F3F4C73-F952-4232-B6A2-6DB57CB2C394}"/>
    <cellStyle name="_Relación_Relación_Relación_2 7" xfId="37760" xr:uid="{F7370CB8-F83B-4DB8-AB68-FE3E3109B522}"/>
    <cellStyle name="_Relación_Relación_Relación_2 7 2" xfId="37761" xr:uid="{A64DBA32-7535-4459-B1C9-AE516908D58B}"/>
    <cellStyle name="_Relación_Relación_Relación_2 8" xfId="37762" xr:uid="{E3FDD00D-380C-4FEA-A7C9-4399337E1B9C}"/>
    <cellStyle name="_Relación_Relación_Relación_2 8 2" xfId="37763" xr:uid="{431DAFA4-CE78-4CDD-9C64-8AD8BF633A3D}"/>
    <cellStyle name="_Relación_Relación_Relación_2 9" xfId="37764" xr:uid="{EF0F6C19-0CC5-4373-8868-E4F106EBAC43}"/>
    <cellStyle name="_Relación_Relación_Relación_2 9 2" xfId="37765" xr:uid="{23D255D0-BEF1-4C10-8458-73DAC1643381}"/>
    <cellStyle name="_Relación_Relación_Relación_2_ESF. Hist." xfId="37766" xr:uid="{66DE6977-6678-435B-BFAC-23C55A3E9F75}"/>
    <cellStyle name="_Relación_Relación_Relación_2_ESF. Hist. 2" xfId="37767" xr:uid="{B8D031B7-ED2F-46DC-B219-C4C48DD2B931}"/>
    <cellStyle name="_Relación_Relación_Relación_2_ESF. Hist. 2 2" xfId="37768" xr:uid="{D1D110AA-02B1-4485-BCF4-BBECF586665C}"/>
    <cellStyle name="_Relación_Relación_Relación_2_ESF. Hist. 3" xfId="37769" xr:uid="{14065D84-F528-48B6-9812-2F1FE18ED850}"/>
    <cellStyle name="_Relación_Relación_Relación_2_ESF. Hist. 3 2" xfId="37770" xr:uid="{A0A96A3F-F4E2-4C5F-A84B-E9BEE3F9D6AE}"/>
    <cellStyle name="_Relación_Relación_Relación_2_ESF. Hist. 4" xfId="37771" xr:uid="{25872E24-3266-442E-BB58-800EA4940038}"/>
    <cellStyle name="_Relación_Relación_Relación_2_ESF. Hist. 4 2" xfId="37772" xr:uid="{41BF1B10-99FC-4006-9CE9-B3A7BC26AAAE}"/>
    <cellStyle name="_Relación_Relación_Relación_2_ESF. Hist. 5" xfId="37773" xr:uid="{D7027D55-BE1C-4F87-8AC2-3C275F43D194}"/>
    <cellStyle name="_Relación_Relación_Relación_2_ESF. Hist. 6" xfId="37774" xr:uid="{C26E58E6-857A-49B5-9AEE-5A0E652D17BE}"/>
    <cellStyle name="_Relación_Relación_Relación_2_ESF. Hist. 7" xfId="37775" xr:uid="{F0DB0EB7-14AB-45B9-9C8C-AB82FAD6E29B}"/>
    <cellStyle name="_Relación_Relación_Relación_Abr 09" xfId="37776" xr:uid="{ED8BCD3B-2A53-43D3-992E-46B3F78FEBE0}"/>
    <cellStyle name="_Relación_Relación_Relación_Abr 09 10" xfId="37777" xr:uid="{E75472BD-2D70-45D3-820D-897B6EA77766}"/>
    <cellStyle name="_Relación_Relación_Relación_Abr 09 11" xfId="37778" xr:uid="{2F6DF423-C1B3-4265-80CB-1A5A07EAFB5C}"/>
    <cellStyle name="_Relación_Relación_Relación_Abr 09 12" xfId="37779" xr:uid="{41EB31A9-C2DE-4715-98BB-651CB32059E5}"/>
    <cellStyle name="_Relación_Relación_Relación_Abr 09 2" xfId="37780" xr:uid="{257863AF-9F25-48D4-93F1-18368D4CE6CF}"/>
    <cellStyle name="_Relación_Relación_Relación_Abr 09 3" xfId="37781" xr:uid="{6473FA1D-7C0F-4688-A3CF-247593EF2650}"/>
    <cellStyle name="_Relación_Relación_Relación_Abr 09 4" xfId="37782" xr:uid="{49E957E0-2594-4EFC-9BB0-E323BBB1188A}"/>
    <cellStyle name="_Relación_Relación_Relación_Abr 09 5" xfId="37783" xr:uid="{B3447706-F0F7-4E8E-8D3C-DFCA8CBF3E3A}"/>
    <cellStyle name="_Relación_Relación_Relación_Abr 09 6" xfId="37784" xr:uid="{03D14377-D2A1-4CDD-B6F2-C126C2E4B9E5}"/>
    <cellStyle name="_Relación_Relación_Relación_Abr 09 7" xfId="37785" xr:uid="{B32C20AA-57CE-4B53-B465-4127E92DEEDB}"/>
    <cellStyle name="_Relación_Relación_Relación_Abr 09 8" xfId="37786" xr:uid="{65FDC27A-CFE3-4FE2-BA61-A7A188D63038}"/>
    <cellStyle name="_Relación_Relación_Relación_Abr 09 9" xfId="37787" xr:uid="{5E4A48D5-A16A-4803-8188-C0A7574F5778}"/>
    <cellStyle name="_Relación_Relación_Relación_Feb 09" xfId="37788" xr:uid="{CCEF44DF-036B-4470-A793-B95C94E9CAE0}"/>
    <cellStyle name="_Relación_Relación_Relación_Feb 09 10" xfId="37789" xr:uid="{35A250EE-C763-47C1-A463-93C1471DC36A}"/>
    <cellStyle name="_Relación_Relación_Relación_Feb 09 10 2" xfId="37790" xr:uid="{0E809CE1-D289-42F2-8888-1527F2A9C766}"/>
    <cellStyle name="_Relación_Relación_Relación_Feb 09 11" xfId="37791" xr:uid="{B1B1FB5D-D36A-475C-B182-EB4BEC3808AA}"/>
    <cellStyle name="_Relación_Relación_Relación_Feb 09 11 2" xfId="37792" xr:uid="{969F5135-C773-4BA4-8D05-91392477B345}"/>
    <cellStyle name="_Relación_Relación_Relación_Feb 09 12" xfId="37793" xr:uid="{5C0724CC-6576-41BF-BE61-3A058A79DAB1}"/>
    <cellStyle name="_Relación_Relación_Relación_Feb 09 12 2" xfId="37794" xr:uid="{F7F032FC-F92C-4D02-AD44-9872997CD9A4}"/>
    <cellStyle name="_Relación_Relación_Relación_Feb 09 13" xfId="37795" xr:uid="{9DB61CF5-3ED3-49D4-BF22-44E17A00825A}"/>
    <cellStyle name="_Relación_Relación_Relación_Feb 09 13 2" xfId="37796" xr:uid="{99B9B268-C602-440E-8896-652491CD195B}"/>
    <cellStyle name="_Relación_Relación_Relación_Feb 09 14" xfId="37797" xr:uid="{53EEAC6A-45D2-4A55-9AF0-CBC4FD1D316C}"/>
    <cellStyle name="_Relación_Relación_Relación_Feb 09 15" xfId="37798" xr:uid="{69AB93BA-3C52-4E80-8066-1D96E9A7AAB1}"/>
    <cellStyle name="_Relación_Relación_Relación_Feb 09 16" xfId="37799" xr:uid="{3E9CB16E-5C43-4381-B4A1-6932F168C748}"/>
    <cellStyle name="_Relación_Relación_Relación_Feb 09 17" xfId="37800" xr:uid="{17B1947E-AA5D-4ABB-9484-208EFBFB5CF0}"/>
    <cellStyle name="_Relación_Relación_Relación_Feb 09 2" xfId="37801" xr:uid="{DF348CA2-E12D-4E58-A422-595CB0AF1CC9}"/>
    <cellStyle name="_Relación_Relación_Relación_Feb 09 2 2" xfId="37802" xr:uid="{0A9B2BBC-CBB1-4331-99E2-E6A2D2E69FD4}"/>
    <cellStyle name="_Relación_Relación_Relación_Feb 09 3" xfId="37803" xr:uid="{B0BF3312-C36F-4E84-B92F-EEB65E219CAA}"/>
    <cellStyle name="_Relación_Relación_Relación_Feb 09 3 2" xfId="37804" xr:uid="{6F1B1019-AB5E-44B3-BC68-AC727B367885}"/>
    <cellStyle name="_Relación_Relación_Relación_Feb 09 4" xfId="37805" xr:uid="{EA895DE3-9D9A-4BC2-9E58-EACDDFFD9FC0}"/>
    <cellStyle name="_Relación_Relación_Relación_Feb 09 4 2" xfId="37806" xr:uid="{AEECED24-EC41-419A-B969-4D6061BB7B2C}"/>
    <cellStyle name="_Relación_Relación_Relación_Feb 09 5" xfId="37807" xr:uid="{1FA62E7B-C0C3-4DB5-AE1E-0BDDA6783DD5}"/>
    <cellStyle name="_Relación_Relación_Relación_Feb 09 5 2" xfId="37808" xr:uid="{8EC6784B-CF2C-4AA9-8F4B-EE683D7A0194}"/>
    <cellStyle name="_Relación_Relación_Relación_Feb 09 6" xfId="37809" xr:uid="{7FDCDD22-435C-4D6C-972A-F284958998CB}"/>
    <cellStyle name="_Relación_Relación_Relación_Feb 09 6 2" xfId="37810" xr:uid="{F3BD8672-5B20-40E9-9608-A0E9F2BEED9C}"/>
    <cellStyle name="_Relación_Relación_Relación_Feb 09 7" xfId="37811" xr:uid="{60759EC5-3DA0-4649-B45B-645232921CED}"/>
    <cellStyle name="_Relación_Relación_Relación_Feb 09 7 2" xfId="37812" xr:uid="{898E822F-7659-4241-844B-81C1F1F22654}"/>
    <cellStyle name="_Relación_Relación_Relación_Feb 09 8" xfId="37813" xr:uid="{95B468F4-5EAE-47DC-B738-80C04349A32C}"/>
    <cellStyle name="_Relación_Relación_Relación_Feb 09 8 2" xfId="37814" xr:uid="{55E6F773-7035-4B8C-8019-4FD7659C174A}"/>
    <cellStyle name="_Relación_Relación_Relación_Feb 09 9" xfId="37815" xr:uid="{DD59BDCC-D9EB-4F3E-8473-36C442C298A1}"/>
    <cellStyle name="_Relación_Relación_Relación_Feb 09 9 2" xfId="37816" xr:uid="{7FC26101-C27D-4BB3-8C08-3807E9AC9BAE}"/>
    <cellStyle name="_Relación_Relación_Relación_Feb 09_Abr 09" xfId="37817" xr:uid="{6F37D8C2-D928-4E5C-B1D2-DE3C1ABB3CB7}"/>
    <cellStyle name="_Relación_Relación_Relación_Feb 09_Abr 09 10" xfId="37818" xr:uid="{D78BC50B-B2B7-4761-8DE0-4E95426625D2}"/>
    <cellStyle name="_Relación_Relación_Relación_Feb 09_Abr 09 10 2" xfId="37819" xr:uid="{7DCCB8B3-50E5-48CB-8F5E-607E953AA101}"/>
    <cellStyle name="_Relación_Relación_Relación_Feb 09_Abr 09 11" xfId="37820" xr:uid="{7EC38D65-F04C-4C39-BF22-EB318C4D815F}"/>
    <cellStyle name="_Relación_Relación_Relación_Feb 09_Abr 09 11 2" xfId="37821" xr:uid="{84974806-B125-43D4-B1AB-718F78697CAC}"/>
    <cellStyle name="_Relación_Relación_Relación_Feb 09_Abr 09 12" xfId="37822" xr:uid="{76B003D2-DE05-4500-9602-2F60ECBBA706}"/>
    <cellStyle name="_Relación_Relación_Relación_Feb 09_Abr 09 13" xfId="37823" xr:uid="{C9A4E66A-7F32-436B-9C2B-9D59FB1430C1}"/>
    <cellStyle name="_Relación_Relación_Relación_Feb 09_Abr 09 14" xfId="37824" xr:uid="{0BEF84F9-4B43-46A9-B4A9-D9F927399353}"/>
    <cellStyle name="_Relación_Relación_Relación_Feb 09_Abr 09 15" xfId="37825" xr:uid="{512B11E0-F7EA-4AAD-A7A1-113469E066FF}"/>
    <cellStyle name="_Relación_Relación_Relación_Feb 09_Abr 09 16" xfId="37826" xr:uid="{E2550B3E-86C2-4E67-AC1D-7D8033D63C3E}"/>
    <cellStyle name="_Relación_Relación_Relación_Feb 09_Abr 09 17" xfId="37827" xr:uid="{4FE72C8D-7391-411C-AA90-8254DCEDF394}"/>
    <cellStyle name="_Relación_Relación_Relación_Feb 09_Abr 09 18" xfId="37828" xr:uid="{183D8C8F-C2AA-4853-8BB2-544BA54687A3}"/>
    <cellStyle name="_Relación_Relación_Relación_Feb 09_Abr 09 19" xfId="37829" xr:uid="{54E38C8C-EA32-47EA-9190-018F69214389}"/>
    <cellStyle name="_Relación_Relación_Relación_Feb 09_Abr 09 2" xfId="37830" xr:uid="{E0D8E96E-11ED-4060-9084-55061844AF69}"/>
    <cellStyle name="_Relación_Relación_Relación_Feb 09_Abr 09 2 2" xfId="37831" xr:uid="{D7F49EA7-4774-47DD-A313-8223BDD58DF7}"/>
    <cellStyle name="_Relación_Relación_Relación_Feb 09_Abr 09 20" xfId="37832" xr:uid="{6A4B7522-0AE8-41C5-B557-D5F3140B7683}"/>
    <cellStyle name="_Relación_Relación_Relación_Feb 09_Abr 09 21" xfId="37833" xr:uid="{D4214E06-96F9-45CF-A59B-99DE87770728}"/>
    <cellStyle name="_Relación_Relación_Relación_Feb 09_Abr 09 22" xfId="37834" xr:uid="{7F7E7F9F-E0C9-4DAF-A52F-81B1E12E871A}"/>
    <cellStyle name="_Relación_Relación_Relación_Feb 09_Abr 09 23" xfId="37835" xr:uid="{C3999B07-D362-49E9-863F-B04A02D7BB28}"/>
    <cellStyle name="_Relación_Relación_Relación_Feb 09_Abr 09 24" xfId="37836" xr:uid="{1401E5AD-AF29-4A79-8AE0-DC20CA1BE2BE}"/>
    <cellStyle name="_Relación_Relación_Relación_Feb 09_Abr 09 3" xfId="37837" xr:uid="{5A1ED596-085C-4369-8EDC-CE9CAFEABFC7}"/>
    <cellStyle name="_Relación_Relación_Relación_Feb 09_Abr 09 3 2" xfId="37838" xr:uid="{7373A2B8-0116-43F2-B1BB-F8068CCDAA99}"/>
    <cellStyle name="_Relación_Relación_Relación_Feb 09_Abr 09 4" xfId="37839" xr:uid="{4151F944-FD83-4366-A2E3-8B0A463CBFEC}"/>
    <cellStyle name="_Relación_Relación_Relación_Feb 09_Abr 09 4 2" xfId="37840" xr:uid="{48A1249D-50C9-48C7-B023-11244FD1B2D9}"/>
    <cellStyle name="_Relación_Relación_Relación_Feb 09_Abr 09 5" xfId="37841" xr:uid="{C06E762D-8F53-4D95-A1C5-A625077725D6}"/>
    <cellStyle name="_Relación_Relación_Relación_Feb 09_Abr 09 5 2" xfId="37842" xr:uid="{44A50738-3C38-45F9-AB91-3860F4BB8B1F}"/>
    <cellStyle name="_Relación_Relación_Relación_Feb 09_Abr 09 6" xfId="37843" xr:uid="{C54FFEC4-D451-4082-878A-B4A682284334}"/>
    <cellStyle name="_Relación_Relación_Relación_Feb 09_Abr 09 6 2" xfId="37844" xr:uid="{2220281C-9D73-4088-A24F-A32E92A23FE5}"/>
    <cellStyle name="_Relación_Relación_Relación_Feb 09_Abr 09 7" xfId="37845" xr:uid="{33D9FE59-CE11-444C-A524-436315895745}"/>
    <cellStyle name="_Relación_Relación_Relación_Feb 09_Abr 09 7 2" xfId="37846" xr:uid="{15F87031-DA9E-45BE-9C93-A4965C406B2F}"/>
    <cellStyle name="_Relación_Relación_Relación_Feb 09_Abr 09 8" xfId="37847" xr:uid="{F4A60A6B-BB2C-4A40-AAFB-5073DFD68DF3}"/>
    <cellStyle name="_Relación_Relación_Relación_Feb 09_Abr 09 8 2" xfId="37848" xr:uid="{2EC9B6A4-076F-41F6-B0E9-7A84E6443C15}"/>
    <cellStyle name="_Relación_Relación_Relación_Feb 09_Abr 09 9" xfId="37849" xr:uid="{4B840A33-E0CC-44F1-AF02-853988F734B7}"/>
    <cellStyle name="_Relación_Relación_Relación_Feb 09_Abr 09 9 2" xfId="37850" xr:uid="{1B0CA8E2-180B-4010-8A03-0D83AF8AB5FD}"/>
    <cellStyle name="_Relación_Relación_Relación_Feb 09_ER previo 09" xfId="37851" xr:uid="{52A86661-1394-4180-A4C6-BE394E6C6F66}"/>
    <cellStyle name="_Relación_Relación_Relación_Feb 09_ER previo 09 10" xfId="37852" xr:uid="{103AD8F5-3007-4ECF-84BE-E9995FAACDA8}"/>
    <cellStyle name="_Relación_Relación_Relación_Feb 09_ER previo 09 10 2" xfId="37853" xr:uid="{C37E53B2-C54B-438E-9325-7F12D10D7636}"/>
    <cellStyle name="_Relación_Relación_Relación_Feb 09_ER previo 09 11" xfId="37854" xr:uid="{D10F9624-66E0-4B34-AB3A-171410DCC636}"/>
    <cellStyle name="_Relación_Relación_Relación_Feb 09_ER previo 09 11 2" xfId="37855" xr:uid="{633DFF0A-3EE6-4CEA-8977-F731B097C2B2}"/>
    <cellStyle name="_Relación_Relación_Relación_Feb 09_ER previo 09 12" xfId="37856" xr:uid="{F76B9A3F-96AA-46A7-B25D-FDA4A74ACA8B}"/>
    <cellStyle name="_Relación_Relación_Relación_Feb 09_ER previo 09 13" xfId="37857" xr:uid="{2975CDF6-21FA-41CC-894D-E45ABD15B680}"/>
    <cellStyle name="_Relación_Relación_Relación_Feb 09_ER previo 09 14" xfId="37858" xr:uid="{F4D57B69-3998-448F-9AD9-7A5926EBC236}"/>
    <cellStyle name="_Relación_Relación_Relación_Feb 09_ER previo 09 2" xfId="37859" xr:uid="{0DBD78CA-2D7C-47C5-9FD2-7A6EECE0D469}"/>
    <cellStyle name="_Relación_Relación_Relación_Feb 09_ER previo 09 2 2" xfId="37860" xr:uid="{16110523-1346-46B4-96FB-606E7787622A}"/>
    <cellStyle name="_Relación_Relación_Relación_Feb 09_ER previo 09 3" xfId="37861" xr:uid="{57EBB6C5-1D8D-4B2D-8E63-3F6ECE9F04F4}"/>
    <cellStyle name="_Relación_Relación_Relación_Feb 09_ER previo 09 3 2" xfId="37862" xr:uid="{E8B5563F-1AF3-4648-903F-34E4F17AB88F}"/>
    <cellStyle name="_Relación_Relación_Relación_Feb 09_ER previo 09 4" xfId="37863" xr:uid="{9B7D0CCE-FD58-43BF-B8FA-6775968F27A3}"/>
    <cellStyle name="_Relación_Relación_Relación_Feb 09_ER previo 09 4 2" xfId="37864" xr:uid="{C6C43BE0-1EF9-4801-ABD2-B4898563FC0D}"/>
    <cellStyle name="_Relación_Relación_Relación_Feb 09_ER previo 09 5" xfId="37865" xr:uid="{BEB8EF68-7723-4C77-B5E8-D30C1CE7E0AC}"/>
    <cellStyle name="_Relación_Relación_Relación_Feb 09_ER previo 09 5 2" xfId="37866" xr:uid="{A0C2F9E6-E17B-47CB-B6E3-881663063F67}"/>
    <cellStyle name="_Relación_Relación_Relación_Feb 09_ER previo 09 6" xfId="37867" xr:uid="{A0D1EBBF-3996-4661-812E-78BCD6077C0D}"/>
    <cellStyle name="_Relación_Relación_Relación_Feb 09_ER previo 09 6 2" xfId="37868" xr:uid="{9FAC08A5-2DF5-4D74-97D2-D9B8D74AB0D0}"/>
    <cellStyle name="_Relación_Relación_Relación_Feb 09_ER previo 09 7" xfId="37869" xr:uid="{AFE92BFB-7A06-4F30-B771-55BF29CB01E3}"/>
    <cellStyle name="_Relación_Relación_Relación_Feb 09_ER previo 09 7 2" xfId="37870" xr:uid="{BBDFC5DE-8E76-4E8C-9C02-51263D164AA8}"/>
    <cellStyle name="_Relación_Relación_Relación_Feb 09_ER previo 09 8" xfId="37871" xr:uid="{54843711-0B66-48B9-A296-B151F03A1CD7}"/>
    <cellStyle name="_Relación_Relación_Relación_Feb 09_ER previo 09 8 2" xfId="37872" xr:uid="{E37679D6-E102-4FFB-8D7F-B62FB5768337}"/>
    <cellStyle name="_Relación_Relación_Relación_Feb 09_ER previo 09 9" xfId="37873" xr:uid="{27DC3913-D158-4718-BB20-5562625162F9}"/>
    <cellStyle name="_Relación_Relación_Relación_Feb 09_ER previo 09 9 2" xfId="37874" xr:uid="{4F20127C-9C99-4AF3-9AA8-8645DFB2F002}"/>
    <cellStyle name="_Relación_Relación_Relación_Feb 09_Jun 09" xfId="37875" xr:uid="{7F0D8206-A0AA-43F9-ACA3-8054F4234892}"/>
    <cellStyle name="_Relación_Relación_Relación_Feb 09_Jun 09 2" xfId="37876" xr:uid="{608CCF99-DFEC-4044-A290-4A44DABE8D98}"/>
    <cellStyle name="_Relación_Relación_Relación_Hoja2" xfId="37877" xr:uid="{C629EB47-6386-4E13-A669-05C6C05A628D}"/>
    <cellStyle name="_Relación_Relación_Relación_Hoja2 10" xfId="37878" xr:uid="{66703E05-8340-452C-AA8C-428E90C59769}"/>
    <cellStyle name="_Relación_Relación_Relación_Hoja2 10 2" xfId="37879" xr:uid="{70FEC7A5-A3EF-4BE6-943B-EDAD196BEC13}"/>
    <cellStyle name="_Relación_Relación_Relación_Hoja2 11" xfId="37880" xr:uid="{C9FD1537-CBD5-4BC6-8014-D189A09F9C29}"/>
    <cellStyle name="_Relación_Relación_Relación_Hoja2 11 2" xfId="37881" xr:uid="{4EB3177A-5E6C-4107-8C10-F7EDAEA048C2}"/>
    <cellStyle name="_Relación_Relación_Relación_Hoja2 12" xfId="37882" xr:uid="{5CA0BBD0-D6E0-4C58-8B0C-1F1AAD7D8790}"/>
    <cellStyle name="_Relación_Relación_Relación_Hoja2 12 2" xfId="37883" xr:uid="{E69F44CD-2160-4F94-A7EF-209C4FB4226F}"/>
    <cellStyle name="_Relación_Relación_Relación_Hoja2 13" xfId="37884" xr:uid="{BAAAB9BC-F805-4071-BF35-B706B3D75F1F}"/>
    <cellStyle name="_Relación_Relación_Relación_Hoja2 13 2" xfId="37885" xr:uid="{C84C3866-C074-4068-A9B8-EE37735DD32A}"/>
    <cellStyle name="_Relación_Relación_Relación_Hoja2 14" xfId="37886" xr:uid="{4AAF52C0-D542-4945-A7E3-262A5E30DB5C}"/>
    <cellStyle name="_Relación_Relación_Relación_Hoja2 15" xfId="37887" xr:uid="{030B76D0-432E-43A8-8E34-7F592EA40AFD}"/>
    <cellStyle name="_Relación_Relación_Relación_Hoja2 16" xfId="37888" xr:uid="{5179A614-C138-4D14-8693-99D3E0A26970}"/>
    <cellStyle name="_Relación_Relación_Relación_Hoja2 17" xfId="37889" xr:uid="{0A7411AD-02AF-4C39-8174-57FC91EE4F5C}"/>
    <cellStyle name="_Relación_Relación_Relación_Hoja2 18" xfId="37890" xr:uid="{A0678663-E3BC-489E-9646-E5DF3513CBCE}"/>
    <cellStyle name="_Relación_Relación_Relación_Hoja2 19" xfId="37891" xr:uid="{8094C254-A8C4-42D8-8D65-4AE183634079}"/>
    <cellStyle name="_Relación_Relación_Relación_Hoja2 2" xfId="37892" xr:uid="{126A9787-7F9D-4E81-A484-8E43499E36C2}"/>
    <cellStyle name="_Relación_Relación_Relación_Hoja2 2 10" xfId="37893" xr:uid="{EBF9B277-1A79-468B-936A-57528C7EDA1B}"/>
    <cellStyle name="_Relación_Relación_Relación_Hoja2 2 11" xfId="37894" xr:uid="{EFB248D5-9CC2-4320-B99B-50587475CA8C}"/>
    <cellStyle name="_Relación_Relación_Relación_Hoja2 2 12" xfId="37895" xr:uid="{A572F47F-B4DB-4328-944D-B3F4C74EF9B4}"/>
    <cellStyle name="_Relación_Relación_Relación_Hoja2 2 2" xfId="37896" xr:uid="{EBFF5D58-046A-408C-BD68-5B5F6E8F29A3}"/>
    <cellStyle name="_Relación_Relación_Relación_Hoja2 2 3" xfId="37897" xr:uid="{3A7B14DF-C206-47AE-A26B-8C78A931B0B0}"/>
    <cellStyle name="_Relación_Relación_Relación_Hoja2 2 4" xfId="37898" xr:uid="{321D791C-DBD4-4A04-92AC-6147206F3B5F}"/>
    <cellStyle name="_Relación_Relación_Relación_Hoja2 2 5" xfId="37899" xr:uid="{5286BA0B-192F-47A4-B585-D26D6AC1ECA0}"/>
    <cellStyle name="_Relación_Relación_Relación_Hoja2 2 6" xfId="37900" xr:uid="{A93BD1C6-4073-4EC7-92D1-C21571B014B1}"/>
    <cellStyle name="_Relación_Relación_Relación_Hoja2 2 7" xfId="37901" xr:uid="{8806C635-4C02-4456-8058-4169678897E7}"/>
    <cellStyle name="_Relación_Relación_Relación_Hoja2 2 8" xfId="37902" xr:uid="{52ABA94F-2335-490E-956F-E3572395EB8E}"/>
    <cellStyle name="_Relación_Relación_Relación_Hoja2 2 9" xfId="37903" xr:uid="{D930EF5C-8580-4D07-A8AB-111AA9EFE333}"/>
    <cellStyle name="_Relación_Relación_Relación_Hoja2 20" xfId="37904" xr:uid="{F407DFD9-38A2-46CB-972E-4D58F9A7F3A4}"/>
    <cellStyle name="_Relación_Relación_Relación_Hoja2 21" xfId="37905" xr:uid="{03C711D1-F635-4FCB-A022-A4D7B93F6E96}"/>
    <cellStyle name="_Relación_Relación_Relación_Hoja2 22" xfId="37906" xr:uid="{457A98B5-D795-4C32-BDAD-6B0804A2A1AB}"/>
    <cellStyle name="_Relación_Relación_Relación_Hoja2 23" xfId="37907" xr:uid="{C49B3D10-C620-4314-A36E-80A8CE9D8A3F}"/>
    <cellStyle name="_Relación_Relación_Relación_Hoja2 24" xfId="37908" xr:uid="{E4F3F9F2-823E-4800-8457-3965F50695E0}"/>
    <cellStyle name="_Relación_Relación_Relación_Hoja2 25" xfId="37909" xr:uid="{F05EC00A-1209-4388-A94B-9A1062593598}"/>
    <cellStyle name="_Relación_Relación_Relación_Hoja2 26" xfId="37910" xr:uid="{7647E813-5F3F-45A7-B6BA-5D0A37BD09D6}"/>
    <cellStyle name="_Relación_Relación_Relación_Hoja2 3" xfId="37911" xr:uid="{992D2CD7-1F75-4568-8D95-A8C38832DC26}"/>
    <cellStyle name="_Relación_Relación_Relación_Hoja2 3 2" xfId="37912" xr:uid="{0498BFEB-7AD6-4D9F-AD78-6032191D7F6C}"/>
    <cellStyle name="_Relación_Relación_Relación_Hoja2 4" xfId="37913" xr:uid="{6FBC15C0-3ED6-468E-8B57-A3E8B779318B}"/>
    <cellStyle name="_Relación_Relación_Relación_Hoja2 4 2" xfId="37914" xr:uid="{FA3CB226-3A3B-4A69-923F-78EACF630294}"/>
    <cellStyle name="_Relación_Relación_Relación_Hoja2 5" xfId="37915" xr:uid="{2CF0882A-BEDE-4B1E-8F3B-3E2D6CF44549}"/>
    <cellStyle name="_Relación_Relación_Relación_Hoja2 5 2" xfId="37916" xr:uid="{728E3784-CA45-452E-A1B0-C7D00624AAAE}"/>
    <cellStyle name="_Relación_Relación_Relación_Hoja2 6" xfId="37917" xr:uid="{8DB7A86A-61F8-4C24-BDAF-813DDAFD97B4}"/>
    <cellStyle name="_Relación_Relación_Relación_Hoja2 6 2" xfId="37918" xr:uid="{CFCFF0BB-8A52-48C6-910E-22BABE42C2F7}"/>
    <cellStyle name="_Relación_Relación_Relación_Hoja2 7" xfId="37919" xr:uid="{548E1D14-D4EB-46FF-9423-A2AD981D1044}"/>
    <cellStyle name="_Relación_Relación_Relación_Hoja2 7 2" xfId="37920" xr:uid="{20CE3290-28C1-48DB-9FED-44E3366B1782}"/>
    <cellStyle name="_Relación_Relación_Relación_Hoja2 8" xfId="37921" xr:uid="{77ACAB00-13DC-451D-9C82-8E080E0595E7}"/>
    <cellStyle name="_Relación_Relación_Relación_Hoja2 8 2" xfId="37922" xr:uid="{B2A8FA9F-3C80-4B2F-AB9D-E7B65F078F15}"/>
    <cellStyle name="_Relación_Relación_Relación_Hoja2 9" xfId="37923" xr:uid="{7539B7F3-2621-47F7-80A1-5691ABCB2211}"/>
    <cellStyle name="_Relación_Relación_Relación_Hoja2 9 2" xfId="37924" xr:uid="{CD035F86-205C-4427-BBFB-0B16F638A574}"/>
    <cellStyle name="_Relación_Relación_Relación_Relación" xfId="37925" xr:uid="{3E7235AA-3820-4CB9-B5EA-E3DE5A86BF9E}"/>
    <cellStyle name="_Relación_Relación_Relación_Relación 10" xfId="37926" xr:uid="{DF893702-9561-4AA6-B5AE-21006F6E3476}"/>
    <cellStyle name="_Relación_Relación_Relación_Relación 10 2" xfId="37927" xr:uid="{C3A84E85-42EA-4519-95A9-06632028F97B}"/>
    <cellStyle name="_Relación_Relación_Relación_Relación 11" xfId="37928" xr:uid="{48A4F369-D861-4E3B-A72F-566F87E0076E}"/>
    <cellStyle name="_Relación_Relación_Relación_Relación 11 2" xfId="37929" xr:uid="{78FFA5B6-06E1-401B-8ECA-1D05AC1147F1}"/>
    <cellStyle name="_Relación_Relación_Relación_Relación 12" xfId="37930" xr:uid="{2D1983EA-118C-4482-B75C-0986B2726D15}"/>
    <cellStyle name="_Relación_Relación_Relación_Relación 12 2" xfId="37931" xr:uid="{9E5C5598-7C73-4FD6-B769-5D2AE3B9D920}"/>
    <cellStyle name="_Relación_Relación_Relación_Relación 13" xfId="37932" xr:uid="{0CEDBD4A-BADA-4ADE-952A-269DFA3C0A45}"/>
    <cellStyle name="_Relación_Relación_Relación_Relación 13 2" xfId="37933" xr:uid="{CDD632B0-0377-4CA8-B326-34C25C497667}"/>
    <cellStyle name="_Relación_Relación_Relación_Relación 14" xfId="37934" xr:uid="{D0674E93-923B-417E-9E2D-73ED5FD33591}"/>
    <cellStyle name="_Relación_Relación_Relación_Relación 14 2" xfId="37935" xr:uid="{7B882142-A77D-43D7-AC53-AD0566BCB027}"/>
    <cellStyle name="_Relación_Relación_Relación_Relación 15" xfId="37936" xr:uid="{DED0D805-9E08-4A6B-9F0C-CBA93B61E170}"/>
    <cellStyle name="_Relación_Relación_Relación_Relación 2" xfId="37937" xr:uid="{D86C79E4-CFEF-494D-B77E-B7547D56B223}"/>
    <cellStyle name="_Relación_Relación_Relación_Relación 2 2" xfId="37938" xr:uid="{5E2CC865-D5D7-4765-A726-84F394F2496E}"/>
    <cellStyle name="_Relación_Relación_Relación_Relación 3" xfId="37939" xr:uid="{EAAE5E6F-4DFB-4CCE-9B76-B25F00677F68}"/>
    <cellStyle name="_Relación_Relación_Relación_Relación 3 2" xfId="37940" xr:uid="{F5D11F22-DAAD-419D-854C-B94A9CBEE842}"/>
    <cellStyle name="_Relación_Relación_Relación_Relación 4" xfId="37941" xr:uid="{E8A16BB8-F176-4A4E-8F70-57EDDB14AB45}"/>
    <cellStyle name="_Relación_Relación_Relación_Relación 4 2" xfId="37942" xr:uid="{AADE9631-9DCE-4ACB-9FCF-735983461055}"/>
    <cellStyle name="_Relación_Relación_Relación_Relación 5" xfId="37943" xr:uid="{9CA32D3C-6125-4530-A1B9-4426622A3912}"/>
    <cellStyle name="_Relación_Relación_Relación_Relación 5 2" xfId="37944" xr:uid="{088F2EC0-87AC-4F72-A371-D2B346DAD6C3}"/>
    <cellStyle name="_Relación_Relación_Relación_Relación 6" xfId="37945" xr:uid="{891BBEA5-6855-4B0F-A331-1D31252183AB}"/>
    <cellStyle name="_Relación_Relación_Relación_Relación 6 2" xfId="37946" xr:uid="{0C85DE6B-EF16-44B4-9CAC-432A7D270E80}"/>
    <cellStyle name="_Relación_Relación_Relación_Relación 7" xfId="37947" xr:uid="{6DF09742-1ED7-4B7B-91FB-2D5DE0DAB9A0}"/>
    <cellStyle name="_Relación_Relación_Relación_Relación 7 2" xfId="37948" xr:uid="{27B0EA4E-B278-4306-9C1E-5C7829C7A643}"/>
    <cellStyle name="_Relación_Relación_Relación_Relación 8" xfId="37949" xr:uid="{DB66D399-8C94-4876-A8AE-0E4FF9280678}"/>
    <cellStyle name="_Relación_Relación_Relación_Relación 8 2" xfId="37950" xr:uid="{6C93BCBF-D78B-4FD7-A568-3A650EE745FA}"/>
    <cellStyle name="_Relación_Relación_Relación_Relación 9" xfId="37951" xr:uid="{969E979B-CA3F-46C5-B8A9-9B407C054D8E}"/>
    <cellStyle name="_Relación_Relación_Relación_Relación 9 2" xfId="37952" xr:uid="{AA6FF537-35FB-44B5-AA0D-27D56B4FC18F}"/>
    <cellStyle name="_Relación_Relación_Relación_Relación_1" xfId="37953" xr:uid="{8D78E226-5B0A-488B-98C4-239ABB540A70}"/>
    <cellStyle name="_Relación_Relación_Relación_Relación_1 10" xfId="37954" xr:uid="{ED7D6BA5-343A-4CAF-8068-2AA926D11B0A}"/>
    <cellStyle name="_Relación_Relación_Relación_Relación_1 10 2" xfId="37955" xr:uid="{713A0E72-BB3C-41B9-BFE6-BCEA88B79ACA}"/>
    <cellStyle name="_Relación_Relación_Relación_Relación_1 11" xfId="37956" xr:uid="{732D78E1-ED5B-43B8-9FAB-9C2C64054DE6}"/>
    <cellStyle name="_Relación_Relación_Relación_Relación_1 11 2" xfId="37957" xr:uid="{7D3B6C3B-8BAB-48C8-951F-5176FFF30E5A}"/>
    <cellStyle name="_Relación_Relación_Relación_Relación_1 12" xfId="37958" xr:uid="{A3FDE204-2DE7-4B5C-8E0A-010DFE6D173B}"/>
    <cellStyle name="_Relación_Relación_Relación_Relación_1 12 2" xfId="37959" xr:uid="{EB5F6206-D6C5-4A5B-8F32-81C81975FC4B}"/>
    <cellStyle name="_Relación_Relación_Relación_Relación_1 13" xfId="37960" xr:uid="{84607202-861A-4C00-9247-228C07A9B362}"/>
    <cellStyle name="_Relación_Relación_Relación_Relación_1 13 2" xfId="37961" xr:uid="{9DF5F341-9556-415C-8DE8-358845E8587B}"/>
    <cellStyle name="_Relación_Relación_Relación_Relación_1 14" xfId="37962" xr:uid="{37396CAF-ACAA-444C-B060-23EEF8FCF20F}"/>
    <cellStyle name="_Relación_Relación_Relación_Relación_1 2" xfId="37963" xr:uid="{C550D319-A84C-4026-8E39-2A1EEAFA64FF}"/>
    <cellStyle name="_Relación_Relación_Relación_Relación_1 2 2" xfId="37964" xr:uid="{544984EE-7E4D-46F4-92AC-01D82468D425}"/>
    <cellStyle name="_Relación_Relación_Relación_Relación_1 3" xfId="37965" xr:uid="{F71F05FF-8773-4890-8FCD-A5BC7D7247BF}"/>
    <cellStyle name="_Relación_Relación_Relación_Relación_1 3 2" xfId="37966" xr:uid="{2B17BC0A-E5AC-4D98-A7CA-8D00D56D5EAD}"/>
    <cellStyle name="_Relación_Relación_Relación_Relación_1 4" xfId="37967" xr:uid="{D7A2B568-AEC8-4225-AC4A-9473714E758F}"/>
    <cellStyle name="_Relación_Relación_Relación_Relación_1 4 2" xfId="37968" xr:uid="{8058E653-E3CC-47A7-8760-E2036B40BF10}"/>
    <cellStyle name="_Relación_Relación_Relación_Relación_1 5" xfId="37969" xr:uid="{7B3A57E9-65FE-4DDA-8C88-44B14A7A8C68}"/>
    <cellStyle name="_Relación_Relación_Relación_Relación_1 5 2" xfId="37970" xr:uid="{D72A24C9-DC6D-47C4-AE12-87AED0E1A095}"/>
    <cellStyle name="_Relación_Relación_Relación_Relación_1 6" xfId="37971" xr:uid="{8914BFA6-8177-4803-B50F-171D613F453B}"/>
    <cellStyle name="_Relación_Relación_Relación_Relación_1 6 2" xfId="37972" xr:uid="{AA6A35AC-B960-49BE-82D6-C648564FF24E}"/>
    <cellStyle name="_Relación_Relación_Relación_Relación_1 7" xfId="37973" xr:uid="{E9685554-8DFB-4541-98C4-1BEA2843D4C9}"/>
    <cellStyle name="_Relación_Relación_Relación_Relación_1 7 2" xfId="37974" xr:uid="{DF7536D6-C70B-4521-A704-1F857B50BC04}"/>
    <cellStyle name="_Relación_Relación_Relación_Relación_1 8" xfId="37975" xr:uid="{D42A6AAD-B1E7-4595-8B75-189784918028}"/>
    <cellStyle name="_Relación_Relación_Relación_Relación_1 8 2" xfId="37976" xr:uid="{2668D2A0-3DA4-4B1D-8257-2CC4B1B7D730}"/>
    <cellStyle name="_Relación_Relación_Relación_Relación_1 9" xfId="37977" xr:uid="{E784EF69-A715-47BA-A23F-AA7544AFEFC1}"/>
    <cellStyle name="_Relación_Relación_Relación_Relación_1 9 2" xfId="37978" xr:uid="{F830BBAB-58BE-4478-B40C-DAE726B44246}"/>
    <cellStyle name="_Relación_Relación_Relación_Relación_1_ESF. Hist." xfId="37979" xr:uid="{7FBD8D6F-DEAE-4A4C-9D68-0125CD38E630}"/>
    <cellStyle name="_Relación_Relación_Relación_Relación_1_ESF. Hist. 2" xfId="37980" xr:uid="{1035E771-3A82-4AD1-8617-9AC92F26334D}"/>
    <cellStyle name="_Relación_Relación_Relación_Relación_1_ESF. Hist. 2 2" xfId="37981" xr:uid="{671C108A-0653-4464-AA32-7EB3818FE9EB}"/>
    <cellStyle name="_Relación_Relación_Relación_Relación_1_ESF. Hist. 3" xfId="37982" xr:uid="{CE9DA74D-CBEC-42AC-A133-7C4B329F718F}"/>
    <cellStyle name="_Relación_Relación_Relación_Relación_1_ESF. Hist. 3 2" xfId="37983" xr:uid="{EA0CE48C-21A9-4225-B13F-F015E8BEE5BC}"/>
    <cellStyle name="_Relación_Relación_Relación_Relación_1_ESF. Hist. 4" xfId="37984" xr:uid="{64E1A0CA-1A47-421B-B580-698469E176C3}"/>
    <cellStyle name="_Relación_Relación_Relación_Relación_1_ESF. Hist. 4 2" xfId="37985" xr:uid="{F2D760B9-E5A9-4BE9-B3C8-9881637E3F46}"/>
    <cellStyle name="_Relación_Relación_Relación_Relación_1_ESF. Hist. 5" xfId="37986" xr:uid="{A59E05F9-E0DA-49E6-A253-DCFAD777804E}"/>
    <cellStyle name="_Relación_Relación_Relación_Relación_1_ESF. Hist. 6" xfId="37987" xr:uid="{7D1744FD-8BB5-4FD4-BFE0-297988EEE82D}"/>
    <cellStyle name="_Relación_Relación_Relación_Relación_1_ESF. Hist. 7" xfId="37988" xr:uid="{1843923B-7F98-47FD-9C0E-6414ED194F14}"/>
    <cellStyle name="_Relación_Relación_Relación_Relación_ESF. Hist." xfId="37989" xr:uid="{E6680C38-9ADB-47D7-8D24-DCA5D3951952}"/>
    <cellStyle name="_Relación_Relación_Relación_Relación_ESF. Hist. 2" xfId="37990" xr:uid="{64AA1E61-1CA2-4E9A-ACD7-5A14855AB856}"/>
    <cellStyle name="_Relación_Relación_Relación_Relación_ESF. Hist. 2 2" xfId="37991" xr:uid="{0F150548-BFFF-4F20-AFB7-A9F0788DB947}"/>
    <cellStyle name="_Relación_Relación_Relación_Relación_ESF. Hist. 3" xfId="37992" xr:uid="{DB37D931-14E8-425B-8A28-AF6B5A0411D0}"/>
    <cellStyle name="_Relación_Relación_Relación_Relación_ESF. Hist. 3 2" xfId="37993" xr:uid="{8C022534-75ED-4203-86D3-CF0E27A5315F}"/>
    <cellStyle name="_Relación_Relación_Relación_Relación_ESF. Hist. 4" xfId="37994" xr:uid="{4806AC27-2CCC-4FD4-8BD4-0AD464034EC4}"/>
    <cellStyle name="_Relación_Relación_Relación_Relación_ESF. Hist. 4 2" xfId="37995" xr:uid="{B4096B76-12B0-49FE-B9A3-DE0AC48D2832}"/>
    <cellStyle name="_Relación_Relación_Relación_Relación_ESF. Hist. 5" xfId="37996" xr:uid="{404C68CF-E40A-42A5-811F-32708DF96CC6}"/>
    <cellStyle name="_Relación_Relación_Relación_Relación_ESF. Hist. 6" xfId="37997" xr:uid="{C638E402-B97F-4A60-B42E-065DBD6B2A55}"/>
    <cellStyle name="_Relación_Relación_Relación_Relación_ESF. Hist. 7" xfId="37998" xr:uid="{FAC95604-E63C-4973-9F25-7691DBB4A39E}"/>
    <cellStyle name="_Relación_Relación_Relación_Relación_Saldos Obj" xfId="37999" xr:uid="{E2B6A26B-FF77-4E72-ACCF-5D568869FDE4}"/>
    <cellStyle name="_Relación_Relación_Relación_Relación_Saldos Obj 10" xfId="38000" xr:uid="{CF245B7C-3AE0-4EF3-9D4B-DA9544A6DF89}"/>
    <cellStyle name="_Relación_Relación_Relación_Relación_Saldos Obj 10 2" xfId="38001" xr:uid="{8315D1C8-9241-4F65-8F62-A40675683474}"/>
    <cellStyle name="_Relación_Relación_Relación_Relación_Saldos Obj 11" xfId="38002" xr:uid="{DE8B25C1-3AD3-4BF6-9C9F-F01813190635}"/>
    <cellStyle name="_Relación_Relación_Relación_Relación_Saldos Obj 11 2" xfId="38003" xr:uid="{9F3DDA5E-EE0A-4E95-82CE-7AE1953342B2}"/>
    <cellStyle name="_Relación_Relación_Relación_Relación_Saldos Obj 12" xfId="38004" xr:uid="{129DB8C7-82A3-4D07-95AA-80C8305A5451}"/>
    <cellStyle name="_Relación_Relación_Relación_Relación_Saldos Obj 12 2" xfId="38005" xr:uid="{4128BAFD-D30C-43A6-80A1-7C4B03B4E4DD}"/>
    <cellStyle name="_Relación_Relación_Relación_Relación_Saldos Obj 13" xfId="38006" xr:uid="{4D3E79B2-9A44-4548-9575-0CB4B5C4D736}"/>
    <cellStyle name="_Relación_Relación_Relación_Relación_Saldos Obj 13 2" xfId="38007" xr:uid="{419EED96-F18E-4D5F-B347-67EECE1A9E99}"/>
    <cellStyle name="_Relación_Relación_Relación_Relación_Saldos Obj 14" xfId="38008" xr:uid="{91C2EFAD-9406-4086-8258-351AFD4954D8}"/>
    <cellStyle name="_Relación_Relación_Relación_Relación_Saldos Obj 15" xfId="38009" xr:uid="{416C6DF2-E16F-4512-98FF-D36672DBBBBC}"/>
    <cellStyle name="_Relación_Relación_Relación_Relación_Saldos Obj 16" xfId="38010" xr:uid="{413DC112-A493-4DF0-88F4-4B6D961BCA97}"/>
    <cellStyle name="_Relación_Relación_Relación_Relación_Saldos Obj 17" xfId="38011" xr:uid="{EC23AB2F-6E8B-4122-9A9E-151EB4B9737E}"/>
    <cellStyle name="_Relación_Relación_Relación_Relación_Saldos Obj 18" xfId="38012" xr:uid="{BA7178A2-A2C7-4945-BDA2-35DCD1BB9143}"/>
    <cellStyle name="_Relación_Relación_Relación_Relación_Saldos Obj 19" xfId="38013" xr:uid="{7F787437-0FCD-458A-B766-77AF555CDE15}"/>
    <cellStyle name="_Relación_Relación_Relación_Relación_Saldos Obj 2" xfId="38014" xr:uid="{5E922969-DCEC-4460-8221-E2B82F439509}"/>
    <cellStyle name="_Relación_Relación_Relación_Relación_Saldos Obj 2 2" xfId="38015" xr:uid="{D5DC9B70-D822-4C3D-9A46-E6BDEB9472AD}"/>
    <cellStyle name="_Relación_Relación_Relación_Relación_Saldos Obj 20" xfId="38016" xr:uid="{041C4B80-FAED-42BA-B153-984F9D71F6BE}"/>
    <cellStyle name="_Relación_Relación_Relación_Relación_Saldos Obj 21" xfId="38017" xr:uid="{88C55F01-D683-4B27-ACA9-7E497982FB3F}"/>
    <cellStyle name="_Relación_Relación_Relación_Relación_Saldos Obj 22" xfId="38018" xr:uid="{E536D5F0-A708-492E-9CB5-34011BDE361C}"/>
    <cellStyle name="_Relación_Relación_Relación_Relación_Saldos Obj 23" xfId="38019" xr:uid="{119E3158-5B5B-464C-942F-4A551EF717A9}"/>
    <cellStyle name="_Relación_Relación_Relación_Relación_Saldos Obj 24" xfId="38020" xr:uid="{03EFBB47-75DD-4A0A-90A8-A3FB11CE2F7C}"/>
    <cellStyle name="_Relación_Relación_Relación_Relación_Saldos Obj 25" xfId="38021" xr:uid="{5338E8B5-E858-48B2-9D70-C88DA4F2D9C7}"/>
    <cellStyle name="_Relación_Relación_Relación_Relación_Saldos Obj 26" xfId="38022" xr:uid="{05668F5B-7A73-4839-B4AB-EC20024D1BB8}"/>
    <cellStyle name="_Relación_Relación_Relación_Relación_Saldos Obj 3" xfId="38023" xr:uid="{39D08FEB-481E-47B6-8B4D-132B1F89C5C5}"/>
    <cellStyle name="_Relación_Relación_Relación_Relación_Saldos Obj 3 2" xfId="38024" xr:uid="{26C8E781-E931-4D17-9C29-5837672AC194}"/>
    <cellStyle name="_Relación_Relación_Relación_Relación_Saldos Obj 4" xfId="38025" xr:uid="{8A80641A-41FE-4DD2-887F-0D209A3FCC73}"/>
    <cellStyle name="_Relación_Relación_Relación_Relación_Saldos Obj 4 2" xfId="38026" xr:uid="{1D5A2397-B5E0-4D48-B096-5F0E964329D4}"/>
    <cellStyle name="_Relación_Relación_Relación_Relación_Saldos Obj 5" xfId="38027" xr:uid="{F4CD9663-C5D6-4F5D-9F46-6A7016216751}"/>
    <cellStyle name="_Relación_Relación_Relación_Relación_Saldos Obj 5 2" xfId="38028" xr:uid="{AB307345-A212-45BF-AD6B-211B57B64042}"/>
    <cellStyle name="_Relación_Relación_Relación_Relación_Saldos Obj 6" xfId="38029" xr:uid="{D35B3D7B-8359-40D2-89D1-5D2FC35039D1}"/>
    <cellStyle name="_Relación_Relación_Relación_Relación_Saldos Obj 6 2" xfId="38030" xr:uid="{C8CEE262-FC9E-4B97-97E4-A1093C04BBCF}"/>
    <cellStyle name="_Relación_Relación_Relación_Relación_Saldos Obj 7" xfId="38031" xr:uid="{CB3212F9-6495-4515-A51C-2BDD36C255D9}"/>
    <cellStyle name="_Relación_Relación_Relación_Relación_Saldos Obj 7 2" xfId="38032" xr:uid="{D40CF20E-64E6-43EA-9A2A-5B0F98D14962}"/>
    <cellStyle name="_Relación_Relación_Relación_Relación_Saldos Obj 8" xfId="38033" xr:uid="{767939E2-A089-40DD-B1DF-5C981B4DE8C7}"/>
    <cellStyle name="_Relación_Relación_Relación_Relación_Saldos Obj 8 2" xfId="38034" xr:uid="{2C31F6FB-0699-486F-A5D7-FEE017A3C8FA}"/>
    <cellStyle name="_Relación_Relación_Relación_Relación_Saldos Obj 9" xfId="38035" xr:uid="{44D30314-F6D1-4D6C-9429-0ACD819E2C3C}"/>
    <cellStyle name="_Relación_Relación_Relación_Relación_Saldos Obj 9 2" xfId="38036" xr:uid="{952DBC98-6F56-48E9-9164-E491736B71D1}"/>
    <cellStyle name="_Relación_Relación_Relación_Saldos Obj" xfId="38037" xr:uid="{7BD55E83-5A1D-46ED-84F8-B2E51F40177D}"/>
    <cellStyle name="_Relación_Relación_Relación_Saldos Obj 10" xfId="38038" xr:uid="{AAA85081-0FCB-48D4-92C6-01A55B0B2134}"/>
    <cellStyle name="_Relación_Relación_Relación_Saldos Obj 10 2" xfId="38039" xr:uid="{49E63E9C-A471-4FE8-B81F-79B8A1460799}"/>
    <cellStyle name="_Relación_Relación_Relación_Saldos Obj 11" xfId="38040" xr:uid="{9796B987-B018-4625-B9BE-C9CFCCF9C8E5}"/>
    <cellStyle name="_Relación_Relación_Relación_Saldos Obj 11 2" xfId="38041" xr:uid="{D54D09CB-6142-4740-AB95-40E06C2EA333}"/>
    <cellStyle name="_Relación_Relación_Relación_Saldos Obj 12" xfId="38042" xr:uid="{069D58CC-9724-46CF-894D-1E7F9D6B7D50}"/>
    <cellStyle name="_Relación_Relación_Relación_Saldos Obj 12 2" xfId="38043" xr:uid="{A5BDC5DB-136C-4ED4-BA58-2343D0439822}"/>
    <cellStyle name="_Relación_Relación_Relación_Saldos Obj 13" xfId="38044" xr:uid="{1BD369DD-04D2-44B1-9779-0464DC76C129}"/>
    <cellStyle name="_Relación_Relación_Relación_Saldos Obj 13 2" xfId="38045" xr:uid="{CE863A01-E9DF-4980-A5FA-4EE0BB51F833}"/>
    <cellStyle name="_Relación_Relación_Relación_Saldos Obj 14" xfId="38046" xr:uid="{BF39C8C0-8259-485F-8D44-06F6742BFF4B}"/>
    <cellStyle name="_Relación_Relación_Relación_Saldos Obj 15" xfId="38047" xr:uid="{104FEF61-35C3-4CF4-A862-EA45CE1D1F2D}"/>
    <cellStyle name="_Relación_Relación_Relación_Saldos Obj 16" xfId="38048" xr:uid="{9595F8C5-0BDC-4973-B7BC-DD6B411BC891}"/>
    <cellStyle name="_Relación_Relación_Relación_Saldos Obj 17" xfId="38049" xr:uid="{29B7CA81-3F0E-4BFD-9C18-9687F5EF35A1}"/>
    <cellStyle name="_Relación_Relación_Relación_Saldos Obj 18" xfId="38050" xr:uid="{252CD0FA-FDEA-4236-845D-4A0EF008D9BD}"/>
    <cellStyle name="_Relación_Relación_Relación_Saldos Obj 19" xfId="38051" xr:uid="{D3673A38-93D8-425B-A301-CC90F6B17C48}"/>
    <cellStyle name="_Relación_Relación_Relación_Saldos Obj 2" xfId="38052" xr:uid="{1C871629-A117-4157-9AF9-F27CA12BB035}"/>
    <cellStyle name="_Relación_Relación_Relación_Saldos Obj 2 2" xfId="38053" xr:uid="{FE546439-B84F-48ED-A7E2-1D22B9ED27DB}"/>
    <cellStyle name="_Relación_Relación_Relación_Saldos Obj 20" xfId="38054" xr:uid="{8D0342C4-8665-44A9-8A5C-613F0C477C54}"/>
    <cellStyle name="_Relación_Relación_Relación_Saldos Obj 21" xfId="38055" xr:uid="{9C07C1E6-717D-486C-B3BC-768D648BCFAD}"/>
    <cellStyle name="_Relación_Relación_Relación_Saldos Obj 22" xfId="38056" xr:uid="{6F478EF7-CE9A-44B0-B667-01E9A683E1AF}"/>
    <cellStyle name="_Relación_Relación_Relación_Saldos Obj 23" xfId="38057" xr:uid="{7EB88C8E-30D1-463D-A495-E6BC2502B8D2}"/>
    <cellStyle name="_Relación_Relación_Relación_Saldos Obj 24" xfId="38058" xr:uid="{3923DB32-BA44-4B5E-A991-1D20EDAA3A88}"/>
    <cellStyle name="_Relación_Relación_Relación_Saldos Obj 25" xfId="38059" xr:uid="{A7B6E6E1-BEFC-4D90-AB53-9D4E1E11D478}"/>
    <cellStyle name="_Relación_Relación_Relación_Saldos Obj 26" xfId="38060" xr:uid="{25966131-61A7-4B75-9743-78C4F5F3A608}"/>
    <cellStyle name="_Relación_Relación_Relación_Saldos Obj 3" xfId="38061" xr:uid="{59A1DCC1-6DEF-449E-8CBF-D269D12BE797}"/>
    <cellStyle name="_Relación_Relación_Relación_Saldos Obj 3 2" xfId="38062" xr:uid="{D2DC9D82-4544-4691-9647-B031B6E3A041}"/>
    <cellStyle name="_Relación_Relación_Relación_Saldos Obj 4" xfId="38063" xr:uid="{013D16F1-E269-4938-B1E6-2CDAE077A57B}"/>
    <cellStyle name="_Relación_Relación_Relación_Saldos Obj 4 2" xfId="38064" xr:uid="{A435580D-A22A-4031-B63D-13BDF191F57F}"/>
    <cellStyle name="_Relación_Relación_Relación_Saldos Obj 5" xfId="38065" xr:uid="{1B963F92-833A-481A-A14C-EBB6B8E285DA}"/>
    <cellStyle name="_Relación_Relación_Relación_Saldos Obj 5 2" xfId="38066" xr:uid="{63EC73E7-8D5B-4F20-9186-F5EF3A901065}"/>
    <cellStyle name="_Relación_Relación_Relación_Saldos Obj 6" xfId="38067" xr:uid="{4FCF4967-AF36-4DFE-8ABA-37CDA9F1B0AA}"/>
    <cellStyle name="_Relación_Relación_Relación_Saldos Obj 6 2" xfId="38068" xr:uid="{547159CC-CE90-4CCC-B8E4-1B6E0FFC0562}"/>
    <cellStyle name="_Relación_Relación_Relación_Saldos Obj 7" xfId="38069" xr:uid="{4737A084-CFB0-4415-8B72-C7442F4A66DC}"/>
    <cellStyle name="_Relación_Relación_Relación_Saldos Obj 7 2" xfId="38070" xr:uid="{9B8ED816-9471-43AA-BE84-9C3E0542BA9D}"/>
    <cellStyle name="_Relación_Relación_Relación_Saldos Obj 8" xfId="38071" xr:uid="{98243EB5-7368-46DA-A81B-99523EA0DDFB}"/>
    <cellStyle name="_Relación_Relación_Relación_Saldos Obj 8 2" xfId="38072" xr:uid="{B0F79F7B-F5AB-4AEF-8EB8-71521FD8AC29}"/>
    <cellStyle name="_Relación_Relación_Relación_Saldos Obj 9" xfId="38073" xr:uid="{D947BDCE-7CA3-426B-B527-4B6E9F1421F8}"/>
    <cellStyle name="_Relación_Relación_Relación_Saldos Obj 9 2" xfId="38074" xr:uid="{C68BF4AD-263E-4468-B54B-B189F33E6BCA}"/>
    <cellStyle name="_Relación_Relación_Relación_Saldos Obj_Abr 09" xfId="38075" xr:uid="{7C02759F-E75A-4D26-A9DF-90AE495A7316}"/>
    <cellStyle name="_Relación_Relación_Relación_Saldos Obj_Abr 09 10" xfId="38076" xr:uid="{5FC69E96-989D-405D-9E85-BFA180D2F38A}"/>
    <cellStyle name="_Relación_Relación_Relación_Saldos Obj_Abr 09 10 2" xfId="38077" xr:uid="{10E86904-A6A0-4C24-9746-8C07EAA8202E}"/>
    <cellStyle name="_Relación_Relación_Relación_Saldos Obj_Abr 09 11" xfId="38078" xr:uid="{7643C41B-7582-4CF1-ACAA-1F4DCAB951B3}"/>
    <cellStyle name="_Relación_Relación_Relación_Saldos Obj_Abr 09 11 2" xfId="38079" xr:uid="{86253954-8A6F-4A9D-9501-19D668228A7D}"/>
    <cellStyle name="_Relación_Relación_Relación_Saldos Obj_Abr 09 12" xfId="38080" xr:uid="{3F2ABFF8-AED3-4A71-BC94-F5A52D624F6D}"/>
    <cellStyle name="_Relación_Relación_Relación_Saldos Obj_Abr 09 13" xfId="38081" xr:uid="{7F8CDACB-2ECB-4AB7-8E87-B3B2F98D0BFC}"/>
    <cellStyle name="_Relación_Relación_Relación_Saldos Obj_Abr 09 14" xfId="38082" xr:uid="{0CD16AEA-D50E-4B3E-9641-AB116A089C61}"/>
    <cellStyle name="_Relación_Relación_Relación_Saldos Obj_Abr 09 2" xfId="38083" xr:uid="{10E1D825-FB87-4575-AA36-44A3E349FFBB}"/>
    <cellStyle name="_Relación_Relación_Relación_Saldos Obj_Abr 09 2 2" xfId="38084" xr:uid="{5C78783A-DFAD-4E09-88FA-7E78977DD679}"/>
    <cellStyle name="_Relación_Relación_Relación_Saldos Obj_Abr 09 3" xfId="38085" xr:uid="{257AADE3-B892-425D-A3B7-0DE64E789174}"/>
    <cellStyle name="_Relación_Relación_Relación_Saldos Obj_Abr 09 3 2" xfId="38086" xr:uid="{794B4697-D615-4A33-BC5C-99A2AD81DFE4}"/>
    <cellStyle name="_Relación_Relación_Relación_Saldos Obj_Abr 09 4" xfId="38087" xr:uid="{0BF672E2-A013-4543-9426-65F3FD3CD482}"/>
    <cellStyle name="_Relación_Relación_Relación_Saldos Obj_Abr 09 4 2" xfId="38088" xr:uid="{62D5AF00-321D-4B74-8785-EE62253AF307}"/>
    <cellStyle name="_Relación_Relación_Relación_Saldos Obj_Abr 09 5" xfId="38089" xr:uid="{A9162F1E-6BB0-4CEE-BE19-BD1BF34F792F}"/>
    <cellStyle name="_Relación_Relación_Relación_Saldos Obj_Abr 09 5 2" xfId="38090" xr:uid="{EEC9E65F-6216-4EA6-AB28-FEAA41E9B90F}"/>
    <cellStyle name="_Relación_Relación_Relación_Saldos Obj_Abr 09 6" xfId="38091" xr:uid="{3512E7B4-2396-4F29-8E15-DE4C01269193}"/>
    <cellStyle name="_Relación_Relación_Relación_Saldos Obj_Abr 09 6 2" xfId="38092" xr:uid="{404B38B8-E3A5-4628-BC79-3C15CAED209F}"/>
    <cellStyle name="_Relación_Relación_Relación_Saldos Obj_Abr 09 7" xfId="38093" xr:uid="{9B45A605-136C-4977-B47E-10671FFFD395}"/>
    <cellStyle name="_Relación_Relación_Relación_Saldos Obj_Abr 09 7 2" xfId="38094" xr:uid="{DCC24AAB-3245-4EEC-8119-B5FCA09E0413}"/>
    <cellStyle name="_Relación_Relación_Relación_Saldos Obj_Abr 09 8" xfId="38095" xr:uid="{A61040D2-9368-4381-B07A-907580CBAA8F}"/>
    <cellStyle name="_Relación_Relación_Relación_Saldos Obj_Abr 09 8 2" xfId="38096" xr:uid="{8DC2CF90-D303-47CC-94DE-FEA238AF87F1}"/>
    <cellStyle name="_Relación_Relación_Relación_Saldos Obj_Abr 09 9" xfId="38097" xr:uid="{99FC4662-6A2F-4092-B7EA-B0126E681214}"/>
    <cellStyle name="_Relación_Relación_Relación_Saldos Obj_Abr 09 9 2" xfId="38098" xr:uid="{E53E95E3-EA59-4E9F-996B-8E4A1DCEF73B}"/>
    <cellStyle name="_Relación_Relación_Relación_Saldos Obj_ER previo 09" xfId="38099" xr:uid="{474537DC-5462-4E05-9C48-7BF65F42B7C6}"/>
    <cellStyle name="_Relación_Relación_Relación_Saldos Obj_ER previo 09 10" xfId="38100" xr:uid="{A4B38B55-85A0-4A41-B873-D482119821A7}"/>
    <cellStyle name="_Relación_Relación_Relación_Saldos Obj_ER previo 09 10 2" xfId="38101" xr:uid="{3E6EE987-C49B-464C-8442-285BD3767C92}"/>
    <cellStyle name="_Relación_Relación_Relación_Saldos Obj_ER previo 09 11" xfId="38102" xr:uid="{65B912DC-8F12-4F15-9C63-6A6B090FF1F8}"/>
    <cellStyle name="_Relación_Relación_Relación_Saldos Obj_ER previo 09 11 2" xfId="38103" xr:uid="{38F3A7F6-0900-4B76-BA80-1538EB4B3B8B}"/>
    <cellStyle name="_Relación_Relación_Relación_Saldos Obj_ER previo 09 12" xfId="38104" xr:uid="{DC6BF4AE-9137-4E45-8BD2-CDB7403C2F6C}"/>
    <cellStyle name="_Relación_Relación_Relación_Saldos Obj_ER previo 09 13" xfId="38105" xr:uid="{5EC730C0-E798-48D6-8932-7C6FC43BAD3C}"/>
    <cellStyle name="_Relación_Relación_Relación_Saldos Obj_ER previo 09 14" xfId="38106" xr:uid="{4F3DCFAF-D5A0-4EDA-8969-0902B65040D7}"/>
    <cellStyle name="_Relación_Relación_Relación_Saldos Obj_ER previo 09 2" xfId="38107" xr:uid="{9FCFBD46-F349-4A6A-BA79-0A0B597249E0}"/>
    <cellStyle name="_Relación_Relación_Relación_Saldos Obj_ER previo 09 2 2" xfId="38108" xr:uid="{91340EC5-55DA-4847-BF2E-9218C238F118}"/>
    <cellStyle name="_Relación_Relación_Relación_Saldos Obj_ER previo 09 3" xfId="38109" xr:uid="{D8EDFE29-4942-4755-87E3-080A8D3B803F}"/>
    <cellStyle name="_Relación_Relación_Relación_Saldos Obj_ER previo 09 3 2" xfId="38110" xr:uid="{502AE271-6A77-4E61-AB4A-3C95ECAA02F8}"/>
    <cellStyle name="_Relación_Relación_Relación_Saldos Obj_ER previo 09 4" xfId="38111" xr:uid="{410306EC-B8BF-4FF8-9040-93D422F9C1AB}"/>
    <cellStyle name="_Relación_Relación_Relación_Saldos Obj_ER previo 09 4 2" xfId="38112" xr:uid="{5C746E45-A6F2-4609-9981-9CF2A369F244}"/>
    <cellStyle name="_Relación_Relación_Relación_Saldos Obj_ER previo 09 5" xfId="38113" xr:uid="{376861A6-193E-40DA-9848-64497BF0F793}"/>
    <cellStyle name="_Relación_Relación_Relación_Saldos Obj_ER previo 09 5 2" xfId="38114" xr:uid="{173052E6-2CB2-4DEB-BB48-5FB44AA24D8D}"/>
    <cellStyle name="_Relación_Relación_Relación_Saldos Obj_ER previo 09 6" xfId="38115" xr:uid="{15C88114-1B6D-466C-B542-834BD08146A6}"/>
    <cellStyle name="_Relación_Relación_Relación_Saldos Obj_ER previo 09 6 2" xfId="38116" xr:uid="{007C2E17-B19B-45FD-ACC7-00DECE3AE6F0}"/>
    <cellStyle name="_Relación_Relación_Relación_Saldos Obj_ER previo 09 7" xfId="38117" xr:uid="{24C2817E-4CA8-43AA-85FB-D13A6CA9E524}"/>
    <cellStyle name="_Relación_Relación_Relación_Saldos Obj_ER previo 09 7 2" xfId="38118" xr:uid="{552F641A-C484-4C68-9715-63ED02CE8353}"/>
    <cellStyle name="_Relación_Relación_Relación_Saldos Obj_ER previo 09 8" xfId="38119" xr:uid="{D12A6551-32A9-4E2E-A649-E542BAA46CE8}"/>
    <cellStyle name="_Relación_Relación_Relación_Saldos Obj_ER previo 09 8 2" xfId="38120" xr:uid="{085A842C-B7FF-42CF-A39A-A9C00EA5218F}"/>
    <cellStyle name="_Relación_Relación_Relación_Saldos Obj_ER previo 09 9" xfId="38121" xr:uid="{86E61C2C-0375-4999-A8CA-A74AA4839E8C}"/>
    <cellStyle name="_Relación_Relación_Relación_Saldos Obj_ER previo 09 9 2" xfId="38122" xr:uid="{EB184875-CAC1-44A5-A8A2-58B9BF929C25}"/>
    <cellStyle name="_Relación_Relación_Relación_Saldos Obj_Jun 09" xfId="38123" xr:uid="{04A62913-DC68-4AB5-B254-4508AA5FE08F}"/>
    <cellStyle name="_Relación_Relación_Relación_Saldos Obj_Jun 09 2" xfId="38124" xr:uid="{6EACB620-2DA6-42E1-A32C-2C1AD58B85BB}"/>
    <cellStyle name="_Relación_Relación_Relación_TablaD" xfId="38125" xr:uid="{8A1526CE-78C2-422E-B37A-F4A4BDAB990E}"/>
    <cellStyle name="_Relación_Relación_Relación_TablaD 10" xfId="38126" xr:uid="{C3DBC941-DFF1-4AA8-A077-A512E8664888}"/>
    <cellStyle name="_Relación_Relación_Relación_TablaD 10 2" xfId="38127" xr:uid="{708C24E3-1063-4A08-9EEC-D2990DDD1287}"/>
    <cellStyle name="_Relación_Relación_Relación_TablaD 11" xfId="38128" xr:uid="{59084959-8492-466B-80F6-FDC70D30E76F}"/>
    <cellStyle name="_Relación_Relación_Relación_TablaD 11 2" xfId="38129" xr:uid="{A617608D-5CF8-497A-BCA3-E8A966A6FF6A}"/>
    <cellStyle name="_Relación_Relación_Relación_TablaD 12" xfId="38130" xr:uid="{3088BD6E-4CEA-4BC5-A343-1112B35B5129}"/>
    <cellStyle name="_Relación_Relación_Relación_TablaD 12 2" xfId="38131" xr:uid="{34537E33-EA18-4BE7-B983-372872794154}"/>
    <cellStyle name="_Relación_Relación_Relación_TablaD 13" xfId="38132" xr:uid="{115D2924-203B-4A29-A751-53836DB09F47}"/>
    <cellStyle name="_Relación_Relación_Relación_TablaD 13 2" xfId="38133" xr:uid="{94474925-BD89-4BDB-9A4A-08285169C7C4}"/>
    <cellStyle name="_Relación_Relación_Relación_TablaD 14" xfId="38134" xr:uid="{96FE0DE6-9085-4D19-A29F-AF5DC4DC6E76}"/>
    <cellStyle name="_Relación_Relación_Relación_TablaD 2" xfId="38135" xr:uid="{C7486FFA-529C-495B-923C-5C1E52E87BEF}"/>
    <cellStyle name="_Relación_Relación_Relación_TablaD 2 2" xfId="38136" xr:uid="{4B698144-5DC6-4D87-B502-D24174FF9875}"/>
    <cellStyle name="_Relación_Relación_Relación_TablaD 3" xfId="38137" xr:uid="{720CA202-4CB6-42F2-B8B1-30D328A598C2}"/>
    <cellStyle name="_Relación_Relación_Relación_TablaD 3 2" xfId="38138" xr:uid="{41C7D9D4-9245-4070-8EE5-81EAC9801F3B}"/>
    <cellStyle name="_Relación_Relación_Relación_TablaD 4" xfId="38139" xr:uid="{F9509ECD-ACB5-4D51-B36D-FFCB70857CBB}"/>
    <cellStyle name="_Relación_Relación_Relación_TablaD 4 2" xfId="38140" xr:uid="{ECDB081B-0E19-4004-BA03-9272609A7D9B}"/>
    <cellStyle name="_Relación_Relación_Relación_TablaD 5" xfId="38141" xr:uid="{9BE1CB9B-7126-43FD-8576-B798F814B40B}"/>
    <cellStyle name="_Relación_Relación_Relación_TablaD 5 2" xfId="38142" xr:uid="{E51088BB-B304-47D2-8185-B3B1B2177E8D}"/>
    <cellStyle name="_Relación_Relación_Relación_TablaD 6" xfId="38143" xr:uid="{B18D257C-B5C6-4BEC-BC4F-EB681358C97B}"/>
    <cellStyle name="_Relación_Relación_Relación_TablaD 6 2" xfId="38144" xr:uid="{56CBF3DE-32A0-48C0-B4E7-2CBC1D56D906}"/>
    <cellStyle name="_Relación_Relación_Relación_TablaD 7" xfId="38145" xr:uid="{12599FDE-086A-4228-8769-82069C5814DB}"/>
    <cellStyle name="_Relación_Relación_Relación_TablaD 7 2" xfId="38146" xr:uid="{C36E2676-FBA5-45D6-AFF0-009F246B8F4F}"/>
    <cellStyle name="_Relación_Relación_Relación_TablaD 8" xfId="38147" xr:uid="{7395A6F4-681F-453B-9784-89BB03B6965D}"/>
    <cellStyle name="_Relación_Relación_Relación_TablaD 8 2" xfId="38148" xr:uid="{4E2474EF-FEFC-4288-B21F-6C1188AA24FC}"/>
    <cellStyle name="_Relación_Relación_Relación_TablaD 9" xfId="38149" xr:uid="{CCF34563-282A-4A4D-8E24-39CB265B6EC3}"/>
    <cellStyle name="_Relación_Relación_Relación_TablaD 9 2" xfId="38150" xr:uid="{5E7468FC-CD6E-4FE8-9847-E438E5FA81EB}"/>
    <cellStyle name="_Relación_Relación_Relación_TablaD_ESF. Hist." xfId="38151" xr:uid="{A10EE84D-DBAC-4264-A6FB-7B34F57506B7}"/>
    <cellStyle name="_Relación_Relación_Relación_TablaD_ESF. Hist. 2" xfId="38152" xr:uid="{5F549AC4-FDF8-48B6-985C-1B57995C78C8}"/>
    <cellStyle name="_Relación_Relación_Relación_TablaD_ESF. Hist. 2 2" xfId="38153" xr:uid="{5AE802B8-8CBF-4A93-9F43-B5348DE5CA08}"/>
    <cellStyle name="_Relación_Relación_Relación_TablaD_ESF. Hist. 3" xfId="38154" xr:uid="{AEFEA623-193C-45CF-9B96-163B0D63D93B}"/>
    <cellStyle name="_Relación_Relación_Relación_TablaD_ESF. Hist. 3 2" xfId="38155" xr:uid="{22E1DECF-C49F-4349-B6A3-A77AEFAE9691}"/>
    <cellStyle name="_Relación_Relación_Relación_TablaD_ESF. Hist. 4" xfId="38156" xr:uid="{8994CDE7-7BFE-4DFD-B8A2-FCBEAD852F73}"/>
    <cellStyle name="_Relación_Relación_Relación_TablaD_ESF. Hist. 4 2" xfId="38157" xr:uid="{58416CD4-F204-47AF-A2E6-8D28619A7EDC}"/>
    <cellStyle name="_Relación_Relación_Relación_TablaD_ESF. Hist. 5" xfId="38158" xr:uid="{F4B879E6-E3AE-4745-BE44-DCB283A8BBE3}"/>
    <cellStyle name="_Relación_Relación_Relación_TablaD_ESF. Hist. 6" xfId="38159" xr:uid="{8F9451E4-0508-418F-811A-C3E8FE9ABC00}"/>
    <cellStyle name="_Relación_Relación_Relación_TablaD_ESF. Hist. 7" xfId="38160" xr:uid="{3986A90A-1227-4A93-B436-EF4ECE74F6C4}"/>
    <cellStyle name="_Relación_Relación_Relación_TD" xfId="38161" xr:uid="{D47C153F-1A7C-4752-8AD9-BF7B398EB215}"/>
    <cellStyle name="_Relación_Relación_Relación_TD 10" xfId="38162" xr:uid="{D66E6E80-83CC-4DD3-A7A0-CEA0D6453AC4}"/>
    <cellStyle name="_Relación_Relación_Relación_TD 10 2" xfId="38163" xr:uid="{DFF0AD63-ADD6-4A59-B8D4-9589E2FB37D9}"/>
    <cellStyle name="_Relación_Relación_Relación_TD 11" xfId="38164" xr:uid="{98ED2185-7B0F-4BA9-A021-051EB0711C40}"/>
    <cellStyle name="_Relación_Relación_Relación_TD 11 2" xfId="38165" xr:uid="{C7D01F21-7082-41FE-9085-8A602EDD5050}"/>
    <cellStyle name="_Relación_Relación_Relación_TD 12" xfId="38166" xr:uid="{7950CDDF-7F0B-42E4-9E60-CC1E9BCF18F5}"/>
    <cellStyle name="_Relación_Relación_Relación_TD 12 2" xfId="38167" xr:uid="{002600CB-05F4-412C-8B29-CA09B05E4034}"/>
    <cellStyle name="_Relación_Relación_Relación_TD 13" xfId="38168" xr:uid="{F3CF2521-2535-4F3C-A389-CE2A862148F3}"/>
    <cellStyle name="_Relación_Relación_Relación_TD 13 2" xfId="38169" xr:uid="{46BF278E-C87F-4D0B-BC3D-9AD2629B22FC}"/>
    <cellStyle name="_Relación_Relación_Relación_TD 14" xfId="38170" xr:uid="{01F0F916-968C-405C-B307-F9FF641715BC}"/>
    <cellStyle name="_Relación_Relación_Relación_TD 15" xfId="38171" xr:uid="{FFD286BF-E4AB-4F8B-B193-904C56192A9A}"/>
    <cellStyle name="_Relación_Relación_Relación_TD 16" xfId="38172" xr:uid="{AAF29164-8AFD-4BE1-93F6-A8670F8F80B6}"/>
    <cellStyle name="_Relación_Relación_Relación_TD 17" xfId="38173" xr:uid="{8F7BC045-BE08-4537-9431-1AC6488AF7FD}"/>
    <cellStyle name="_Relación_Relación_Relación_TD 18" xfId="38174" xr:uid="{23FA7EBD-6365-4904-8ED8-8FAF71D7B5A6}"/>
    <cellStyle name="_Relación_Relación_Relación_TD 19" xfId="38175" xr:uid="{38A62FFC-9F73-400B-A9D4-57CAEA3E702A}"/>
    <cellStyle name="_Relación_Relación_Relación_TD 2" xfId="38176" xr:uid="{5D93F020-550B-408D-873D-FED9693ECBB1}"/>
    <cellStyle name="_Relación_Relación_Relación_TD 2 2" xfId="38177" xr:uid="{495110DC-4045-4258-BC82-D9F1BE5C65B2}"/>
    <cellStyle name="_Relación_Relación_Relación_TD 20" xfId="38178" xr:uid="{38FB79EF-1CF1-4A71-8DC7-F28452F1B159}"/>
    <cellStyle name="_Relación_Relación_Relación_TD 21" xfId="38179" xr:uid="{43894373-0D15-4938-9CB3-C21C71A928F7}"/>
    <cellStyle name="_Relación_Relación_Relación_TD 22" xfId="38180" xr:uid="{91F1D34F-BAC3-4E9B-9580-C240E564C851}"/>
    <cellStyle name="_Relación_Relación_Relación_TD 23" xfId="38181" xr:uid="{4BC452A8-1A02-4FDB-B284-10D3203CEE2B}"/>
    <cellStyle name="_Relación_Relación_Relación_TD 24" xfId="38182" xr:uid="{23EF3D18-29D8-482A-82FA-60EF03A8EE5A}"/>
    <cellStyle name="_Relación_Relación_Relación_TD 25" xfId="38183" xr:uid="{E0099891-3F1C-4375-B44B-E549D25C3BC5}"/>
    <cellStyle name="_Relación_Relación_Relación_TD 26" xfId="38184" xr:uid="{DB40000D-E590-4653-91B9-23D04FF1BDDF}"/>
    <cellStyle name="_Relación_Relación_Relación_TD 3" xfId="38185" xr:uid="{81855730-A627-471A-8663-1AD75A0C2B8E}"/>
    <cellStyle name="_Relación_Relación_Relación_TD 3 2" xfId="38186" xr:uid="{C9E4A2FA-40E0-4FAB-8EB1-3690A1A0657A}"/>
    <cellStyle name="_Relación_Relación_Relación_TD 4" xfId="38187" xr:uid="{3740E7A6-86C4-492C-9633-8888DA6F697D}"/>
    <cellStyle name="_Relación_Relación_Relación_TD 4 2" xfId="38188" xr:uid="{7BC26C18-0A37-4BC3-AE6A-3970A6FA9816}"/>
    <cellStyle name="_Relación_Relación_Relación_TD 5" xfId="38189" xr:uid="{A04FAF6C-617F-4D5B-8680-D6E276BAFAD6}"/>
    <cellStyle name="_Relación_Relación_Relación_TD 5 2" xfId="38190" xr:uid="{1E983A04-E067-4C8D-AEF4-5B099A42E28D}"/>
    <cellStyle name="_Relación_Relación_Relación_TD 6" xfId="38191" xr:uid="{5695DE2E-03F8-4D19-9A8B-A3A924A2B12E}"/>
    <cellStyle name="_Relación_Relación_Relación_TD 6 2" xfId="38192" xr:uid="{56989DAB-D616-40F7-A05B-96470C654BEB}"/>
    <cellStyle name="_Relación_Relación_Relación_TD 7" xfId="38193" xr:uid="{E7780D9A-5789-4BDB-96FD-0955EC387A7D}"/>
    <cellStyle name="_Relación_Relación_Relación_TD 7 2" xfId="38194" xr:uid="{DE186C6B-BFE1-4F33-B109-B999CF1841E4}"/>
    <cellStyle name="_Relación_Relación_Relación_TD 8" xfId="38195" xr:uid="{092DE8A7-9B1D-4D3B-BD56-A340C7DC4AFC}"/>
    <cellStyle name="_Relación_Relación_Relación_TD 8 2" xfId="38196" xr:uid="{FA4F308C-F127-476D-B620-A8C4C8328199}"/>
    <cellStyle name="_Relación_Relación_Relación_TD 9" xfId="38197" xr:uid="{24A1C614-AA3F-4B85-A075-60BBBF530FEB}"/>
    <cellStyle name="_Relación_Relación_Relación_TD 9 2" xfId="38198" xr:uid="{DA1C36C4-2DD5-4130-AB9F-13A5734712CE}"/>
    <cellStyle name="_Relación_Relación_Saldos Obj" xfId="38199" xr:uid="{64F8BC30-06C3-476E-84D8-12073A883089}"/>
    <cellStyle name="_Relación_Relación_Saldos Obj 10" xfId="38200" xr:uid="{59918CC7-1155-46B9-970E-1C57049E6D3F}"/>
    <cellStyle name="_Relación_Relación_Saldos Obj 10 2" xfId="38201" xr:uid="{E3F69F39-6F5D-4913-99C0-C3E029C47A37}"/>
    <cellStyle name="_Relación_Relación_Saldos Obj 11" xfId="38202" xr:uid="{2D5C4CD3-C5FA-416B-BC3D-52DC0CEACCA4}"/>
    <cellStyle name="_Relación_Relación_Saldos Obj 11 2" xfId="38203" xr:uid="{F6E725DD-808A-4602-9696-87436E92BBC8}"/>
    <cellStyle name="_Relación_Relación_Saldos Obj 12" xfId="38204" xr:uid="{0A1C5477-8B72-4D15-B6E3-1D043F32BC53}"/>
    <cellStyle name="_Relación_Relación_Saldos Obj 12 2" xfId="38205" xr:uid="{E0DCC293-1EC3-4155-BD01-088FB7E80263}"/>
    <cellStyle name="_Relación_Relación_Saldos Obj 13" xfId="38206" xr:uid="{597B62B8-D135-48E7-8A98-8DF2D6B0E667}"/>
    <cellStyle name="_Relación_Relación_Saldos Obj 13 2" xfId="38207" xr:uid="{AA3B6E98-5523-4AA6-A086-A0393FDC0975}"/>
    <cellStyle name="_Relación_Relación_Saldos Obj 14" xfId="38208" xr:uid="{633DD872-AB4C-44E6-AF3D-50D144E6BD75}"/>
    <cellStyle name="_Relación_Relación_Saldos Obj 14 2" xfId="38209" xr:uid="{447804A9-4F38-4659-AFAC-6710B3127A49}"/>
    <cellStyle name="_Relación_Relación_Saldos Obj 15" xfId="38210" xr:uid="{662D4F2B-F530-462B-92EE-667AA7733D6B}"/>
    <cellStyle name="_Relación_Relación_Saldos Obj 15 2" xfId="38211" xr:uid="{E632C7CD-F5AA-4771-90DF-AEC174CFFC69}"/>
    <cellStyle name="_Relación_Relación_Saldos Obj 16" xfId="38212" xr:uid="{23D35E56-AA4E-47E4-AF15-A5B7E0B3901C}"/>
    <cellStyle name="_Relación_Relación_Saldos Obj 16 2" xfId="38213" xr:uid="{F18F7FD1-2241-4DBA-B0F6-A3A67E05BDA3}"/>
    <cellStyle name="_Relación_Relación_Saldos Obj 17" xfId="38214" xr:uid="{638A66F6-DEEE-496A-B89E-6B7DC393FB7F}"/>
    <cellStyle name="_Relación_Relación_Saldos Obj 17 2" xfId="38215" xr:uid="{A5C6D104-1EF1-4985-B815-0121323A1D0E}"/>
    <cellStyle name="_Relación_Relación_Saldos Obj 18" xfId="38216" xr:uid="{A8454DE3-00A8-4D4B-A14C-08161F17BFAE}"/>
    <cellStyle name="_Relación_Relación_Saldos Obj 18 2" xfId="38217" xr:uid="{90D8694F-F324-4220-8085-1DF8D7722D2E}"/>
    <cellStyle name="_Relación_Relación_Saldos Obj 19" xfId="38218" xr:uid="{91FA20E4-CFFD-4E86-A830-90A538B0DC5E}"/>
    <cellStyle name="_Relación_Relación_Saldos Obj 19 2" xfId="38219" xr:uid="{41C56CA6-3F50-4898-99FA-8310F6D84698}"/>
    <cellStyle name="_Relación_Relación_Saldos Obj 2" xfId="38220" xr:uid="{CAAA10FC-423F-4CCB-BC69-7A9241962F3B}"/>
    <cellStyle name="_Relación_Relación_Saldos Obj 2 10" xfId="38221" xr:uid="{BDD82D3F-854C-4655-BA3B-3F68EDBB4088}"/>
    <cellStyle name="_Relación_Relación_Saldos Obj 2 10 2" xfId="38222" xr:uid="{61CE68C3-AA6A-4195-A748-E14CFC6075C3}"/>
    <cellStyle name="_Relación_Relación_Saldos Obj 2 11" xfId="38223" xr:uid="{E6E5B132-2166-4F77-8FAE-3DF1A1866CF4}"/>
    <cellStyle name="_Relación_Relación_Saldos Obj 2 11 2" xfId="38224" xr:uid="{4A2EE838-39F9-4A2B-9976-AD20CBE47810}"/>
    <cellStyle name="_Relación_Relación_Saldos Obj 2 12" xfId="38225" xr:uid="{07ACA71B-4B6F-4E1F-AC81-C6E06795A59A}"/>
    <cellStyle name="_Relación_Relación_Saldos Obj 2 12 2" xfId="38226" xr:uid="{8D5666F7-833F-4637-BA12-B85229621E52}"/>
    <cellStyle name="_Relación_Relación_Saldos Obj 2 13" xfId="38227" xr:uid="{C82872B1-B581-49B6-A9A4-231357621139}"/>
    <cellStyle name="_Relación_Relación_Saldos Obj 2 13 2" xfId="38228" xr:uid="{F4C6DE6A-46A3-4E5B-9D3D-866EABAD8701}"/>
    <cellStyle name="_Relación_Relación_Saldos Obj 2 14" xfId="38229" xr:uid="{54F7D50F-E972-425C-8028-C1424B197424}"/>
    <cellStyle name="_Relación_Relación_Saldos Obj 2 15" xfId="38230" xr:uid="{F25983E6-FDC5-4B97-8E7F-6259062B60A1}"/>
    <cellStyle name="_Relación_Relación_Saldos Obj 2 16" xfId="38231" xr:uid="{DC11FAD2-C160-4502-B698-A9415664B49C}"/>
    <cellStyle name="_Relación_Relación_Saldos Obj 2 17" xfId="38232" xr:uid="{5DD2DA3B-BF56-44CC-A074-17D8D77D19BC}"/>
    <cellStyle name="_Relación_Relación_Saldos Obj 2 18" xfId="38233" xr:uid="{91DFA680-D992-4B98-811B-CF5781739EF9}"/>
    <cellStyle name="_Relación_Relación_Saldos Obj 2 19" xfId="38234" xr:uid="{4D059D48-3792-4320-900A-C835ED4D46C7}"/>
    <cellStyle name="_Relación_Relación_Saldos Obj 2 2" xfId="38235" xr:uid="{E413D63D-EF07-46EF-AE17-3B3C10A5D440}"/>
    <cellStyle name="_Relación_Relación_Saldos Obj 2 2 2" xfId="38236" xr:uid="{49FD9EB1-53EB-4488-AE02-338947FB098E}"/>
    <cellStyle name="_Relación_Relación_Saldos Obj 2 20" xfId="38237" xr:uid="{A33C7320-7DE6-446E-ABCD-4648D775DC0D}"/>
    <cellStyle name="_Relación_Relación_Saldos Obj 2 21" xfId="38238" xr:uid="{57222DA8-F6FF-43A2-8AA6-D2CF8D29F59E}"/>
    <cellStyle name="_Relación_Relación_Saldos Obj 2 22" xfId="38239" xr:uid="{31EF90F3-E84D-4C55-A1D0-0AD4E7DCC409}"/>
    <cellStyle name="_Relación_Relación_Saldos Obj 2 23" xfId="38240" xr:uid="{6FF17F93-B7F9-48D4-B5D4-8CA709BEFAEC}"/>
    <cellStyle name="_Relación_Relación_Saldos Obj 2 24" xfId="38241" xr:uid="{54BE04FD-FA82-4531-8698-3366682C3B56}"/>
    <cellStyle name="_Relación_Relación_Saldos Obj 2 25" xfId="38242" xr:uid="{AC8D7477-D894-43FE-B53A-1CC2F1E8889D}"/>
    <cellStyle name="_Relación_Relación_Saldos Obj 2 26" xfId="38243" xr:uid="{E5EF438A-C3BB-451E-A31A-4ED4B474FA04}"/>
    <cellStyle name="_Relación_Relación_Saldos Obj 2 3" xfId="38244" xr:uid="{E1F87BE7-145C-4D77-9E2B-83155705315A}"/>
    <cellStyle name="_Relación_Relación_Saldos Obj 2 3 2" xfId="38245" xr:uid="{BD2F6E97-D80C-4513-BD11-CAC7E5E6AC5B}"/>
    <cellStyle name="_Relación_Relación_Saldos Obj 2 4" xfId="38246" xr:uid="{B04C546D-7D9B-4236-8407-CE837B50D9A5}"/>
    <cellStyle name="_Relación_Relación_Saldos Obj 2 4 2" xfId="38247" xr:uid="{33F360C2-E47E-4202-9FCA-F90B1C4C44BA}"/>
    <cellStyle name="_Relación_Relación_Saldos Obj 2 5" xfId="38248" xr:uid="{9BE72986-4FD4-4E7C-A7F2-E3DBE35A0A14}"/>
    <cellStyle name="_Relación_Relación_Saldos Obj 2 5 2" xfId="38249" xr:uid="{C7660FDD-B024-48C4-8546-E0F81F54199E}"/>
    <cellStyle name="_Relación_Relación_Saldos Obj 2 6" xfId="38250" xr:uid="{BEA3FBB4-642A-4D85-B574-824E1E208D4E}"/>
    <cellStyle name="_Relación_Relación_Saldos Obj 2 6 2" xfId="38251" xr:uid="{B14CB27F-B298-46ED-B29A-BA082FFF37C2}"/>
    <cellStyle name="_Relación_Relación_Saldos Obj 2 7" xfId="38252" xr:uid="{91AAFF50-6877-4509-991A-71CCC1CA8C48}"/>
    <cellStyle name="_Relación_Relación_Saldos Obj 2 7 2" xfId="38253" xr:uid="{C5B46623-41F9-4A9B-A268-A9E0E0AF978A}"/>
    <cellStyle name="_Relación_Relación_Saldos Obj 2 8" xfId="38254" xr:uid="{EB6261F0-5CCC-48E4-B0E9-0A04B9B41681}"/>
    <cellStyle name="_Relación_Relación_Saldos Obj 2 8 2" xfId="38255" xr:uid="{B50A23C1-979B-4356-AE69-DF29C1FF1173}"/>
    <cellStyle name="_Relación_Relación_Saldos Obj 2 9" xfId="38256" xr:uid="{F2E08E40-CBBF-4586-9729-8783EAF0D96B}"/>
    <cellStyle name="_Relación_Relación_Saldos Obj 2 9 2" xfId="38257" xr:uid="{BD30727A-D1AE-4BF4-9DB2-DC877A886384}"/>
    <cellStyle name="_Relación_Relación_Saldos Obj 20" xfId="38258" xr:uid="{1014FEB5-8DB0-4876-897E-E6E950888D45}"/>
    <cellStyle name="_Relación_Relación_Saldos Obj 21" xfId="38259" xr:uid="{8B2E682D-A85D-4B1F-8F3F-B714ED8A9153}"/>
    <cellStyle name="_Relación_Relación_Saldos Obj 22" xfId="38260" xr:uid="{3AAF7596-E3DD-46BB-A18D-53BA5E9B525C}"/>
    <cellStyle name="_Relación_Relación_Saldos Obj 23" xfId="38261" xr:uid="{9452C958-295C-4F76-AD24-97E1E99C4922}"/>
    <cellStyle name="_Relación_Relación_Saldos Obj 24" xfId="38262" xr:uid="{E1434675-3216-47F7-A76E-88AA50A02584}"/>
    <cellStyle name="_Relación_Relación_Saldos Obj 25" xfId="38263" xr:uid="{DF2454B3-D573-4B6B-A354-B28376034181}"/>
    <cellStyle name="_Relación_Relación_Saldos Obj 26" xfId="38264" xr:uid="{B97C7A3C-6138-4A4C-B83E-D638C4705857}"/>
    <cellStyle name="_Relación_Relación_Saldos Obj 27" xfId="38265" xr:uid="{30BA9A9C-079B-4E7C-BD44-B3BB32BDDBE3}"/>
    <cellStyle name="_Relación_Relación_Saldos Obj 28" xfId="38266" xr:uid="{AAA52A98-8BE0-4308-8035-F0C2DE875E53}"/>
    <cellStyle name="_Relación_Relación_Saldos Obj 29" xfId="38267" xr:uid="{AC496161-032B-4559-AEAE-1E93D5A9177E}"/>
    <cellStyle name="_Relación_Relación_Saldos Obj 3" xfId="38268" xr:uid="{BCF7C19E-A48A-4D2F-873B-E4AD1A4B8863}"/>
    <cellStyle name="_Relación_Relación_Saldos Obj 3 10" xfId="38269" xr:uid="{8AA4EC7C-9059-4903-9728-34AE1663A0D9}"/>
    <cellStyle name="_Relación_Relación_Saldos Obj 3 10 2" xfId="38270" xr:uid="{3284799E-1E0E-48C4-8EE6-C1AABE1B755F}"/>
    <cellStyle name="_Relación_Relación_Saldos Obj 3 11" xfId="38271" xr:uid="{B614CA64-5284-43DB-9009-9C0EA3BFECD5}"/>
    <cellStyle name="_Relación_Relación_Saldos Obj 3 11 2" xfId="38272" xr:uid="{4E645D80-0A4D-4D56-86C2-B066A1B087E5}"/>
    <cellStyle name="_Relación_Relación_Saldos Obj 3 12" xfId="38273" xr:uid="{C44CE5E3-9575-44F3-8007-F68FCCD8E279}"/>
    <cellStyle name="_Relación_Relación_Saldos Obj 3 12 2" xfId="38274" xr:uid="{6765B7F4-9365-417A-B278-DB2D88BE0F1F}"/>
    <cellStyle name="_Relación_Relación_Saldos Obj 3 13" xfId="38275" xr:uid="{62F2106F-ADEB-453D-A868-818236F46B68}"/>
    <cellStyle name="_Relación_Relación_Saldos Obj 3 13 2" xfId="38276" xr:uid="{3CE9FF32-38C7-4F53-BEE2-3A414F0CBD6C}"/>
    <cellStyle name="_Relación_Relación_Saldos Obj 3 14" xfId="38277" xr:uid="{387D513B-0ED4-4DFE-A55F-BEEA458378EE}"/>
    <cellStyle name="_Relación_Relación_Saldos Obj 3 15" xfId="38278" xr:uid="{6587231B-87E9-42AF-A5B3-1209A3EE24AD}"/>
    <cellStyle name="_Relación_Relación_Saldos Obj 3 16" xfId="38279" xr:uid="{F61CA432-F386-4B52-B775-EBB9A497403D}"/>
    <cellStyle name="_Relación_Relación_Saldos Obj 3 2" xfId="38280" xr:uid="{A98F152A-7FFF-4EA2-AA88-856914BC50BD}"/>
    <cellStyle name="_Relación_Relación_Saldos Obj 3 2 2" xfId="38281" xr:uid="{F1CBE804-D273-4449-AE31-59CC9D723ECC}"/>
    <cellStyle name="_Relación_Relación_Saldos Obj 3 3" xfId="38282" xr:uid="{AC1A9416-281B-489B-BD9B-6C3FA4D8B254}"/>
    <cellStyle name="_Relación_Relación_Saldos Obj 3 3 2" xfId="38283" xr:uid="{0C490618-2D35-4142-B6A0-9FAD6969B5B9}"/>
    <cellStyle name="_Relación_Relación_Saldos Obj 3 4" xfId="38284" xr:uid="{17E888C6-88A1-4340-88E1-A727F9C36890}"/>
    <cellStyle name="_Relación_Relación_Saldos Obj 3 4 2" xfId="38285" xr:uid="{F3160288-999E-4A3A-961A-DE5B2543D83F}"/>
    <cellStyle name="_Relación_Relación_Saldos Obj 3 5" xfId="38286" xr:uid="{1F8E753F-32D8-42F3-90F0-877352659675}"/>
    <cellStyle name="_Relación_Relación_Saldos Obj 3 5 2" xfId="38287" xr:uid="{DDFBB4FD-7442-4407-BF1B-6708293B2977}"/>
    <cellStyle name="_Relación_Relación_Saldos Obj 3 6" xfId="38288" xr:uid="{59B0052E-1465-48AA-B486-11574F0FC3DD}"/>
    <cellStyle name="_Relación_Relación_Saldos Obj 3 6 2" xfId="38289" xr:uid="{AEBECBAD-B656-419D-9F7F-D8D6AB3FC736}"/>
    <cellStyle name="_Relación_Relación_Saldos Obj 3 7" xfId="38290" xr:uid="{7098EEE5-4AB1-4CE3-879D-D57BB10FFE51}"/>
    <cellStyle name="_Relación_Relación_Saldos Obj 3 7 2" xfId="38291" xr:uid="{9267FC3D-403C-4C4E-BBD3-66D2BE8BF29B}"/>
    <cellStyle name="_Relación_Relación_Saldos Obj 3 8" xfId="38292" xr:uid="{0BCDD311-CE4E-4842-B551-F864FE086B7E}"/>
    <cellStyle name="_Relación_Relación_Saldos Obj 3 8 2" xfId="38293" xr:uid="{27D948B2-B776-49C3-A463-445A9F74E62E}"/>
    <cellStyle name="_Relación_Relación_Saldos Obj 3 9" xfId="38294" xr:uid="{57FBC37B-2EBC-44D4-B09A-50E82D3BCFF8}"/>
    <cellStyle name="_Relación_Relación_Saldos Obj 3 9 2" xfId="38295" xr:uid="{7D067CED-80B6-45C2-8793-BE0E1E04813A}"/>
    <cellStyle name="_Relación_Relación_Saldos Obj 30" xfId="38296" xr:uid="{EF2F4825-E7DF-4244-8400-C05D839F1C71}"/>
    <cellStyle name="_Relación_Relación_Saldos Obj 31" xfId="38297" xr:uid="{B235091E-CBFB-4AAE-83D6-271D6A22602C}"/>
    <cellStyle name="_Relación_Relación_Saldos Obj 32" xfId="38298" xr:uid="{7AEA5F2F-BE8A-48E1-AC48-D29689861D26}"/>
    <cellStyle name="_Relación_Relación_Saldos Obj 4" xfId="38299" xr:uid="{60FC15A7-D2EF-4B81-8882-914C9D4E284F}"/>
    <cellStyle name="_Relación_Relación_Saldos Obj 4 10" xfId="38300" xr:uid="{BBF2F081-8890-4A16-AB02-7D34EB4D019C}"/>
    <cellStyle name="_Relación_Relación_Saldos Obj 4 10 2" xfId="38301" xr:uid="{3546DAD7-4C29-403D-A451-74656711B0FA}"/>
    <cellStyle name="_Relación_Relación_Saldos Obj 4 11" xfId="38302" xr:uid="{AAD539A1-2FE7-4D7B-8042-48453B7A6C08}"/>
    <cellStyle name="_Relación_Relación_Saldos Obj 4 11 2" xfId="38303" xr:uid="{5E9670A7-3DB1-4DAE-BDC1-0F666D3F93C8}"/>
    <cellStyle name="_Relación_Relación_Saldos Obj 4 12" xfId="38304" xr:uid="{20BBDB74-2D26-4DB8-94D7-EE00E1E3354F}"/>
    <cellStyle name="_Relación_Relación_Saldos Obj 4 12 2" xfId="38305" xr:uid="{A90393CA-6356-49D0-B83C-82F191581F84}"/>
    <cellStyle name="_Relación_Relación_Saldos Obj 4 13" xfId="38306" xr:uid="{2666F625-50F3-4B81-B89F-8FAF7D528753}"/>
    <cellStyle name="_Relación_Relación_Saldos Obj 4 13 2" xfId="38307" xr:uid="{94CE0DD2-958C-46E8-B144-18848B476F1C}"/>
    <cellStyle name="_Relación_Relación_Saldos Obj 4 14" xfId="38308" xr:uid="{89833A82-5C85-464B-B21F-AAC0F1C0022A}"/>
    <cellStyle name="_Relación_Relación_Saldos Obj 4 15" xfId="38309" xr:uid="{99E7038D-F95A-4DDC-87D1-CBE6F6B19160}"/>
    <cellStyle name="_Relación_Relación_Saldos Obj 4 16" xfId="38310" xr:uid="{B480A1CB-4813-4FD2-9495-977204316E31}"/>
    <cellStyle name="_Relación_Relación_Saldos Obj 4 17" xfId="38311" xr:uid="{1D7D6D69-0A0F-4CF4-BDF6-974862F19DC4}"/>
    <cellStyle name="_Relación_Relación_Saldos Obj 4 18" xfId="38312" xr:uid="{FB32E12A-2A4B-45BF-81CD-95C53B8497E8}"/>
    <cellStyle name="_Relación_Relación_Saldos Obj 4 19" xfId="38313" xr:uid="{3DA14136-4C09-4637-B75C-36902EF74B32}"/>
    <cellStyle name="_Relación_Relación_Saldos Obj 4 2" xfId="38314" xr:uid="{B328ED18-788C-4D38-886A-D882A65992D4}"/>
    <cellStyle name="_Relación_Relación_Saldos Obj 4 2 2" xfId="38315" xr:uid="{DDB48E13-FCD5-40AD-B015-27E8C04F43EA}"/>
    <cellStyle name="_Relación_Relación_Saldos Obj 4 20" xfId="38316" xr:uid="{13925321-65EA-4019-9BD9-3F7FCCA0EA05}"/>
    <cellStyle name="_Relación_Relación_Saldos Obj 4 21" xfId="38317" xr:uid="{F48F6D49-1FAE-4438-B1A9-19A5FC40775F}"/>
    <cellStyle name="_Relación_Relación_Saldos Obj 4 22" xfId="38318" xr:uid="{1A9D1CE0-9230-4DD6-9471-64C46722454B}"/>
    <cellStyle name="_Relación_Relación_Saldos Obj 4 23" xfId="38319" xr:uid="{B2E421EE-77AD-4161-AA9F-F32DD8E68555}"/>
    <cellStyle name="_Relación_Relación_Saldos Obj 4 24" xfId="38320" xr:uid="{68B90E18-6244-4D6C-A5D4-432E745CF379}"/>
    <cellStyle name="_Relación_Relación_Saldos Obj 4 25" xfId="38321" xr:uid="{A12D910D-B94F-44E2-8CF1-0D0BB1ED5B5C}"/>
    <cellStyle name="_Relación_Relación_Saldos Obj 4 26" xfId="38322" xr:uid="{383B5A56-517E-4BF7-A9E8-65DDC85584F7}"/>
    <cellStyle name="_Relación_Relación_Saldos Obj 4 3" xfId="38323" xr:uid="{84836DB7-C7C1-45E9-AC0C-365C14257AAC}"/>
    <cellStyle name="_Relación_Relación_Saldos Obj 4 3 2" xfId="38324" xr:uid="{C0200EC1-0586-45DC-94B2-4C3C4AF77C87}"/>
    <cellStyle name="_Relación_Relación_Saldos Obj 4 4" xfId="38325" xr:uid="{84F32889-C948-43B1-9FAC-E96F7119D178}"/>
    <cellStyle name="_Relación_Relación_Saldos Obj 4 4 2" xfId="38326" xr:uid="{F58F0134-9301-4A58-B5C9-BCECB549F386}"/>
    <cellStyle name="_Relación_Relación_Saldos Obj 4 5" xfId="38327" xr:uid="{99E085B9-2DC8-48BD-A4B6-B42167F7345B}"/>
    <cellStyle name="_Relación_Relación_Saldos Obj 4 5 2" xfId="38328" xr:uid="{FE91BD58-D948-4FAC-A69B-B88B045C7D11}"/>
    <cellStyle name="_Relación_Relación_Saldos Obj 4 6" xfId="38329" xr:uid="{AFB5AEDA-C8F4-46F0-BBBF-316398254561}"/>
    <cellStyle name="_Relación_Relación_Saldos Obj 4 6 2" xfId="38330" xr:uid="{ED1945EA-54B9-422F-9F25-0C06070BA2BF}"/>
    <cellStyle name="_Relación_Relación_Saldos Obj 4 7" xfId="38331" xr:uid="{AE0CC5FA-3356-41FA-99D8-F1E643A5758B}"/>
    <cellStyle name="_Relación_Relación_Saldos Obj 4 7 2" xfId="38332" xr:uid="{7FE43699-964B-430A-8CA1-D2DF92205BDB}"/>
    <cellStyle name="_Relación_Relación_Saldos Obj 4 8" xfId="38333" xr:uid="{98F87EDA-0978-4EFD-BBE6-FA0DE9DE13EF}"/>
    <cellStyle name="_Relación_Relación_Saldos Obj 4 8 2" xfId="38334" xr:uid="{40DBC116-805E-4518-A6FD-8991FE220F68}"/>
    <cellStyle name="_Relación_Relación_Saldos Obj 4 9" xfId="38335" xr:uid="{06C5B90A-AE9E-491E-9A94-0A1C4955F36E}"/>
    <cellStyle name="_Relación_Relación_Saldos Obj 4 9 2" xfId="38336" xr:uid="{4F7B3383-6EBB-412C-95F0-AD3DF3668188}"/>
    <cellStyle name="_Relación_Relación_Saldos Obj 5" xfId="38337" xr:uid="{987493C6-2A93-42F7-B4A0-7D4B99B509F1}"/>
    <cellStyle name="_Relación_Relación_Saldos Obj 5 10" xfId="38338" xr:uid="{40CA4232-A8C8-45BD-A4A5-FB8B083AFDD8}"/>
    <cellStyle name="_Relación_Relación_Saldos Obj 5 10 2" xfId="38339" xr:uid="{A36D979F-58AA-4C83-BF12-B922E15933AD}"/>
    <cellStyle name="_Relación_Relación_Saldos Obj 5 11" xfId="38340" xr:uid="{A07C3064-CF95-4EBB-AAE6-F5B2C304F994}"/>
    <cellStyle name="_Relación_Relación_Saldos Obj 5 11 2" xfId="38341" xr:uid="{30FDFE67-A0B2-4D22-813E-570E832E793A}"/>
    <cellStyle name="_Relación_Relación_Saldos Obj 5 12" xfId="38342" xr:uid="{498F2B7E-8734-4E40-88F2-DD7F1DB0C6D5}"/>
    <cellStyle name="_Relación_Relación_Saldos Obj 5 12 2" xfId="38343" xr:uid="{5C40C350-3DDE-4666-BAFE-23E575B5C798}"/>
    <cellStyle name="_Relación_Relación_Saldos Obj 5 13" xfId="38344" xr:uid="{C9EAC605-3DF0-41FF-B0F4-59B0830FFB58}"/>
    <cellStyle name="_Relación_Relación_Saldos Obj 5 13 2" xfId="38345" xr:uid="{3846BF81-24E8-436F-A09E-CC7F9AFE7458}"/>
    <cellStyle name="_Relación_Relación_Saldos Obj 5 14" xfId="38346" xr:uid="{CBE70628-3A94-4B8C-9DE7-7D421DECE354}"/>
    <cellStyle name="_Relación_Relación_Saldos Obj 5 15" xfId="38347" xr:uid="{91E41280-C945-46FD-BC49-28F7AEA94944}"/>
    <cellStyle name="_Relación_Relación_Saldos Obj 5 16" xfId="38348" xr:uid="{C7E0B029-5FF1-4387-80D3-9F7D4AAB8195}"/>
    <cellStyle name="_Relación_Relación_Saldos Obj 5 2" xfId="38349" xr:uid="{2574EA69-4DD2-45A6-849E-9AE1E5918B3C}"/>
    <cellStyle name="_Relación_Relación_Saldos Obj 5 2 2" xfId="38350" xr:uid="{1ADECEB7-C2D8-42E4-95EC-820DC827749B}"/>
    <cellStyle name="_Relación_Relación_Saldos Obj 5 3" xfId="38351" xr:uid="{B582AF0D-27E1-46D7-BF3C-46702C6C3311}"/>
    <cellStyle name="_Relación_Relación_Saldos Obj 5 3 2" xfId="38352" xr:uid="{EAA1A737-3852-4AF3-B4D0-583FA732961E}"/>
    <cellStyle name="_Relación_Relación_Saldos Obj 5 4" xfId="38353" xr:uid="{14D3D23D-3DDA-46F4-B0CE-78EEB4048BD8}"/>
    <cellStyle name="_Relación_Relación_Saldos Obj 5 4 2" xfId="38354" xr:uid="{A0B614F0-805D-4C28-8765-54394CCAC57C}"/>
    <cellStyle name="_Relación_Relación_Saldos Obj 5 5" xfId="38355" xr:uid="{21A65F73-3F2B-4CCF-A764-458366573B7A}"/>
    <cellStyle name="_Relación_Relación_Saldos Obj 5 5 2" xfId="38356" xr:uid="{F61F1B6A-DC3F-4309-9D3C-35EEEEB25050}"/>
    <cellStyle name="_Relación_Relación_Saldos Obj 5 6" xfId="38357" xr:uid="{B74D00A9-0464-490F-B034-58F0E4E9C589}"/>
    <cellStyle name="_Relación_Relación_Saldos Obj 5 6 2" xfId="38358" xr:uid="{8C452ACF-ED2C-45B3-8DB6-84D76DEA4472}"/>
    <cellStyle name="_Relación_Relación_Saldos Obj 5 7" xfId="38359" xr:uid="{85DA0A89-93A0-41DA-A522-065454A4D312}"/>
    <cellStyle name="_Relación_Relación_Saldos Obj 5 7 2" xfId="38360" xr:uid="{4F0ADE2F-CDB0-4221-AD85-565C68BDCE8E}"/>
    <cellStyle name="_Relación_Relación_Saldos Obj 5 8" xfId="38361" xr:uid="{60D34C7B-8C2D-4561-8B41-4CA8D78563FA}"/>
    <cellStyle name="_Relación_Relación_Saldos Obj 5 8 2" xfId="38362" xr:uid="{8FB11914-2F52-407A-AA26-1B5305A1DB42}"/>
    <cellStyle name="_Relación_Relación_Saldos Obj 5 9" xfId="38363" xr:uid="{675CFD45-18BB-4CA3-808E-091A919A5865}"/>
    <cellStyle name="_Relación_Relación_Saldos Obj 5 9 2" xfId="38364" xr:uid="{F3D93732-185B-44FE-9235-29C33A1FAAA2}"/>
    <cellStyle name="_Relación_Relación_Saldos Obj 6" xfId="38365" xr:uid="{8C2BA2CC-0744-4DE6-889C-6659B04B6A20}"/>
    <cellStyle name="_Relación_Relación_Saldos Obj 6 10" xfId="38366" xr:uid="{F3B41D03-9556-4B07-A50E-E085799B0066}"/>
    <cellStyle name="_Relación_Relación_Saldos Obj 6 10 2" xfId="38367" xr:uid="{7875AA1C-935C-4222-AA25-820C2DBC4479}"/>
    <cellStyle name="_Relación_Relación_Saldos Obj 6 11" xfId="38368" xr:uid="{C007A9DE-6879-4C7C-A7CE-7A08D0BA1D32}"/>
    <cellStyle name="_Relación_Relación_Saldos Obj 6 11 2" xfId="38369" xr:uid="{AC402FFA-ABFB-4B2B-ADE1-7BCE26A4E01D}"/>
    <cellStyle name="_Relación_Relación_Saldos Obj 6 12" xfId="38370" xr:uid="{AEE5B083-D85A-49DA-AD8D-B0BE3106185B}"/>
    <cellStyle name="_Relación_Relación_Saldos Obj 6 12 2" xfId="38371" xr:uid="{D78A8A9D-7386-4A36-A8FE-EFA1218DD897}"/>
    <cellStyle name="_Relación_Relación_Saldos Obj 6 13" xfId="38372" xr:uid="{742F80C9-E60A-4785-B3FF-EDB3B4C5F857}"/>
    <cellStyle name="_Relación_Relación_Saldos Obj 6 13 2" xfId="38373" xr:uid="{1D742760-DA83-4DA2-9B0A-86BC3AA25C1C}"/>
    <cellStyle name="_Relación_Relación_Saldos Obj 6 14" xfId="38374" xr:uid="{B13CF883-5F0A-4667-BEF8-0FC773AB1C32}"/>
    <cellStyle name="_Relación_Relación_Saldos Obj 6 15" xfId="38375" xr:uid="{2AE6FFC7-001B-42E5-92E0-84D13AD78768}"/>
    <cellStyle name="_Relación_Relación_Saldos Obj 6 16" xfId="38376" xr:uid="{64D3C9CE-9839-405A-8B7B-BC752E07C874}"/>
    <cellStyle name="_Relación_Relación_Saldos Obj 6 2" xfId="38377" xr:uid="{1C75294C-0215-4E9B-B3D3-AF180FDB4ECA}"/>
    <cellStyle name="_Relación_Relación_Saldos Obj 6 2 2" xfId="38378" xr:uid="{F811A4E1-9129-4AEB-B0E1-B35DA520445E}"/>
    <cellStyle name="_Relación_Relación_Saldos Obj 6 3" xfId="38379" xr:uid="{DBEC10B6-1162-4ECE-96DD-AFCA6103D1A4}"/>
    <cellStyle name="_Relación_Relación_Saldos Obj 6 3 2" xfId="38380" xr:uid="{6BCA96CD-C0A0-4B31-8678-16896204A1F8}"/>
    <cellStyle name="_Relación_Relación_Saldos Obj 6 4" xfId="38381" xr:uid="{34D9A144-AD76-431B-8755-76B68A2EAA33}"/>
    <cellStyle name="_Relación_Relación_Saldos Obj 6 4 2" xfId="38382" xr:uid="{17730470-33F4-434D-99E5-6FDF984E9EDD}"/>
    <cellStyle name="_Relación_Relación_Saldos Obj 6 5" xfId="38383" xr:uid="{DDC315FD-685E-406A-A53F-07550E58E25B}"/>
    <cellStyle name="_Relación_Relación_Saldos Obj 6 5 2" xfId="38384" xr:uid="{3E80F66F-BF3F-4035-89AF-C3F0EA201D30}"/>
    <cellStyle name="_Relación_Relación_Saldos Obj 6 6" xfId="38385" xr:uid="{5B91832F-D51B-40B8-A6E8-B4CCDEE0405D}"/>
    <cellStyle name="_Relación_Relación_Saldos Obj 6 6 2" xfId="38386" xr:uid="{B062F2A7-74F5-47F6-A0C7-0D50597CAEC3}"/>
    <cellStyle name="_Relación_Relación_Saldos Obj 6 7" xfId="38387" xr:uid="{4F233190-F395-4113-8D83-D294A2549F48}"/>
    <cellStyle name="_Relación_Relación_Saldos Obj 6 7 2" xfId="38388" xr:uid="{8213BF98-822C-4A5F-A948-4638CD848040}"/>
    <cellStyle name="_Relación_Relación_Saldos Obj 6 8" xfId="38389" xr:uid="{067EF440-99D6-49B1-A39A-5E74F0A40978}"/>
    <cellStyle name="_Relación_Relación_Saldos Obj 6 8 2" xfId="38390" xr:uid="{2B19C47D-A1BD-48BD-9DF0-DAD96A109262}"/>
    <cellStyle name="_Relación_Relación_Saldos Obj 6 9" xfId="38391" xr:uid="{C19F7E7F-3459-423C-B2B7-7A250EDDBB60}"/>
    <cellStyle name="_Relación_Relación_Saldos Obj 6 9 2" xfId="38392" xr:uid="{98199C31-E9F1-45CD-8467-032B4837EB87}"/>
    <cellStyle name="_Relación_Relación_Saldos Obj 7" xfId="38393" xr:uid="{6425CCA7-76BC-4D5B-99E7-B01AD990823C}"/>
    <cellStyle name="_Relación_Relación_Saldos Obj 7 10" xfId="38394" xr:uid="{6FE1E0DF-8FA1-4162-A836-0F3B67D7D58E}"/>
    <cellStyle name="_Relación_Relación_Saldos Obj 7 10 2" xfId="38395" xr:uid="{8895B35F-93BE-4931-AF3B-4A2B16D2AF5F}"/>
    <cellStyle name="_Relación_Relación_Saldos Obj 7 11" xfId="38396" xr:uid="{D2D617DE-4420-425D-A74C-CC53FEEB0679}"/>
    <cellStyle name="_Relación_Relación_Saldos Obj 7 11 2" xfId="38397" xr:uid="{40E30F63-FA6F-4E74-A179-FC16CB90EFD3}"/>
    <cellStyle name="_Relación_Relación_Saldos Obj 7 12" xfId="38398" xr:uid="{3FCE95A0-F34E-4547-AA89-D5446C3D9584}"/>
    <cellStyle name="_Relación_Relación_Saldos Obj 7 12 2" xfId="38399" xr:uid="{A21BAF88-BD46-458B-A308-F1CC5E8F5DCB}"/>
    <cellStyle name="_Relación_Relación_Saldos Obj 7 13" xfId="38400" xr:uid="{A0A29160-D636-43EC-9F8E-65E934CA7836}"/>
    <cellStyle name="_Relación_Relación_Saldos Obj 7 13 2" xfId="38401" xr:uid="{F504BE88-63D4-40F0-ADC5-9DEFD7B941D7}"/>
    <cellStyle name="_Relación_Relación_Saldos Obj 7 14" xfId="38402" xr:uid="{2152C75C-9ACF-4485-95B8-0782D41D180C}"/>
    <cellStyle name="_Relación_Relación_Saldos Obj 7 15" xfId="38403" xr:uid="{D3FBA98C-E639-44C4-9C6E-BBE838D25DC9}"/>
    <cellStyle name="_Relación_Relación_Saldos Obj 7 16" xfId="38404" xr:uid="{8A6FB97E-CB7A-4BCA-9A15-3640E1AEFC3D}"/>
    <cellStyle name="_Relación_Relación_Saldos Obj 7 17" xfId="38405" xr:uid="{82765E75-19B8-48F6-8A0F-340F237678C3}"/>
    <cellStyle name="_Relación_Relación_Saldos Obj 7 18" xfId="38406" xr:uid="{4BCEC568-2CCA-4210-89BE-5F1A850FAA94}"/>
    <cellStyle name="_Relación_Relación_Saldos Obj 7 19" xfId="38407" xr:uid="{16506C60-685C-4C06-BF15-98293F3B94A5}"/>
    <cellStyle name="_Relación_Relación_Saldos Obj 7 2" xfId="38408" xr:uid="{9F8CE096-3938-4578-88CB-7DF07CBF5919}"/>
    <cellStyle name="_Relación_Relación_Saldos Obj 7 2 2" xfId="38409" xr:uid="{BC7D8D6E-520B-4430-8075-D1AFB5CBC018}"/>
    <cellStyle name="_Relación_Relación_Saldos Obj 7 20" xfId="38410" xr:uid="{7FCF678A-EF1F-4037-B240-6F3A6CCC3FEE}"/>
    <cellStyle name="_Relación_Relación_Saldos Obj 7 21" xfId="38411" xr:uid="{1A921C83-F289-4675-BEE3-591626EF2B55}"/>
    <cellStyle name="_Relación_Relación_Saldos Obj 7 22" xfId="38412" xr:uid="{0BB31AF3-47EE-4CE9-A292-54865D92E5CD}"/>
    <cellStyle name="_Relación_Relación_Saldos Obj 7 23" xfId="38413" xr:uid="{FEB57C54-8D3C-44E9-8FA0-AD938652BEB4}"/>
    <cellStyle name="_Relación_Relación_Saldos Obj 7 24" xfId="38414" xr:uid="{0E5D3D4B-3924-4382-BA0B-9F711143F792}"/>
    <cellStyle name="_Relación_Relación_Saldos Obj 7 25" xfId="38415" xr:uid="{C5FBBE4F-82B1-461A-BD8C-CA36486737B9}"/>
    <cellStyle name="_Relación_Relación_Saldos Obj 7 26" xfId="38416" xr:uid="{C255D164-79EC-48B7-B06C-BD74CF77A2F5}"/>
    <cellStyle name="_Relación_Relación_Saldos Obj 7 3" xfId="38417" xr:uid="{B1F7D985-CEBA-4DD2-9E88-C8CC0DEA7E73}"/>
    <cellStyle name="_Relación_Relación_Saldos Obj 7 3 2" xfId="38418" xr:uid="{719DFBCB-0276-4A30-A54A-372BCD4894A9}"/>
    <cellStyle name="_Relación_Relación_Saldos Obj 7 4" xfId="38419" xr:uid="{3C2C2750-62EE-424A-AA16-7DD0B2409244}"/>
    <cellStyle name="_Relación_Relación_Saldos Obj 7 4 2" xfId="38420" xr:uid="{89541A56-0428-4DB7-89AD-5CA09B26E8DF}"/>
    <cellStyle name="_Relación_Relación_Saldos Obj 7 5" xfId="38421" xr:uid="{0B6D9F24-BD41-49C1-94D3-D36A22BB578C}"/>
    <cellStyle name="_Relación_Relación_Saldos Obj 7 5 2" xfId="38422" xr:uid="{A2FE65E5-1353-4C1F-B37D-AA776ADFF886}"/>
    <cellStyle name="_Relación_Relación_Saldos Obj 7 6" xfId="38423" xr:uid="{6B41D8ED-79E9-4BA5-9C20-79074CCE124D}"/>
    <cellStyle name="_Relación_Relación_Saldos Obj 7 6 2" xfId="38424" xr:uid="{BF5935FD-7CCA-4438-9AA0-FBFEA187C041}"/>
    <cellStyle name="_Relación_Relación_Saldos Obj 7 7" xfId="38425" xr:uid="{1FFD647F-3B74-40C0-92C1-24837E5D0F61}"/>
    <cellStyle name="_Relación_Relación_Saldos Obj 7 7 2" xfId="38426" xr:uid="{969088DF-BFBD-4C0B-9B3F-7DCA90FC914E}"/>
    <cellStyle name="_Relación_Relación_Saldos Obj 7 8" xfId="38427" xr:uid="{4B082C72-DFFD-4B1F-AC96-63688D4AC8D2}"/>
    <cellStyle name="_Relación_Relación_Saldos Obj 7 8 2" xfId="38428" xr:uid="{FB946BC0-E603-4CB3-B29D-5AAB87CB02B3}"/>
    <cellStyle name="_Relación_Relación_Saldos Obj 7 9" xfId="38429" xr:uid="{F8CB6826-82D7-437E-BF5C-B09B51BEA0FE}"/>
    <cellStyle name="_Relación_Relación_Saldos Obj 7 9 2" xfId="38430" xr:uid="{0C59C30E-4DE3-4926-8DA1-2DEEC781D8C8}"/>
    <cellStyle name="_Relación_Relación_Saldos Obj 8" xfId="38431" xr:uid="{5EDA5864-F74F-4836-96D2-E4C253B94660}"/>
    <cellStyle name="_Relación_Relación_Saldos Obj 8 2" xfId="38432" xr:uid="{B7F056CD-DDB9-4642-BF17-942656CB59F4}"/>
    <cellStyle name="_Relación_Relación_Saldos Obj 9" xfId="38433" xr:uid="{5BD9AC2E-38E7-4171-BA50-2B41C3D6F9E2}"/>
    <cellStyle name="_Relación_Relación_Saldos Obj 9 2" xfId="38434" xr:uid="{63B36608-6DAB-4EE5-8C40-11B61ADBDEBB}"/>
    <cellStyle name="_Relación_Relación_Saldos Obj_Abr 09" xfId="38435" xr:uid="{8379F1AD-4D4B-4289-BB4F-02F82F71957D}"/>
    <cellStyle name="_Relación_Relación_Saldos Obj_Abr 09 10" xfId="38436" xr:uid="{5EC4AE9B-B16D-47C8-909F-249CC514687C}"/>
    <cellStyle name="_Relación_Relación_Saldos Obj_Abr 09 10 2" xfId="38437" xr:uid="{16DC90A1-9EBD-445A-98B2-1367B3B0BC78}"/>
    <cellStyle name="_Relación_Relación_Saldos Obj_Abr 09 11" xfId="38438" xr:uid="{A60FEAA5-CCE6-4221-B1FD-A4DF3A493C13}"/>
    <cellStyle name="_Relación_Relación_Saldos Obj_Abr 09 11 2" xfId="38439" xr:uid="{5BB18AC2-9CD6-4950-A2BC-3C64F2F37991}"/>
    <cellStyle name="_Relación_Relación_Saldos Obj_Abr 09 12" xfId="38440" xr:uid="{85142EAD-4071-441C-8B55-8DB98FF32EDC}"/>
    <cellStyle name="_Relación_Relación_Saldos Obj_Abr 09 13" xfId="38441" xr:uid="{8014D5BD-AB9F-410D-82E4-23EE279D8A3B}"/>
    <cellStyle name="_Relación_Relación_Saldos Obj_Abr 09 14" xfId="38442" xr:uid="{7D77EDFD-FC49-41A9-8D3A-8602930BA705}"/>
    <cellStyle name="_Relación_Relación_Saldos Obj_Abr 09 2" xfId="38443" xr:uid="{765C9F68-E1A8-4C34-ACD0-B652ADD445C6}"/>
    <cellStyle name="_Relación_Relación_Saldos Obj_Abr 09 2 2" xfId="38444" xr:uid="{2FDB0D95-57C8-4F97-9578-81E6241C2537}"/>
    <cellStyle name="_Relación_Relación_Saldos Obj_Abr 09 3" xfId="38445" xr:uid="{1AD9D2C3-B6F0-44C4-A4D5-B4E731D2DD8B}"/>
    <cellStyle name="_Relación_Relación_Saldos Obj_Abr 09 3 2" xfId="38446" xr:uid="{5A42436E-D818-4578-B067-6562F027DE8E}"/>
    <cellStyle name="_Relación_Relación_Saldos Obj_Abr 09 4" xfId="38447" xr:uid="{C655CE79-C94D-4480-A4D0-7F31C26139E1}"/>
    <cellStyle name="_Relación_Relación_Saldos Obj_Abr 09 4 2" xfId="38448" xr:uid="{E255CB02-2952-47EB-B82B-C2D4EA3A25A4}"/>
    <cellStyle name="_Relación_Relación_Saldos Obj_Abr 09 5" xfId="38449" xr:uid="{BDE673FE-B301-4183-8BFD-5BE6C81E8E59}"/>
    <cellStyle name="_Relación_Relación_Saldos Obj_Abr 09 5 2" xfId="38450" xr:uid="{45009801-1279-44E4-A2B3-8A9BA8DC374B}"/>
    <cellStyle name="_Relación_Relación_Saldos Obj_Abr 09 6" xfId="38451" xr:uid="{24A81065-81CD-42C2-A917-D8B53CE6ADEE}"/>
    <cellStyle name="_Relación_Relación_Saldos Obj_Abr 09 6 2" xfId="38452" xr:uid="{25115566-B271-4BBC-B993-C7548097A344}"/>
    <cellStyle name="_Relación_Relación_Saldos Obj_Abr 09 7" xfId="38453" xr:uid="{209FF6B0-AE9F-4F8E-903C-D4DBED42FCF1}"/>
    <cellStyle name="_Relación_Relación_Saldos Obj_Abr 09 7 2" xfId="38454" xr:uid="{EEC00AC8-4732-4628-8746-377815028DFE}"/>
    <cellStyle name="_Relación_Relación_Saldos Obj_Abr 09 8" xfId="38455" xr:uid="{CFCEE0EC-0D1D-421E-92B8-5FE26B221D3C}"/>
    <cellStyle name="_Relación_Relación_Saldos Obj_Abr 09 8 2" xfId="38456" xr:uid="{EFDFEFBC-4CB0-4075-8B64-8548B29E6639}"/>
    <cellStyle name="_Relación_Relación_Saldos Obj_Abr 09 9" xfId="38457" xr:uid="{0C8E6E05-49C1-4BE1-A54D-A7EE35CEA357}"/>
    <cellStyle name="_Relación_Relación_Saldos Obj_Abr 09 9 2" xfId="38458" xr:uid="{CA899BCA-1B62-41B9-9275-19635EE79F2C}"/>
    <cellStyle name="_Relación_Relación_Saldos Obj_BD ESF" xfId="38459" xr:uid="{987E2715-0266-4AB7-961D-11C5747947B1}"/>
    <cellStyle name="_Relación_Relación_Saldos Obj_BD ESF 10" xfId="38460" xr:uid="{408B18EC-D79B-4C09-B490-5BA9DFC09728}"/>
    <cellStyle name="_Relación_Relación_Saldos Obj_BD ESF 11" xfId="38461" xr:uid="{B8F8E70B-2BB8-40AA-8D02-42A9F58E965E}"/>
    <cellStyle name="_Relación_Relación_Saldos Obj_BD ESF 12" xfId="38462" xr:uid="{6F90828C-FF0C-43D1-8C60-BD59CB532992}"/>
    <cellStyle name="_Relación_Relación_Saldos Obj_BD ESF 2" xfId="38463" xr:uid="{16243F6F-14CF-46A5-A7B3-09386FAA114E}"/>
    <cellStyle name="_Relación_Relación_Saldos Obj_BD ESF 2 2" xfId="38464" xr:uid="{42E86F1C-D6A2-4709-A247-8E2F2AF3CF15}"/>
    <cellStyle name="_Relación_Relación_Saldos Obj_BD ESF 3" xfId="38465" xr:uid="{58E8DA94-8217-4A12-BDD6-D4C951179842}"/>
    <cellStyle name="_Relación_Relación_Saldos Obj_BD ESF 3 2" xfId="38466" xr:uid="{A00FC4CC-3A1F-4AC8-8922-BC5E8528345D}"/>
    <cellStyle name="_Relación_Relación_Saldos Obj_BD ESF 4" xfId="38467" xr:uid="{2C549B9E-C507-46B4-8ECA-39C78E574099}"/>
    <cellStyle name="_Relación_Relación_Saldos Obj_BD ESF 4 2" xfId="38468" xr:uid="{E783A599-5DB0-480A-89AB-575FBB6F66F9}"/>
    <cellStyle name="_Relación_Relación_Saldos Obj_BD ESF 5" xfId="38469" xr:uid="{7FE4DDF5-AADE-456E-9D4A-624708617575}"/>
    <cellStyle name="_Relación_Relación_Saldos Obj_BD ESF 5 2" xfId="38470" xr:uid="{4ED4E1F2-04A4-48A7-A67E-C86CE0B3F396}"/>
    <cellStyle name="_Relación_Relación_Saldos Obj_BD ESF 6" xfId="38471" xr:uid="{82D0A2BC-2E61-40DD-9758-48EB7892D416}"/>
    <cellStyle name="_Relación_Relación_Saldos Obj_BD ESF 6 2" xfId="38472" xr:uid="{01890ED5-5550-45C1-AC0E-B9E56E1B5D4D}"/>
    <cellStyle name="_Relación_Relación_Saldos Obj_BD ESF 7" xfId="38473" xr:uid="{20A6A187-25D9-43AD-A5E4-61F1E9368A50}"/>
    <cellStyle name="_Relación_Relación_Saldos Obj_BD ESF 7 2" xfId="38474" xr:uid="{DF932503-C636-4BBE-A23B-282D3C2F7371}"/>
    <cellStyle name="_Relación_Relación_Saldos Obj_BD ESF 8" xfId="38475" xr:uid="{5EFCCF6E-C876-45D1-B65C-6DA60ACBFE53}"/>
    <cellStyle name="_Relación_Relación_Saldos Obj_BD ESF 8 2" xfId="38476" xr:uid="{F3E56CB6-4B6D-4370-BE5F-1B87A351953B}"/>
    <cellStyle name="_Relación_Relación_Saldos Obj_BD ESF 9" xfId="38477" xr:uid="{5B8A83E4-066A-435C-829A-3266BC5612B2}"/>
    <cellStyle name="_Relación_Relación_Saldos Obj_BD ESF 9 2" xfId="38478" xr:uid="{12A4BB77-4C56-429B-8599-F40B7A8FFD60}"/>
    <cellStyle name="_Relación_Relación_Saldos Obj_ER previo 09" xfId="38479" xr:uid="{B90E5A16-4AA0-4A3A-8C24-123F9B4F0F3D}"/>
    <cellStyle name="_Relación_Relación_Saldos Obj_ER previo 09 10" xfId="38480" xr:uid="{3BDB96EE-E09F-4EC2-AB46-41C22F4D1290}"/>
    <cellStyle name="_Relación_Relación_Saldos Obj_ER previo 09 10 2" xfId="38481" xr:uid="{93F86EDB-3BBB-4C6C-A05D-F10263BA595E}"/>
    <cellStyle name="_Relación_Relación_Saldos Obj_ER previo 09 11" xfId="38482" xr:uid="{34CA5EE4-5FB2-465A-9958-1C1B63242426}"/>
    <cellStyle name="_Relación_Relación_Saldos Obj_ER previo 09 11 2" xfId="38483" xr:uid="{C38CD497-B80C-4CF3-96AE-47AFEE346D15}"/>
    <cellStyle name="_Relación_Relación_Saldos Obj_ER previo 09 12" xfId="38484" xr:uid="{827EBB42-EDC9-4CD1-BE72-BAD5ED6A06E0}"/>
    <cellStyle name="_Relación_Relación_Saldos Obj_ER previo 09 13" xfId="38485" xr:uid="{9CAB9D8B-EFAD-4E8E-8C23-FC02294EB048}"/>
    <cellStyle name="_Relación_Relación_Saldos Obj_ER previo 09 14" xfId="38486" xr:uid="{3E72E5A6-E479-4FB1-9F2C-BF9AD4C8C7D5}"/>
    <cellStyle name="_Relación_Relación_Saldos Obj_ER previo 09 2" xfId="38487" xr:uid="{274CF7DB-0604-4277-8C2D-316D16BAF8C3}"/>
    <cellStyle name="_Relación_Relación_Saldos Obj_ER previo 09 2 2" xfId="38488" xr:uid="{4FB3E9D1-58AD-4839-BCD6-B45580F2BA69}"/>
    <cellStyle name="_Relación_Relación_Saldos Obj_ER previo 09 3" xfId="38489" xr:uid="{9A5AE3BD-FAE0-4AC3-8DF6-BA94532BA79E}"/>
    <cellStyle name="_Relación_Relación_Saldos Obj_ER previo 09 3 2" xfId="38490" xr:uid="{DE52C536-467D-4644-87F4-DB2A725CE0E2}"/>
    <cellStyle name="_Relación_Relación_Saldos Obj_ER previo 09 4" xfId="38491" xr:uid="{49B3F9E7-3E77-4E65-BDB1-4813F7396630}"/>
    <cellStyle name="_Relación_Relación_Saldos Obj_ER previo 09 4 2" xfId="38492" xr:uid="{19B8A5E8-605E-4C83-95E5-22C97BBED66B}"/>
    <cellStyle name="_Relación_Relación_Saldos Obj_ER previo 09 5" xfId="38493" xr:uid="{389834FB-9C70-4CC9-AE21-6456C9DDF97A}"/>
    <cellStyle name="_Relación_Relación_Saldos Obj_ER previo 09 5 2" xfId="38494" xr:uid="{E4D9D93E-B56B-4DCE-872B-8CCF4EB764B3}"/>
    <cellStyle name="_Relación_Relación_Saldos Obj_ER previo 09 6" xfId="38495" xr:uid="{50C7CC80-5730-42C4-B3A7-71D423CECB01}"/>
    <cellStyle name="_Relación_Relación_Saldos Obj_ER previo 09 6 2" xfId="38496" xr:uid="{25569794-2F92-43BF-866A-D9BF6433E393}"/>
    <cellStyle name="_Relación_Relación_Saldos Obj_ER previo 09 7" xfId="38497" xr:uid="{C91E8DB3-58A6-4589-AC83-902DB61838BC}"/>
    <cellStyle name="_Relación_Relación_Saldos Obj_ER previo 09 7 2" xfId="38498" xr:uid="{69024882-745C-4439-95D0-91904932003E}"/>
    <cellStyle name="_Relación_Relación_Saldos Obj_ER previo 09 8" xfId="38499" xr:uid="{A46FE647-1375-4B36-839C-0268CC572DBC}"/>
    <cellStyle name="_Relación_Relación_Saldos Obj_ER previo 09 8 2" xfId="38500" xr:uid="{FA00AE33-0691-4FB1-BC7F-2AB5EDD58964}"/>
    <cellStyle name="_Relación_Relación_Saldos Obj_ER previo 09 9" xfId="38501" xr:uid="{14036744-D8C8-4BE7-9B1C-013D3ED9E39A}"/>
    <cellStyle name="_Relación_Relación_Saldos Obj_ER previo 09 9 2" xfId="38502" xr:uid="{C55B963B-2734-4991-BED8-65D0E0A44BB0}"/>
    <cellStyle name="_Relación_Relación_Saldos Obj_ESF 2009 correcto" xfId="38503" xr:uid="{671378CA-3B92-4B18-8068-7BBE7A6D24DE}"/>
    <cellStyle name="_Relación_Relación_Saldos Obj_ESF 2009 correcto 10" xfId="38504" xr:uid="{CFDFFA87-B264-4BFD-8DF0-D9FEDBFA3A71}"/>
    <cellStyle name="_Relación_Relación_Saldos Obj_ESF 2009 correcto 11" xfId="38505" xr:uid="{0DC04AA7-FAD9-4E56-BA73-1C97C360180A}"/>
    <cellStyle name="_Relación_Relación_Saldos Obj_ESF 2009 correcto 12" xfId="38506" xr:uid="{F1A2E05B-5FF3-4043-847C-9268E88749A7}"/>
    <cellStyle name="_Relación_Relación_Saldos Obj_ESF 2009 correcto 13" xfId="38507" xr:uid="{8D84DF36-2AF2-494A-934C-7D5035A95555}"/>
    <cellStyle name="_Relación_Relación_Saldos Obj_ESF 2009 correcto 14" xfId="38508" xr:uid="{A9B6C018-6D2F-4387-89B2-2A8993FE279A}"/>
    <cellStyle name="_Relación_Relación_Saldos Obj_ESF 2009 correcto 15" xfId="38509" xr:uid="{80BD7EB9-6ACD-4A31-AC74-BEF4715E71A3}"/>
    <cellStyle name="_Relación_Relación_Saldos Obj_ESF 2009 correcto 16" xfId="38510" xr:uid="{34D0737F-4333-4CF1-9740-754C650693E2}"/>
    <cellStyle name="_Relación_Relación_Saldos Obj_ESF 2009 correcto 17" xfId="38511" xr:uid="{69B1E23E-AB81-4B92-8A53-727002682188}"/>
    <cellStyle name="_Relación_Relación_Saldos Obj_ESF 2009 correcto 18" xfId="38512" xr:uid="{02DF17EB-D549-49E9-AF9A-7E6DDCCC3F5A}"/>
    <cellStyle name="_Relación_Relación_Saldos Obj_ESF 2009 correcto 19" xfId="38513" xr:uid="{D9B4C3AA-D4DD-4D0B-BB2B-4B3AC195E9A7}"/>
    <cellStyle name="_Relación_Relación_Saldos Obj_ESF 2009 correcto 2" xfId="38514" xr:uid="{25E8E8E0-8A31-4AF6-98E7-E07DA20E6CA8}"/>
    <cellStyle name="_Relación_Relación_Saldos Obj_ESF 2009 correcto 2 2" xfId="38515" xr:uid="{43777DB1-274B-40A0-963E-D71D489E2A5E}"/>
    <cellStyle name="_Relación_Relación_Saldos Obj_ESF 2009 correcto 20" xfId="38516" xr:uid="{324C673D-F285-4823-AEB9-1E01E87E3A33}"/>
    <cellStyle name="_Relación_Relación_Saldos Obj_ESF 2009 correcto 21" xfId="38517" xr:uid="{58F6CB00-AF8D-4552-9B9E-280DBBAB7675}"/>
    <cellStyle name="_Relación_Relación_Saldos Obj_ESF 2009 correcto 22" xfId="38518" xr:uid="{D36FF5F0-EA40-4A8A-BC05-CA81433D0263}"/>
    <cellStyle name="_Relación_Relación_Saldos Obj_ESF 2009 correcto 3" xfId="38519" xr:uid="{F6E47375-339D-47AE-A81B-AE642F9F1958}"/>
    <cellStyle name="_Relación_Relación_Saldos Obj_ESF 2009 correcto 3 2" xfId="38520" xr:uid="{E7D0F0B9-DBE5-493C-B493-8640077029FD}"/>
    <cellStyle name="_Relación_Relación_Saldos Obj_ESF 2009 correcto 4" xfId="38521" xr:uid="{4DA8A51A-A013-4385-AC37-8B2A9A45C845}"/>
    <cellStyle name="_Relación_Relación_Saldos Obj_ESF 2009 correcto 4 2" xfId="38522" xr:uid="{C2C64ACD-C7C9-4F79-B305-C4C3CAAB2342}"/>
    <cellStyle name="_Relación_Relación_Saldos Obj_ESF 2009 correcto 5" xfId="38523" xr:uid="{039CEDD2-A177-4699-998C-CE4A03BDFCDC}"/>
    <cellStyle name="_Relación_Relación_Saldos Obj_ESF 2009 correcto 5 2" xfId="38524" xr:uid="{E6195957-EBF8-4090-8845-05AA8EF02365}"/>
    <cellStyle name="_Relación_Relación_Saldos Obj_ESF 2009 correcto 6" xfId="38525" xr:uid="{54D0A520-3835-4FF6-AD80-3BA3E743F93C}"/>
    <cellStyle name="_Relación_Relación_Saldos Obj_ESF 2009 correcto 6 2" xfId="38526" xr:uid="{B971D6F5-1C0E-471C-913F-29663D34CEBB}"/>
    <cellStyle name="_Relación_Relación_Saldos Obj_ESF 2009 correcto 7" xfId="38527" xr:uid="{AEC92712-E508-4A7C-B355-99F3307F0393}"/>
    <cellStyle name="_Relación_Relación_Saldos Obj_ESF 2009 correcto 7 2" xfId="38528" xr:uid="{11A89FD1-E944-4348-8FB2-8F4D12D17F63}"/>
    <cellStyle name="_Relación_Relación_Saldos Obj_ESF 2009 correcto 8" xfId="38529" xr:uid="{F6FDCEEC-58C3-4D4B-BB20-574CE45FC293}"/>
    <cellStyle name="_Relación_Relación_Saldos Obj_ESF 2009 correcto 8 2" xfId="38530" xr:uid="{937BE4BB-4A40-4C26-AD91-ECFE3F6F0C00}"/>
    <cellStyle name="_Relación_Relación_Saldos Obj_ESF 2009 correcto 9" xfId="38531" xr:uid="{B77F9AAD-E0D4-4336-97A4-64C8F4E25BCA}"/>
    <cellStyle name="_Relación_Relación_Saldos Obj_ESF 2009 correcto 9 2" xfId="38532" xr:uid="{827C5633-0AF4-403F-967D-49E015040AD9}"/>
    <cellStyle name="_Relación_Relación_Saldos Obj_Jun 09" xfId="38533" xr:uid="{FC4600DE-6C04-4523-9CF3-0D7448BA66AD}"/>
    <cellStyle name="_Relación_Relación_Saldos Obj_Jun 09 2" xfId="38534" xr:uid="{BE5A2F34-2827-4765-A14A-10F95C181C9B}"/>
    <cellStyle name="_Relación_Relación_Saldos Obj_TD" xfId="38535" xr:uid="{B9463BBB-C6BA-4D50-ABF4-298733D6282B}"/>
    <cellStyle name="_Relación_Relación_Saldos Obj_TD 10" xfId="38536" xr:uid="{B4E09575-1D32-4632-B390-9737FD2F9882}"/>
    <cellStyle name="_Relación_Relación_Saldos Obj_TD 10 2" xfId="38537" xr:uid="{F77E2063-0DFA-4EEC-9948-7EE218C0FD50}"/>
    <cellStyle name="_Relación_Relación_Saldos Obj_TD 11" xfId="38538" xr:uid="{60451AEC-03CC-4F8A-9C80-B1AEE4266E7D}"/>
    <cellStyle name="_Relación_Relación_Saldos Obj_TD 11 2" xfId="38539" xr:uid="{F5A15AC7-441D-499A-B59B-6FC45A5EBC68}"/>
    <cellStyle name="_Relación_Relación_Saldos Obj_TD 12" xfId="38540" xr:uid="{7752D643-1DF5-4B93-A2AB-EB2F64052E45}"/>
    <cellStyle name="_Relación_Relación_Saldos Obj_TD 12 2" xfId="38541" xr:uid="{12F875BB-1465-406F-882A-0985B5135533}"/>
    <cellStyle name="_Relación_Relación_Saldos Obj_TD 13" xfId="38542" xr:uid="{AE601D6D-FDBE-4EFC-9DC9-23F2556526D6}"/>
    <cellStyle name="_Relación_Relación_Saldos Obj_TD 13 2" xfId="38543" xr:uid="{58C9CC02-34DD-4058-A799-33B3C751D5BF}"/>
    <cellStyle name="_Relación_Relación_Saldos Obj_TD 14" xfId="38544" xr:uid="{0D9F81D7-0277-4F28-9653-2EC598A9E602}"/>
    <cellStyle name="_Relación_Relación_Saldos Obj_TD 14 2" xfId="38545" xr:uid="{EE230420-9357-46BC-B378-20A75D55DFCA}"/>
    <cellStyle name="_Relación_Relación_Saldos Obj_TD 15" xfId="38546" xr:uid="{B1EC2148-5753-457F-B1FD-D6D472726C6D}"/>
    <cellStyle name="_Relación_Relación_Saldos Obj_TD 16" xfId="38547" xr:uid="{88D08A27-3AAA-4CF4-A846-D83645E390AD}"/>
    <cellStyle name="_Relación_Relación_Saldos Obj_TD 17" xfId="38548" xr:uid="{5BCA972D-F6C2-4045-B42F-3BD9309BA987}"/>
    <cellStyle name="_Relación_Relación_Saldos Obj_TD 18" xfId="38549" xr:uid="{C542A751-AA8F-481C-AA60-CB7EF0148058}"/>
    <cellStyle name="_Relación_Relación_Saldos Obj_TD 19" xfId="38550" xr:uid="{7A116038-7BBD-4A6D-BCB4-877A2C4DF5A4}"/>
    <cellStyle name="_Relación_Relación_Saldos Obj_TD 2" xfId="38551" xr:uid="{01B68680-2865-498A-8AD5-14812828E146}"/>
    <cellStyle name="_Relación_Relación_Saldos Obj_TD 2 10" xfId="38552" xr:uid="{0C5FD293-BA34-4E23-8BAC-507EA993F477}"/>
    <cellStyle name="_Relación_Relación_Saldos Obj_TD 2 10 2" xfId="38553" xr:uid="{D7843861-AD82-495F-AFC5-B35F01434255}"/>
    <cellStyle name="_Relación_Relación_Saldos Obj_TD 2 11" xfId="38554" xr:uid="{D44F4028-3ED8-4B53-9BCD-17246C07B166}"/>
    <cellStyle name="_Relación_Relación_Saldos Obj_TD 2 11 2" xfId="38555" xr:uid="{3691DE71-9F01-40BB-AC1D-D4A65431F187}"/>
    <cellStyle name="_Relación_Relación_Saldos Obj_TD 2 12" xfId="38556" xr:uid="{8EF41018-3A5A-4E2E-B737-81F301FACD67}"/>
    <cellStyle name="_Relación_Relación_Saldos Obj_TD 2 12 2" xfId="38557" xr:uid="{1176C342-96B8-4DB5-A717-1D155AB29ECF}"/>
    <cellStyle name="_Relación_Relación_Saldos Obj_TD 2 13" xfId="38558" xr:uid="{DBB48D10-CC96-4FB8-BD0F-CE8F2C30CEA9}"/>
    <cellStyle name="_Relación_Relación_Saldos Obj_TD 2 13 2" xfId="38559" xr:uid="{A2581746-E9FB-4417-A0B9-1F75D306F4B6}"/>
    <cellStyle name="_Relación_Relación_Saldos Obj_TD 2 14" xfId="38560" xr:uid="{FE79B078-964E-4017-BAA6-FD3E6574FFC5}"/>
    <cellStyle name="_Relación_Relación_Saldos Obj_TD 2 15" xfId="38561" xr:uid="{C6C9CA81-44DD-4B48-9870-8F0E0E776F38}"/>
    <cellStyle name="_Relación_Relación_Saldos Obj_TD 2 16" xfId="38562" xr:uid="{F94586C9-0280-458C-9A28-42E96A078066}"/>
    <cellStyle name="_Relación_Relación_Saldos Obj_TD 2 2" xfId="38563" xr:uid="{109E923C-AEDA-4E6D-9E26-C2C78C916365}"/>
    <cellStyle name="_Relación_Relación_Saldos Obj_TD 2 2 10" xfId="38564" xr:uid="{9C79CE24-8E25-4D8B-9508-DD862A4ADDA5}"/>
    <cellStyle name="_Relación_Relación_Saldos Obj_TD 2 2 11" xfId="38565" xr:uid="{DD9B66B0-B18E-4A06-B555-280492D17272}"/>
    <cellStyle name="_Relación_Relación_Saldos Obj_TD 2 2 12" xfId="38566" xr:uid="{557CA130-50FC-4739-8446-FCF1976C596D}"/>
    <cellStyle name="_Relación_Relación_Saldos Obj_TD 2 2 2" xfId="38567" xr:uid="{C3E8C23F-0544-4CE5-8419-498112DBCE69}"/>
    <cellStyle name="_Relación_Relación_Saldos Obj_TD 2 2 3" xfId="38568" xr:uid="{19A74B39-D7A6-4A3D-ABD2-84FE8A88EA6B}"/>
    <cellStyle name="_Relación_Relación_Saldos Obj_TD 2 2 4" xfId="38569" xr:uid="{F38C7FF0-476B-4836-A211-EEDD0EC31E02}"/>
    <cellStyle name="_Relación_Relación_Saldos Obj_TD 2 2 5" xfId="38570" xr:uid="{EACE894F-3D4A-4283-A0BD-28E1B8EAA613}"/>
    <cellStyle name="_Relación_Relación_Saldos Obj_TD 2 2 6" xfId="38571" xr:uid="{F1E62092-40F5-4AB6-99C3-7673D4F29B59}"/>
    <cellStyle name="_Relación_Relación_Saldos Obj_TD 2 2 7" xfId="38572" xr:uid="{6B7E630D-ECA5-4658-BA8C-254372A944BE}"/>
    <cellStyle name="_Relación_Relación_Saldos Obj_TD 2 2 8" xfId="38573" xr:uid="{3D6DCED3-CEC3-49E3-BD45-84C021C7C923}"/>
    <cellStyle name="_Relación_Relación_Saldos Obj_TD 2 2 9" xfId="38574" xr:uid="{68BF1CF7-017D-4875-BE72-F011D3562412}"/>
    <cellStyle name="_Relación_Relación_Saldos Obj_TD 2 3" xfId="38575" xr:uid="{79D70017-039E-4D3D-9EB9-9FADCE3D3AD2}"/>
    <cellStyle name="_Relación_Relación_Saldos Obj_TD 2 3 2" xfId="38576" xr:uid="{8EEA15B1-0BA4-4D88-9B4B-E79430EF25B9}"/>
    <cellStyle name="_Relación_Relación_Saldos Obj_TD 2 4" xfId="38577" xr:uid="{2EA0445B-87A0-40EF-BDFF-40947E99833B}"/>
    <cellStyle name="_Relación_Relación_Saldos Obj_TD 2 4 2" xfId="38578" xr:uid="{88292BC7-9CD4-4CB3-9BD8-260497CC0775}"/>
    <cellStyle name="_Relación_Relación_Saldos Obj_TD 2 5" xfId="38579" xr:uid="{77327873-EEBF-4811-AE07-65F40F7E61D1}"/>
    <cellStyle name="_Relación_Relación_Saldos Obj_TD 2 5 2" xfId="38580" xr:uid="{434DBC57-2E10-44EC-A8AC-76DF950CC4EA}"/>
    <cellStyle name="_Relación_Relación_Saldos Obj_TD 2 6" xfId="38581" xr:uid="{F67339F6-D5A4-41AB-92FD-F9D35286985F}"/>
    <cellStyle name="_Relación_Relación_Saldos Obj_TD 2 6 2" xfId="38582" xr:uid="{FCE67FF0-890E-404C-B7A6-72EF0B567FC6}"/>
    <cellStyle name="_Relación_Relación_Saldos Obj_TD 2 7" xfId="38583" xr:uid="{C74142A6-F147-4754-B01A-AFBED99B4F15}"/>
    <cellStyle name="_Relación_Relación_Saldos Obj_TD 2 7 2" xfId="38584" xr:uid="{AED02504-8437-41E9-97C8-2873F394E02E}"/>
    <cellStyle name="_Relación_Relación_Saldos Obj_TD 2 8" xfId="38585" xr:uid="{904080FC-4487-4479-A265-B9112B49F52B}"/>
    <cellStyle name="_Relación_Relación_Saldos Obj_TD 2 8 2" xfId="38586" xr:uid="{D5FEBFC0-BFA0-40FC-9D37-B46275A6B69D}"/>
    <cellStyle name="_Relación_Relación_Saldos Obj_TD 2 9" xfId="38587" xr:uid="{448067B7-6C27-4F73-A818-CBB4781D07C1}"/>
    <cellStyle name="_Relación_Relación_Saldos Obj_TD 2 9 2" xfId="38588" xr:uid="{D438F9C5-74DD-42B3-855C-66067775D99F}"/>
    <cellStyle name="_Relación_Relación_Saldos Obj_TD 20" xfId="38589" xr:uid="{6FE518A7-BF0F-43EA-9B01-203AF4B42B26}"/>
    <cellStyle name="_Relación_Relación_Saldos Obj_TD 21" xfId="38590" xr:uid="{F756B5EB-01BB-40FE-96D4-3EA914A76303}"/>
    <cellStyle name="_Relación_Relación_Saldos Obj_TD 22" xfId="38591" xr:uid="{2259F3DD-4021-4DA8-848C-23E6A22D7274}"/>
    <cellStyle name="_Relación_Relación_Saldos Obj_TD 23" xfId="38592" xr:uid="{FE180B48-0D59-4F20-B84B-4707599916BB}"/>
    <cellStyle name="_Relación_Relación_Saldos Obj_TD 24" xfId="38593" xr:uid="{E5E32747-454F-40A6-9B43-9BA058541B84}"/>
    <cellStyle name="_Relación_Relación_Saldos Obj_TD 25" xfId="38594" xr:uid="{818315BA-C17D-411D-9A83-8D200851154B}"/>
    <cellStyle name="_Relación_Relación_Saldos Obj_TD 26" xfId="38595" xr:uid="{88A4C719-DE4A-4676-9104-E1759EFAC36A}"/>
    <cellStyle name="_Relación_Relación_Saldos Obj_TD 27" xfId="38596" xr:uid="{F21D3D00-D24B-486B-985F-A4BB2E0FEC89}"/>
    <cellStyle name="_Relación_Relación_Saldos Obj_TD 3" xfId="38597" xr:uid="{D4754832-CF1D-40F6-888D-08FCD6ED64CE}"/>
    <cellStyle name="_Relación_Relación_Saldos Obj_TD 3 2" xfId="38598" xr:uid="{82848122-B106-43DB-B307-CC64BE4CD9C8}"/>
    <cellStyle name="_Relación_Relación_Saldos Obj_TD 4" xfId="38599" xr:uid="{AAB4B268-1BBC-45C0-853F-DD0265154179}"/>
    <cellStyle name="_Relación_Relación_Saldos Obj_TD 4 2" xfId="38600" xr:uid="{9FD2C6EB-B23A-4943-B742-44CE7C96EF54}"/>
    <cellStyle name="_Relación_Relación_Saldos Obj_TD 5" xfId="38601" xr:uid="{12F42DFD-E7DE-4159-A1EE-C367117A2FFF}"/>
    <cellStyle name="_Relación_Relación_Saldos Obj_TD 5 2" xfId="38602" xr:uid="{63D24F6A-8418-4274-80BB-7406C2CABB3B}"/>
    <cellStyle name="_Relación_Relación_Saldos Obj_TD 6" xfId="38603" xr:uid="{350CDB72-1030-4777-8397-97BC75AF42CE}"/>
    <cellStyle name="_Relación_Relación_Saldos Obj_TD 6 2" xfId="38604" xr:uid="{76B7C58C-BF28-46E1-8F5E-AEFC39DC8999}"/>
    <cellStyle name="_Relación_Relación_Saldos Obj_TD 7" xfId="38605" xr:uid="{248740FB-7818-4F74-9248-A8822022A442}"/>
    <cellStyle name="_Relación_Relación_Saldos Obj_TD 7 2" xfId="38606" xr:uid="{2E7DD26C-4E60-4507-A9F2-1B026A635BA8}"/>
    <cellStyle name="_Relación_Relación_Saldos Obj_TD 8" xfId="38607" xr:uid="{AC85EA63-EB77-408E-9645-75D14303CA23}"/>
    <cellStyle name="_Relación_Relación_Saldos Obj_TD 8 2" xfId="38608" xr:uid="{2EA68AD2-4F83-4880-B005-1988ECD9DCA6}"/>
    <cellStyle name="_Relación_Relación_Saldos Obj_TD 9" xfId="38609" xr:uid="{1DF6A182-1BB3-4906-BD46-8FEEA82963F3}"/>
    <cellStyle name="_Relación_Relación_Saldos Obj_TD 9 2" xfId="38610" xr:uid="{36F36AAA-C05F-4B95-839C-85D0ED069B18}"/>
    <cellStyle name="_Relación_Relación_TablaD" xfId="38611" xr:uid="{CC2748A1-C0A5-4AE9-AA1D-28E46425DE1A}"/>
    <cellStyle name="_Relación_Relación_TablaD 10" xfId="38612" xr:uid="{1FF091AC-E898-4062-B1E9-79C14CA8D616}"/>
    <cellStyle name="_Relación_Relación_TablaD 10 2" xfId="38613" xr:uid="{C2CB6608-579B-4298-AD1F-4C9D130C927A}"/>
    <cellStyle name="_Relación_Relación_TablaD 11" xfId="38614" xr:uid="{274F1C1E-ED88-4815-8C91-C18ADFC08242}"/>
    <cellStyle name="_Relación_Relación_TablaD 11 2" xfId="38615" xr:uid="{1AD33E38-D652-49FD-825B-C4424BF00C0E}"/>
    <cellStyle name="_Relación_Relación_TablaD 12" xfId="38616" xr:uid="{20E4E896-9FFF-4B21-802C-162386284DD9}"/>
    <cellStyle name="_Relación_Relación_TablaD 12 2" xfId="38617" xr:uid="{1B0F6E9B-0FB2-4DEC-B935-EF33268ECF7A}"/>
    <cellStyle name="_Relación_Relación_TablaD 13" xfId="38618" xr:uid="{28BB9A16-98F4-48B9-9B01-43B8618BCA56}"/>
    <cellStyle name="_Relación_Relación_TablaD 13 2" xfId="38619" xr:uid="{01A2EA7E-9D29-477B-B63C-8933F37B8104}"/>
    <cellStyle name="_Relación_Relación_TablaD 14" xfId="38620" xr:uid="{D8ED36D2-DC6F-4705-A1CA-027BBB81D66B}"/>
    <cellStyle name="_Relación_Relación_TablaD 2" xfId="38621" xr:uid="{DCB9B027-912A-471E-8890-1651BAF83DD8}"/>
    <cellStyle name="_Relación_Relación_TablaD 2 2" xfId="38622" xr:uid="{63FA2279-3D49-4E28-A938-1CD7D031FCCF}"/>
    <cellStyle name="_Relación_Relación_TablaD 3" xfId="38623" xr:uid="{C01D7209-E68A-4110-9E92-0F0B12C43A8D}"/>
    <cellStyle name="_Relación_Relación_TablaD 3 2" xfId="38624" xr:uid="{4CDDB051-75E3-473C-B761-69EC73B5D5E1}"/>
    <cellStyle name="_Relación_Relación_TablaD 4" xfId="38625" xr:uid="{B3DD81EA-E2CE-4B48-B907-60CA7009499F}"/>
    <cellStyle name="_Relación_Relación_TablaD 4 2" xfId="38626" xr:uid="{F1C00320-375B-4A29-B6BE-3946CA8AE540}"/>
    <cellStyle name="_Relación_Relación_TablaD 5" xfId="38627" xr:uid="{E1265DB5-0101-42E6-8D7F-3EB213B148DB}"/>
    <cellStyle name="_Relación_Relación_TablaD 5 2" xfId="38628" xr:uid="{9D746B74-4582-4726-B314-60B9645C5F08}"/>
    <cellStyle name="_Relación_Relación_TablaD 6" xfId="38629" xr:uid="{85CE9E39-0368-43C1-939F-C0F318DD970A}"/>
    <cellStyle name="_Relación_Relación_TablaD 6 2" xfId="38630" xr:uid="{1E52B0CE-330D-4B7F-B8D3-DB8BB6634D91}"/>
    <cellStyle name="_Relación_Relación_TablaD 7" xfId="38631" xr:uid="{E31CD417-9CDC-4773-BF4D-514904961A85}"/>
    <cellStyle name="_Relación_Relación_TablaD 7 2" xfId="38632" xr:uid="{46B24AC0-37F2-4BAC-9768-91F99C1F4B13}"/>
    <cellStyle name="_Relación_Relación_TablaD 8" xfId="38633" xr:uid="{5592DC24-A52F-480E-8754-8D5E076D641A}"/>
    <cellStyle name="_Relación_Relación_TablaD 8 2" xfId="38634" xr:uid="{980A4BEC-FED1-4779-BD6F-CACE253786AB}"/>
    <cellStyle name="_Relación_Relación_TablaD 9" xfId="38635" xr:uid="{BE4CB191-1979-4B90-84B0-C732A51BB151}"/>
    <cellStyle name="_Relación_Relación_TablaD 9 2" xfId="38636" xr:uid="{879FA3EA-0F65-4903-A5F6-8F4DCCD35F09}"/>
    <cellStyle name="_Relación_Relación_TablaD_ESF. Hist." xfId="38637" xr:uid="{01057CD1-3CAC-48CD-9D59-E57EA5FF7DAA}"/>
    <cellStyle name="_Relación_Relación_TablaD_ESF. Hist. 2" xfId="38638" xr:uid="{9F7AAE8D-DF9D-44AC-A60B-925AC929FAA6}"/>
    <cellStyle name="_Relación_Relación_TablaD_ESF. Hist. 2 2" xfId="38639" xr:uid="{D4186543-C8A6-4B45-9597-4C372D5C6ADC}"/>
    <cellStyle name="_Relación_Relación_TablaD_ESF. Hist. 3" xfId="38640" xr:uid="{87B5F2E6-C451-4828-922C-BBD383CDC53B}"/>
    <cellStyle name="_Relación_Relación_TablaD_ESF. Hist. 3 2" xfId="38641" xr:uid="{68674331-8C77-4CB8-8030-B9BE3BE447A2}"/>
    <cellStyle name="_Relación_Relación_TablaD_ESF. Hist. 4" xfId="38642" xr:uid="{8B2BD48F-6D08-4906-A80F-116F4AC90313}"/>
    <cellStyle name="_Relación_Relación_TablaD_ESF. Hist. 4 2" xfId="38643" xr:uid="{7382E979-DDEC-4C94-AC8C-340DAC688744}"/>
    <cellStyle name="_Relación_Relación_TablaD_ESF. Hist. 5" xfId="38644" xr:uid="{479234B8-DA97-49EA-AA61-1F3579BD77C7}"/>
    <cellStyle name="_Relación_Relación_TablaD_ESF. Hist. 6" xfId="38645" xr:uid="{82EF1070-63FA-49AF-9B07-83563BB6ECC1}"/>
    <cellStyle name="_Relación_Relación_TablaD_ESF. Hist. 7" xfId="38646" xr:uid="{82CB3AA7-4605-408E-814A-8CD9F08FB820}"/>
    <cellStyle name="_Relación_Relación_TD" xfId="38647" xr:uid="{CF5FC38C-B5EA-49C0-A804-B3487A0E2593}"/>
    <cellStyle name="_Relación_Relación_TD 10" xfId="38648" xr:uid="{D1B29C99-50E5-4456-8B40-2D6822AE394A}"/>
    <cellStyle name="_Relación_Relación_TD 10 2" xfId="38649" xr:uid="{8ADA6DF8-7685-4A79-B265-09A003958F03}"/>
    <cellStyle name="_Relación_Relación_TD 11" xfId="38650" xr:uid="{489A167D-4161-4326-807E-855DFEC026F3}"/>
    <cellStyle name="_Relación_Relación_TD 11 2" xfId="38651" xr:uid="{60A0D2CB-1539-4CB6-81D6-340C442C3476}"/>
    <cellStyle name="_Relación_Relación_TD 12" xfId="38652" xr:uid="{A3C6513A-A53E-4D9A-8469-ADF4DEEB2F1C}"/>
    <cellStyle name="_Relación_Relación_TD 12 2" xfId="38653" xr:uid="{5292F80F-0B61-4CEC-91AA-435B0B3CC4BD}"/>
    <cellStyle name="_Relación_Relación_TD 13" xfId="38654" xr:uid="{3F2AC0FB-7CC7-4AFF-BC4A-4E6A51C61237}"/>
    <cellStyle name="_Relación_Relación_TD 13 2" xfId="38655" xr:uid="{1021CA88-86C7-4CA2-8390-CC88A3D1BB44}"/>
    <cellStyle name="_Relación_Relación_TD 14" xfId="38656" xr:uid="{A82D2D32-F469-40A4-AC8C-CF113F0A1D90}"/>
    <cellStyle name="_Relación_Relación_TD 15" xfId="38657" xr:uid="{5845F15C-8F8F-4B3C-916B-61C19E56CDDB}"/>
    <cellStyle name="_Relación_Relación_TD 16" xfId="38658" xr:uid="{9F8278A5-D1FF-49F7-939B-8EE8D31343E3}"/>
    <cellStyle name="_Relación_Relación_TD 17" xfId="38659" xr:uid="{F4FC51C0-51E5-402B-91D6-F8638107BA4E}"/>
    <cellStyle name="_Relación_Relación_TD 18" xfId="38660" xr:uid="{05590DC5-BD90-4586-AE30-6811FCFEC982}"/>
    <cellStyle name="_Relación_Relación_TD 19" xfId="38661" xr:uid="{B35316E2-4A72-41D0-AB83-3B0230A1F456}"/>
    <cellStyle name="_Relación_Relación_TD 2" xfId="38662" xr:uid="{96338FC8-B1F5-4AD2-B561-F2F872595BBA}"/>
    <cellStyle name="_Relación_Relación_TD 2 2" xfId="38663" xr:uid="{18FF3E10-2D40-48A9-9414-883081DF9065}"/>
    <cellStyle name="_Relación_Relación_TD 20" xfId="38664" xr:uid="{74A3D149-714F-4C7D-8B59-DB40AA2D71E9}"/>
    <cellStyle name="_Relación_Relación_TD 21" xfId="38665" xr:uid="{69637290-DAD1-4710-B565-1092B6B0714B}"/>
    <cellStyle name="_Relación_Relación_TD 22" xfId="38666" xr:uid="{37A2F3DA-47AB-4C91-AD6F-CC2833980370}"/>
    <cellStyle name="_Relación_Relación_TD 23" xfId="38667" xr:uid="{BF2CC5D3-BB99-4EF2-908C-E25E9DF6AF2A}"/>
    <cellStyle name="_Relación_Relación_TD 24" xfId="38668" xr:uid="{819B7AD6-D666-4C05-ACA2-439DBDBF1F0A}"/>
    <cellStyle name="_Relación_Relación_TD 25" xfId="38669" xr:uid="{CBBE6FEE-EEEF-43F5-A0F2-A5EE193F2BAF}"/>
    <cellStyle name="_Relación_Relación_TD 26" xfId="38670" xr:uid="{658E10DD-A1B5-4E82-9884-206FD8865F1F}"/>
    <cellStyle name="_Relación_Relación_TD 3" xfId="38671" xr:uid="{E055516C-601C-4581-B1D8-F6BFD099CC57}"/>
    <cellStyle name="_Relación_Relación_TD 3 2" xfId="38672" xr:uid="{C5BE95C0-3C0B-4891-A067-B3803766F861}"/>
    <cellStyle name="_Relación_Relación_TD 4" xfId="38673" xr:uid="{9C2DE3D3-38D2-4EEF-A9D9-69456E036CAC}"/>
    <cellStyle name="_Relación_Relación_TD 4 2" xfId="38674" xr:uid="{2290034A-5BB4-4FA6-BC6D-0C79D420D5DC}"/>
    <cellStyle name="_Relación_Relación_TD 5" xfId="38675" xr:uid="{A7118C2C-F637-4939-8133-8E257AD91A8A}"/>
    <cellStyle name="_Relación_Relación_TD 5 2" xfId="38676" xr:uid="{CA939496-A252-4313-A6DC-71BD9F7BB21B}"/>
    <cellStyle name="_Relación_Relación_TD 6" xfId="38677" xr:uid="{6D7F70A7-0720-4318-8A0D-16B815FAB101}"/>
    <cellStyle name="_Relación_Relación_TD 6 2" xfId="38678" xr:uid="{9A0ABA9F-5DBE-4C8C-BBEE-610F7220FE3C}"/>
    <cellStyle name="_Relación_Relación_TD 7" xfId="38679" xr:uid="{5041E9D8-24F3-4C72-B655-42516487DB73}"/>
    <cellStyle name="_Relación_Relación_TD 7 2" xfId="38680" xr:uid="{17379B9D-24E5-4AE6-8806-F670C9DD3E26}"/>
    <cellStyle name="_Relación_Relación_TD 8" xfId="38681" xr:uid="{A2C617FC-6568-4481-B5EE-EDCC71FF0938}"/>
    <cellStyle name="_Relación_Relación_TD 8 2" xfId="38682" xr:uid="{64F411B5-60E5-491E-B73F-FB3A12983F7F}"/>
    <cellStyle name="_Relación_Relación_TD 9" xfId="38683" xr:uid="{B24EC8AB-D9E6-489B-ACF7-EA5FBD60CBED}"/>
    <cellStyle name="_Relación_Relación_TD 9 2" xfId="38684" xr:uid="{784C54E8-F16F-467D-A888-11B4448A1710}"/>
    <cellStyle name="_Relación_Resultados" xfId="38685" xr:uid="{1997BCAD-2DB7-46FF-A04E-25581B7DB0AF}"/>
    <cellStyle name="_Relación_Resultados 10" xfId="38686" xr:uid="{FA8F6C52-5944-4C85-8AED-CC40919848AC}"/>
    <cellStyle name="_Relación_Resultados 11" xfId="38687" xr:uid="{C412CC45-5989-4769-AB74-4E43513CE3BA}"/>
    <cellStyle name="_Relación_Resultados 2" xfId="38688" xr:uid="{4C5CC89C-DA27-43F6-BDAD-D023F53F287B}"/>
    <cellStyle name="_Relación_Resultados 2 2" xfId="38689" xr:uid="{E752F920-AE23-4590-B5D2-1B5A69514AB6}"/>
    <cellStyle name="_Relación_Resultados 2008-07" xfId="38690" xr:uid="{7443CB3E-0B53-4E8D-8B9C-6346A2178C19}"/>
    <cellStyle name="_Relación_Resultados 2008-07 10" xfId="38691" xr:uid="{2EBC1414-E206-45EE-833B-4FA4DBD24037}"/>
    <cellStyle name="_Relación_Resultados 2008-07 10 10" xfId="38692" xr:uid="{91505078-D481-4A04-8A82-CBCFF399D6A1}"/>
    <cellStyle name="_Relación_Resultados 2008-07 10 11" xfId="38693" xr:uid="{B7D0F747-8E0D-45BC-AC20-09AFB1CDF9FC}"/>
    <cellStyle name="_Relación_Resultados 2008-07 10 2" xfId="38694" xr:uid="{0EB62619-D5E8-4AB1-AD23-E1D13671E3C7}"/>
    <cellStyle name="_Relación_Resultados 2008-07 10 2 2" xfId="38695" xr:uid="{12EAEED4-CD79-44E5-A608-61A90EDE8BBF}"/>
    <cellStyle name="_Relación_Resultados 2008-07 10 3" xfId="38696" xr:uid="{A9C98462-8B37-4E32-B56F-EC2A84E23C92}"/>
    <cellStyle name="_Relación_Resultados 2008-07 10 3 2" xfId="38697" xr:uid="{E4F35FBD-4E8A-4E20-99DF-273A763769BE}"/>
    <cellStyle name="_Relación_Resultados 2008-07 10 4" xfId="38698" xr:uid="{D7D9884D-58EF-4FDF-8574-EFF29B39E8FD}"/>
    <cellStyle name="_Relación_Resultados 2008-07 10 4 2" xfId="38699" xr:uid="{22034525-B9BC-435C-858F-8642D53A89F0}"/>
    <cellStyle name="_Relación_Resultados 2008-07 10 5" xfId="38700" xr:uid="{E2DE890D-C7F5-4F57-84B9-6580B24CC5DF}"/>
    <cellStyle name="_Relación_Resultados 2008-07 10 5 2" xfId="38701" xr:uid="{88A736B5-E2A9-4482-A2D6-CD811C12FA9C}"/>
    <cellStyle name="_Relación_Resultados 2008-07 10 6" xfId="38702" xr:uid="{B2086E52-79E7-4E4A-AFC2-65D19AFA997D}"/>
    <cellStyle name="_Relación_Resultados 2008-07 10 6 2" xfId="38703" xr:uid="{CE424FA1-7D88-48F0-9E2B-7B68253FC125}"/>
    <cellStyle name="_Relación_Resultados 2008-07 10 7" xfId="38704" xr:uid="{922CE16C-BEB5-4C74-83E1-207120BC3337}"/>
    <cellStyle name="_Relación_Resultados 2008-07 10 7 2" xfId="38705" xr:uid="{99B2C256-163B-46C5-A43A-9431703943B5}"/>
    <cellStyle name="_Relación_Resultados 2008-07 10 8" xfId="38706" xr:uid="{090021ED-B15A-42CE-BEC6-39D3675EBB61}"/>
    <cellStyle name="_Relación_Resultados 2008-07 10 8 2" xfId="38707" xr:uid="{CC96775D-04C6-417F-859D-3B1A30A531C7}"/>
    <cellStyle name="_Relación_Resultados 2008-07 10 9" xfId="38708" xr:uid="{22CD67EB-66F5-478C-A6F2-3FFE5DA29798}"/>
    <cellStyle name="_Relación_Resultados 2008-07 11" xfId="38709" xr:uid="{1F273B08-ADBF-4B55-9143-F5932B9B3B25}"/>
    <cellStyle name="_Relación_Resultados 2008-07 11 10" xfId="38710" xr:uid="{74210842-A307-406B-8DCA-395410407BA6}"/>
    <cellStyle name="_Relación_Resultados 2008-07 11 11" xfId="38711" xr:uid="{7C29881A-1724-42B4-A44C-CE173F360F79}"/>
    <cellStyle name="_Relación_Resultados 2008-07 11 2" xfId="38712" xr:uid="{BA9DC705-B9DD-439A-93FA-77857810BAAA}"/>
    <cellStyle name="_Relación_Resultados 2008-07 11 2 2" xfId="38713" xr:uid="{69EEEE10-9F5F-4390-A062-5791C3478B51}"/>
    <cellStyle name="_Relación_Resultados 2008-07 11 3" xfId="38714" xr:uid="{413ED9B7-ABB2-4EC8-9910-09D70F094E86}"/>
    <cellStyle name="_Relación_Resultados 2008-07 11 3 2" xfId="38715" xr:uid="{45D08196-4E0D-4275-92C0-59F11C3C7DD7}"/>
    <cellStyle name="_Relación_Resultados 2008-07 11 4" xfId="38716" xr:uid="{44BADD39-58DD-4D8C-A774-BA851529AC1B}"/>
    <cellStyle name="_Relación_Resultados 2008-07 11 4 2" xfId="38717" xr:uid="{6852C0BC-B929-470A-BE17-0954079CB5A3}"/>
    <cellStyle name="_Relación_Resultados 2008-07 11 5" xfId="38718" xr:uid="{05D0E11F-7EAD-4817-8519-4E65DA665C65}"/>
    <cellStyle name="_Relación_Resultados 2008-07 11 5 2" xfId="38719" xr:uid="{C0B7C5BE-1F4D-4013-BBA7-B0A50A20A8FC}"/>
    <cellStyle name="_Relación_Resultados 2008-07 11 6" xfId="38720" xr:uid="{521226A7-18DC-4B39-BDF7-62D5C758F951}"/>
    <cellStyle name="_Relación_Resultados 2008-07 11 6 2" xfId="38721" xr:uid="{878B81B5-A1BA-4A1B-AFCD-F2FD7A5F2F36}"/>
    <cellStyle name="_Relación_Resultados 2008-07 11 7" xfId="38722" xr:uid="{CCA15637-8CB7-4B6A-BB6A-6F5F0C44114B}"/>
    <cellStyle name="_Relación_Resultados 2008-07 11 7 2" xfId="38723" xr:uid="{13CC4F5C-F127-45D9-ADD3-C98BAC6DE834}"/>
    <cellStyle name="_Relación_Resultados 2008-07 11 8" xfId="38724" xr:uid="{F6CCAE8B-1628-4EA5-9A2E-17A018385DFE}"/>
    <cellStyle name="_Relación_Resultados 2008-07 11 8 2" xfId="38725" xr:uid="{68FDCA86-D41B-4CC7-8F89-E72471815815}"/>
    <cellStyle name="_Relación_Resultados 2008-07 11 9" xfId="38726" xr:uid="{D4A0EF6B-F718-46C5-85D5-ED9492C7E6A8}"/>
    <cellStyle name="_Relación_Resultados 2008-07 12" xfId="38727" xr:uid="{654DD73C-15DB-4720-987C-234D965C6472}"/>
    <cellStyle name="_Relación_Resultados 2008-07 12 10" xfId="38728" xr:uid="{F1AB5EF7-7CD8-418D-AB7B-268D3D7E70FE}"/>
    <cellStyle name="_Relación_Resultados 2008-07 12 11" xfId="38729" xr:uid="{1B5A1490-243A-48D6-8ACB-9206C683BFA4}"/>
    <cellStyle name="_Relación_Resultados 2008-07 12 2" xfId="38730" xr:uid="{68EC8981-A0DA-4F4C-A5EF-9CABC2C27E7F}"/>
    <cellStyle name="_Relación_Resultados 2008-07 12 2 2" xfId="38731" xr:uid="{131D3289-7C15-4083-82C7-A4F61120F115}"/>
    <cellStyle name="_Relación_Resultados 2008-07 12 3" xfId="38732" xr:uid="{41F5987E-DE5B-45CF-80CB-97F9F3993C6B}"/>
    <cellStyle name="_Relación_Resultados 2008-07 12 3 2" xfId="38733" xr:uid="{1FCFA09B-F2C6-4C41-89C1-CE7041F22954}"/>
    <cellStyle name="_Relación_Resultados 2008-07 12 4" xfId="38734" xr:uid="{DE65F5D0-511C-4CF9-9280-B648DDA24E18}"/>
    <cellStyle name="_Relación_Resultados 2008-07 12 4 2" xfId="38735" xr:uid="{110F2A55-6D69-4A3D-ACCA-959150FB5EE3}"/>
    <cellStyle name="_Relación_Resultados 2008-07 12 5" xfId="38736" xr:uid="{BF281142-6589-4B6E-B575-097E752E0D95}"/>
    <cellStyle name="_Relación_Resultados 2008-07 12 5 2" xfId="38737" xr:uid="{D59E56A4-168A-48F6-A450-16FF663A5678}"/>
    <cellStyle name="_Relación_Resultados 2008-07 12 6" xfId="38738" xr:uid="{CF284C15-2787-4D1D-8149-C62819A38F29}"/>
    <cellStyle name="_Relación_Resultados 2008-07 12 6 2" xfId="38739" xr:uid="{0B3ADD98-ADDF-4B93-A7A3-517F89C57CD0}"/>
    <cellStyle name="_Relación_Resultados 2008-07 12 7" xfId="38740" xr:uid="{812251C5-DE3C-4592-AF20-0BEEA510AB0A}"/>
    <cellStyle name="_Relación_Resultados 2008-07 12 7 2" xfId="38741" xr:uid="{30F3E30B-1DF3-44B4-B3D9-BBFB36DF6C34}"/>
    <cellStyle name="_Relación_Resultados 2008-07 12 8" xfId="38742" xr:uid="{E304B0B6-A748-426E-98A9-3654F64532CC}"/>
    <cellStyle name="_Relación_Resultados 2008-07 12 8 2" xfId="38743" xr:uid="{4FF89643-DE8D-4B78-AEEE-5B0A7FDCA1E9}"/>
    <cellStyle name="_Relación_Resultados 2008-07 12 9" xfId="38744" xr:uid="{4C7DB653-8DAE-4926-845C-ED63B9DE788E}"/>
    <cellStyle name="_Relación_Resultados 2008-07 13" xfId="38745" xr:uid="{17B05D51-EC43-4D3D-8CD1-83AD88687BF1}"/>
    <cellStyle name="_Relación_Resultados 2008-07 13 10" xfId="38746" xr:uid="{B1AED71A-062E-4C95-8F4E-70DAE267E5D3}"/>
    <cellStyle name="_Relación_Resultados 2008-07 13 11" xfId="38747" xr:uid="{14B407FD-FB50-458C-B86F-D244D039E58C}"/>
    <cellStyle name="_Relación_Resultados 2008-07 13 2" xfId="38748" xr:uid="{80498C1F-6497-47FB-AF29-9170FCEDC887}"/>
    <cellStyle name="_Relación_Resultados 2008-07 13 2 2" xfId="38749" xr:uid="{776C87A6-A4E4-4EE6-8E46-38C2A64293DC}"/>
    <cellStyle name="_Relación_Resultados 2008-07 13 3" xfId="38750" xr:uid="{0D2230A7-756D-4BD1-9391-CD5CE1A3955A}"/>
    <cellStyle name="_Relación_Resultados 2008-07 13 3 2" xfId="38751" xr:uid="{0F314A86-9EA3-4BE8-B420-009EB50BF978}"/>
    <cellStyle name="_Relación_Resultados 2008-07 13 4" xfId="38752" xr:uid="{6778A7F3-00EF-4B30-B11E-A439F17BF394}"/>
    <cellStyle name="_Relación_Resultados 2008-07 13 4 2" xfId="38753" xr:uid="{59DA232A-9B9F-4217-B6F4-EDA0C44A39D4}"/>
    <cellStyle name="_Relación_Resultados 2008-07 13 5" xfId="38754" xr:uid="{24BCA1A1-60B1-4EE0-B428-2680DCBE8AB2}"/>
    <cellStyle name="_Relación_Resultados 2008-07 13 5 2" xfId="38755" xr:uid="{3F6C8360-EA4D-4964-8751-F4A000FAC383}"/>
    <cellStyle name="_Relación_Resultados 2008-07 13 6" xfId="38756" xr:uid="{9C2D5A40-CA90-4568-91D1-33B7BD3CF789}"/>
    <cellStyle name="_Relación_Resultados 2008-07 13 6 2" xfId="38757" xr:uid="{701BCC75-D90D-4F0B-97B9-79EDE6D14865}"/>
    <cellStyle name="_Relación_Resultados 2008-07 13 7" xfId="38758" xr:uid="{A28D1249-293B-4684-B842-7477635F11F8}"/>
    <cellStyle name="_Relación_Resultados 2008-07 13 7 2" xfId="38759" xr:uid="{5D1DD3EB-C878-40B7-9676-187E09652E7C}"/>
    <cellStyle name="_Relación_Resultados 2008-07 13 8" xfId="38760" xr:uid="{5AF937AB-BDEE-4C08-859D-5D56825FAE11}"/>
    <cellStyle name="_Relación_Resultados 2008-07 13 8 2" xfId="38761" xr:uid="{E439B16C-91F1-4735-B8FC-3B19DEFADAED}"/>
    <cellStyle name="_Relación_Resultados 2008-07 13 9" xfId="38762" xr:uid="{98F1822E-3B9A-47AC-AD66-E222E13D21A9}"/>
    <cellStyle name="_Relación_Resultados 2008-07 14" xfId="38763" xr:uid="{D4BC85A9-BF78-4E10-9D37-1E2A8ACB4C8E}"/>
    <cellStyle name="_Relación_Resultados 2008-07 15" xfId="38764" xr:uid="{357616F4-CB60-4459-A2BC-92650B1C69D0}"/>
    <cellStyle name="_Relación_Resultados 2008-07 16" xfId="38765" xr:uid="{281CFAC4-B989-4AE4-B353-69BC37D25C01}"/>
    <cellStyle name="_Relación_Resultados 2008-07 17" xfId="38766" xr:uid="{87AFCC28-E9CC-4E30-A259-F798B16F0042}"/>
    <cellStyle name="_Relación_Resultados 2008-07 18" xfId="38767" xr:uid="{781C5E9A-947B-47DA-B3C2-7DA68FA9F4E9}"/>
    <cellStyle name="_Relación_Resultados 2008-07 19" xfId="38768" xr:uid="{5F217B3E-FFD0-43B3-8A55-4CEE9A10FB6E}"/>
    <cellStyle name="_Relación_Resultados 2008-07 2" xfId="38769" xr:uid="{EF7DDCA0-F085-4D4A-9AD7-C02F37749B9C}"/>
    <cellStyle name="_Relación_Resultados 2008-07 2 10" xfId="38770" xr:uid="{41E8FB0E-F659-4C0E-AA25-7620EA8C575D}"/>
    <cellStyle name="_Relación_Resultados 2008-07 2 10 2" xfId="38771" xr:uid="{D8F87B61-16A5-4D95-AFF9-A633D5CC85B3}"/>
    <cellStyle name="_Relación_Resultados 2008-07 2 11" xfId="38772" xr:uid="{ACD2123B-C5D1-42E6-9E65-8D08E13222D2}"/>
    <cellStyle name="_Relación_Resultados 2008-07 2 11 2" xfId="38773" xr:uid="{D7AB120A-8D2D-422B-8C40-DB156B0DAEF5}"/>
    <cellStyle name="_Relación_Resultados 2008-07 2 12" xfId="38774" xr:uid="{9E3CF304-48BB-4C89-AB15-AEB3B84A6A62}"/>
    <cellStyle name="_Relación_Resultados 2008-07 2 12 2" xfId="38775" xr:uid="{6909165A-E28E-462C-9C82-0ED8D4E6FAAD}"/>
    <cellStyle name="_Relación_Resultados 2008-07 2 13" xfId="38776" xr:uid="{E2EA6422-55CF-4D52-8BDB-E09C4F88B027}"/>
    <cellStyle name="_Relación_Resultados 2008-07 2 13 2" xfId="38777" xr:uid="{4F40115F-9FD6-45B1-8D8D-B1F7C517CEFA}"/>
    <cellStyle name="_Relación_Resultados 2008-07 2 14" xfId="38778" xr:uid="{BEDF963E-3CF5-4F8F-95FE-D6A5F898F4C6}"/>
    <cellStyle name="_Relación_Resultados 2008-07 2 15" xfId="38779" xr:uid="{A7705485-0B8B-40C7-8DB1-E8F9ACC50469}"/>
    <cellStyle name="_Relación_Resultados 2008-07 2 16" xfId="38780" xr:uid="{545A1117-B542-4BC4-8844-E0C15C1C84CF}"/>
    <cellStyle name="_Relación_Resultados 2008-07 2 2" xfId="38781" xr:uid="{FCFF07DD-6E1C-4107-8165-C40D60A44645}"/>
    <cellStyle name="_Relación_Resultados 2008-07 2 2 2" xfId="38782" xr:uid="{FF0D6BD2-4FDA-495F-986C-3E3A6F515698}"/>
    <cellStyle name="_Relación_Resultados 2008-07 2 3" xfId="38783" xr:uid="{0E1713D7-D3B9-4295-A597-138BB8DB2CD6}"/>
    <cellStyle name="_Relación_Resultados 2008-07 2 3 2" xfId="38784" xr:uid="{4D6FBB44-1F4C-4B3A-AE0D-6FA2DA90B0B4}"/>
    <cellStyle name="_Relación_Resultados 2008-07 2 4" xfId="38785" xr:uid="{3FF8C3CD-A542-434C-8EBE-8ADEAA825965}"/>
    <cellStyle name="_Relación_Resultados 2008-07 2 4 2" xfId="38786" xr:uid="{AC9D9EA8-C1AD-4AB2-B926-9DFD59765AC7}"/>
    <cellStyle name="_Relación_Resultados 2008-07 2 5" xfId="38787" xr:uid="{F9B9F1A3-58BA-4D75-B252-84DEE2695F03}"/>
    <cellStyle name="_Relación_Resultados 2008-07 2 5 2" xfId="38788" xr:uid="{1C3FB663-921C-42EB-9BD5-7C7DBDC19186}"/>
    <cellStyle name="_Relación_Resultados 2008-07 2 6" xfId="38789" xr:uid="{FE306A23-C1DA-4C40-95EF-F307BBEF096F}"/>
    <cellStyle name="_Relación_Resultados 2008-07 2 6 2" xfId="38790" xr:uid="{E64CBD58-99EB-482D-93B6-1F0757B67CD4}"/>
    <cellStyle name="_Relación_Resultados 2008-07 2 7" xfId="38791" xr:uid="{0F40383D-A8B0-4198-8CBE-218371D74DCF}"/>
    <cellStyle name="_Relación_Resultados 2008-07 2 7 2" xfId="38792" xr:uid="{41D39BF8-5641-4272-AA97-4A07A4734187}"/>
    <cellStyle name="_Relación_Resultados 2008-07 2 8" xfId="38793" xr:uid="{235D5E7A-920E-49C4-810A-7FF97BC6BD9D}"/>
    <cellStyle name="_Relación_Resultados 2008-07 2 8 2" xfId="38794" xr:uid="{F75AC837-F352-4298-8741-1FE0C2E190B2}"/>
    <cellStyle name="_Relación_Resultados 2008-07 2 9" xfId="38795" xr:uid="{99B293A5-8956-43F3-BFC6-2416F4660CBE}"/>
    <cellStyle name="_Relación_Resultados 2008-07 2 9 2" xfId="38796" xr:uid="{B1FABB8D-F442-4BAA-BEF9-633C85104A0F}"/>
    <cellStyle name="_Relación_Resultados 2008-07 20" xfId="38797" xr:uid="{9B5B5EA0-D6EC-40C8-8B32-9CDA72F8DC30}"/>
    <cellStyle name="_Relación_Resultados 2008-07 21" xfId="38798" xr:uid="{6EDCAFB9-685B-4692-A894-35AA7BAC2547}"/>
    <cellStyle name="_Relación_Resultados 2008-07 22" xfId="38799" xr:uid="{F802BC84-6A38-4857-A68C-3148D53455C1}"/>
    <cellStyle name="_Relación_Resultados 2008-07 23" xfId="38800" xr:uid="{D5B7DEF0-D194-4352-AFC3-C5F54E7D1750}"/>
    <cellStyle name="_Relación_Resultados 2008-07 24" xfId="38801" xr:uid="{5E813DE2-80AE-4E6D-91C3-6645A3A6E7B0}"/>
    <cellStyle name="_Relación_Resultados 2008-07 3" xfId="38802" xr:uid="{6BAE137A-E0C8-47A2-A752-97DB0C6CCC14}"/>
    <cellStyle name="_Relación_Resultados 2008-07 3 10" xfId="38803" xr:uid="{5483C87E-DB97-46C7-AB6C-2D22F8FC6040}"/>
    <cellStyle name="_Relación_Resultados 2008-07 3 10 2" xfId="38804" xr:uid="{C170B80C-107D-44DB-95C4-C6DDEEB22BE0}"/>
    <cellStyle name="_Relación_Resultados 2008-07 3 11" xfId="38805" xr:uid="{ADF9B130-FC4A-4323-9FC9-51FCBCD841B4}"/>
    <cellStyle name="_Relación_Resultados 2008-07 3 11 2" xfId="38806" xr:uid="{7580137C-25CE-4D19-86C8-887C520784B1}"/>
    <cellStyle name="_Relación_Resultados 2008-07 3 12" xfId="38807" xr:uid="{0D0A4F43-4F4C-4EC4-9F29-6B0E99DD6FE6}"/>
    <cellStyle name="_Relación_Resultados 2008-07 3 12 2" xfId="38808" xr:uid="{81552A95-36A3-4E4F-BEE3-2DA9D380A448}"/>
    <cellStyle name="_Relación_Resultados 2008-07 3 13" xfId="38809" xr:uid="{FC76A784-2A2E-4460-8951-0D1EB00E8216}"/>
    <cellStyle name="_Relación_Resultados 2008-07 3 13 2" xfId="38810" xr:uid="{A413300C-E8E2-43C4-9D96-3E135099E62A}"/>
    <cellStyle name="_Relación_Resultados 2008-07 3 14" xfId="38811" xr:uid="{2BC2E9DF-B6EF-42EB-BCD2-479982D93719}"/>
    <cellStyle name="_Relación_Resultados 2008-07 3 15" xfId="38812" xr:uid="{933D51BB-001C-44BF-97D7-4468B67295C9}"/>
    <cellStyle name="_Relación_Resultados 2008-07 3 16" xfId="38813" xr:uid="{351F972F-DDE8-4C0C-8AA6-65DF66AAACE5}"/>
    <cellStyle name="_Relación_Resultados 2008-07 3 17" xfId="38814" xr:uid="{C8FE4BC3-492D-4B3E-8BF8-935C672CE7A4}"/>
    <cellStyle name="_Relación_Resultados 2008-07 3 18" xfId="38815" xr:uid="{1AC7518E-968F-4334-89D7-58C0E20CC370}"/>
    <cellStyle name="_Relación_Resultados 2008-07 3 19" xfId="38816" xr:uid="{63581D62-F84E-4D5E-AD57-C7D9C879F4E1}"/>
    <cellStyle name="_Relación_Resultados 2008-07 3 2" xfId="38817" xr:uid="{F9EE16F5-8A46-408F-9D62-1722092745AC}"/>
    <cellStyle name="_Relación_Resultados 2008-07 3 2 2" xfId="38818" xr:uid="{1D7F394B-5526-4340-85E5-2AE48E821EE0}"/>
    <cellStyle name="_Relación_Resultados 2008-07 3 20" xfId="38819" xr:uid="{C9556100-3977-4047-9829-27793886AF08}"/>
    <cellStyle name="_Relación_Resultados 2008-07 3 21" xfId="38820" xr:uid="{2FA45B79-C119-4F5C-AACD-FBCB1496B09C}"/>
    <cellStyle name="_Relación_Resultados 2008-07 3 22" xfId="38821" xr:uid="{ECD26926-0446-41FE-938C-D85AB2639D09}"/>
    <cellStyle name="_Relación_Resultados 2008-07 3 23" xfId="38822" xr:uid="{D5BEE13B-3C52-4198-A6F3-E9472673E9C2}"/>
    <cellStyle name="_Relación_Resultados 2008-07 3 24" xfId="38823" xr:uid="{519A5BCB-B1A1-403D-97FB-6EC86E18B66D}"/>
    <cellStyle name="_Relación_Resultados 2008-07 3 25" xfId="38824" xr:uid="{D12BA133-CA84-4DCA-AF30-5B85A33DD4E7}"/>
    <cellStyle name="_Relación_Resultados 2008-07 3 26" xfId="38825" xr:uid="{F00AD6AB-A264-449B-B62F-4EC0DA9CF244}"/>
    <cellStyle name="_Relación_Resultados 2008-07 3 3" xfId="38826" xr:uid="{C8E7805D-0508-4BB6-9D16-1592B5E8F9B7}"/>
    <cellStyle name="_Relación_Resultados 2008-07 3 3 2" xfId="38827" xr:uid="{0AC9F9D2-613E-4703-821A-C42E55D4518E}"/>
    <cellStyle name="_Relación_Resultados 2008-07 3 4" xfId="38828" xr:uid="{31998507-E3C4-46F9-9558-98B326DAA969}"/>
    <cellStyle name="_Relación_Resultados 2008-07 3 4 2" xfId="38829" xr:uid="{98722066-0868-4436-AEC8-A1EC1B22CE5A}"/>
    <cellStyle name="_Relación_Resultados 2008-07 3 5" xfId="38830" xr:uid="{C0E1B6AC-4217-42B5-AD46-2B87FEBBBF82}"/>
    <cellStyle name="_Relación_Resultados 2008-07 3 5 2" xfId="38831" xr:uid="{67CCEA8E-489D-407D-81B1-637761A3641C}"/>
    <cellStyle name="_Relación_Resultados 2008-07 3 6" xfId="38832" xr:uid="{1036A55F-017D-4BD7-9672-6574E9FF677A}"/>
    <cellStyle name="_Relación_Resultados 2008-07 3 6 2" xfId="38833" xr:uid="{653B3BFA-12AC-436C-A3F1-FC30AB7DD69D}"/>
    <cellStyle name="_Relación_Resultados 2008-07 3 7" xfId="38834" xr:uid="{12F58994-4102-4397-8134-069D543E76ED}"/>
    <cellStyle name="_Relación_Resultados 2008-07 3 7 2" xfId="38835" xr:uid="{02F1262D-28C3-4340-91DF-EFD7E32626BF}"/>
    <cellStyle name="_Relación_Resultados 2008-07 3 8" xfId="38836" xr:uid="{0C345FB4-E20E-40FA-AF05-762B27A4A34F}"/>
    <cellStyle name="_Relación_Resultados 2008-07 3 8 2" xfId="38837" xr:uid="{77891529-2866-4698-BFBE-E98F3AC6977B}"/>
    <cellStyle name="_Relación_Resultados 2008-07 3 9" xfId="38838" xr:uid="{37B53693-1816-4BB2-84DC-CDDD7B48995C}"/>
    <cellStyle name="_Relación_Resultados 2008-07 3 9 2" xfId="38839" xr:uid="{F465959C-23D3-4C13-A282-1FBA6DD619BC}"/>
    <cellStyle name="_Relación_Resultados 2008-07 4" xfId="38840" xr:uid="{0669E8A6-1AAD-4551-B134-127F14E5B2EF}"/>
    <cellStyle name="_Relación_Resultados 2008-07 4 10" xfId="38841" xr:uid="{274CC0A7-B622-4D01-8391-0B96EB4FC98F}"/>
    <cellStyle name="_Relación_Resultados 2008-07 4 10 2" xfId="38842" xr:uid="{9B0A0737-C213-4F11-9ED5-9B5FD412F7BE}"/>
    <cellStyle name="_Relación_Resultados 2008-07 4 11" xfId="38843" xr:uid="{C8490F8F-A6F2-4433-A387-69D2466D2065}"/>
    <cellStyle name="_Relación_Resultados 2008-07 4 11 2" xfId="38844" xr:uid="{0B3AE056-015E-4FF1-8227-DA33348AE764}"/>
    <cellStyle name="_Relación_Resultados 2008-07 4 12" xfId="38845" xr:uid="{3580366B-AB18-4139-B043-8579D04CCA17}"/>
    <cellStyle name="_Relación_Resultados 2008-07 4 12 2" xfId="38846" xr:uid="{0FFACF67-A468-4D69-9091-AB99B6FCAB29}"/>
    <cellStyle name="_Relación_Resultados 2008-07 4 13" xfId="38847" xr:uid="{6248F66E-D981-45E6-A559-88F9BF9C14CF}"/>
    <cellStyle name="_Relación_Resultados 2008-07 4 13 2" xfId="38848" xr:uid="{F4A09EEE-7DC8-4463-B92F-9A972AB7DDDD}"/>
    <cellStyle name="_Relación_Resultados 2008-07 4 14" xfId="38849" xr:uid="{FBB8B582-C40C-4057-B681-A3BB8A8994FF}"/>
    <cellStyle name="_Relación_Resultados 2008-07 4 15" xfId="38850" xr:uid="{01B76269-BADD-46B4-9CF0-41FC6BF052C7}"/>
    <cellStyle name="_Relación_Resultados 2008-07 4 16" xfId="38851" xr:uid="{F2186231-9274-43A8-AC9C-C84E013EE897}"/>
    <cellStyle name="_Relación_Resultados 2008-07 4 2" xfId="38852" xr:uid="{0B621C66-BAF0-49D4-9CEE-2263897C3B00}"/>
    <cellStyle name="_Relación_Resultados 2008-07 4 2 2" xfId="38853" xr:uid="{FA4E866D-0917-4812-B0D5-EA974CD06D5E}"/>
    <cellStyle name="_Relación_Resultados 2008-07 4 3" xfId="38854" xr:uid="{7BB36556-C0E6-46CE-B334-7A213A9129D8}"/>
    <cellStyle name="_Relación_Resultados 2008-07 4 3 2" xfId="38855" xr:uid="{C40C1F76-2B90-48B2-8ED7-3E9F757A9B85}"/>
    <cellStyle name="_Relación_Resultados 2008-07 4 4" xfId="38856" xr:uid="{131AC6A2-A6BC-4954-8E4B-4BF99805F80A}"/>
    <cellStyle name="_Relación_Resultados 2008-07 4 4 2" xfId="38857" xr:uid="{059D4772-03B3-484A-BBA6-6590455A4B75}"/>
    <cellStyle name="_Relación_Resultados 2008-07 4 5" xfId="38858" xr:uid="{2FBBF6BD-E5B2-4DE4-ADB0-E2073BB135A7}"/>
    <cellStyle name="_Relación_Resultados 2008-07 4 5 2" xfId="38859" xr:uid="{5030973B-5806-4772-AB0F-3AD9C277E4CC}"/>
    <cellStyle name="_Relación_Resultados 2008-07 4 6" xfId="38860" xr:uid="{7BFE498D-C1A4-4880-9630-833E4E73998C}"/>
    <cellStyle name="_Relación_Resultados 2008-07 4 6 2" xfId="38861" xr:uid="{29D30D9F-0572-415B-AF1C-E0F7E98B1D0B}"/>
    <cellStyle name="_Relación_Resultados 2008-07 4 7" xfId="38862" xr:uid="{8EE8CF9B-39B0-4208-9E3F-D5A7A48A1DC6}"/>
    <cellStyle name="_Relación_Resultados 2008-07 4 7 2" xfId="38863" xr:uid="{1280ED09-361D-415E-BBFF-DAD86A4973D3}"/>
    <cellStyle name="_Relación_Resultados 2008-07 4 8" xfId="38864" xr:uid="{34FE1AD0-B649-408C-9DCC-98039F05FF00}"/>
    <cellStyle name="_Relación_Resultados 2008-07 4 8 2" xfId="38865" xr:uid="{DA05ADD5-BEF7-4597-A794-746FB6C5ADD2}"/>
    <cellStyle name="_Relación_Resultados 2008-07 4 9" xfId="38866" xr:uid="{5D8CC880-E9E9-4E66-B62D-FDB96D22AC7E}"/>
    <cellStyle name="_Relación_Resultados 2008-07 4 9 2" xfId="38867" xr:uid="{2983B1E8-0A4C-4DE4-A2D6-ECBE004B6EBF}"/>
    <cellStyle name="_Relación_Resultados 2008-07 5" xfId="38868" xr:uid="{73DD95B0-67BC-4F16-8DBE-F82AE10FB4EB}"/>
    <cellStyle name="_Relación_Resultados 2008-07 5 10" xfId="38869" xr:uid="{8937F074-6151-4299-AD97-ADFBEB9BF9C5}"/>
    <cellStyle name="_Relación_Resultados 2008-07 5 10 2" xfId="38870" xr:uid="{E80FB469-30CB-4659-B3FE-A519ECB321E3}"/>
    <cellStyle name="_Relación_Resultados 2008-07 5 11" xfId="38871" xr:uid="{F6B0D6F0-8BE7-4A32-8107-3D8BB8DA9C69}"/>
    <cellStyle name="_Relación_Resultados 2008-07 5 11 2" xfId="38872" xr:uid="{45649E4E-D79C-4AD8-9D8D-4E515EC49935}"/>
    <cellStyle name="_Relación_Resultados 2008-07 5 12" xfId="38873" xr:uid="{070074FC-36BC-4E7A-AA3C-8D9AC4066614}"/>
    <cellStyle name="_Relación_Resultados 2008-07 5 12 2" xfId="38874" xr:uid="{AC4F0E10-A34E-4B70-900D-BCC0F5A240A8}"/>
    <cellStyle name="_Relación_Resultados 2008-07 5 13" xfId="38875" xr:uid="{E5604055-9C85-4F5F-8FF5-E3BA6DD743A0}"/>
    <cellStyle name="_Relación_Resultados 2008-07 5 13 2" xfId="38876" xr:uid="{19910EAA-296D-40E3-9CEF-0DCE3183DD5C}"/>
    <cellStyle name="_Relación_Resultados 2008-07 5 14" xfId="38877" xr:uid="{E9D501C4-2ED2-417E-9469-F7ABC31D61A7}"/>
    <cellStyle name="_Relación_Resultados 2008-07 5 15" xfId="38878" xr:uid="{705C4536-B7B5-4947-BE72-9AE1986A2AE4}"/>
    <cellStyle name="_Relación_Resultados 2008-07 5 16" xfId="38879" xr:uid="{D337F97E-8E5C-4176-BA5A-0993B6E6C7BF}"/>
    <cellStyle name="_Relación_Resultados 2008-07 5 2" xfId="38880" xr:uid="{CC5AF164-B83E-4ABC-A7AC-F28A5A2BB7C3}"/>
    <cellStyle name="_Relación_Resultados 2008-07 5 2 2" xfId="38881" xr:uid="{1E298F61-15E0-44E3-B0B6-718ADE35D8CC}"/>
    <cellStyle name="_Relación_Resultados 2008-07 5 3" xfId="38882" xr:uid="{EA33E37A-25B5-4A96-8FBB-ED266DB3DDDE}"/>
    <cellStyle name="_Relación_Resultados 2008-07 5 3 2" xfId="38883" xr:uid="{63D41194-DB42-4CF6-BF42-33F9894519A2}"/>
    <cellStyle name="_Relación_Resultados 2008-07 5 4" xfId="38884" xr:uid="{67466F9B-596A-4C14-86D5-047F3B19F277}"/>
    <cellStyle name="_Relación_Resultados 2008-07 5 4 2" xfId="38885" xr:uid="{0330BCAA-4461-465D-80CD-430AC998F80E}"/>
    <cellStyle name="_Relación_Resultados 2008-07 5 5" xfId="38886" xr:uid="{8EF29BCA-25E9-4E09-911A-C547D5B0ABDE}"/>
    <cellStyle name="_Relación_Resultados 2008-07 5 5 2" xfId="38887" xr:uid="{3A99D50E-DF03-447B-B056-9D015CABA15B}"/>
    <cellStyle name="_Relación_Resultados 2008-07 5 6" xfId="38888" xr:uid="{0E2693B8-4EFC-4285-B196-C3D635E30168}"/>
    <cellStyle name="_Relación_Resultados 2008-07 5 6 2" xfId="38889" xr:uid="{BC137A99-55DB-4B39-9CD7-0A519D15725A}"/>
    <cellStyle name="_Relación_Resultados 2008-07 5 7" xfId="38890" xr:uid="{F4F22A72-E705-4C77-BF3F-1FF4AE7C7DC5}"/>
    <cellStyle name="_Relación_Resultados 2008-07 5 7 2" xfId="38891" xr:uid="{6D614F68-28B6-47CD-828F-EA4F90CC71E6}"/>
    <cellStyle name="_Relación_Resultados 2008-07 5 8" xfId="38892" xr:uid="{A74A5AF3-E49F-4B62-86D4-8527DA6D22AF}"/>
    <cellStyle name="_Relación_Resultados 2008-07 5 8 2" xfId="38893" xr:uid="{176B0730-88FD-47B6-97A7-25BA640575CF}"/>
    <cellStyle name="_Relación_Resultados 2008-07 5 9" xfId="38894" xr:uid="{6EB8F4EB-7663-4E39-8BE8-C6A17DB659CD}"/>
    <cellStyle name="_Relación_Resultados 2008-07 5 9 2" xfId="38895" xr:uid="{5850F1EF-A436-4434-8661-58B57168F25F}"/>
    <cellStyle name="_Relación_Resultados 2008-07 6" xfId="38896" xr:uid="{F46E75A4-B0DD-49DA-9914-1553343A6713}"/>
    <cellStyle name="_Relación_Resultados 2008-07 6 10" xfId="38897" xr:uid="{A6668A5B-DF97-497E-8CA8-699C4D381C18}"/>
    <cellStyle name="_Relación_Resultados 2008-07 6 10 2" xfId="38898" xr:uid="{DCF9FE85-12F1-43AF-B9CB-410BC7F23A0C}"/>
    <cellStyle name="_Relación_Resultados 2008-07 6 11" xfId="38899" xr:uid="{ACD5548F-306C-49D9-922C-932623FCA452}"/>
    <cellStyle name="_Relación_Resultados 2008-07 6 11 2" xfId="38900" xr:uid="{EEA8988D-14A7-420F-AB15-C46E3272AB3F}"/>
    <cellStyle name="_Relación_Resultados 2008-07 6 12" xfId="38901" xr:uid="{6D945980-51D1-4345-A902-19F2E53AFAE5}"/>
    <cellStyle name="_Relación_Resultados 2008-07 6 12 2" xfId="38902" xr:uid="{5038F8B2-0114-423C-8F1D-82C4BDD7DA6A}"/>
    <cellStyle name="_Relación_Resultados 2008-07 6 13" xfId="38903" xr:uid="{4145DC78-7D26-4A9A-9ADA-487945253611}"/>
    <cellStyle name="_Relación_Resultados 2008-07 6 13 2" xfId="38904" xr:uid="{2561BA3A-6929-4E85-9979-9F9F0EAE6326}"/>
    <cellStyle name="_Relación_Resultados 2008-07 6 14" xfId="38905" xr:uid="{D4F62153-9AF6-4B10-AAB0-93BF970F2B8C}"/>
    <cellStyle name="_Relación_Resultados 2008-07 6 15" xfId="38906" xr:uid="{72BF74A7-8B94-450A-9B77-359AEC8D1C5A}"/>
    <cellStyle name="_Relación_Resultados 2008-07 6 16" xfId="38907" xr:uid="{5BFDF17A-5E8F-4C2E-BE2B-A7A0CE1C7BF2}"/>
    <cellStyle name="_Relación_Resultados 2008-07 6 2" xfId="38908" xr:uid="{63CFB616-143C-4188-AC10-F80E28C0CD56}"/>
    <cellStyle name="_Relación_Resultados 2008-07 6 2 2" xfId="38909" xr:uid="{B951C2ED-95D0-4196-B9E6-04447068574C}"/>
    <cellStyle name="_Relación_Resultados 2008-07 6 3" xfId="38910" xr:uid="{B3465E5B-23CE-481C-A4DD-DC2ECBD6C078}"/>
    <cellStyle name="_Relación_Resultados 2008-07 6 3 2" xfId="38911" xr:uid="{4F7748B2-9C3F-48CE-AA28-282AC41E607F}"/>
    <cellStyle name="_Relación_Resultados 2008-07 6 4" xfId="38912" xr:uid="{DDC14138-8539-492F-AD91-1DFB06B3EB76}"/>
    <cellStyle name="_Relación_Resultados 2008-07 6 4 2" xfId="38913" xr:uid="{7A618785-1785-422F-B4DD-C00EE3416E34}"/>
    <cellStyle name="_Relación_Resultados 2008-07 6 5" xfId="38914" xr:uid="{2AC2C2A1-0ABF-4613-9F18-545131594784}"/>
    <cellStyle name="_Relación_Resultados 2008-07 6 5 2" xfId="38915" xr:uid="{9175732C-B967-4C1F-8CD3-2677818D92CB}"/>
    <cellStyle name="_Relación_Resultados 2008-07 6 6" xfId="38916" xr:uid="{9C28AE31-57BB-49D0-8042-005C6CCE8390}"/>
    <cellStyle name="_Relación_Resultados 2008-07 6 6 2" xfId="38917" xr:uid="{8CA080FC-AC1B-4158-A7EB-C11EF60066D0}"/>
    <cellStyle name="_Relación_Resultados 2008-07 6 7" xfId="38918" xr:uid="{C3066D7F-9A52-4EB0-B80B-7C6F323568CB}"/>
    <cellStyle name="_Relación_Resultados 2008-07 6 7 2" xfId="38919" xr:uid="{80478B8A-B578-4359-AA19-FC92653A812B}"/>
    <cellStyle name="_Relación_Resultados 2008-07 6 8" xfId="38920" xr:uid="{0CD4A577-373F-4FC2-B59A-A323C6BF1B73}"/>
    <cellStyle name="_Relación_Resultados 2008-07 6 8 2" xfId="38921" xr:uid="{A78A9E57-6949-480C-8DF4-1AB1A33B07D8}"/>
    <cellStyle name="_Relación_Resultados 2008-07 6 9" xfId="38922" xr:uid="{381CAE0C-3766-4E16-9F0D-6E0937721F9B}"/>
    <cellStyle name="_Relación_Resultados 2008-07 6 9 2" xfId="38923" xr:uid="{11B42594-5F92-4728-BF78-D51D7B38C878}"/>
    <cellStyle name="_Relación_Resultados 2008-07 7" xfId="38924" xr:uid="{50D1439C-A0D4-4976-B059-FBFEE5A633D2}"/>
    <cellStyle name="_Relación_Resultados 2008-07 7 10" xfId="38925" xr:uid="{28D1935C-CF6A-4161-92BE-8480128BFF17}"/>
    <cellStyle name="_Relación_Resultados 2008-07 7 10 2" xfId="38926" xr:uid="{D86349E3-BA52-42AD-AB3A-CD4143ADA663}"/>
    <cellStyle name="_Relación_Resultados 2008-07 7 11" xfId="38927" xr:uid="{74806FC8-B1F6-482A-BA8E-5B6424263636}"/>
    <cellStyle name="_Relación_Resultados 2008-07 7 11 2" xfId="38928" xr:uid="{638A04A0-9A7D-4622-A49D-18DD10CF2ED7}"/>
    <cellStyle name="_Relación_Resultados 2008-07 7 12" xfId="38929" xr:uid="{06854AD5-CA48-4AB5-B5D8-B000724A3C12}"/>
    <cellStyle name="_Relación_Resultados 2008-07 7 12 2" xfId="38930" xr:uid="{6B64FFE9-EC0B-4A0E-9BE2-5B6E002C7276}"/>
    <cellStyle name="_Relación_Resultados 2008-07 7 13" xfId="38931" xr:uid="{0A847C2E-EC16-45E1-A357-6D5C40484098}"/>
    <cellStyle name="_Relación_Resultados 2008-07 7 13 2" xfId="38932" xr:uid="{9549F411-C1DD-4521-B183-46308A5A5F6A}"/>
    <cellStyle name="_Relación_Resultados 2008-07 7 14" xfId="38933" xr:uid="{E95A2EF2-632A-4DA5-917E-524DC5908A76}"/>
    <cellStyle name="_Relación_Resultados 2008-07 7 15" xfId="38934" xr:uid="{6135C37A-3E80-429F-B917-90DA0C38AC8D}"/>
    <cellStyle name="_Relación_Resultados 2008-07 7 16" xfId="38935" xr:uid="{D109607F-25F1-4FC2-8355-CC414FD3E4E0}"/>
    <cellStyle name="_Relación_Resultados 2008-07 7 2" xfId="38936" xr:uid="{37F03D34-B778-4010-A7D6-3A5CEEE5337C}"/>
    <cellStyle name="_Relación_Resultados 2008-07 7 2 2" xfId="38937" xr:uid="{B7605E94-EFA7-428A-9A4D-C0B4B6906065}"/>
    <cellStyle name="_Relación_Resultados 2008-07 7 3" xfId="38938" xr:uid="{14E9D501-F31C-4B8A-B905-20EBA5D18420}"/>
    <cellStyle name="_Relación_Resultados 2008-07 7 3 2" xfId="38939" xr:uid="{42410459-A6FA-441F-9995-4DB917BD8322}"/>
    <cellStyle name="_Relación_Resultados 2008-07 7 4" xfId="38940" xr:uid="{F0854C48-5F7D-41A6-B15B-9634340BF440}"/>
    <cellStyle name="_Relación_Resultados 2008-07 7 4 2" xfId="38941" xr:uid="{B4C5A51F-B60A-4D78-BE9E-6F5D3F821382}"/>
    <cellStyle name="_Relación_Resultados 2008-07 7 5" xfId="38942" xr:uid="{0675FA0E-0E58-485E-A51E-C4F083C87819}"/>
    <cellStyle name="_Relación_Resultados 2008-07 7 5 2" xfId="38943" xr:uid="{88AD4050-673C-4AEA-9B5A-C99BDBB73B85}"/>
    <cellStyle name="_Relación_Resultados 2008-07 7 6" xfId="38944" xr:uid="{BE456824-652A-4073-A05C-342DF1A99EBD}"/>
    <cellStyle name="_Relación_Resultados 2008-07 7 6 2" xfId="38945" xr:uid="{9E3623F7-6236-4986-87E3-17C37389E8B4}"/>
    <cellStyle name="_Relación_Resultados 2008-07 7 7" xfId="38946" xr:uid="{0918183D-0360-4C19-B43E-4F3C737DDB2D}"/>
    <cellStyle name="_Relación_Resultados 2008-07 7 7 2" xfId="38947" xr:uid="{635120AA-E520-4D17-9229-7BFB36C44125}"/>
    <cellStyle name="_Relación_Resultados 2008-07 7 8" xfId="38948" xr:uid="{64D4E3B2-8677-4774-A0C6-19166AFF8824}"/>
    <cellStyle name="_Relación_Resultados 2008-07 7 8 2" xfId="38949" xr:uid="{7FFB4172-7AA5-4CB4-910B-E3A44234DC59}"/>
    <cellStyle name="_Relación_Resultados 2008-07 7 9" xfId="38950" xr:uid="{65E89862-B2F5-4C9F-8AAC-C5FF8EC6B510}"/>
    <cellStyle name="_Relación_Resultados 2008-07 7 9 2" xfId="38951" xr:uid="{3B4FEDCA-3744-44D5-BCF7-CB35FB16F7ED}"/>
    <cellStyle name="_Relación_Resultados 2008-07 8" xfId="38952" xr:uid="{BB623017-4C9A-4F3D-A62E-28447F6D93FC}"/>
    <cellStyle name="_Relación_Resultados 2008-07 8 10" xfId="38953" xr:uid="{0B091AA3-E843-425E-ABA7-2DFD09555DA0}"/>
    <cellStyle name="_Relación_Resultados 2008-07 8 11" xfId="38954" xr:uid="{BE15E899-49EF-4834-8DB1-0CC4F614742C}"/>
    <cellStyle name="_Relación_Resultados 2008-07 8 12" xfId="38955" xr:uid="{2E352B82-3355-4890-9B3F-4BA9524D4EDF}"/>
    <cellStyle name="_Relación_Resultados 2008-07 8 2" xfId="38956" xr:uid="{C64D192E-4A9B-4AB0-8137-0D1AEF6428A0}"/>
    <cellStyle name="_Relación_Resultados 2008-07 8 2 2" xfId="38957" xr:uid="{9369656E-359D-4C60-82EF-D3B33ACEA056}"/>
    <cellStyle name="_Relación_Resultados 2008-07 8 3" xfId="38958" xr:uid="{9B600396-F1E6-4F4F-A8C7-0CC851504990}"/>
    <cellStyle name="_Relación_Resultados 2008-07 8 3 2" xfId="38959" xr:uid="{071965D3-077B-473E-A6D6-2A0429D4DA03}"/>
    <cellStyle name="_Relación_Resultados 2008-07 8 4" xfId="38960" xr:uid="{E70E6682-C70E-43A2-93D0-E69A9D407120}"/>
    <cellStyle name="_Relación_Resultados 2008-07 8 4 2" xfId="38961" xr:uid="{730C73E2-71AE-4BCE-8573-50D92BC0FAAC}"/>
    <cellStyle name="_Relación_Resultados 2008-07 8 5" xfId="38962" xr:uid="{14AA76CA-7F94-4FF1-96B1-16AA7EA81B70}"/>
    <cellStyle name="_Relación_Resultados 2008-07 8 5 2" xfId="38963" xr:uid="{F071EFD6-BFB0-4FCE-9842-88D8FA925CA8}"/>
    <cellStyle name="_Relación_Resultados 2008-07 8 6" xfId="38964" xr:uid="{2DA3A882-AFA6-49EF-A5C1-84CE1338D742}"/>
    <cellStyle name="_Relación_Resultados 2008-07 8 6 2" xfId="38965" xr:uid="{49BEEF9B-3E3E-4CD5-B096-394AC00424FC}"/>
    <cellStyle name="_Relación_Resultados 2008-07 8 7" xfId="38966" xr:uid="{C6FD81F7-966A-4544-9FB8-D8E389EF4B34}"/>
    <cellStyle name="_Relación_Resultados 2008-07 8 7 2" xfId="38967" xr:uid="{8C721E36-C2E6-4A51-915E-AC0A2EE9DA23}"/>
    <cellStyle name="_Relación_Resultados 2008-07 8 8" xfId="38968" xr:uid="{D294D5E4-D9B8-488F-A6EE-1639C63DD559}"/>
    <cellStyle name="_Relación_Resultados 2008-07 8 8 2" xfId="38969" xr:uid="{F9A49E3B-8391-4F3B-A94E-15069CDEB94D}"/>
    <cellStyle name="_Relación_Resultados 2008-07 8 9" xfId="38970" xr:uid="{4AB48DD6-73A2-4376-8E9D-3DAF1B5A062A}"/>
    <cellStyle name="_Relación_Resultados 2008-07 8 9 2" xfId="38971" xr:uid="{4197FB90-CE8D-44A0-9A3B-9CF78FD5CC71}"/>
    <cellStyle name="_Relación_Resultados 2008-07 9" xfId="38972" xr:uid="{28179C3F-23F1-41BB-A498-6D5CF68C45BC}"/>
    <cellStyle name="_Relación_Resultados 2008-07 9 10" xfId="38973" xr:uid="{8E5F125D-E1EB-46A7-B5CD-FC55757A63DC}"/>
    <cellStyle name="_Relación_Resultados 2008-07 9 11" xfId="38974" xr:uid="{C763C129-743E-4FA8-99B1-44A65A449BD0}"/>
    <cellStyle name="_Relación_Resultados 2008-07 9 2" xfId="38975" xr:uid="{3BAD69E5-216F-4BF0-AF2D-3DFB834F164C}"/>
    <cellStyle name="_Relación_Resultados 2008-07 9 2 2" xfId="38976" xr:uid="{29A5EDDB-782B-4972-B388-BD744358DFD8}"/>
    <cellStyle name="_Relación_Resultados 2008-07 9 3" xfId="38977" xr:uid="{E314247E-720D-4BC7-A69A-8AA3A20245AB}"/>
    <cellStyle name="_Relación_Resultados 2008-07 9 3 2" xfId="38978" xr:uid="{9E1BAA0D-8FE3-4EF5-942D-9B823B2066D4}"/>
    <cellStyle name="_Relación_Resultados 2008-07 9 4" xfId="38979" xr:uid="{21D734B9-F81C-4DD5-A4AD-F2DA6747ECAB}"/>
    <cellStyle name="_Relación_Resultados 2008-07 9 4 2" xfId="38980" xr:uid="{14D33AA5-1BF7-4A90-A720-42571CF64464}"/>
    <cellStyle name="_Relación_Resultados 2008-07 9 5" xfId="38981" xr:uid="{6E91550E-307E-485E-8D36-998127C0D124}"/>
    <cellStyle name="_Relación_Resultados 2008-07 9 5 2" xfId="38982" xr:uid="{0F7744A6-2AB7-4AB2-9D70-6CFD24C18ACA}"/>
    <cellStyle name="_Relación_Resultados 2008-07 9 6" xfId="38983" xr:uid="{EEBD8AEE-D51F-42AF-A3A1-406E6C83C403}"/>
    <cellStyle name="_Relación_Resultados 2008-07 9 6 2" xfId="38984" xr:uid="{BD78F6BF-8D28-40E0-B0FD-22F6EF56BA5E}"/>
    <cellStyle name="_Relación_Resultados 2008-07 9 7" xfId="38985" xr:uid="{56810752-92D3-444F-AE7F-616DE2814E3C}"/>
    <cellStyle name="_Relación_Resultados 2008-07 9 7 2" xfId="38986" xr:uid="{21381FAC-FA88-4AF0-A51A-DF4B2C58B59F}"/>
    <cellStyle name="_Relación_Resultados 2008-07 9 8" xfId="38987" xr:uid="{956535EF-2FFD-48FE-A12D-B95BC6F4BAD4}"/>
    <cellStyle name="_Relación_Resultados 2008-07 9 8 2" xfId="38988" xr:uid="{83C8954D-58D7-4638-9878-F4C9623A4617}"/>
    <cellStyle name="_Relación_Resultados 2008-07 9 9" xfId="38989" xr:uid="{DF847416-A5D7-463C-B012-01DA43DBA106}"/>
    <cellStyle name="_Relación_Resultados 2008-07_Abr 09" xfId="38990" xr:uid="{E8CAF753-B203-478B-806A-6BA4FEB9443C}"/>
    <cellStyle name="_Relación_Resultados 2008-07_Abr 09 2" xfId="38991" xr:uid="{289B1ECE-D022-4DD8-A7A2-0F2585755954}"/>
    <cellStyle name="_Relación_Resultados 2008-07_Abr 09 4" xfId="59322" xr:uid="{8FE6DFF3-1C37-49D7-8A35-828051498E04}"/>
    <cellStyle name="_Relación_Resultados 2008-07_Abr 09 6" xfId="59323" xr:uid="{38C4E4C7-F387-434E-A555-C56DBCA5ED0E}"/>
    <cellStyle name="_Relación_Resultados 2008-07_Feb 09" xfId="38992" xr:uid="{A69E36D6-E352-49C0-9BEC-29DDB3E14A32}"/>
    <cellStyle name="_Relación_Resultados 2008-07_Feb 09 10" xfId="38993" xr:uid="{2A86ACA4-101C-4982-AD82-39857875612A}"/>
    <cellStyle name="_Relación_Resultados 2008-07_Feb 09 10 2" xfId="38994" xr:uid="{C873C9D4-FCDE-4E0E-A015-53AB488FE0E9}"/>
    <cellStyle name="_Relación_Resultados 2008-07_Feb 09 11" xfId="38995" xr:uid="{61BBEB7C-3796-4DF7-AB7C-7D4735AF3FAA}"/>
    <cellStyle name="_Relación_Resultados 2008-07_Feb 09 11 2" xfId="38996" xr:uid="{21E43A50-7192-42EE-999D-168B14BCF98B}"/>
    <cellStyle name="_Relación_Resultados 2008-07_Feb 09 12" xfId="38997" xr:uid="{EEA1B522-C21E-4A9A-B057-CCD5A98A8513}"/>
    <cellStyle name="_Relación_Resultados 2008-07_Feb 09 12 2" xfId="38998" xr:uid="{C45BCC2E-A069-4F11-A554-9634FB387C0E}"/>
    <cellStyle name="_Relación_Resultados 2008-07_Feb 09 13" xfId="38999" xr:uid="{61018AA9-CC57-463D-8573-5DBE68A4CF72}"/>
    <cellStyle name="_Relación_Resultados 2008-07_Feb 09 13 2" xfId="39000" xr:uid="{D7D346C5-D25D-4ED3-AA71-8179D772C21F}"/>
    <cellStyle name="_Relación_Resultados 2008-07_Feb 09 14" xfId="39001" xr:uid="{CCDCEFA8-F011-442F-82B4-07BA16615497}"/>
    <cellStyle name="_Relación_Resultados 2008-07_Feb 09 15" xfId="39002" xr:uid="{430B0ABE-8C07-4680-814E-B31B86E4E8DE}"/>
    <cellStyle name="_Relación_Resultados 2008-07_Feb 09 16" xfId="39003" xr:uid="{A535B317-6E5A-47B9-A150-4B96ACE69861}"/>
    <cellStyle name="_Relación_Resultados 2008-07_Feb 09 2" xfId="39004" xr:uid="{65598625-FCDB-4B8A-8AB0-1CBAC6D69F02}"/>
    <cellStyle name="_Relación_Resultados 2008-07_Feb 09 2 2" xfId="39005" xr:uid="{66C81620-412A-425B-AC67-C812B03C516A}"/>
    <cellStyle name="_Relación_Resultados 2008-07_Feb 09 3" xfId="39006" xr:uid="{40F914FB-2C70-4616-B1DF-0F7165A37E3C}"/>
    <cellStyle name="_Relación_Resultados 2008-07_Feb 09 3 2" xfId="39007" xr:uid="{183240B3-D486-480B-8092-7243A5E482E7}"/>
    <cellStyle name="_Relación_Resultados 2008-07_Feb 09 4" xfId="39008" xr:uid="{57DFCDB1-ACD3-4093-80E3-1BEDDDDA5C0B}"/>
    <cellStyle name="_Relación_Resultados 2008-07_Feb 09 4 2" xfId="39009" xr:uid="{84AC09BC-EBF5-421D-9473-B588700DF532}"/>
    <cellStyle name="_Relación_Resultados 2008-07_Feb 09 5" xfId="39010" xr:uid="{8F554B00-D55A-4FD1-8416-147973C3D815}"/>
    <cellStyle name="_Relación_Resultados 2008-07_Feb 09 5 2" xfId="39011" xr:uid="{3CE834C2-B4F4-4F87-903F-A7DFF2991F77}"/>
    <cellStyle name="_Relación_Resultados 2008-07_Feb 09 6" xfId="39012" xr:uid="{B24CA7BE-6C29-44D9-986E-567698C35FDE}"/>
    <cellStyle name="_Relación_Resultados 2008-07_Feb 09 6 2" xfId="39013" xr:uid="{64642A6C-7E5C-455F-82E9-C7F739F97A1E}"/>
    <cellStyle name="_Relación_Resultados 2008-07_Feb 09 7" xfId="39014" xr:uid="{6B6838EF-6E83-4081-8BA9-1255E22FAC25}"/>
    <cellStyle name="_Relación_Resultados 2008-07_Feb 09 7 2" xfId="39015" xr:uid="{2B244FAD-7B78-452E-9187-F5F2C879A30D}"/>
    <cellStyle name="_Relación_Resultados 2008-07_Feb 09 8" xfId="39016" xr:uid="{07FE6AA3-37C5-4324-91D5-F8FA34AD25A4}"/>
    <cellStyle name="_Relación_Resultados 2008-07_Feb 09 8 2" xfId="39017" xr:uid="{F2490812-3EFF-4EB7-A8B0-D74B284B11C1}"/>
    <cellStyle name="_Relación_Resultados 2008-07_Feb 09 9" xfId="39018" xr:uid="{4ECC3182-F7C1-4162-AC93-C853F3D21777}"/>
    <cellStyle name="_Relación_Resultados 2008-07_Feb 09 9 2" xfId="39019" xr:uid="{A1FE11DB-7A2B-491D-A515-786549BFCD13}"/>
    <cellStyle name="_Relación_Resultados 2008-07_Feb 09_Abr 09" xfId="39020" xr:uid="{6E83DBE2-A6C1-411F-9587-73F052BFEB98}"/>
    <cellStyle name="_Relación_Resultados 2008-07_Feb 09_Abr 09 10" xfId="39021" xr:uid="{A3A85CBE-9262-4B33-A683-23B1FDF96FAB}"/>
    <cellStyle name="_Relación_Resultados 2008-07_Feb 09_Abr 09 10 2" xfId="39022" xr:uid="{11FFCE48-524A-4E51-9A97-7D17DD20D3A7}"/>
    <cellStyle name="_Relación_Resultados 2008-07_Feb 09_Abr 09 11" xfId="39023" xr:uid="{05774B63-6401-449E-BCAB-EE45534283ED}"/>
    <cellStyle name="_Relación_Resultados 2008-07_Feb 09_Abr 09 11 2" xfId="39024" xr:uid="{C7763840-6684-4A68-9E07-C7A91F42D1A6}"/>
    <cellStyle name="_Relación_Resultados 2008-07_Feb 09_Abr 09 12" xfId="39025" xr:uid="{07AA3134-D449-4A8F-9B3B-F97A19420288}"/>
    <cellStyle name="_Relación_Resultados 2008-07_Feb 09_Abr 09 13" xfId="39026" xr:uid="{31DC7590-B05F-4B32-A258-BCD24571F412}"/>
    <cellStyle name="_Relación_Resultados 2008-07_Feb 09_Abr 09 14" xfId="39027" xr:uid="{55059B7D-950C-4A76-A68E-76C14F3FF32F}"/>
    <cellStyle name="_Relación_Resultados 2008-07_Feb 09_Abr 09 2" xfId="39028" xr:uid="{31163F4D-8854-4430-B266-37D33491D7AB}"/>
    <cellStyle name="_Relación_Resultados 2008-07_Feb 09_Abr 09 2 2" xfId="39029" xr:uid="{51F91470-ADE6-4D2B-BA0D-F42CC1E02367}"/>
    <cellStyle name="_Relación_Resultados 2008-07_Feb 09_Abr 09 3" xfId="39030" xr:uid="{AC9D5B8C-689A-456A-83F2-C0FB759B62F6}"/>
    <cellStyle name="_Relación_Resultados 2008-07_Feb 09_Abr 09 3 2" xfId="39031" xr:uid="{54A21EF7-4305-4A71-94EF-4FE2C8299EE4}"/>
    <cellStyle name="_Relación_Resultados 2008-07_Feb 09_Abr 09 4" xfId="39032" xr:uid="{378AD5E1-87F3-4612-9182-6E588D842210}"/>
    <cellStyle name="_Relación_Resultados 2008-07_Feb 09_Abr 09 4 2" xfId="39033" xr:uid="{B65FF9CE-5AEC-49A5-96C0-5F21F75B067B}"/>
    <cellStyle name="_Relación_Resultados 2008-07_Feb 09_Abr 09 5" xfId="39034" xr:uid="{30F3C03B-B67B-459C-B396-64E7993B6FC3}"/>
    <cellStyle name="_Relación_Resultados 2008-07_Feb 09_Abr 09 5 2" xfId="39035" xr:uid="{B218E8B1-B415-4BB2-8128-174997BAEBB6}"/>
    <cellStyle name="_Relación_Resultados 2008-07_Feb 09_Abr 09 6" xfId="39036" xr:uid="{85699B95-C043-4CE9-93F1-86F542349779}"/>
    <cellStyle name="_Relación_Resultados 2008-07_Feb 09_Abr 09 6 2" xfId="39037" xr:uid="{105ACBB0-8CD9-4210-AC00-58303721D55C}"/>
    <cellStyle name="_Relación_Resultados 2008-07_Feb 09_Abr 09 7" xfId="39038" xr:uid="{D3D14115-44F0-4860-A6AD-CA5B949056ED}"/>
    <cellStyle name="_Relación_Resultados 2008-07_Feb 09_Abr 09 7 2" xfId="39039" xr:uid="{97BAABC9-87A5-453A-A392-BEA99DE27A85}"/>
    <cellStyle name="_Relación_Resultados 2008-07_Feb 09_Abr 09 8" xfId="39040" xr:uid="{ACF17343-87F1-47E1-AE3E-1B40ECD985EB}"/>
    <cellStyle name="_Relación_Resultados 2008-07_Feb 09_Abr 09 8 2" xfId="39041" xr:uid="{03B6EF59-5CBC-402A-B354-491234CFF536}"/>
    <cellStyle name="_Relación_Resultados 2008-07_Feb 09_Abr 09 9" xfId="39042" xr:uid="{655DB5BB-EC28-4812-87A3-F0F7EC1CFBEA}"/>
    <cellStyle name="_Relación_Resultados 2008-07_Feb 09_Abr 09 9 2" xfId="39043" xr:uid="{14A6ADCC-AD5C-4440-BE1D-1FA6EE260D79}"/>
    <cellStyle name="_Relación_Resultados 2008-07_Feb 09_ER previo 09" xfId="39044" xr:uid="{670F4FA3-F4F5-4C6C-9637-BA1AED8D677C}"/>
    <cellStyle name="_Relación_Resultados 2008-07_Feb 09_ER previo 09 10" xfId="39045" xr:uid="{CAF9527D-AA24-4CDD-AE00-9B5C2E241FEE}"/>
    <cellStyle name="_Relación_Resultados 2008-07_Feb 09_ER previo 09 10 2" xfId="39046" xr:uid="{45A7A13D-119C-4AF6-A373-FFCA3D6A6E44}"/>
    <cellStyle name="_Relación_Resultados 2008-07_Feb 09_ER previo 09 11" xfId="39047" xr:uid="{64035842-2E96-4EC1-B132-C7984B38E729}"/>
    <cellStyle name="_Relación_Resultados 2008-07_Feb 09_ER previo 09 11 2" xfId="39048" xr:uid="{2246F6CC-78EA-4674-B9D9-19CB44A69D90}"/>
    <cellStyle name="_Relación_Resultados 2008-07_Feb 09_ER previo 09 12" xfId="39049" xr:uid="{39254F32-36B6-4338-9F82-B376932A7E1E}"/>
    <cellStyle name="_Relación_Resultados 2008-07_Feb 09_ER previo 09 13" xfId="39050" xr:uid="{C201B0E3-D4BE-49F7-9B2E-03D6B1384F95}"/>
    <cellStyle name="_Relación_Resultados 2008-07_Feb 09_ER previo 09 14" xfId="39051" xr:uid="{097C03BD-D4BB-4619-82A5-A2C71037E465}"/>
    <cellStyle name="_Relación_Resultados 2008-07_Feb 09_ER previo 09 2" xfId="39052" xr:uid="{B4C03813-1B48-48DC-BBEF-3E546EE78BE0}"/>
    <cellStyle name="_Relación_Resultados 2008-07_Feb 09_ER previo 09 2 2" xfId="39053" xr:uid="{76EEBDB2-96C0-45C9-9AE6-EF4584213818}"/>
    <cellStyle name="_Relación_Resultados 2008-07_Feb 09_ER previo 09 3" xfId="39054" xr:uid="{4D24E90E-BF42-4065-9722-2A50878D5473}"/>
    <cellStyle name="_Relación_Resultados 2008-07_Feb 09_ER previo 09 3 2" xfId="39055" xr:uid="{5240C03F-2BEC-4E6F-BF3A-7A12B3526040}"/>
    <cellStyle name="_Relación_Resultados 2008-07_Feb 09_ER previo 09 4" xfId="39056" xr:uid="{282F9E39-C4BB-4D03-B9EC-1337E832A580}"/>
    <cellStyle name="_Relación_Resultados 2008-07_Feb 09_ER previo 09 4 2" xfId="39057" xr:uid="{98FE9212-E2E6-4580-915A-97425DA3E12C}"/>
    <cellStyle name="_Relación_Resultados 2008-07_Feb 09_ER previo 09 5" xfId="39058" xr:uid="{8E7B06AA-7109-4821-98DC-596E1CCB488A}"/>
    <cellStyle name="_Relación_Resultados 2008-07_Feb 09_ER previo 09 5 2" xfId="39059" xr:uid="{A63909F5-45AC-47C0-918C-1AF242A4BBF7}"/>
    <cellStyle name="_Relación_Resultados 2008-07_Feb 09_ER previo 09 6" xfId="39060" xr:uid="{742D0C28-D903-4315-A419-7CA49B13AB7A}"/>
    <cellStyle name="_Relación_Resultados 2008-07_Feb 09_ER previo 09 6 2" xfId="39061" xr:uid="{F3E347B5-8F6D-4330-BFD0-C2585DD65F0F}"/>
    <cellStyle name="_Relación_Resultados 2008-07_Feb 09_ER previo 09 7" xfId="39062" xr:uid="{64C6B33C-8BD5-4A67-9B14-5944E5DC7180}"/>
    <cellStyle name="_Relación_Resultados 2008-07_Feb 09_ER previo 09 7 2" xfId="39063" xr:uid="{FB1AAAAC-3037-4A39-8147-B3F6429A8AD5}"/>
    <cellStyle name="_Relación_Resultados 2008-07_Feb 09_ER previo 09 8" xfId="39064" xr:uid="{718D2FBA-0F98-41B6-93E5-7C46FACD4259}"/>
    <cellStyle name="_Relación_Resultados 2008-07_Feb 09_ER previo 09 8 2" xfId="39065" xr:uid="{FF5E44F9-D6A2-48DE-97B8-DF732A73C1C8}"/>
    <cellStyle name="_Relación_Resultados 2008-07_Feb 09_ER previo 09 9" xfId="39066" xr:uid="{51710DD3-41CD-4DB8-812A-556D9B08B83A}"/>
    <cellStyle name="_Relación_Resultados 2008-07_Feb 09_ER previo 09 9 2" xfId="39067" xr:uid="{BAC7AFED-F3D6-4F7B-A1A0-2422285793DC}"/>
    <cellStyle name="_Relación_Resultados 2008-07_Feb 09_Jun 09" xfId="39068" xr:uid="{2B5A0B9C-7629-4DF3-9133-241931EC98C4}"/>
    <cellStyle name="_Relación_Resultados 2008-07_Feb 09_Jun 09 2" xfId="39069" xr:uid="{5A6A1BCC-C113-49E8-8813-42C70DDDCFE9}"/>
    <cellStyle name="_Relación_Resultados 2008-07_Hoja2" xfId="39070" xr:uid="{4F1FCC4F-FD80-45C1-BF74-9712E46F3C2F}"/>
    <cellStyle name="_Relación_Resultados 2008-07_Hoja2 10" xfId="39071" xr:uid="{3D58AE43-0E6A-4277-B3BE-9A94B552B093}"/>
    <cellStyle name="_Relación_Resultados 2008-07_Hoja2 10 2" xfId="39072" xr:uid="{701E4EB1-9628-4343-8E2A-A1F4EAE7C470}"/>
    <cellStyle name="_Relación_Resultados 2008-07_Hoja2 11" xfId="39073" xr:uid="{D12737CF-19AC-48A8-A22F-9D639F44E725}"/>
    <cellStyle name="_Relación_Resultados 2008-07_Hoja2 11 2" xfId="39074" xr:uid="{46521C19-4852-4866-A0E9-6673D620163B}"/>
    <cellStyle name="_Relación_Resultados 2008-07_Hoja2 12" xfId="39075" xr:uid="{3156E6AF-86FB-4BC1-808D-7DB348F93E1C}"/>
    <cellStyle name="_Relación_Resultados 2008-07_Hoja2 12 2" xfId="39076" xr:uid="{095B7F76-A821-45D6-B801-BFFFB94B67CD}"/>
    <cellStyle name="_Relación_Resultados 2008-07_Hoja2 13" xfId="39077" xr:uid="{88898B2F-E9F7-475A-B511-FD0822BA1353}"/>
    <cellStyle name="_Relación_Resultados 2008-07_Hoja2 13 2" xfId="39078" xr:uid="{6C5CA654-116A-4C54-8ADB-D7D988B73F9B}"/>
    <cellStyle name="_Relación_Resultados 2008-07_Hoja2 14" xfId="39079" xr:uid="{90A49BB1-B3AA-491D-BD69-4133CD19FFB6}"/>
    <cellStyle name="_Relación_Resultados 2008-07_Hoja2 15" xfId="39080" xr:uid="{A0945A03-1A9A-4281-BC8C-81E6F962E371}"/>
    <cellStyle name="_Relación_Resultados 2008-07_Hoja2 16" xfId="39081" xr:uid="{4538BD7A-0A24-4C54-8C7D-B8297693A3A6}"/>
    <cellStyle name="_Relación_Resultados 2008-07_Hoja2 17" xfId="39082" xr:uid="{2788602B-A87C-44A8-ABC2-59FFFC2744FD}"/>
    <cellStyle name="_Relación_Resultados 2008-07_Hoja2 2" xfId="39083" xr:uid="{AD2235B9-6F16-48DF-94A8-B66FF55E9414}"/>
    <cellStyle name="_Relación_Resultados 2008-07_Hoja2 2 2" xfId="39084" xr:uid="{A89192C2-EBEC-464C-98A2-CCD4BC00B92A}"/>
    <cellStyle name="_Relación_Resultados 2008-07_Hoja2 3" xfId="39085" xr:uid="{50C7F832-598F-4F69-8296-169179F29526}"/>
    <cellStyle name="_Relación_Resultados 2008-07_Hoja2 3 2" xfId="39086" xr:uid="{245F2692-C48F-48DB-B4D2-EB4CB3F42743}"/>
    <cellStyle name="_Relación_Resultados 2008-07_Hoja2 4" xfId="39087" xr:uid="{73060C37-1890-4EE3-B1D9-07889AFA94AC}"/>
    <cellStyle name="_Relación_Resultados 2008-07_Hoja2 4 2" xfId="39088" xr:uid="{90F71F1A-58B1-40A5-B2F8-14C1C525AD2B}"/>
    <cellStyle name="_Relación_Resultados 2008-07_Hoja2 5" xfId="39089" xr:uid="{8D1EA849-D117-442D-94DF-1ACF93A5F734}"/>
    <cellStyle name="_Relación_Resultados 2008-07_Hoja2 5 2" xfId="39090" xr:uid="{D7BC88C7-741B-442A-BC58-B9CAFBB27CC2}"/>
    <cellStyle name="_Relación_Resultados 2008-07_Hoja2 6" xfId="39091" xr:uid="{497CC5FB-B3A0-48CE-8526-7256E0BDF264}"/>
    <cellStyle name="_Relación_Resultados 2008-07_Hoja2 6 2" xfId="39092" xr:uid="{A39D7F54-48B2-4FFF-9DD9-B2B8E4954CF8}"/>
    <cellStyle name="_Relación_Resultados 2008-07_Hoja2 7" xfId="39093" xr:uid="{FD95F492-6F96-456B-8468-3C7E40920CF0}"/>
    <cellStyle name="_Relación_Resultados 2008-07_Hoja2 7 2" xfId="39094" xr:uid="{E9945E9D-37FB-446B-BD37-DD569DE3BE0C}"/>
    <cellStyle name="_Relación_Resultados 2008-07_Hoja2 8" xfId="39095" xr:uid="{CA0E3812-E0B0-41B6-B66B-627DCA0F11B2}"/>
    <cellStyle name="_Relación_Resultados 2008-07_Hoja2 8 2" xfId="39096" xr:uid="{FDB12738-94B3-4393-81AE-35F2E5F79B0A}"/>
    <cellStyle name="_Relación_Resultados 2008-07_Hoja2 9" xfId="39097" xr:uid="{6183DDD6-3E06-41E8-8115-CBA30D32BBB2}"/>
    <cellStyle name="_Relación_Resultados 2008-07_Hoja2 9 2" xfId="39098" xr:uid="{4841CDE8-6E21-4E33-A0F8-C45C4D3579BD}"/>
    <cellStyle name="_Relación_Resultados 2008-07_Relación" xfId="39099" xr:uid="{536D44CE-56E2-492A-A2BE-611188D4E086}"/>
    <cellStyle name="_Relación_Resultados 2008-07_Relación 10" xfId="39100" xr:uid="{8C6F0F4B-F46C-4B46-A412-05588EBCB69E}"/>
    <cellStyle name="_Relación_Resultados 2008-07_Relación 10 2" xfId="39101" xr:uid="{1EA301E5-D897-4D64-8F0F-9661714A16AA}"/>
    <cellStyle name="_Relación_Resultados 2008-07_Relación 11" xfId="39102" xr:uid="{8D5AEA3C-7EC7-4149-A682-254C19AE0191}"/>
    <cellStyle name="_Relación_Resultados 2008-07_Relación 11 2" xfId="39103" xr:uid="{257DF5AA-F641-40BB-A71E-2F0ED72AD399}"/>
    <cellStyle name="_Relación_Resultados 2008-07_Relación 12" xfId="39104" xr:uid="{FA407725-B402-4C31-A711-40FD9199F10F}"/>
    <cellStyle name="_Relación_Resultados 2008-07_Relación 12 2" xfId="39105" xr:uid="{E32DF4FD-B0CE-4E0A-8407-8C0FAB38EA97}"/>
    <cellStyle name="_Relación_Resultados 2008-07_Relación 13" xfId="39106" xr:uid="{B00483B1-B0AB-4B79-8924-D02C530BB188}"/>
    <cellStyle name="_Relación_Resultados 2008-07_Relación 13 2" xfId="39107" xr:uid="{27B5F370-D291-48B8-AEF2-8D7309557213}"/>
    <cellStyle name="_Relación_Resultados 2008-07_Relación 14" xfId="39108" xr:uid="{2A6DC96D-2216-4B76-9505-CBD73D61629A}"/>
    <cellStyle name="_Relación_Resultados 2008-07_Relación 14 2" xfId="39109" xr:uid="{FF177ACF-5E8C-4B80-AF4C-E5FCD1857DC1}"/>
    <cellStyle name="_Relación_Resultados 2008-07_Relación 15" xfId="39110" xr:uid="{B3400B84-4260-4C11-90A5-CB79501543DF}"/>
    <cellStyle name="_Relación_Resultados 2008-07_Relación 2" xfId="39111" xr:uid="{D0EC92EA-940B-4332-8140-90D5398B942A}"/>
    <cellStyle name="_Relación_Resultados 2008-07_Relación 2 2" xfId="39112" xr:uid="{80B96C16-D792-4C06-949D-52683FB1338B}"/>
    <cellStyle name="_Relación_Resultados 2008-07_Relación 3" xfId="39113" xr:uid="{EA13D0F9-52ED-4EFC-8925-D5723305AA84}"/>
    <cellStyle name="_Relación_Resultados 2008-07_Relación 3 2" xfId="39114" xr:uid="{972EEAD1-D95E-4D67-8D13-98294905A09C}"/>
    <cellStyle name="_Relación_Resultados 2008-07_Relación 4" xfId="39115" xr:uid="{A13BF45D-EF7A-4CFD-8A62-C3E4684242BA}"/>
    <cellStyle name="_Relación_Resultados 2008-07_Relación 4 2" xfId="39116" xr:uid="{5CF3CAFC-5229-4D3F-A38B-33BF34C0534F}"/>
    <cellStyle name="_Relación_Resultados 2008-07_Relación 5" xfId="39117" xr:uid="{D17DAA11-9435-408A-A628-CEF452B24780}"/>
    <cellStyle name="_Relación_Resultados 2008-07_Relación 5 2" xfId="39118" xr:uid="{0FF8C640-776F-4F37-91AD-4E479B56C4D5}"/>
    <cellStyle name="_Relación_Resultados 2008-07_Relación 6" xfId="39119" xr:uid="{1123D975-F134-4DC2-9378-4C18DF0B9A85}"/>
    <cellStyle name="_Relación_Resultados 2008-07_Relación 6 2" xfId="39120" xr:uid="{AC1D9B82-B468-4D6E-8426-0DB0B090FEDC}"/>
    <cellStyle name="_Relación_Resultados 2008-07_Relación 7" xfId="39121" xr:uid="{4E2E1528-7401-48ED-B56A-11FAA424EAB8}"/>
    <cellStyle name="_Relación_Resultados 2008-07_Relación 7 2" xfId="39122" xr:uid="{8F62EF11-D150-4FC4-971B-0459B3D40EE6}"/>
    <cellStyle name="_Relación_Resultados 2008-07_Relación 8" xfId="39123" xr:uid="{B9C7445C-E851-41A9-9C53-30E125617E84}"/>
    <cellStyle name="_Relación_Resultados 2008-07_Relación 8 2" xfId="39124" xr:uid="{3690E5C0-E9A8-4722-AA25-7D63C7B01C7E}"/>
    <cellStyle name="_Relación_Resultados 2008-07_Relación 9" xfId="39125" xr:uid="{6F38B40C-6A27-4654-86B4-E7078BE57A43}"/>
    <cellStyle name="_Relación_Resultados 2008-07_Relación 9 2" xfId="39126" xr:uid="{58FC1F64-65A6-4D95-990F-9D85777C4CE6}"/>
    <cellStyle name="_Relación_Resultados 2008-07_Relación_1" xfId="39127" xr:uid="{6C44790C-E475-4819-9CD6-80766BE8EECE}"/>
    <cellStyle name="_Relación_Resultados 2008-07_Relación_1 10" xfId="39128" xr:uid="{5740F6F4-C2C9-4BCD-A5B2-6ED6D8DCD797}"/>
    <cellStyle name="_Relación_Resultados 2008-07_Relación_1 10 2" xfId="39129" xr:uid="{E565736A-5115-4BB4-B965-09D2AE340C40}"/>
    <cellStyle name="_Relación_Resultados 2008-07_Relación_1 11" xfId="39130" xr:uid="{BC9E83F1-917C-4C13-97D4-EE1E5ED6A9D7}"/>
    <cellStyle name="_Relación_Resultados 2008-07_Relación_1 11 2" xfId="39131" xr:uid="{AAD8DB86-66D3-46DC-87ED-6627FED9170E}"/>
    <cellStyle name="_Relación_Resultados 2008-07_Relación_1 12" xfId="39132" xr:uid="{9F5C96D5-263B-4829-8E3C-5B036032CAB1}"/>
    <cellStyle name="_Relación_Resultados 2008-07_Relación_1 12 2" xfId="39133" xr:uid="{46A3E880-7750-45CB-9214-673FB301C5BE}"/>
    <cellStyle name="_Relación_Resultados 2008-07_Relación_1 13" xfId="39134" xr:uid="{A4E64872-AA42-48A8-8C8C-8428C4533E7C}"/>
    <cellStyle name="_Relación_Resultados 2008-07_Relación_1 13 2" xfId="39135" xr:uid="{168ECD57-6B34-440E-9749-D0D8022C3D02}"/>
    <cellStyle name="_Relación_Resultados 2008-07_Relación_1 14" xfId="39136" xr:uid="{87E39D0C-E2B7-45E2-AF0D-77D257059EF8}"/>
    <cellStyle name="_Relación_Resultados 2008-07_Relación_1 2" xfId="39137" xr:uid="{4C9CBB2D-68CA-42AF-8B04-2299C79F5615}"/>
    <cellStyle name="_Relación_Resultados 2008-07_Relación_1 2 2" xfId="39138" xr:uid="{066B0ABD-6F61-4178-8B61-6D145CC1BF80}"/>
    <cellStyle name="_Relación_Resultados 2008-07_Relación_1 3" xfId="39139" xr:uid="{AF964385-22EE-45BF-B57C-02BFB7FD4860}"/>
    <cellStyle name="_Relación_Resultados 2008-07_Relación_1 3 2" xfId="39140" xr:uid="{BE9992AB-DC0A-4C8F-B41C-87C67999B4DD}"/>
    <cellStyle name="_Relación_Resultados 2008-07_Relación_1 4" xfId="39141" xr:uid="{C9F15601-CBCB-4C31-A2EB-ECACE5A1C1DF}"/>
    <cellStyle name="_Relación_Resultados 2008-07_Relación_1 4 2" xfId="39142" xr:uid="{6A695DEF-8A4F-4D36-8FD8-0A5ED32729D2}"/>
    <cellStyle name="_Relación_Resultados 2008-07_Relación_1 5" xfId="39143" xr:uid="{9CE00DC7-36D8-4B8A-A294-675990FDD7F3}"/>
    <cellStyle name="_Relación_Resultados 2008-07_Relación_1 5 2" xfId="39144" xr:uid="{72952690-AD71-439F-A64F-98AA541A234E}"/>
    <cellStyle name="_Relación_Resultados 2008-07_Relación_1 6" xfId="39145" xr:uid="{523FC343-4DBF-4B16-8F5E-49D00C19726A}"/>
    <cellStyle name="_Relación_Resultados 2008-07_Relación_1 6 2" xfId="39146" xr:uid="{640280B2-89C7-42C8-8455-0653CD7BCF1C}"/>
    <cellStyle name="_Relación_Resultados 2008-07_Relación_1 7" xfId="39147" xr:uid="{907EA428-F6CE-4D1A-83EA-5D2862B39332}"/>
    <cellStyle name="_Relación_Resultados 2008-07_Relación_1 7 2" xfId="39148" xr:uid="{565FD2DA-DD55-4AA1-B94C-005777A13FFC}"/>
    <cellStyle name="_Relación_Resultados 2008-07_Relación_1 8" xfId="39149" xr:uid="{D67DDFAA-6D4F-4CBE-9A01-63F8012F94A8}"/>
    <cellStyle name="_Relación_Resultados 2008-07_Relación_1 8 2" xfId="39150" xr:uid="{6B58DF91-7772-4FDB-B6B0-1448798C376F}"/>
    <cellStyle name="_Relación_Resultados 2008-07_Relación_1 9" xfId="39151" xr:uid="{9BC85A86-9592-4DD2-9BC5-B8297E153D92}"/>
    <cellStyle name="_Relación_Resultados 2008-07_Relación_1 9 2" xfId="39152" xr:uid="{B8E4C1E7-2A69-490B-9680-A2B77B185E9D}"/>
    <cellStyle name="_Relación_Resultados 2008-07_Relación_1_ESF. Hist." xfId="39153" xr:uid="{2D74AB12-16B7-4555-8A0C-079982061839}"/>
    <cellStyle name="_Relación_Resultados 2008-07_Relación_1_ESF. Hist. 2" xfId="39154" xr:uid="{1F89DC16-7558-402D-8D51-044018BA3AF8}"/>
    <cellStyle name="_Relación_Resultados 2008-07_Relación_1_ESF. Hist. 2 2" xfId="39155" xr:uid="{5B530FF7-965B-4396-9F23-37E968435B3F}"/>
    <cellStyle name="_Relación_Resultados 2008-07_Relación_1_ESF. Hist. 3" xfId="39156" xr:uid="{6D4AF0EC-64DB-471B-9E93-3AA0C87E3820}"/>
    <cellStyle name="_Relación_Resultados 2008-07_Relación_1_ESF. Hist. 3 2" xfId="39157" xr:uid="{06FE05C9-91E2-47F4-AD37-54076387B4F0}"/>
    <cellStyle name="_Relación_Resultados 2008-07_Relación_1_ESF. Hist. 4" xfId="39158" xr:uid="{8EEB01AF-8046-470C-9928-8C2A7AD5BDBE}"/>
    <cellStyle name="_Relación_Resultados 2008-07_Relación_1_ESF. Hist. 4 2" xfId="39159" xr:uid="{E1D74671-F3F4-4296-805B-F4BDA94FE535}"/>
    <cellStyle name="_Relación_Resultados 2008-07_Relación_1_ESF. Hist. 5" xfId="39160" xr:uid="{3A2AF75F-5FB8-43C8-BC55-A445EC6FA94E}"/>
    <cellStyle name="_Relación_Resultados 2008-07_Relación_1_ESF. Hist. 6" xfId="39161" xr:uid="{685C2177-4E73-498B-B408-4B08AF8C8623}"/>
    <cellStyle name="_Relación_Resultados 2008-07_Relación_1_ESF. Hist. 7" xfId="39162" xr:uid="{46B1D31D-2356-44BD-A813-4132C31F3F7B}"/>
    <cellStyle name="_Relación_Resultados 2008-07_Relación_ESF. Hist." xfId="39163" xr:uid="{5E41D1C8-674E-4311-8D58-63C3BAF70E7C}"/>
    <cellStyle name="_Relación_Resultados 2008-07_Relación_ESF. Hist. 2" xfId="39164" xr:uid="{BB31D448-ADCD-41A2-83F8-A800C320AEDD}"/>
    <cellStyle name="_Relación_Resultados 2008-07_Relación_ESF. Hist. 2 2" xfId="39165" xr:uid="{C48A38F7-1533-4F7D-ADA8-48C8AA5A4FB6}"/>
    <cellStyle name="_Relación_Resultados 2008-07_Relación_ESF. Hist. 3" xfId="39166" xr:uid="{4CD8A784-52E1-4248-A870-55BC70DFF8AB}"/>
    <cellStyle name="_Relación_Resultados 2008-07_Relación_ESF. Hist. 3 2" xfId="39167" xr:uid="{1A1CDF98-180E-4682-8EF3-1895943C23D3}"/>
    <cellStyle name="_Relación_Resultados 2008-07_Relación_ESF. Hist. 4" xfId="39168" xr:uid="{7DA2395F-70AF-4822-A082-29C5792CD63C}"/>
    <cellStyle name="_Relación_Resultados 2008-07_Relación_ESF. Hist. 4 2" xfId="39169" xr:uid="{8B455363-8C5B-4165-BB86-93688F050B7C}"/>
    <cellStyle name="_Relación_Resultados 2008-07_Relación_ESF. Hist. 5" xfId="39170" xr:uid="{D1AEDA35-2B51-48FB-9550-05D2D17F8D3B}"/>
    <cellStyle name="_Relación_Resultados 2008-07_Relación_ESF. Hist. 6" xfId="39171" xr:uid="{8A42F939-BBC3-451A-891A-B313F14695BB}"/>
    <cellStyle name="_Relación_Resultados 2008-07_Relación_ESF. Hist. 7" xfId="39172" xr:uid="{469F2721-65D8-42FF-ADBB-5125C0D50864}"/>
    <cellStyle name="_Relación_Resultados 2008-07_Relación_Saldos Obj" xfId="39173" xr:uid="{F0487462-60A7-4B3A-889A-235D641A4106}"/>
    <cellStyle name="_Relación_Resultados 2008-07_Relación_Saldos Obj 10" xfId="39174" xr:uid="{F89AB121-1ADB-4CB5-9032-06ADFE9E39AE}"/>
    <cellStyle name="_Relación_Resultados 2008-07_Relación_Saldos Obj 10 2" xfId="39175" xr:uid="{D5B7344C-A1DA-4FD9-9B59-C9D4C6BAE01B}"/>
    <cellStyle name="_Relación_Resultados 2008-07_Relación_Saldos Obj 11" xfId="39176" xr:uid="{B3E6C0A2-B0E6-4F25-9D9C-A1C8F32FA1AA}"/>
    <cellStyle name="_Relación_Resultados 2008-07_Relación_Saldos Obj 11 2" xfId="39177" xr:uid="{43F2425C-3C94-43F2-AA11-194F330020B8}"/>
    <cellStyle name="_Relación_Resultados 2008-07_Relación_Saldos Obj 12" xfId="39178" xr:uid="{9BC333C6-D4AF-4A9F-A867-2C926403D1B2}"/>
    <cellStyle name="_Relación_Resultados 2008-07_Relación_Saldos Obj 12 2" xfId="39179" xr:uid="{CE7C9F81-AECB-48AA-BA7A-0B5B2B8C9D1B}"/>
    <cellStyle name="_Relación_Resultados 2008-07_Relación_Saldos Obj 13" xfId="39180" xr:uid="{79C871B2-2FCF-41AC-B15B-78D8494B0E17}"/>
    <cellStyle name="_Relación_Resultados 2008-07_Relación_Saldos Obj 13 2" xfId="39181" xr:uid="{93A6DD58-6992-466D-A6C0-4AD2F284C219}"/>
    <cellStyle name="_Relación_Resultados 2008-07_Relación_Saldos Obj 14" xfId="39182" xr:uid="{34526145-9A6F-4121-9EBB-6CD37149F95E}"/>
    <cellStyle name="_Relación_Resultados 2008-07_Relación_Saldos Obj 15" xfId="39183" xr:uid="{88010D7A-F8F6-4104-84FC-1C903F76BB63}"/>
    <cellStyle name="_Relación_Resultados 2008-07_Relación_Saldos Obj 16" xfId="39184" xr:uid="{C28674BC-FA6E-4B3B-8A55-5775BE4458C7}"/>
    <cellStyle name="_Relación_Resultados 2008-07_Relación_Saldos Obj 2" xfId="39185" xr:uid="{17D37C14-A3CB-47DF-93D5-7EDE8EAC28B0}"/>
    <cellStyle name="_Relación_Resultados 2008-07_Relación_Saldos Obj 2 2" xfId="39186" xr:uid="{EE374C22-14AC-49DC-9371-C6AEEBB88933}"/>
    <cellStyle name="_Relación_Resultados 2008-07_Relación_Saldos Obj 3" xfId="39187" xr:uid="{79408977-843E-48AB-B85C-041C408F8E9D}"/>
    <cellStyle name="_Relación_Resultados 2008-07_Relación_Saldos Obj 3 2" xfId="39188" xr:uid="{FABDE609-9754-4769-8F21-074F458CDB0D}"/>
    <cellStyle name="_Relación_Resultados 2008-07_Relación_Saldos Obj 4" xfId="39189" xr:uid="{5C21C0AB-EF0D-4994-9C3D-0D13F1188981}"/>
    <cellStyle name="_Relación_Resultados 2008-07_Relación_Saldos Obj 4 2" xfId="39190" xr:uid="{CBDA8744-3106-42CB-B712-077E10A742B0}"/>
    <cellStyle name="_Relación_Resultados 2008-07_Relación_Saldos Obj 5" xfId="39191" xr:uid="{9396A7A8-2318-4E91-B859-652A9BD4C5BC}"/>
    <cellStyle name="_Relación_Resultados 2008-07_Relación_Saldos Obj 5 2" xfId="39192" xr:uid="{F8EF5572-0A87-49BF-B2CD-1E81EE4A43F2}"/>
    <cellStyle name="_Relación_Resultados 2008-07_Relación_Saldos Obj 6" xfId="39193" xr:uid="{C0904D5C-4511-4694-9749-EA2BE4A71CB1}"/>
    <cellStyle name="_Relación_Resultados 2008-07_Relación_Saldos Obj 6 2" xfId="39194" xr:uid="{EB50B7FF-7569-441E-AA51-8B2B250C34D2}"/>
    <cellStyle name="_Relación_Resultados 2008-07_Relación_Saldos Obj 7" xfId="39195" xr:uid="{1C69BAAB-BF37-414A-B513-5ED2A4489953}"/>
    <cellStyle name="_Relación_Resultados 2008-07_Relación_Saldos Obj 7 2" xfId="39196" xr:uid="{749722B1-69AB-4EE0-B0D0-C5E2597947B1}"/>
    <cellStyle name="_Relación_Resultados 2008-07_Relación_Saldos Obj 8" xfId="39197" xr:uid="{8E5CB54D-8FF2-408B-8CCB-61CE48A36D75}"/>
    <cellStyle name="_Relación_Resultados 2008-07_Relación_Saldos Obj 8 2" xfId="39198" xr:uid="{EBD66920-4C85-4AC8-A8C4-4313147541E8}"/>
    <cellStyle name="_Relación_Resultados 2008-07_Relación_Saldos Obj 9" xfId="39199" xr:uid="{1CB2774A-24DE-400C-8983-F00148544685}"/>
    <cellStyle name="_Relación_Resultados 2008-07_Relación_Saldos Obj 9 2" xfId="39200" xr:uid="{DB0ECAD5-F7E6-412E-84A8-447D7E35C0E6}"/>
    <cellStyle name="_Relación_Resultados 2008-07_Saldos Obj" xfId="39201" xr:uid="{D6AD918C-1AC7-46CB-9BD5-EBBE8A860BE7}"/>
    <cellStyle name="_Relación_Resultados 2008-07_Saldos Obj 10" xfId="39202" xr:uid="{2ECCC856-0F4D-471E-BC87-884007AC6E50}"/>
    <cellStyle name="_Relación_Resultados 2008-07_Saldos Obj 10 2" xfId="39203" xr:uid="{509EC351-03C2-4089-BC65-F66E2A3A47E1}"/>
    <cellStyle name="_Relación_Resultados 2008-07_Saldos Obj 11" xfId="39204" xr:uid="{208B33B7-556B-44CA-B122-D54A2B4F2919}"/>
    <cellStyle name="_Relación_Resultados 2008-07_Saldos Obj 11 2" xfId="39205" xr:uid="{D3569313-DE6A-4A59-B56E-C2BECD076606}"/>
    <cellStyle name="_Relación_Resultados 2008-07_Saldos Obj 12" xfId="39206" xr:uid="{8969612A-A8C7-48C5-A82B-61256BDDE6F1}"/>
    <cellStyle name="_Relación_Resultados 2008-07_Saldos Obj 12 2" xfId="39207" xr:uid="{D6BB33EE-8E11-4AE1-BFDD-B9607BE93F59}"/>
    <cellStyle name="_Relación_Resultados 2008-07_Saldos Obj 13" xfId="39208" xr:uid="{345E5FD3-894B-4803-928C-343BA9134E0D}"/>
    <cellStyle name="_Relación_Resultados 2008-07_Saldos Obj 13 2" xfId="39209" xr:uid="{1A0D9C3B-50F9-4A3C-AB8A-C0401FEDCB96}"/>
    <cellStyle name="_Relación_Resultados 2008-07_Saldos Obj 14" xfId="39210" xr:uid="{4EA511A7-B397-4D33-9262-D45C4A728859}"/>
    <cellStyle name="_Relación_Resultados 2008-07_Saldos Obj 15" xfId="39211" xr:uid="{7B5A512D-BBAB-447A-964A-7E5A39FDF439}"/>
    <cellStyle name="_Relación_Resultados 2008-07_Saldos Obj 16" xfId="39212" xr:uid="{D851E83A-8346-49A2-ACBF-C41159D84459}"/>
    <cellStyle name="_Relación_Resultados 2008-07_Saldos Obj 2" xfId="39213" xr:uid="{A9D96047-A16A-4E0E-A4EC-D8F1BD913D5C}"/>
    <cellStyle name="_Relación_Resultados 2008-07_Saldos Obj 2 2" xfId="39214" xr:uid="{F8BDDC4D-F911-4CBC-B9E5-ADA26E83F2E7}"/>
    <cellStyle name="_Relación_Resultados 2008-07_Saldos Obj 3" xfId="39215" xr:uid="{9EB33896-B1E4-4CC7-9DC3-1660E48B96AD}"/>
    <cellStyle name="_Relación_Resultados 2008-07_Saldos Obj 3 2" xfId="39216" xr:uid="{24F1047E-B699-4816-97C4-8D57D7717B6D}"/>
    <cellStyle name="_Relación_Resultados 2008-07_Saldos Obj 4" xfId="39217" xr:uid="{BF709471-9812-47A6-852D-B69F3CDE4EAF}"/>
    <cellStyle name="_Relación_Resultados 2008-07_Saldos Obj 4 2" xfId="39218" xr:uid="{ED75564F-9A1A-4D20-A061-A6CEFA69AF91}"/>
    <cellStyle name="_Relación_Resultados 2008-07_Saldos Obj 5" xfId="39219" xr:uid="{AA3DA613-31D2-4EA3-9AA9-17ED0F930C56}"/>
    <cellStyle name="_Relación_Resultados 2008-07_Saldos Obj 5 2" xfId="39220" xr:uid="{BA6EBE54-A037-442D-A7F8-9B804FB20DC0}"/>
    <cellStyle name="_Relación_Resultados 2008-07_Saldos Obj 6" xfId="39221" xr:uid="{F9C8D4E4-4F7C-4DF3-BBAB-CB2CC2B6BFE3}"/>
    <cellStyle name="_Relación_Resultados 2008-07_Saldos Obj 6 2" xfId="39222" xr:uid="{FAACC278-702B-4207-B649-6CD2240CEA75}"/>
    <cellStyle name="_Relación_Resultados 2008-07_Saldos Obj 7" xfId="39223" xr:uid="{09FB7726-7306-430F-86D1-811BC79F1067}"/>
    <cellStyle name="_Relación_Resultados 2008-07_Saldos Obj 7 2" xfId="39224" xr:uid="{75FEAEF0-3D86-4314-9098-1A3C4ADBA61A}"/>
    <cellStyle name="_Relación_Resultados 2008-07_Saldos Obj 8" xfId="39225" xr:uid="{8A632A46-FE03-47A0-B758-CA1FD7B9EC93}"/>
    <cellStyle name="_Relación_Resultados 2008-07_Saldos Obj 8 2" xfId="39226" xr:uid="{BA7F2346-CCCF-4AE4-9CDB-B491B7951B26}"/>
    <cellStyle name="_Relación_Resultados 2008-07_Saldos Obj 9" xfId="39227" xr:uid="{70889DEE-8A03-4486-A95A-2956E26BCAD4}"/>
    <cellStyle name="_Relación_Resultados 2008-07_Saldos Obj 9 2" xfId="39228" xr:uid="{9EC50E9B-2E5C-4280-9E50-FF9569602032}"/>
    <cellStyle name="_Relación_Resultados 2008-07_Saldos Obj_Abr 09" xfId="39229" xr:uid="{694E1779-0CB6-4938-A464-A41BD2CD8567}"/>
    <cellStyle name="_Relación_Resultados 2008-07_Saldos Obj_Abr 09 10" xfId="39230" xr:uid="{2D75A6B1-CF17-418E-85EB-60971D19C657}"/>
    <cellStyle name="_Relación_Resultados 2008-07_Saldos Obj_Abr 09 10 2" xfId="39231" xr:uid="{9401C205-58E4-48E7-8B66-AB66E115F5FA}"/>
    <cellStyle name="_Relación_Resultados 2008-07_Saldos Obj_Abr 09 11" xfId="39232" xr:uid="{03581F19-42B8-444C-B357-18C52C508BAD}"/>
    <cellStyle name="_Relación_Resultados 2008-07_Saldos Obj_Abr 09 11 2" xfId="39233" xr:uid="{B15797C4-897F-4D43-A980-8A27403B8010}"/>
    <cellStyle name="_Relación_Resultados 2008-07_Saldos Obj_Abr 09 12" xfId="39234" xr:uid="{8D8D77A1-7D63-4B9E-98A8-C4B8D65C8F92}"/>
    <cellStyle name="_Relación_Resultados 2008-07_Saldos Obj_Abr 09 13" xfId="39235" xr:uid="{D37592FD-4FCC-45A8-9519-244DAEEB9DD5}"/>
    <cellStyle name="_Relación_Resultados 2008-07_Saldos Obj_Abr 09 14" xfId="39236" xr:uid="{831F5ADD-82EE-4E32-809E-D9118E09592E}"/>
    <cellStyle name="_Relación_Resultados 2008-07_Saldos Obj_Abr 09 2" xfId="39237" xr:uid="{45E5826E-A266-4D60-8B88-260585DDBEA9}"/>
    <cellStyle name="_Relación_Resultados 2008-07_Saldos Obj_Abr 09 2 2" xfId="39238" xr:uid="{2F65DC2B-77F3-4BC5-BE7E-A2117389DB8C}"/>
    <cellStyle name="_Relación_Resultados 2008-07_Saldos Obj_Abr 09 3" xfId="39239" xr:uid="{CB730FD0-400C-4943-871E-1B6DCB596E53}"/>
    <cellStyle name="_Relación_Resultados 2008-07_Saldos Obj_Abr 09 3 2" xfId="39240" xr:uid="{F702955A-39A7-43E0-AD45-F012BAA6CFC6}"/>
    <cellStyle name="_Relación_Resultados 2008-07_Saldos Obj_Abr 09 4" xfId="39241" xr:uid="{387B0D76-8082-4CA6-9779-7D8A9E66122C}"/>
    <cellStyle name="_Relación_Resultados 2008-07_Saldos Obj_Abr 09 4 2" xfId="39242" xr:uid="{78564AFC-2223-4707-BC03-A1CE0A3676F9}"/>
    <cellStyle name="_Relación_Resultados 2008-07_Saldos Obj_Abr 09 5" xfId="39243" xr:uid="{4C593F53-D2BC-4251-8E89-FFA4C81456DA}"/>
    <cellStyle name="_Relación_Resultados 2008-07_Saldos Obj_Abr 09 5 2" xfId="39244" xr:uid="{8393DE06-4763-4B7A-B782-5C63FB571C1E}"/>
    <cellStyle name="_Relación_Resultados 2008-07_Saldos Obj_Abr 09 6" xfId="39245" xr:uid="{C708F75F-D6A3-4333-B653-2085F98D8EE9}"/>
    <cellStyle name="_Relación_Resultados 2008-07_Saldos Obj_Abr 09 6 2" xfId="39246" xr:uid="{1BC4ECA9-6158-446D-B433-CFE3B517D854}"/>
    <cellStyle name="_Relación_Resultados 2008-07_Saldos Obj_Abr 09 7" xfId="39247" xr:uid="{4F5E5C64-A443-48BF-A2D0-5C1A7319B2A2}"/>
    <cellStyle name="_Relación_Resultados 2008-07_Saldos Obj_Abr 09 7 2" xfId="39248" xr:uid="{95F7D747-EDC3-4A2D-95DB-D8A4B3B8078A}"/>
    <cellStyle name="_Relación_Resultados 2008-07_Saldos Obj_Abr 09 8" xfId="39249" xr:uid="{FB8E2B50-8B4C-47FB-A83B-C4F9E8241673}"/>
    <cellStyle name="_Relación_Resultados 2008-07_Saldos Obj_Abr 09 8 2" xfId="39250" xr:uid="{42A8469D-FCC1-4135-824A-E2E5C8F85AAF}"/>
    <cellStyle name="_Relación_Resultados 2008-07_Saldos Obj_Abr 09 9" xfId="39251" xr:uid="{17E7F235-E4B5-4DA6-98B5-20017A0DC70B}"/>
    <cellStyle name="_Relación_Resultados 2008-07_Saldos Obj_Abr 09 9 2" xfId="39252" xr:uid="{BA46AE0C-70C6-450F-BACB-752D397AD092}"/>
    <cellStyle name="_Relación_Resultados 2008-07_Saldos Obj_ER previo 09" xfId="39253" xr:uid="{3FC5E07B-070E-4902-BF23-6BBD46836C9E}"/>
    <cellStyle name="_Relación_Resultados 2008-07_Saldos Obj_ER previo 09 10" xfId="39254" xr:uid="{EEC73E57-EF24-4CB8-B76C-EFE362F66184}"/>
    <cellStyle name="_Relación_Resultados 2008-07_Saldos Obj_ER previo 09 10 2" xfId="39255" xr:uid="{452DFB27-09C0-4378-B9BF-D1AEB1EAB15E}"/>
    <cellStyle name="_Relación_Resultados 2008-07_Saldos Obj_ER previo 09 11" xfId="39256" xr:uid="{D9ACD5BE-73B1-422E-8CAA-8ADE03125FAF}"/>
    <cellStyle name="_Relación_Resultados 2008-07_Saldos Obj_ER previo 09 11 2" xfId="39257" xr:uid="{E862C96F-BC86-4061-AE89-423EB1774A2B}"/>
    <cellStyle name="_Relación_Resultados 2008-07_Saldos Obj_ER previo 09 12" xfId="39258" xr:uid="{54717509-4A1B-450B-8B16-C92B857E3A1B}"/>
    <cellStyle name="_Relación_Resultados 2008-07_Saldos Obj_ER previo 09 13" xfId="39259" xr:uid="{4FF903CD-FE21-4673-B3A4-D6B592390E4E}"/>
    <cellStyle name="_Relación_Resultados 2008-07_Saldos Obj_ER previo 09 14" xfId="39260" xr:uid="{5414A147-A5B2-4E28-8DCE-C40F5758FA41}"/>
    <cellStyle name="_Relación_Resultados 2008-07_Saldos Obj_ER previo 09 2" xfId="39261" xr:uid="{122058F0-387C-4AE9-9C06-33675F1A5BB1}"/>
    <cellStyle name="_Relación_Resultados 2008-07_Saldos Obj_ER previo 09 2 2" xfId="39262" xr:uid="{F1542287-B339-4D76-AD60-55982D06317C}"/>
    <cellStyle name="_Relación_Resultados 2008-07_Saldos Obj_ER previo 09 3" xfId="39263" xr:uid="{274C05E6-B7A4-4563-8EE1-FF98640FDC0E}"/>
    <cellStyle name="_Relación_Resultados 2008-07_Saldos Obj_ER previo 09 3 2" xfId="39264" xr:uid="{ADE39BA4-E46D-4AEA-9080-F07ABE8B0409}"/>
    <cellStyle name="_Relación_Resultados 2008-07_Saldos Obj_ER previo 09 4" xfId="39265" xr:uid="{2C97986E-13BC-495D-AFBC-3DAEDC0E5E3C}"/>
    <cellStyle name="_Relación_Resultados 2008-07_Saldos Obj_ER previo 09 4 2" xfId="39266" xr:uid="{756C1D93-25E2-4174-A02A-3557D803197B}"/>
    <cellStyle name="_Relación_Resultados 2008-07_Saldos Obj_ER previo 09 5" xfId="39267" xr:uid="{D1EBB480-2B5D-4081-A9E2-4114E84FC2BC}"/>
    <cellStyle name="_Relación_Resultados 2008-07_Saldos Obj_ER previo 09 5 2" xfId="39268" xr:uid="{BD692284-B9D0-49CC-A1D3-A7605CB7BD1E}"/>
    <cellStyle name="_Relación_Resultados 2008-07_Saldos Obj_ER previo 09 6" xfId="39269" xr:uid="{B4F37581-1088-42A7-BEF5-5CD134911367}"/>
    <cellStyle name="_Relación_Resultados 2008-07_Saldos Obj_ER previo 09 6 2" xfId="39270" xr:uid="{DC57F559-7187-4FF4-95F5-E9D4019B5737}"/>
    <cellStyle name="_Relación_Resultados 2008-07_Saldos Obj_ER previo 09 7" xfId="39271" xr:uid="{D0EC579F-99DB-430D-843D-FC3E32170EA9}"/>
    <cellStyle name="_Relación_Resultados 2008-07_Saldos Obj_ER previo 09 7 2" xfId="39272" xr:uid="{11407EC7-891C-4505-A391-78E517474DE1}"/>
    <cellStyle name="_Relación_Resultados 2008-07_Saldos Obj_ER previo 09 8" xfId="39273" xr:uid="{2D2230E4-1D42-4EF4-9265-FF6F14399F33}"/>
    <cellStyle name="_Relación_Resultados 2008-07_Saldos Obj_ER previo 09 8 2" xfId="39274" xr:uid="{BAAD9ECD-2C33-4A91-8C76-C5944C80456A}"/>
    <cellStyle name="_Relación_Resultados 2008-07_Saldos Obj_ER previo 09 9" xfId="39275" xr:uid="{9DF2AD38-75BA-424F-A7BD-27A07B86F797}"/>
    <cellStyle name="_Relación_Resultados 2008-07_Saldos Obj_ER previo 09 9 2" xfId="39276" xr:uid="{7AC283D2-EE22-42C2-B1E9-C8EBBD924241}"/>
    <cellStyle name="_Relación_Resultados 2008-07_Saldos Obj_Jun 09" xfId="39277" xr:uid="{1B169AFD-0B2B-4DD9-8917-A4EF61D750C9}"/>
    <cellStyle name="_Relación_Resultados 2008-07_Saldos Obj_Jun 09 2" xfId="39278" xr:uid="{8B488893-7B57-4D32-B39D-9EDB2A047739}"/>
    <cellStyle name="_Relación_Resultados 2008-07_TablaD" xfId="39279" xr:uid="{27BE39BD-2FBF-4748-BBD4-90450E60A034}"/>
    <cellStyle name="_Relación_Resultados 2008-07_TablaD 10" xfId="39280" xr:uid="{D3E7E588-4860-4C51-8D0B-60F0C353A60C}"/>
    <cellStyle name="_Relación_Resultados 2008-07_TablaD 10 2" xfId="39281" xr:uid="{1B530DFD-3BA2-4C14-8D3F-F5E7F1E8E6FA}"/>
    <cellStyle name="_Relación_Resultados 2008-07_TablaD 11" xfId="39282" xr:uid="{6247DB6A-8B6E-4312-8C9D-31E43CA8E97B}"/>
    <cellStyle name="_Relación_Resultados 2008-07_TablaD 11 2" xfId="39283" xr:uid="{3F7017D8-601E-4EEF-8A7E-7A4EE0F1A169}"/>
    <cellStyle name="_Relación_Resultados 2008-07_TablaD 12" xfId="39284" xr:uid="{3DD83321-F129-49EC-A1A5-4BB8E41D22F5}"/>
    <cellStyle name="_Relación_Resultados 2008-07_TablaD 12 2" xfId="39285" xr:uid="{CA6E9965-13D9-40A2-AC14-B22BBD92F3A8}"/>
    <cellStyle name="_Relación_Resultados 2008-07_TablaD 13" xfId="39286" xr:uid="{1BE16AFF-5DAA-479A-8DBA-E1039E4240D0}"/>
    <cellStyle name="_Relación_Resultados 2008-07_TablaD 13 2" xfId="39287" xr:uid="{4DEEA22A-6990-4282-8B0D-707623267AD9}"/>
    <cellStyle name="_Relación_Resultados 2008-07_TablaD 14" xfId="39288" xr:uid="{DF2C6F7E-55B9-45DA-936F-54688CDF511F}"/>
    <cellStyle name="_Relación_Resultados 2008-07_TablaD 2" xfId="39289" xr:uid="{321FB951-6E4D-45CF-8087-7DEE3BE12D3B}"/>
    <cellStyle name="_Relación_Resultados 2008-07_TablaD 2 2" xfId="39290" xr:uid="{485CE36E-16F3-4C3D-BB71-6B7C1FA6221A}"/>
    <cellStyle name="_Relación_Resultados 2008-07_TablaD 3" xfId="39291" xr:uid="{3753917B-92B4-4E28-8F97-9B60D7130F4B}"/>
    <cellStyle name="_Relación_Resultados 2008-07_TablaD 3 2" xfId="39292" xr:uid="{14BF753F-7B6D-45AD-AAF5-F9ACE6890087}"/>
    <cellStyle name="_Relación_Resultados 2008-07_TablaD 4" xfId="39293" xr:uid="{DF3C7F72-5DDB-4F02-A365-1574D958BB55}"/>
    <cellStyle name="_Relación_Resultados 2008-07_TablaD 4 2" xfId="39294" xr:uid="{C191D127-5D63-4753-8DE3-F89D30CCE229}"/>
    <cellStyle name="_Relación_Resultados 2008-07_TablaD 5" xfId="39295" xr:uid="{8902D017-F595-41DD-9081-106C383A5432}"/>
    <cellStyle name="_Relación_Resultados 2008-07_TablaD 5 2" xfId="39296" xr:uid="{5C2A8D1D-3DAA-45CB-9922-879A8CCC491B}"/>
    <cellStyle name="_Relación_Resultados 2008-07_TablaD 6" xfId="39297" xr:uid="{A892A8BB-5107-4376-9141-6FD98732C773}"/>
    <cellStyle name="_Relación_Resultados 2008-07_TablaD 6 2" xfId="39298" xr:uid="{56322DF1-8416-4CC5-824E-F71BA82CE7B9}"/>
    <cellStyle name="_Relación_Resultados 2008-07_TablaD 7" xfId="39299" xr:uid="{406E12CB-003E-4C5D-A21A-2A01A80CBE14}"/>
    <cellStyle name="_Relación_Resultados 2008-07_TablaD 7 2" xfId="39300" xr:uid="{C3E5C7D5-AE19-4CDA-A7DE-E53AF86B785E}"/>
    <cellStyle name="_Relación_Resultados 2008-07_TablaD 8" xfId="39301" xr:uid="{062598B2-0A84-4390-AB0C-29D1BE08C202}"/>
    <cellStyle name="_Relación_Resultados 2008-07_TablaD 8 2" xfId="39302" xr:uid="{C967F19C-7D97-473F-A130-813B02A5257C}"/>
    <cellStyle name="_Relación_Resultados 2008-07_TablaD 9" xfId="39303" xr:uid="{5A2B0297-9225-4B20-A486-34838903B705}"/>
    <cellStyle name="_Relación_Resultados 2008-07_TablaD 9 2" xfId="39304" xr:uid="{9B2BF7B6-D8A6-4C05-AE22-6F666B52DEA2}"/>
    <cellStyle name="_Relación_Resultados 2008-07_TablaD_ESF. Hist." xfId="39305" xr:uid="{F9130D5E-2C7C-44DD-93BE-52BDD31448CF}"/>
    <cellStyle name="_Relación_Resultados 2008-07_TablaD_ESF. Hist. 2" xfId="39306" xr:uid="{04E0E8FB-EB7B-4C3B-9340-81D6FC5327EE}"/>
    <cellStyle name="_Relación_Resultados 2008-07_TablaD_ESF. Hist. 2 2" xfId="39307" xr:uid="{856058C1-8DFC-474F-9EC6-3F99623AF63D}"/>
    <cellStyle name="_Relación_Resultados 2008-07_TablaD_ESF. Hist. 3" xfId="39308" xr:uid="{C605D806-C0BE-425E-8750-907F3C37DBC1}"/>
    <cellStyle name="_Relación_Resultados 2008-07_TablaD_ESF. Hist. 3 2" xfId="39309" xr:uid="{40558FE1-332F-4986-83EF-99AAE5551FFD}"/>
    <cellStyle name="_Relación_Resultados 2008-07_TablaD_ESF. Hist. 4" xfId="39310" xr:uid="{EBE2B7BA-A3B3-4F71-B0BB-3998649C9193}"/>
    <cellStyle name="_Relación_Resultados 2008-07_TablaD_ESF. Hist. 4 2" xfId="39311" xr:uid="{95E19EC7-882F-4D4F-A2FD-9F57CAD4F12E}"/>
    <cellStyle name="_Relación_Resultados 2008-07_TablaD_ESF. Hist. 5" xfId="39312" xr:uid="{2BFE4BA6-0F34-4022-BF60-189A5CDA7423}"/>
    <cellStyle name="_Relación_Resultados 2008-07_TablaD_ESF. Hist. 6" xfId="39313" xr:uid="{B9E32323-A25F-4D39-9A0E-0B6FE7219BCA}"/>
    <cellStyle name="_Relación_Resultados 2008-07_TablaD_ESF. Hist. 7" xfId="39314" xr:uid="{4EF01135-BDDB-47C9-A030-2285AAEDD55E}"/>
    <cellStyle name="_Relación_Resultados 2008-07_TD" xfId="39315" xr:uid="{1BE8C378-55B7-4128-A5CB-643AE3652D70}"/>
    <cellStyle name="_Relación_Resultados 2008-07_TD 10" xfId="39316" xr:uid="{446CB2D2-F084-40F9-BFA2-5C2995D1DE3B}"/>
    <cellStyle name="_Relación_Resultados 2008-07_TD 10 2" xfId="39317" xr:uid="{A8224289-FC3C-4E83-B5F8-32A5F6E9B8D9}"/>
    <cellStyle name="_Relación_Resultados 2008-07_TD 11" xfId="39318" xr:uid="{992D1308-7467-4618-88DA-A259F487DBCD}"/>
    <cellStyle name="_Relación_Resultados 2008-07_TD 11 2" xfId="39319" xr:uid="{BC6DF078-FF9E-48A9-A1CB-B7D73E41953C}"/>
    <cellStyle name="_Relación_Resultados 2008-07_TD 12" xfId="39320" xr:uid="{FEC262EA-B747-47CB-83D3-7DF06DCD408C}"/>
    <cellStyle name="_Relación_Resultados 2008-07_TD 12 2" xfId="39321" xr:uid="{5A6DCDA4-60A1-4FB6-8D86-26B0917AE72E}"/>
    <cellStyle name="_Relación_Resultados 2008-07_TD 13" xfId="39322" xr:uid="{C64F76BC-E973-4372-9ED8-D98076CE458C}"/>
    <cellStyle name="_Relación_Resultados 2008-07_TD 13 2" xfId="39323" xr:uid="{69165DCE-1D07-49D9-8A39-432326CEAAF9}"/>
    <cellStyle name="_Relación_Resultados 2008-07_TD 14" xfId="39324" xr:uid="{75FCF944-D6C6-4FD4-9691-5063B5D03A3F}"/>
    <cellStyle name="_Relación_Resultados 2008-07_TD 15" xfId="39325" xr:uid="{64ACD398-C920-4E13-9958-743506F901A7}"/>
    <cellStyle name="_Relación_Resultados 2008-07_TD 16" xfId="39326" xr:uid="{58A56FD7-DFD1-43BA-9F07-05F63533FD13}"/>
    <cellStyle name="_Relación_Resultados 2008-07_TD 2" xfId="39327" xr:uid="{EEBDC952-906F-43FF-915F-3E45813F0DAB}"/>
    <cellStyle name="_Relación_Resultados 2008-07_TD 2 2" xfId="39328" xr:uid="{86E4AED2-FBBF-40BA-8CF1-F50FDBEF7583}"/>
    <cellStyle name="_Relación_Resultados 2008-07_TD 3" xfId="39329" xr:uid="{8DDBEAB9-6D48-4FA3-B4A3-47FD560DB3CE}"/>
    <cellStyle name="_Relación_Resultados 2008-07_TD 3 2" xfId="39330" xr:uid="{08249422-2FA2-4F5E-A294-04312A296319}"/>
    <cellStyle name="_Relación_Resultados 2008-07_TD 4" xfId="39331" xr:uid="{65D1C763-A0BA-4335-9A55-7E2B05287765}"/>
    <cellStyle name="_Relación_Resultados 2008-07_TD 4 2" xfId="39332" xr:uid="{F09E525F-28E5-4F3E-840E-27A3B8E423BB}"/>
    <cellStyle name="_Relación_Resultados 2008-07_TD 5" xfId="39333" xr:uid="{B07A7D8F-D8D5-4AA2-BEC8-3514A4D5F84E}"/>
    <cellStyle name="_Relación_Resultados 2008-07_TD 5 2" xfId="39334" xr:uid="{A41930E1-1B3E-4433-A02D-466677BDF0AC}"/>
    <cellStyle name="_Relación_Resultados 2008-07_TD 6" xfId="39335" xr:uid="{C920B278-9136-4B28-B9F7-DA4E64DD11BD}"/>
    <cellStyle name="_Relación_Resultados 2008-07_TD 6 2" xfId="39336" xr:uid="{AC9EE67C-9574-4ADC-9E37-0683396D0E56}"/>
    <cellStyle name="_Relación_Resultados 2008-07_TD 7" xfId="39337" xr:uid="{569F529B-EA86-45B9-9B8B-26EC6AF79EDF}"/>
    <cellStyle name="_Relación_Resultados 2008-07_TD 7 2" xfId="39338" xr:uid="{E6D9B4EE-E1B1-425A-A654-81F3AE627EAB}"/>
    <cellStyle name="_Relación_Resultados 2008-07_TD 8" xfId="39339" xr:uid="{537F547B-D76D-4775-8FF3-1B8778F537E3}"/>
    <cellStyle name="_Relación_Resultados 2008-07_TD 8 2" xfId="39340" xr:uid="{B9246761-0F7B-4996-85B4-E61205FD4DAE}"/>
    <cellStyle name="_Relación_Resultados 2008-07_TD 9" xfId="39341" xr:uid="{3CB26DE1-7110-4ACA-87E1-B42A38081C0B}"/>
    <cellStyle name="_Relación_Resultados 2008-07_TD 9 2" xfId="39342" xr:uid="{A444E2D8-8FB4-4F62-AD75-39CFA0A0476E}"/>
    <cellStyle name="_Relación_Resultados 3" xfId="39343" xr:uid="{3CCA10EB-7F47-4470-B70E-CFC6E2583C6C}"/>
    <cellStyle name="_Relación_Resultados 3 2" xfId="39344" xr:uid="{B5888A08-F0FF-47E8-9FFE-26A2A76DBDC4}"/>
    <cellStyle name="_Relación_Resultados 4" xfId="39345" xr:uid="{1725FE14-A391-43CA-A74C-FCA902AFBCA7}"/>
    <cellStyle name="_Relación_Resultados 4 2" xfId="39346" xr:uid="{579D24FE-DD59-4CD6-96AD-94DB3A766528}"/>
    <cellStyle name="_Relación_Resultados 5" xfId="39347" xr:uid="{6BB7BC68-5EA0-406F-B1E7-9905A34DB453}"/>
    <cellStyle name="_Relación_Resultados 5 2" xfId="39348" xr:uid="{A358DADE-30FC-4D13-B821-17FC6A8D74E4}"/>
    <cellStyle name="_Relación_Resultados 6" xfId="39349" xr:uid="{EF601521-2C44-468C-A4A5-8837FE4EFF6E}"/>
    <cellStyle name="_Relación_Resultados 6 2" xfId="39350" xr:uid="{DB70400B-D201-442C-8AF9-725EDD1D0FD9}"/>
    <cellStyle name="_Relación_Resultados 7" xfId="39351" xr:uid="{EDB0A2FA-29E1-464F-8A88-49298AA82C18}"/>
    <cellStyle name="_Relación_Resultados 7 2" xfId="39352" xr:uid="{E2B04F6B-92EE-4355-BD14-8E51E163D62F}"/>
    <cellStyle name="_Relación_Resultados 8" xfId="39353" xr:uid="{B4D35B4F-EB43-4B18-9C57-E18E4D2C9B19}"/>
    <cellStyle name="_Relación_Resultados 8 2" xfId="39354" xr:uid="{8AD1A202-58FA-4EEC-8428-D2A4B8793122}"/>
    <cellStyle name="_Relación_Resultados 9" xfId="39355" xr:uid="{20DA70E3-EC6E-4721-8618-B9D389D84BB1}"/>
    <cellStyle name="_Relación_Resumen Rva Vac" xfId="39356" xr:uid="{0D012949-148B-4364-A068-647EF8149136}"/>
    <cellStyle name="_Relación_Resumen Rva Vac 10" xfId="39357" xr:uid="{A300DBC9-380B-44DC-895C-15CBFFC330CF}"/>
    <cellStyle name="_Relación_Resumen Rva Vac 10 2" xfId="39358" xr:uid="{8A1B4C80-F0D8-4F4F-A9A0-EB27271322C9}"/>
    <cellStyle name="_Relación_Resumen Rva Vac 11" xfId="39359" xr:uid="{A22E5542-A82A-48A2-A89E-041CF0147E0F}"/>
    <cellStyle name="_Relación_Resumen Rva Vac 11 2" xfId="39360" xr:uid="{5A4122FC-D47A-456D-AB23-B15C08EF47C0}"/>
    <cellStyle name="_Relación_Resumen Rva Vac 12" xfId="39361" xr:uid="{56956E2E-AADF-49C3-A66C-F690714F0579}"/>
    <cellStyle name="_Relación_Resumen Rva Vac 12 2" xfId="39362" xr:uid="{0426FEE0-0A26-4BC4-B53A-0DCD6A4FD42B}"/>
    <cellStyle name="_Relación_Resumen Rva Vac 13" xfId="39363" xr:uid="{8BE8E577-47CC-4857-92A9-BFC7859DD288}"/>
    <cellStyle name="_Relación_Resumen Rva Vac 13 2" xfId="39364" xr:uid="{37092908-D1EC-49B8-B2A9-1879EDFDA8A0}"/>
    <cellStyle name="_Relación_Resumen Rva Vac 14" xfId="39365" xr:uid="{765E29F8-5D15-4910-92D7-33F3FD37FB77}"/>
    <cellStyle name="_Relación_Resumen Rva Vac 15" xfId="39366" xr:uid="{1485D01C-68ED-4B18-908C-F75E995D62D7}"/>
    <cellStyle name="_Relación_Resumen Rva Vac 16" xfId="39367" xr:uid="{E61EB268-53BA-4396-8B39-1A1999959B47}"/>
    <cellStyle name="_Relación_Resumen Rva Vac 2" xfId="39368" xr:uid="{47A396DE-BA94-4695-85BE-A7108F28AD4F}"/>
    <cellStyle name="_Relación_Resumen Rva Vac 2 2" xfId="39369" xr:uid="{2DFD5722-E36F-44AA-8591-1F6050D61DF6}"/>
    <cellStyle name="_Relación_Resumen Rva Vac 3" xfId="39370" xr:uid="{E969FD1C-203A-40B1-8988-970932CFB08A}"/>
    <cellStyle name="_Relación_Resumen Rva Vac 3 2" xfId="39371" xr:uid="{0FD34C43-7233-4CD2-8442-785B3DFC79DE}"/>
    <cellStyle name="_Relación_Resumen Rva Vac 4" xfId="39372" xr:uid="{507E17B3-3C1B-40F7-AF24-6EB031FF9A45}"/>
    <cellStyle name="_Relación_Resumen Rva Vac 4 2" xfId="39373" xr:uid="{1B5EDB19-611C-407D-A786-B2FC92B42A1B}"/>
    <cellStyle name="_Relación_Resumen Rva Vac 5" xfId="39374" xr:uid="{A4747D28-973A-4BC9-828E-3BA87C9E4D75}"/>
    <cellStyle name="_Relación_Resumen Rva Vac 5 2" xfId="39375" xr:uid="{EE224BB2-37ED-4521-AD67-206FF7AB0740}"/>
    <cellStyle name="_Relación_Resumen Rva Vac 6" xfId="39376" xr:uid="{912E1728-C461-4CE4-A163-6E7259A1BD45}"/>
    <cellStyle name="_Relación_Resumen Rva Vac 6 2" xfId="39377" xr:uid="{324FF485-6AD5-4C4F-BEA2-8ABAAB493F44}"/>
    <cellStyle name="_Relación_Resumen Rva Vac 7" xfId="39378" xr:uid="{CD2576B6-7148-4548-8503-C3CDC03FC917}"/>
    <cellStyle name="_Relación_Resumen Rva Vac 7 2" xfId="39379" xr:uid="{5AEDE8CA-BF2C-4489-95B4-D106FDA3DD98}"/>
    <cellStyle name="_Relación_Resumen Rva Vac 8" xfId="39380" xr:uid="{848573CF-5913-4227-9373-38B727D0E019}"/>
    <cellStyle name="_Relación_Resumen Rva Vac 8 2" xfId="39381" xr:uid="{05D53591-5EF9-43E2-B09F-F8DAABD3E2FB}"/>
    <cellStyle name="_Relación_Resumen Rva Vac 9" xfId="39382" xr:uid="{5FA58EA4-B2F5-4E2D-9B6C-A49B2250BCD3}"/>
    <cellStyle name="_Relación_Resumen Rva Vac 9 2" xfId="39383" xr:uid="{A15C9A5C-D4B8-494E-B2EF-0DD0FC2F9BE6}"/>
    <cellStyle name="_Relación_Rva Prima Vacacional y Vacaciones" xfId="39384" xr:uid="{43FFB0B6-4E9E-4EEC-95F2-D9284826CFC0}"/>
    <cellStyle name="_Relación_Rva Prima Vacacional y Vacaciones 10" xfId="39385" xr:uid="{101DD248-5275-4A07-9306-592EC7F499AA}"/>
    <cellStyle name="_Relación_Rva Prima Vacacional y Vacaciones 10 2" xfId="39386" xr:uid="{C5829B0D-2800-4469-911F-091ECD5439A2}"/>
    <cellStyle name="_Relación_Rva Prima Vacacional y Vacaciones 11" xfId="39387" xr:uid="{8A213D8F-DE80-46B9-B984-9A4AC2B573DC}"/>
    <cellStyle name="_Relación_Rva Prima Vacacional y Vacaciones 11 2" xfId="39388" xr:uid="{84176A56-11C7-42B5-BA8C-D4258598CC5D}"/>
    <cellStyle name="_Relación_Rva Prima Vacacional y Vacaciones 12" xfId="39389" xr:uid="{B049AA6A-2DF3-474F-A2D3-6D525840D940}"/>
    <cellStyle name="_Relación_Rva Prima Vacacional y Vacaciones 12 2" xfId="39390" xr:uid="{E08236C1-B12C-402B-A21C-9356B870C881}"/>
    <cellStyle name="_Relación_Rva Prima Vacacional y Vacaciones 13" xfId="39391" xr:uid="{42E04566-1A97-4364-B26F-715EBCB6A6EB}"/>
    <cellStyle name="_Relación_Rva Prima Vacacional y Vacaciones 13 2" xfId="39392" xr:uid="{3185F70C-A3E3-47BB-BBC0-BE75F5C46442}"/>
    <cellStyle name="_Relación_Rva Prima Vacacional y Vacaciones 14" xfId="39393" xr:uid="{AA333B51-DA26-4E67-B84B-04805735E64D}"/>
    <cellStyle name="_Relación_Rva Prima Vacacional y Vacaciones 15" xfId="39394" xr:uid="{194A5F8C-3C6E-4F2F-9781-01F32E0BA3CF}"/>
    <cellStyle name="_Relación_Rva Prima Vacacional y Vacaciones 16" xfId="39395" xr:uid="{52FC1ED8-64A6-4E84-8C49-438B52BE88D9}"/>
    <cellStyle name="_Relación_Rva Prima Vacacional y Vacaciones 17" xfId="39396" xr:uid="{FC663D2F-3307-42CA-8E93-83EACD620B55}"/>
    <cellStyle name="_Relación_Rva Prima Vacacional y Vacaciones 18" xfId="39397" xr:uid="{06083889-6F90-41ED-A646-2FEA8144D759}"/>
    <cellStyle name="_Relación_Rva Prima Vacacional y Vacaciones 19" xfId="39398" xr:uid="{215AB0DE-0CF1-4ABB-8259-0DC17AD5AE2A}"/>
    <cellStyle name="_Relación_Rva Prima Vacacional y Vacaciones 2" xfId="39399" xr:uid="{8C2C7BC7-2D10-4103-834F-7614959DA9CB}"/>
    <cellStyle name="_Relación_Rva Prima Vacacional y Vacaciones 2 2" xfId="39400" xr:uid="{EAE64098-E572-4EA2-9BA0-0CA84434060A}"/>
    <cellStyle name="_Relación_Rva Prima Vacacional y Vacaciones 20" xfId="39401" xr:uid="{7588F751-D6FE-4651-8E40-F07B81811018}"/>
    <cellStyle name="_Relación_Rva Prima Vacacional y Vacaciones 21" xfId="39402" xr:uid="{5F3EA295-1AC0-4D92-B73E-3909F53105A4}"/>
    <cellStyle name="_Relación_Rva Prima Vacacional y Vacaciones 22" xfId="39403" xr:uid="{A478E70F-04C3-4831-84A1-3DD0E2455183}"/>
    <cellStyle name="_Relación_Rva Prima Vacacional y Vacaciones 23" xfId="39404" xr:uid="{510C3ED7-DEE3-46CA-B711-E01BF248DA6F}"/>
    <cellStyle name="_Relación_Rva Prima Vacacional y Vacaciones 24" xfId="39405" xr:uid="{CDEEDC71-5EED-4F3F-BCA1-B2452630FF47}"/>
    <cellStyle name="_Relación_Rva Prima Vacacional y Vacaciones 25" xfId="39406" xr:uid="{2D0C903F-FE6E-485A-BBD1-A9C3F0140768}"/>
    <cellStyle name="_Relación_Rva Prima Vacacional y Vacaciones 26" xfId="39407" xr:uid="{FF6A2526-AB4A-471E-A219-F4C7BD548FF1}"/>
    <cellStyle name="_Relación_Rva Prima Vacacional y Vacaciones 3" xfId="39408" xr:uid="{A667E3C6-CC7F-405F-AB9D-47774BF12266}"/>
    <cellStyle name="_Relación_Rva Prima Vacacional y Vacaciones 3 2" xfId="39409" xr:uid="{45463FDE-D02C-43DE-8E97-99D31873771C}"/>
    <cellStyle name="_Relación_Rva Prima Vacacional y Vacaciones 4" xfId="39410" xr:uid="{27DF6D4D-3A29-4FA4-B188-166F9B215CB5}"/>
    <cellStyle name="_Relación_Rva Prima Vacacional y Vacaciones 4 2" xfId="39411" xr:uid="{38CD6E3A-ED51-45D9-AA92-51D7A0571894}"/>
    <cellStyle name="_Relación_Rva Prima Vacacional y Vacaciones 5" xfId="39412" xr:uid="{C0F8A2DB-9CD4-4D30-B6F8-2B41D42DF51C}"/>
    <cellStyle name="_Relación_Rva Prima Vacacional y Vacaciones 5 2" xfId="39413" xr:uid="{5BE6C84A-DC23-4596-A49D-3D10F6DE4586}"/>
    <cellStyle name="_Relación_Rva Prima Vacacional y Vacaciones 6" xfId="39414" xr:uid="{E749542A-8C9C-4343-89A9-BB594559A469}"/>
    <cellStyle name="_Relación_Rva Prima Vacacional y Vacaciones 6 2" xfId="39415" xr:uid="{29E38C99-F177-43D4-9B3E-628C9D4FE854}"/>
    <cellStyle name="_Relación_Rva Prima Vacacional y Vacaciones 7" xfId="39416" xr:uid="{3E17F1D8-48AD-4990-BA45-8939F609B653}"/>
    <cellStyle name="_Relación_Rva Prima Vacacional y Vacaciones 7 2" xfId="39417" xr:uid="{02ED1A63-658F-44B0-8A8B-CCB07B0BABBA}"/>
    <cellStyle name="_Relación_Rva Prima Vacacional y Vacaciones 8" xfId="39418" xr:uid="{72D86F28-7820-4BC1-A916-89B9B7F3A4A3}"/>
    <cellStyle name="_Relación_Rva Prima Vacacional y Vacaciones 8 2" xfId="39419" xr:uid="{8ED20BCA-212F-447E-8F69-EE362A8A02C3}"/>
    <cellStyle name="_Relación_Rva Prima Vacacional y Vacaciones 9" xfId="39420" xr:uid="{7F68E804-80E4-4FF6-889A-C849A19BCB9A}"/>
    <cellStyle name="_Relación_Rva Prima Vacacional y Vacaciones 9 2" xfId="39421" xr:uid="{439FCE47-84BF-4BC4-AE42-421346BEF70F}"/>
    <cellStyle name="_Relación_Saldos Obj" xfId="39422" xr:uid="{566890CF-83CD-420A-A649-492BC67022E2}"/>
    <cellStyle name="_Relación_Saldos Obj 10" xfId="39423" xr:uid="{C63B08B2-38B1-40BA-928F-B75AF531F869}"/>
    <cellStyle name="_Relación_Saldos Obj 10 2" xfId="39424" xr:uid="{0701092F-06C0-43D5-B3DC-EA4D9F3616FB}"/>
    <cellStyle name="_Relación_Saldos Obj 11" xfId="39425" xr:uid="{B92B315D-1F01-4508-8CB3-1026A5A3010C}"/>
    <cellStyle name="_Relación_Saldos Obj 11 2" xfId="39426" xr:uid="{7D1177AE-389E-4FE3-BE19-D794DAF35552}"/>
    <cellStyle name="_Relación_Saldos Obj 12" xfId="39427" xr:uid="{F94C35AF-3777-4230-9113-AB4C73686260}"/>
    <cellStyle name="_Relación_Saldos Obj 12 2" xfId="39428" xr:uid="{A6DB0D23-4E2D-46B6-8054-AB55949B7AE8}"/>
    <cellStyle name="_Relación_Saldos Obj 13" xfId="39429" xr:uid="{E02DEEE2-CF6C-4F47-919C-4BB4EE246A7C}"/>
    <cellStyle name="_Relación_Saldos Obj 13 2" xfId="39430" xr:uid="{D625DE01-2F28-4FE5-B5C1-35FDC769C811}"/>
    <cellStyle name="_Relación_Saldos Obj 14" xfId="39431" xr:uid="{589198BE-90CD-4D66-BAE1-3CA15DA11F5E}"/>
    <cellStyle name="_Relación_Saldos Obj 14 2" xfId="39432" xr:uid="{5F459D60-C2F2-4640-9F0B-F2CA5F36D111}"/>
    <cellStyle name="_Relación_Saldos Obj 15" xfId="39433" xr:uid="{A933156F-5560-44EC-BB59-4B35E705AE0E}"/>
    <cellStyle name="_Relación_Saldos Obj 15 2" xfId="39434" xr:uid="{49AA5F7C-8B3E-4576-927C-3CF8368F2EAC}"/>
    <cellStyle name="_Relación_Saldos Obj 16" xfId="39435" xr:uid="{C5168A9E-168C-429A-B6E5-249A2132041A}"/>
    <cellStyle name="_Relación_Saldos Obj 16 2" xfId="39436" xr:uid="{F0E5A66C-AB0E-4096-9EAD-52AD7290EA99}"/>
    <cellStyle name="_Relación_Saldos Obj 17" xfId="39437" xr:uid="{AC881385-DDD9-4423-928C-AC5BC5334D4A}"/>
    <cellStyle name="_Relación_Saldos Obj 17 2" xfId="39438" xr:uid="{2B2F5C95-AD79-40B8-A546-801395CD12A9}"/>
    <cellStyle name="_Relación_Saldos Obj 18" xfId="39439" xr:uid="{2D93B76B-6C51-4070-A891-7223F3FE1547}"/>
    <cellStyle name="_Relación_Saldos Obj 18 2" xfId="39440" xr:uid="{4C232096-4226-41F9-BA8B-74E4B7BC7D16}"/>
    <cellStyle name="_Relación_Saldos Obj 19" xfId="39441" xr:uid="{44454ACE-5941-43D8-98C5-F3BCFC8DE4F3}"/>
    <cellStyle name="_Relación_Saldos Obj 19 2" xfId="39442" xr:uid="{B7435727-D682-4ED5-9B18-7EA2390D3506}"/>
    <cellStyle name="_Relación_Saldos Obj 2" xfId="39443" xr:uid="{4A65770C-0C35-4797-9189-DCE84E1B22B1}"/>
    <cellStyle name="_Relación_Saldos Obj 2 10" xfId="39444" xr:uid="{76ED63A6-D31C-4569-9238-058CD761F5AD}"/>
    <cellStyle name="_Relación_Saldos Obj 2 10 2" xfId="39445" xr:uid="{2204E8D6-B337-43FE-B3BA-29B59B630CA0}"/>
    <cellStyle name="_Relación_Saldos Obj 2 11" xfId="39446" xr:uid="{8327BFC5-7112-4682-875B-EDE3F486152D}"/>
    <cellStyle name="_Relación_Saldos Obj 2 11 2" xfId="39447" xr:uid="{DA895617-FB0A-40E6-9B64-CFC2BAF52ED6}"/>
    <cellStyle name="_Relación_Saldos Obj 2 12" xfId="39448" xr:uid="{4BAA1275-A0C7-40D8-B7C2-5D3F643B8A4A}"/>
    <cellStyle name="_Relación_Saldos Obj 2 12 2" xfId="39449" xr:uid="{88F5C759-3F88-4EAB-A8E8-B343C24E4BB5}"/>
    <cellStyle name="_Relación_Saldos Obj 2 13" xfId="39450" xr:uid="{D7840302-5FF8-4D81-9991-76D121B8C480}"/>
    <cellStyle name="_Relación_Saldos Obj 2 13 2" xfId="39451" xr:uid="{07B13174-C781-4A3C-A692-352587D88F70}"/>
    <cellStyle name="_Relación_Saldos Obj 2 14" xfId="39452" xr:uid="{3EC47D6A-450D-4E49-A376-8AEBB25D9B66}"/>
    <cellStyle name="_Relación_Saldos Obj 2 15" xfId="39453" xr:uid="{E71DDAB8-00EB-4DE4-8185-54954993A234}"/>
    <cellStyle name="_Relación_Saldos Obj 2 16" xfId="39454" xr:uid="{44388546-D6A3-476A-99AC-A6328D105884}"/>
    <cellStyle name="_Relación_Saldos Obj 2 2" xfId="39455" xr:uid="{578071FC-FEA4-45E0-84F5-47C1B1D114B6}"/>
    <cellStyle name="_Relación_Saldos Obj 2 2 2" xfId="39456" xr:uid="{0A4F463D-2550-4BBE-96A6-286465CC29AD}"/>
    <cellStyle name="_Relación_Saldos Obj 2 3" xfId="39457" xr:uid="{4F42EE3A-EBBE-4DFD-89A1-5FB5E0C62A66}"/>
    <cellStyle name="_Relación_Saldos Obj 2 3 2" xfId="39458" xr:uid="{7EFFA290-7D63-4BD9-AE9D-A91FC1394954}"/>
    <cellStyle name="_Relación_Saldos Obj 2 4" xfId="39459" xr:uid="{83F20278-0694-4178-AE19-2BC90FD8994E}"/>
    <cellStyle name="_Relación_Saldos Obj 2 4 2" xfId="39460" xr:uid="{8ED41718-E85B-4450-A551-CC37B6A850AA}"/>
    <cellStyle name="_Relación_Saldos Obj 2 5" xfId="39461" xr:uid="{24E6D38C-302F-4C37-8FA6-7DD33CBA6082}"/>
    <cellStyle name="_Relación_Saldos Obj 2 5 2" xfId="39462" xr:uid="{2F484773-5AA7-4160-BB46-FDA8F757C22D}"/>
    <cellStyle name="_Relación_Saldos Obj 2 6" xfId="39463" xr:uid="{1F4A23E4-A12D-4D4C-9528-26B0E8D798E8}"/>
    <cellStyle name="_Relación_Saldos Obj 2 6 2" xfId="39464" xr:uid="{F062F461-369F-4D24-89E4-CAC9FC401360}"/>
    <cellStyle name="_Relación_Saldos Obj 2 7" xfId="39465" xr:uid="{02D1B6D2-C76B-47C6-B44A-E3C9C9F2132C}"/>
    <cellStyle name="_Relación_Saldos Obj 2 7 2" xfId="39466" xr:uid="{7247E3E6-317C-4EBD-88D7-BBA3F0428BA6}"/>
    <cellStyle name="_Relación_Saldos Obj 2 8" xfId="39467" xr:uid="{0AC8760C-6B88-4755-AFA0-A17048CEBBCD}"/>
    <cellStyle name="_Relación_Saldos Obj 2 8 2" xfId="39468" xr:uid="{FC697FAC-DA2C-4745-BB93-2BCCB42D1CF0}"/>
    <cellStyle name="_Relación_Saldos Obj 2 9" xfId="39469" xr:uid="{1B0F34F0-4210-4A47-8442-35B915E29E0C}"/>
    <cellStyle name="_Relación_Saldos Obj 2 9 2" xfId="39470" xr:uid="{2552E498-BE58-4F76-98C3-DFC3466812C7}"/>
    <cellStyle name="_Relación_Saldos Obj 20" xfId="39471" xr:uid="{7D2D6676-130F-4A1F-8770-E8D81775E0F2}"/>
    <cellStyle name="_Relación_Saldos Obj 21" xfId="39472" xr:uid="{E9C030B4-9B50-43B8-9B06-50EC5146607F}"/>
    <cellStyle name="_Relación_Saldos Obj 22" xfId="39473" xr:uid="{9DE16E0E-4AE8-4C97-B8A3-CE8B3E1B621B}"/>
    <cellStyle name="_Relación_Saldos Obj 3" xfId="39474" xr:uid="{ADF6D762-E4F9-48E5-85CF-0428B5178253}"/>
    <cellStyle name="_Relación_Saldos Obj 3 10" xfId="39475" xr:uid="{A7428F14-A1F9-4B57-A4CE-506F42383E1C}"/>
    <cellStyle name="_Relación_Saldos Obj 3 10 2" xfId="39476" xr:uid="{D3AF2D61-8C5B-40E9-96DD-184627D17599}"/>
    <cellStyle name="_Relación_Saldos Obj 3 11" xfId="39477" xr:uid="{ED7046E4-5CF3-4C8E-B26B-2786310CDFA4}"/>
    <cellStyle name="_Relación_Saldos Obj 3 11 2" xfId="39478" xr:uid="{D7387EB3-1878-41B2-9BD7-2F553542779B}"/>
    <cellStyle name="_Relación_Saldos Obj 3 12" xfId="39479" xr:uid="{68CB09A4-78AD-46F2-AAEA-8DBD53CE2C9A}"/>
    <cellStyle name="_Relación_Saldos Obj 3 12 2" xfId="39480" xr:uid="{F3D15CC5-4464-4C19-961E-A35F771F74CA}"/>
    <cellStyle name="_Relación_Saldos Obj 3 13" xfId="39481" xr:uid="{E46CE951-ECD4-4085-B19B-E44F9107D44F}"/>
    <cellStyle name="_Relación_Saldos Obj 3 13 2" xfId="39482" xr:uid="{68E4EDBF-9A25-4DC9-A49B-76850D7C2BE8}"/>
    <cellStyle name="_Relación_Saldos Obj 3 14" xfId="39483" xr:uid="{275D683C-13C6-42A5-884D-BF4D3980F66D}"/>
    <cellStyle name="_Relación_Saldos Obj 3 15" xfId="39484" xr:uid="{FAC0B5EB-FDBB-4AD1-BE59-ED5F6DB1F855}"/>
    <cellStyle name="_Relación_Saldos Obj 3 16" xfId="39485" xr:uid="{DE4AED41-7A67-4104-A658-0B2F2B766348}"/>
    <cellStyle name="_Relación_Saldos Obj 3 2" xfId="39486" xr:uid="{6D50DFCD-A174-4613-AE50-6EEA68F305DC}"/>
    <cellStyle name="_Relación_Saldos Obj 3 2 2" xfId="39487" xr:uid="{D2E0557E-3035-4DF5-9395-94C86D1D9904}"/>
    <cellStyle name="_Relación_Saldos Obj 3 3" xfId="39488" xr:uid="{270A8B7F-2F4C-4A91-ADEF-529B372AA1A3}"/>
    <cellStyle name="_Relación_Saldos Obj 3 3 2" xfId="39489" xr:uid="{F50FD9B3-5723-4791-80E3-B87374ED52FF}"/>
    <cellStyle name="_Relación_Saldos Obj 3 4" xfId="39490" xr:uid="{DFB546E1-7DA3-437F-90E0-076F51DB4E47}"/>
    <cellStyle name="_Relación_Saldos Obj 3 4 2" xfId="39491" xr:uid="{64583F24-7DDA-4E14-9766-BC72A41CF36D}"/>
    <cellStyle name="_Relación_Saldos Obj 3 5" xfId="39492" xr:uid="{FCCE28AE-55CE-4CCB-8381-A666F9FE16E8}"/>
    <cellStyle name="_Relación_Saldos Obj 3 5 2" xfId="39493" xr:uid="{8A330BF5-C749-4560-A361-727EAD50748C}"/>
    <cellStyle name="_Relación_Saldos Obj 3 6" xfId="39494" xr:uid="{DC30422B-5BDF-4B20-88E3-38F31B2C1981}"/>
    <cellStyle name="_Relación_Saldos Obj 3 6 2" xfId="39495" xr:uid="{60CFD1FD-99C5-465A-94D6-E0117A0AC04D}"/>
    <cellStyle name="_Relación_Saldos Obj 3 7" xfId="39496" xr:uid="{571B7B86-D9DF-49A0-9AE1-EB9EBCBDE23A}"/>
    <cellStyle name="_Relación_Saldos Obj 3 7 2" xfId="39497" xr:uid="{83C6B58B-6917-4DB2-9D87-6771803BF904}"/>
    <cellStyle name="_Relación_Saldos Obj 3 8" xfId="39498" xr:uid="{44276B9D-62BD-4DCC-80D2-63D9588A1871}"/>
    <cellStyle name="_Relación_Saldos Obj 3 8 2" xfId="39499" xr:uid="{2B05D86D-99B9-40CB-9D6B-3030B2D57D69}"/>
    <cellStyle name="_Relación_Saldos Obj 3 9" xfId="39500" xr:uid="{37527946-E56C-43DA-BBCD-4927FF85FA9A}"/>
    <cellStyle name="_Relación_Saldos Obj 3 9 2" xfId="39501" xr:uid="{8D6E3C95-9DBB-4E8C-B413-281CDA73DB8F}"/>
    <cellStyle name="_Relación_Saldos Obj 4" xfId="39502" xr:uid="{27D5A198-68FC-4AEF-A399-F4231377B536}"/>
    <cellStyle name="_Relación_Saldos Obj 4 10" xfId="39503" xr:uid="{4F6A0778-F677-4149-B8C8-76AFE3D91D54}"/>
    <cellStyle name="_Relación_Saldos Obj 4 10 2" xfId="39504" xr:uid="{55224144-1B04-43B8-8F75-CF23D69346A0}"/>
    <cellStyle name="_Relación_Saldos Obj 4 11" xfId="39505" xr:uid="{DB0980BF-614D-4EF8-B63A-DA9C34D6A800}"/>
    <cellStyle name="_Relación_Saldos Obj 4 11 2" xfId="39506" xr:uid="{6391C3B8-262F-4496-BF7E-EEBC76D62736}"/>
    <cellStyle name="_Relación_Saldos Obj 4 12" xfId="39507" xr:uid="{388D18C7-FD6E-4742-8814-5FBCEA0B8BF5}"/>
    <cellStyle name="_Relación_Saldos Obj 4 12 2" xfId="39508" xr:uid="{37D58805-926D-492E-BDD6-50344344FD65}"/>
    <cellStyle name="_Relación_Saldos Obj 4 13" xfId="39509" xr:uid="{647D5127-573A-49D6-9307-0B64D15530EF}"/>
    <cellStyle name="_Relación_Saldos Obj 4 13 2" xfId="39510" xr:uid="{74370325-BFFE-4072-AE4B-856851D013FC}"/>
    <cellStyle name="_Relación_Saldos Obj 4 14" xfId="39511" xr:uid="{B7D5401E-7294-4628-90CC-57ED6B953234}"/>
    <cellStyle name="_Relación_Saldos Obj 4 15" xfId="39512" xr:uid="{C5EFEBAD-55EA-4BD8-8200-E007926AEB8F}"/>
    <cellStyle name="_Relación_Saldos Obj 4 16" xfId="39513" xr:uid="{6659C30D-AC7D-4FC6-B90A-0F030BA6C334}"/>
    <cellStyle name="_Relación_Saldos Obj 4 2" xfId="39514" xr:uid="{2AB8AED0-3EF9-45BE-992B-4C38219DEF96}"/>
    <cellStyle name="_Relación_Saldos Obj 4 2 2" xfId="39515" xr:uid="{71304104-E14C-4419-970C-50DA9E2368E0}"/>
    <cellStyle name="_Relación_Saldos Obj 4 3" xfId="39516" xr:uid="{B4265F16-E492-417D-B641-41EE1140538D}"/>
    <cellStyle name="_Relación_Saldos Obj 4 3 2" xfId="39517" xr:uid="{C9DA11C6-A1EF-4628-9ED6-75D7D14E532A}"/>
    <cellStyle name="_Relación_Saldos Obj 4 4" xfId="39518" xr:uid="{182EF787-E1B6-4443-8F18-844F33F31465}"/>
    <cellStyle name="_Relación_Saldos Obj 4 4 2" xfId="39519" xr:uid="{0F09C19F-23E0-449F-B531-303B4EC0B5EB}"/>
    <cellStyle name="_Relación_Saldos Obj 4 5" xfId="39520" xr:uid="{327F201B-AF11-46BD-8619-B17ACD261B39}"/>
    <cellStyle name="_Relación_Saldos Obj 4 5 2" xfId="39521" xr:uid="{6E986DBB-3EA3-4A4D-A339-71405CD888B1}"/>
    <cellStyle name="_Relación_Saldos Obj 4 6" xfId="39522" xr:uid="{7E97E716-8F99-407C-88A7-89E7C77135AF}"/>
    <cellStyle name="_Relación_Saldos Obj 4 6 2" xfId="39523" xr:uid="{D8E6EEC3-6684-41CD-8836-5CC7C4C9FEDE}"/>
    <cellStyle name="_Relación_Saldos Obj 4 7" xfId="39524" xr:uid="{BD4488E8-BBE2-4E70-A782-2AF6576FE2E4}"/>
    <cellStyle name="_Relación_Saldos Obj 4 7 2" xfId="39525" xr:uid="{D9128523-60DC-4E2B-BFB3-D24F796180A7}"/>
    <cellStyle name="_Relación_Saldos Obj 4 8" xfId="39526" xr:uid="{81AC5B41-0F13-4487-893A-81C3DF437837}"/>
    <cellStyle name="_Relación_Saldos Obj 4 8 2" xfId="39527" xr:uid="{9CCDF51F-EEAA-4206-A7C1-7BF98BCA9896}"/>
    <cellStyle name="_Relación_Saldos Obj 4 9" xfId="39528" xr:uid="{971153EB-AE5E-4071-AD41-3A174AF86787}"/>
    <cellStyle name="_Relación_Saldos Obj 4 9 2" xfId="39529" xr:uid="{8B4A463F-8DF1-4233-851D-0CF0523C1412}"/>
    <cellStyle name="_Relación_Saldos Obj 5" xfId="39530" xr:uid="{85D07881-5780-4CDC-B558-FEE079352D9B}"/>
    <cellStyle name="_Relación_Saldos Obj 5 10" xfId="39531" xr:uid="{BD303939-6CB4-42D0-8057-0D2255725583}"/>
    <cellStyle name="_Relación_Saldos Obj 5 10 2" xfId="39532" xr:uid="{3FCA647A-762F-4978-A1CF-9ACD9B68DEE8}"/>
    <cellStyle name="_Relación_Saldos Obj 5 11" xfId="39533" xr:uid="{9E902053-4B42-43C7-B927-97B32B0E3D79}"/>
    <cellStyle name="_Relación_Saldos Obj 5 11 2" xfId="39534" xr:uid="{5E662A79-DE43-4C37-9120-EA7F595060FF}"/>
    <cellStyle name="_Relación_Saldos Obj 5 12" xfId="39535" xr:uid="{4225AA78-E137-4588-A95E-E676F207D51C}"/>
    <cellStyle name="_Relación_Saldos Obj 5 12 2" xfId="39536" xr:uid="{66CFFA0A-D82B-4C98-850D-92356D188B82}"/>
    <cellStyle name="_Relación_Saldos Obj 5 13" xfId="39537" xr:uid="{16AC2562-C789-47D4-85A5-5179881C6F01}"/>
    <cellStyle name="_Relación_Saldos Obj 5 13 2" xfId="39538" xr:uid="{833876F2-4D5E-407E-88D7-DD1BC58D7285}"/>
    <cellStyle name="_Relación_Saldos Obj 5 14" xfId="39539" xr:uid="{20F7B2D7-2473-41B5-9C87-79F10C0E2D9B}"/>
    <cellStyle name="_Relación_Saldos Obj 5 15" xfId="39540" xr:uid="{3196147E-6814-40AB-A7F4-249A17BB42B8}"/>
    <cellStyle name="_Relación_Saldos Obj 5 16" xfId="39541" xr:uid="{30DC000F-52F9-41F8-A2BA-DE4640AD810B}"/>
    <cellStyle name="_Relación_Saldos Obj 5 17" xfId="39542" xr:uid="{2FE9C414-9F4D-46FA-9A46-3574EC0BE7EE}"/>
    <cellStyle name="_Relación_Saldos Obj 5 18" xfId="39543" xr:uid="{C66D8853-FBEA-4645-980A-ADE91BF20B27}"/>
    <cellStyle name="_Relación_Saldos Obj 5 19" xfId="39544" xr:uid="{A9E967CC-B3E5-4F99-A599-0E22BE6BC1CE}"/>
    <cellStyle name="_Relación_Saldos Obj 5 2" xfId="39545" xr:uid="{38FF01C2-18B2-44BF-B565-2EC92B070700}"/>
    <cellStyle name="_Relación_Saldos Obj 5 2 2" xfId="39546" xr:uid="{F4BD4A93-766B-45CD-BB70-69F7D55B4048}"/>
    <cellStyle name="_Relación_Saldos Obj 5 20" xfId="39547" xr:uid="{6A39D222-A27E-402E-9893-FBBD7AD1E47C}"/>
    <cellStyle name="_Relación_Saldos Obj 5 21" xfId="39548" xr:uid="{F02E4C1C-4C1E-47A8-88E6-593BE056F44C}"/>
    <cellStyle name="_Relación_Saldos Obj 5 22" xfId="39549" xr:uid="{1F3BEB00-9A3F-49A1-BAAA-67DC24C5F872}"/>
    <cellStyle name="_Relación_Saldos Obj 5 23" xfId="39550" xr:uid="{5D7D74E6-7641-4F50-A17D-410C35FE4A67}"/>
    <cellStyle name="_Relación_Saldos Obj 5 24" xfId="39551" xr:uid="{324272C8-D4FC-4A52-834F-B2FDC7805E9C}"/>
    <cellStyle name="_Relación_Saldos Obj 5 25" xfId="39552" xr:uid="{E95519AB-53F4-4E64-9FA7-1BF36414CC14}"/>
    <cellStyle name="_Relación_Saldos Obj 5 26" xfId="39553" xr:uid="{91464FA2-BE61-4D9E-90D5-2A3F1E19FB02}"/>
    <cellStyle name="_Relación_Saldos Obj 5 3" xfId="39554" xr:uid="{784924D0-C280-49A3-92B8-6B8772D085C1}"/>
    <cellStyle name="_Relación_Saldos Obj 5 3 2" xfId="39555" xr:uid="{81E1781D-E3FB-4B3A-AC0D-DA9586C7023A}"/>
    <cellStyle name="_Relación_Saldos Obj 5 4" xfId="39556" xr:uid="{D68D9C12-C43B-485A-A8AB-853A8AFEF768}"/>
    <cellStyle name="_Relación_Saldos Obj 5 4 2" xfId="39557" xr:uid="{744A7E62-A71A-4920-BAB1-5CCF6B6D3A28}"/>
    <cellStyle name="_Relación_Saldos Obj 5 5" xfId="39558" xr:uid="{D58A9C10-260C-4255-9B63-36591897F7D9}"/>
    <cellStyle name="_Relación_Saldos Obj 5 5 2" xfId="39559" xr:uid="{50A9C7CA-D593-44CD-8ABC-C258E19ED102}"/>
    <cellStyle name="_Relación_Saldos Obj 5 6" xfId="39560" xr:uid="{888B0BD4-D51B-4674-8855-5597AC2DA8CC}"/>
    <cellStyle name="_Relación_Saldos Obj 5 6 2" xfId="39561" xr:uid="{5721E76B-1462-459E-95BF-32B132DBC8E7}"/>
    <cellStyle name="_Relación_Saldos Obj 5 7" xfId="39562" xr:uid="{C18995FE-C88A-449E-879B-0EE862C24523}"/>
    <cellStyle name="_Relación_Saldos Obj 5 7 2" xfId="39563" xr:uid="{2824C066-8EA8-4BA8-AC3D-93EC7658E159}"/>
    <cellStyle name="_Relación_Saldos Obj 5 8" xfId="39564" xr:uid="{D3F772A1-9BF5-46D7-AC44-C54F90F76922}"/>
    <cellStyle name="_Relación_Saldos Obj 5 8 2" xfId="39565" xr:uid="{E6E79B26-85BE-4A2F-928F-AE7ADDBB1475}"/>
    <cellStyle name="_Relación_Saldos Obj 5 9" xfId="39566" xr:uid="{8A62E354-BBB7-407D-A75E-7596FD233081}"/>
    <cellStyle name="_Relación_Saldos Obj 5 9 2" xfId="39567" xr:uid="{74CCB76F-FD07-4A91-B553-FE03710000A9}"/>
    <cellStyle name="_Relación_Saldos Obj 6" xfId="39568" xr:uid="{CEB243F1-EA1C-4125-A21B-2A03781137C7}"/>
    <cellStyle name="_Relación_Saldos Obj 6 10" xfId="39569" xr:uid="{6678E26A-8C1A-4370-9047-537B5AFA1DF8}"/>
    <cellStyle name="_Relación_Saldos Obj 6 10 2" xfId="39570" xr:uid="{0693E050-9CEC-456A-AA07-1522BB13F66C}"/>
    <cellStyle name="_Relación_Saldos Obj 6 11" xfId="39571" xr:uid="{EB8A4A8A-5856-4168-B79F-A17353A158AC}"/>
    <cellStyle name="_Relación_Saldos Obj 6 11 2" xfId="39572" xr:uid="{FDF9D818-78C6-4CA8-928B-4A8E2DE1AFAF}"/>
    <cellStyle name="_Relación_Saldos Obj 6 12" xfId="39573" xr:uid="{535671B7-5534-4013-844F-1EB306124F32}"/>
    <cellStyle name="_Relación_Saldos Obj 6 12 2" xfId="39574" xr:uid="{74A601D0-A16F-4FC6-B3FC-F625B3519800}"/>
    <cellStyle name="_Relación_Saldos Obj 6 13" xfId="39575" xr:uid="{C0E16977-B374-442A-B4D8-43A1A43E9978}"/>
    <cellStyle name="_Relación_Saldos Obj 6 13 2" xfId="39576" xr:uid="{C6F62F1F-4C59-453A-AB3C-ED5DB2FD7FD7}"/>
    <cellStyle name="_Relación_Saldos Obj 6 14" xfId="39577" xr:uid="{11718CFA-924C-450D-B7E0-BDFEA6279D54}"/>
    <cellStyle name="_Relación_Saldos Obj 6 15" xfId="39578" xr:uid="{0C043917-2726-41E9-BD7E-8B7B24867D39}"/>
    <cellStyle name="_Relación_Saldos Obj 6 16" xfId="39579" xr:uid="{DDED6257-E711-413F-8CA7-D84359A37BB8}"/>
    <cellStyle name="_Relación_Saldos Obj 6 2" xfId="39580" xr:uid="{093028A7-6D9E-459E-B84A-1C5931FBD4F4}"/>
    <cellStyle name="_Relación_Saldos Obj 6 2 2" xfId="39581" xr:uid="{CA54CC48-1DF5-4270-8FB2-84A4A7DB5610}"/>
    <cellStyle name="_Relación_Saldos Obj 6 3" xfId="39582" xr:uid="{521C5515-60EA-4CF1-9C86-BBF28F02ACE0}"/>
    <cellStyle name="_Relación_Saldos Obj 6 3 2" xfId="39583" xr:uid="{9709D436-4115-4AFA-AE3D-119038913D4F}"/>
    <cellStyle name="_Relación_Saldos Obj 6 4" xfId="39584" xr:uid="{3AB2B815-3C02-4D44-BCAC-C8B7FAC93D71}"/>
    <cellStyle name="_Relación_Saldos Obj 6 4 2" xfId="39585" xr:uid="{5935E950-FF34-4716-9CEE-060CE0D4695C}"/>
    <cellStyle name="_Relación_Saldos Obj 6 5" xfId="39586" xr:uid="{2DA0DD89-B1EA-4B0F-B27F-E0E8E0D00350}"/>
    <cellStyle name="_Relación_Saldos Obj 6 5 2" xfId="39587" xr:uid="{BAAD9392-F853-424E-8AC8-6EFBA35EAFDD}"/>
    <cellStyle name="_Relación_Saldos Obj 6 6" xfId="39588" xr:uid="{E2A5DAD6-3E45-444B-95DB-FA05C57F4B40}"/>
    <cellStyle name="_Relación_Saldos Obj 6 6 2" xfId="39589" xr:uid="{8B2CECA7-A7F7-4A21-A9A6-D4173B8BE645}"/>
    <cellStyle name="_Relación_Saldos Obj 6 7" xfId="39590" xr:uid="{DF0366E3-6558-417A-9E02-24F1A3B2208A}"/>
    <cellStyle name="_Relación_Saldos Obj 6 7 2" xfId="39591" xr:uid="{4717FA29-2DC2-43F9-8A1F-58680B49C005}"/>
    <cellStyle name="_Relación_Saldos Obj 6 8" xfId="39592" xr:uid="{5471FBF5-D8BF-4681-8EFD-E5907A1E72AD}"/>
    <cellStyle name="_Relación_Saldos Obj 6 8 2" xfId="39593" xr:uid="{DBAEDB60-412D-41E0-9234-A96756F2D4FE}"/>
    <cellStyle name="_Relación_Saldos Obj 6 9" xfId="39594" xr:uid="{9FA00E53-167C-405B-A267-FD8210B2FB00}"/>
    <cellStyle name="_Relación_Saldos Obj 6 9 2" xfId="39595" xr:uid="{70A64CD7-5B84-4574-836F-B113F1E21B44}"/>
    <cellStyle name="_Relación_Saldos Obj 7" xfId="39596" xr:uid="{FB0E062E-C539-4C01-88A3-32D86D7C887E}"/>
    <cellStyle name="_Relación_Saldos Obj 7 10" xfId="39597" xr:uid="{493FC0F2-495D-437B-914A-592C94174E63}"/>
    <cellStyle name="_Relación_Saldos Obj 7 10 2" xfId="39598" xr:uid="{5D4BD4CD-A277-431A-A657-03735EDC9AB7}"/>
    <cellStyle name="_Relación_Saldos Obj 7 11" xfId="39599" xr:uid="{3E7B9CD3-9AA9-4734-BD0D-94E841E91480}"/>
    <cellStyle name="_Relación_Saldos Obj 7 11 2" xfId="39600" xr:uid="{9CD57CDB-0804-4A27-8B8B-37C04DBB6139}"/>
    <cellStyle name="_Relación_Saldos Obj 7 12" xfId="39601" xr:uid="{EEA29AB8-868C-49E8-A97C-AA6044FDBA7B}"/>
    <cellStyle name="_Relación_Saldos Obj 7 12 2" xfId="39602" xr:uid="{61B993DB-0D6B-4C44-B0CB-5CB513C4C390}"/>
    <cellStyle name="_Relación_Saldos Obj 7 13" xfId="39603" xr:uid="{188624BE-57AE-4530-9434-A4931156420F}"/>
    <cellStyle name="_Relación_Saldos Obj 7 13 2" xfId="39604" xr:uid="{EAA206A6-B67A-4944-95B6-B89A45561AF8}"/>
    <cellStyle name="_Relación_Saldos Obj 7 14" xfId="39605" xr:uid="{E83A5217-3A27-4EE6-AE90-DF0451570157}"/>
    <cellStyle name="_Relación_Saldos Obj 7 15" xfId="39606" xr:uid="{D3263FA7-186B-4B52-A31D-541F51CBFE11}"/>
    <cellStyle name="_Relación_Saldos Obj 7 16" xfId="39607" xr:uid="{9C48F25F-DC42-4226-84D6-FEEE0EA069DE}"/>
    <cellStyle name="_Relación_Saldos Obj 7 2" xfId="39608" xr:uid="{75BCE67B-48A7-4864-93A1-DE96CE245ADA}"/>
    <cellStyle name="_Relación_Saldos Obj 7 2 2" xfId="39609" xr:uid="{D5B2B066-C69E-4D35-ADF6-B03C13980941}"/>
    <cellStyle name="_Relación_Saldos Obj 7 3" xfId="39610" xr:uid="{EB1117C5-187A-4721-828A-C7A614548C99}"/>
    <cellStyle name="_Relación_Saldos Obj 7 3 2" xfId="39611" xr:uid="{D940DDAF-4675-47EB-80A8-53E8BB3BA772}"/>
    <cellStyle name="_Relación_Saldos Obj 7 4" xfId="39612" xr:uid="{51BDE51B-D298-410F-B27A-83B767C613D1}"/>
    <cellStyle name="_Relación_Saldos Obj 7 4 2" xfId="39613" xr:uid="{72372812-B968-4ACA-B364-24A1CD584497}"/>
    <cellStyle name="_Relación_Saldos Obj 7 5" xfId="39614" xr:uid="{16EF1203-DEE0-45FA-B3C6-3A3EFA3C98F5}"/>
    <cellStyle name="_Relación_Saldos Obj 7 5 2" xfId="39615" xr:uid="{EA7790F3-E929-4FC1-A5D5-3C6DC1FD25FA}"/>
    <cellStyle name="_Relación_Saldos Obj 7 6" xfId="39616" xr:uid="{0CE2C264-8C99-4A37-84F1-7B02585A59ED}"/>
    <cellStyle name="_Relación_Saldos Obj 7 6 2" xfId="39617" xr:uid="{D38EC6E1-C06E-4CE0-9B5D-4247DC43C356}"/>
    <cellStyle name="_Relación_Saldos Obj 7 7" xfId="39618" xr:uid="{7F42CB1C-8100-4ADD-9078-6F56274C556C}"/>
    <cellStyle name="_Relación_Saldos Obj 7 7 2" xfId="39619" xr:uid="{DCB02D03-4B98-4A50-9541-66DB4BF204A4}"/>
    <cellStyle name="_Relación_Saldos Obj 7 8" xfId="39620" xr:uid="{3358BE4F-8EEF-42F8-8784-325C3BF24A0E}"/>
    <cellStyle name="_Relación_Saldos Obj 7 8 2" xfId="39621" xr:uid="{22312CB5-3A7D-4477-AECA-505C831EB46C}"/>
    <cellStyle name="_Relación_Saldos Obj 7 9" xfId="39622" xr:uid="{F3935291-4F7C-47A5-8BE5-C341284887B5}"/>
    <cellStyle name="_Relación_Saldos Obj 7 9 2" xfId="39623" xr:uid="{D73E6CEA-C579-46A1-AA5C-89A26E7C7FD9}"/>
    <cellStyle name="_Relación_Saldos Obj 8" xfId="39624" xr:uid="{B924FCB4-ADFC-4EA8-A982-A3C58C9DC0D6}"/>
    <cellStyle name="_Relación_Saldos Obj 8 2" xfId="39625" xr:uid="{55C6AA59-21A7-4368-8454-FC6AB7E0967D}"/>
    <cellStyle name="_Relación_Saldos Obj 9" xfId="39626" xr:uid="{98964FB3-89B3-407B-A2FE-677CE860FDA0}"/>
    <cellStyle name="_Relación_Saldos Obj 9 2" xfId="39627" xr:uid="{A00DC2A2-7679-48E5-AAF8-8014E15A948B}"/>
    <cellStyle name="_Relación_Saldos Obj_Abr 09" xfId="39628" xr:uid="{5E237EFB-431F-46A9-A2EB-A30C7188A1FB}"/>
    <cellStyle name="_Relación_Saldos Obj_Abr 09 10" xfId="39629" xr:uid="{A901DA53-AC81-4593-B4DF-A909C13C3067}"/>
    <cellStyle name="_Relación_Saldos Obj_Abr 09 10 2" xfId="39630" xr:uid="{4F5794A4-982E-465F-85FA-4CF260DDC44C}"/>
    <cellStyle name="_Relación_Saldos Obj_Abr 09 11" xfId="39631" xr:uid="{2DFF7C5A-9645-4C68-89F0-7F83C74C058A}"/>
    <cellStyle name="_Relación_Saldos Obj_Abr 09 11 2" xfId="39632" xr:uid="{4020BF6F-E2B2-456B-A385-8428347F739C}"/>
    <cellStyle name="_Relación_Saldos Obj_Abr 09 12" xfId="39633" xr:uid="{A8C6F5BA-1BAA-4F80-AA2A-BBCA7050FD28}"/>
    <cellStyle name="_Relación_Saldos Obj_Abr 09 13" xfId="39634" xr:uid="{E3CB6F13-0572-484F-AD81-7B965F6DF542}"/>
    <cellStyle name="_Relación_Saldos Obj_Abr 09 14" xfId="39635" xr:uid="{D076FE9B-51F5-4B05-9E14-B96C7404A2E5}"/>
    <cellStyle name="_Relación_Saldos Obj_Abr 09 2" xfId="39636" xr:uid="{04AD3D65-A8B7-430A-93AB-5125623C44B1}"/>
    <cellStyle name="_Relación_Saldos Obj_Abr 09 2 2" xfId="39637" xr:uid="{8DAA3D55-40E7-41A1-9C58-ABF63AC160DF}"/>
    <cellStyle name="_Relación_Saldos Obj_Abr 09 3" xfId="39638" xr:uid="{5CE9A597-207C-4A8B-8F0F-C2C983786661}"/>
    <cellStyle name="_Relación_Saldos Obj_Abr 09 3 2" xfId="39639" xr:uid="{F585FA62-1192-4164-B700-B0A889F0239E}"/>
    <cellStyle name="_Relación_Saldos Obj_Abr 09 4" xfId="39640" xr:uid="{19AF9F71-810A-4ADD-A653-7219D3AE566A}"/>
    <cellStyle name="_Relación_Saldos Obj_Abr 09 4 2" xfId="39641" xr:uid="{2603A5CE-E7BA-4791-B0F2-A147529DEE6E}"/>
    <cellStyle name="_Relación_Saldos Obj_Abr 09 5" xfId="39642" xr:uid="{05B1C3EB-4B0A-433D-B336-B8D625B2397C}"/>
    <cellStyle name="_Relación_Saldos Obj_Abr 09 5 2" xfId="39643" xr:uid="{C5D01D71-586A-4C6E-A94E-A4C3FC80712B}"/>
    <cellStyle name="_Relación_Saldos Obj_Abr 09 6" xfId="39644" xr:uid="{B9B6D461-59E0-48AC-91A0-D7EA95F1CB5E}"/>
    <cellStyle name="_Relación_Saldos Obj_Abr 09 6 2" xfId="39645" xr:uid="{14B6DE0E-248D-4FFF-9319-4B74E1813101}"/>
    <cellStyle name="_Relación_Saldos Obj_Abr 09 7" xfId="39646" xr:uid="{B2E2FE78-AFB5-46A2-9077-F5E23A7AA2B7}"/>
    <cellStyle name="_Relación_Saldos Obj_Abr 09 7 2" xfId="39647" xr:uid="{0787550F-5029-4364-BD9C-1B616E2A8BB7}"/>
    <cellStyle name="_Relación_Saldos Obj_Abr 09 8" xfId="39648" xr:uid="{AF9ADED9-1D10-4C56-9316-780C0D5F817D}"/>
    <cellStyle name="_Relación_Saldos Obj_Abr 09 8 2" xfId="39649" xr:uid="{CEF9D9D4-E405-493A-AAA5-8673CEC5BEA6}"/>
    <cellStyle name="_Relación_Saldos Obj_Abr 09 9" xfId="39650" xr:uid="{E001D99A-6754-434D-AD3E-62D381D422D6}"/>
    <cellStyle name="_Relación_Saldos Obj_Abr 09 9 2" xfId="39651" xr:uid="{CCCB5FCA-B925-4285-8296-FCFFB86EB4E0}"/>
    <cellStyle name="_Relación_Saldos Obj_BD ESF" xfId="39652" xr:uid="{EC32951C-4840-41CF-8747-B4C8A1FF98AA}"/>
    <cellStyle name="_Relación_Saldos Obj_BD ESF 10" xfId="39653" xr:uid="{BD8ED40D-93C3-4460-B283-39553B8D7BB5}"/>
    <cellStyle name="_Relación_Saldos Obj_BD ESF 11" xfId="39654" xr:uid="{25D16178-1C0A-406B-A691-8154CE5D180A}"/>
    <cellStyle name="_Relación_Saldos Obj_BD ESF 12" xfId="39655" xr:uid="{BB0D6CDE-B0B7-4FE7-9B57-4F95858A67FC}"/>
    <cellStyle name="_Relación_Saldos Obj_BD ESF 2" xfId="39656" xr:uid="{C450DE71-D27F-4739-88D0-2DC9B76A664E}"/>
    <cellStyle name="_Relación_Saldos Obj_BD ESF 2 2" xfId="39657" xr:uid="{1DFBAAA6-DF55-4701-8D12-6F29CFE0DC9B}"/>
    <cellStyle name="_Relación_Saldos Obj_BD ESF 3" xfId="39658" xr:uid="{E93EC638-497B-4133-B6FF-C7CC41E3850E}"/>
    <cellStyle name="_Relación_Saldos Obj_BD ESF 3 2" xfId="39659" xr:uid="{EC3BAB2B-D87E-4569-9FFB-EB5D3179E52A}"/>
    <cellStyle name="_Relación_Saldos Obj_BD ESF 4" xfId="39660" xr:uid="{19CFCBE9-7541-42D4-BB10-59AF49B2528E}"/>
    <cellStyle name="_Relación_Saldos Obj_BD ESF 4 2" xfId="39661" xr:uid="{3108F2F8-BC57-4B11-AB14-712CD626A588}"/>
    <cellStyle name="_Relación_Saldos Obj_BD ESF 5" xfId="39662" xr:uid="{B24DE149-2800-4861-9BFF-3DCFC6DE5C36}"/>
    <cellStyle name="_Relación_Saldos Obj_BD ESF 5 2" xfId="39663" xr:uid="{A45A03E5-6AB3-463E-B29C-63F7796392E5}"/>
    <cellStyle name="_Relación_Saldos Obj_BD ESF 6" xfId="39664" xr:uid="{3CB887A8-339C-4C01-92F6-77597DED48AF}"/>
    <cellStyle name="_Relación_Saldos Obj_BD ESF 6 2" xfId="39665" xr:uid="{45A4F145-8603-43C1-B94C-78025051ECF8}"/>
    <cellStyle name="_Relación_Saldos Obj_BD ESF 7" xfId="39666" xr:uid="{5ECEF899-A19E-4FFB-9743-B0609F9E3F8E}"/>
    <cellStyle name="_Relación_Saldos Obj_BD ESF 7 2" xfId="39667" xr:uid="{E1D23026-C028-4DFD-A312-2DCE1442784C}"/>
    <cellStyle name="_Relación_Saldos Obj_BD ESF 8" xfId="39668" xr:uid="{76149A66-4040-429C-8278-4DDF2A2A5F9D}"/>
    <cellStyle name="_Relación_Saldos Obj_BD ESF 8 2" xfId="39669" xr:uid="{41DC9288-925D-41BB-BA9B-104C257A3B1A}"/>
    <cellStyle name="_Relación_Saldos Obj_BD ESF 9" xfId="39670" xr:uid="{7D2CD2C1-C5E1-432B-AED2-ABF8C21BFC43}"/>
    <cellStyle name="_Relación_Saldos Obj_BD ESF 9 2" xfId="39671" xr:uid="{E73CD77C-4EA1-4924-97FC-653A078BB564}"/>
    <cellStyle name="_Relación_Saldos Obj_ER previo 09" xfId="39672" xr:uid="{CB5BD35B-ED40-48F2-A8E5-970A2C6A7739}"/>
    <cellStyle name="_Relación_Saldos Obj_ER previo 09 10" xfId="39673" xr:uid="{991B0E2F-9052-4EFF-BE9E-0C09A2B00796}"/>
    <cellStyle name="_Relación_Saldos Obj_ER previo 09 10 2" xfId="39674" xr:uid="{6CCE2207-ADD6-446D-80AD-12CFBC3C93C5}"/>
    <cellStyle name="_Relación_Saldos Obj_ER previo 09 11" xfId="39675" xr:uid="{7C25BF78-8A9B-471A-A751-CE4531E648BF}"/>
    <cellStyle name="_Relación_Saldos Obj_ER previo 09 11 2" xfId="39676" xr:uid="{409E4CF0-9923-4B31-B0CE-A22FC67B5D18}"/>
    <cellStyle name="_Relación_Saldos Obj_ER previo 09 12" xfId="39677" xr:uid="{5AC65BBB-F596-4DB0-8B20-BB08AA3839D6}"/>
    <cellStyle name="_Relación_Saldos Obj_ER previo 09 13" xfId="39678" xr:uid="{7EDCA94B-BA0B-4B1B-A8DA-391E5B714B37}"/>
    <cellStyle name="_Relación_Saldos Obj_ER previo 09 14" xfId="39679" xr:uid="{3B7D72F6-A79A-472E-BBF1-01BA8E58B9D8}"/>
    <cellStyle name="_Relación_Saldos Obj_ER previo 09 2" xfId="39680" xr:uid="{ECB4464A-CF28-44C5-A983-73DE10FC8D69}"/>
    <cellStyle name="_Relación_Saldos Obj_ER previo 09 2 2" xfId="39681" xr:uid="{35D4F9DA-06E6-4CF0-8AD4-44897759F019}"/>
    <cellStyle name="_Relación_Saldos Obj_ER previo 09 3" xfId="39682" xr:uid="{96CC5E49-EC36-4260-A8BC-5C2B57133D2E}"/>
    <cellStyle name="_Relación_Saldos Obj_ER previo 09 3 2" xfId="39683" xr:uid="{ABB1B4C7-13A6-4583-9C59-3D91A9F0E56B}"/>
    <cellStyle name="_Relación_Saldos Obj_ER previo 09 4" xfId="39684" xr:uid="{872AA656-AF20-456A-9ED6-5C377345351F}"/>
    <cellStyle name="_Relación_Saldos Obj_ER previo 09 4 2" xfId="39685" xr:uid="{45C73AB4-BF74-46FC-A287-85F4EEF0F7B2}"/>
    <cellStyle name="_Relación_Saldos Obj_ER previo 09 5" xfId="39686" xr:uid="{7A1D1F74-EAF5-46C0-835A-AED3CC355FFD}"/>
    <cellStyle name="_Relación_Saldos Obj_ER previo 09 5 2" xfId="39687" xr:uid="{5C8CE40A-7F8A-4FE6-A657-D24F0F20F0AD}"/>
    <cellStyle name="_Relación_Saldos Obj_ER previo 09 6" xfId="39688" xr:uid="{C1469047-D1C5-4F8E-B39C-A5DD9D75D918}"/>
    <cellStyle name="_Relación_Saldos Obj_ER previo 09 6 2" xfId="39689" xr:uid="{F021E917-4C5F-4E54-A4D0-381E4A348C4E}"/>
    <cellStyle name="_Relación_Saldos Obj_ER previo 09 7" xfId="39690" xr:uid="{08AACE05-88CF-44D5-8149-EE57DC2A7307}"/>
    <cellStyle name="_Relación_Saldos Obj_ER previo 09 7 2" xfId="39691" xr:uid="{8A1209E9-776F-4B38-9711-BF4BC4B464C5}"/>
    <cellStyle name="_Relación_Saldos Obj_ER previo 09 8" xfId="39692" xr:uid="{8D0AA8B8-C5BE-4066-B0CC-1E6BB3726B1E}"/>
    <cellStyle name="_Relación_Saldos Obj_ER previo 09 8 2" xfId="39693" xr:uid="{92BC29E0-4DE4-4D13-8A43-D7B08B0E93AD}"/>
    <cellStyle name="_Relación_Saldos Obj_ER previo 09 9" xfId="39694" xr:uid="{EE711BAB-6127-4A6D-B244-A409DD8DAB3F}"/>
    <cellStyle name="_Relación_Saldos Obj_ER previo 09 9 2" xfId="39695" xr:uid="{29A517B1-C420-425B-AB55-CFA23D70A4B4}"/>
    <cellStyle name="_Relación_Saldos Obj_ESF 2009 correcto" xfId="39696" xr:uid="{A45103B9-2EDF-4BED-A00D-FC717C324FDE}"/>
    <cellStyle name="_Relación_Saldos Obj_ESF 2009 correcto 10" xfId="39697" xr:uid="{7647117A-57E7-4B89-AAA6-F2EE66A59274}"/>
    <cellStyle name="_Relación_Saldos Obj_ESF 2009 correcto 11" xfId="39698" xr:uid="{CF90005B-478C-4EF2-9B22-79F11FE4CFD2}"/>
    <cellStyle name="_Relación_Saldos Obj_ESF 2009 correcto 12" xfId="39699" xr:uid="{F701B6BA-F036-4F14-A7AC-693BE67B6CAF}"/>
    <cellStyle name="_Relación_Saldos Obj_ESF 2009 correcto 2" xfId="39700" xr:uid="{7A2B3435-4886-4BD2-87AB-FD1BA281E0C1}"/>
    <cellStyle name="_Relación_Saldos Obj_ESF 2009 correcto 2 2" xfId="39701" xr:uid="{60AB6EF8-15D4-4EF6-8C6F-0819CDD1A7CD}"/>
    <cellStyle name="_Relación_Saldos Obj_ESF 2009 correcto 3" xfId="39702" xr:uid="{7BEE7186-352E-4810-8F48-D40F9A05537E}"/>
    <cellStyle name="_Relación_Saldos Obj_ESF 2009 correcto 3 2" xfId="39703" xr:uid="{2818D9BC-557F-4FDF-B96E-A8311CD7342D}"/>
    <cellStyle name="_Relación_Saldos Obj_ESF 2009 correcto 4" xfId="39704" xr:uid="{08E1E29A-0829-4C27-8C42-AE07C305DAF1}"/>
    <cellStyle name="_Relación_Saldos Obj_ESF 2009 correcto 4 2" xfId="39705" xr:uid="{960DFAD7-3EF2-4D51-AE1F-F13026A077CF}"/>
    <cellStyle name="_Relación_Saldos Obj_ESF 2009 correcto 5" xfId="39706" xr:uid="{D9F25AE3-2C54-4C5F-A3BE-B14918E86466}"/>
    <cellStyle name="_Relación_Saldos Obj_ESF 2009 correcto 5 2" xfId="39707" xr:uid="{E22EA272-CEFB-49B9-B761-4173376AF1E7}"/>
    <cellStyle name="_Relación_Saldos Obj_ESF 2009 correcto 6" xfId="39708" xr:uid="{BE9C0D88-5023-4FCB-ADF3-750EDDE12FF1}"/>
    <cellStyle name="_Relación_Saldos Obj_ESF 2009 correcto 6 2" xfId="39709" xr:uid="{98E96D4F-904A-4E1E-90EF-476D5613C9BF}"/>
    <cellStyle name="_Relación_Saldos Obj_ESF 2009 correcto 7" xfId="39710" xr:uid="{AD430E22-797E-4DEA-B985-D2474B628952}"/>
    <cellStyle name="_Relación_Saldos Obj_ESF 2009 correcto 7 2" xfId="39711" xr:uid="{A9596435-AB0C-401C-8A35-5EC3B925AE07}"/>
    <cellStyle name="_Relación_Saldos Obj_ESF 2009 correcto 8" xfId="39712" xr:uid="{43081236-F3A2-4CF9-A25F-EF0B9EA440D1}"/>
    <cellStyle name="_Relación_Saldos Obj_ESF 2009 correcto 8 2" xfId="39713" xr:uid="{170E6AE0-C961-49D4-A90A-D2EE346730D8}"/>
    <cellStyle name="_Relación_Saldos Obj_ESF 2009 correcto 9" xfId="39714" xr:uid="{105A549B-F54B-409D-B8FD-B7531EF3EAC7}"/>
    <cellStyle name="_Relación_Saldos Obj_ESF 2009 correcto 9 2" xfId="39715" xr:uid="{D3BA80B6-E9E2-4706-BB0B-4254A60086A7}"/>
    <cellStyle name="_Relación_Saldos Obj_Jun 09" xfId="39716" xr:uid="{DC60AC22-F656-4F62-955F-CB79F5A59862}"/>
    <cellStyle name="_Relación_Saldos Obj_Jun 09 2" xfId="39717" xr:uid="{05C8A819-5880-40B1-BCA9-8C1B713CC59E}"/>
    <cellStyle name="_Relación_Saldos Obj_TD" xfId="39718" xr:uid="{B7ACF1CD-37A1-4BD8-BD6B-BDE678BC64DB}"/>
    <cellStyle name="_Relación_Saldos Obj_TD 10" xfId="39719" xr:uid="{91A36CB0-CF0F-4900-A67C-74AF4B44FFE3}"/>
    <cellStyle name="_Relación_Saldos Obj_TD 10 2" xfId="39720" xr:uid="{BDF3E5EE-07AC-40BE-BA93-56B4C0678A2F}"/>
    <cellStyle name="_Relación_Saldos Obj_TD 11" xfId="39721" xr:uid="{76921653-F72B-418B-87D2-F79998FEC60B}"/>
    <cellStyle name="_Relación_Saldos Obj_TD 11 2" xfId="39722" xr:uid="{E7E41A74-7E85-4AC6-ADEF-174597992B9B}"/>
    <cellStyle name="_Relación_Saldos Obj_TD 12" xfId="39723" xr:uid="{04F8987C-0C2A-41D2-96E3-93B839A335BA}"/>
    <cellStyle name="_Relación_Saldos Obj_TD 12 2" xfId="39724" xr:uid="{81F4FCA3-55C3-4848-B371-566277186852}"/>
    <cellStyle name="_Relación_Saldos Obj_TD 13" xfId="39725" xr:uid="{FCEC2ED2-F7C5-491B-ABCD-08144845E1C3}"/>
    <cellStyle name="_Relación_Saldos Obj_TD 13 2" xfId="39726" xr:uid="{031C6191-6835-47F8-A0E9-455E71421387}"/>
    <cellStyle name="_Relación_Saldos Obj_TD 14" xfId="39727" xr:uid="{07895E71-4116-40DA-8FBB-825C15CC69CC}"/>
    <cellStyle name="_Relación_Saldos Obj_TD 14 2" xfId="39728" xr:uid="{6C2335FE-78EC-4B49-8F77-E99D60FF1E54}"/>
    <cellStyle name="_Relación_Saldos Obj_TD 15" xfId="39729" xr:uid="{0FC6519D-2BD2-4983-9AF9-5F85444D9D4C}"/>
    <cellStyle name="_Relación_Saldos Obj_TD 16" xfId="39730" xr:uid="{EF7B018B-2D9E-4AC9-9329-CBD83FDA0EBE}"/>
    <cellStyle name="_Relación_Saldos Obj_TD 17" xfId="39731" xr:uid="{5E1C8262-9045-4750-AD84-77E7AED16368}"/>
    <cellStyle name="_Relación_Saldos Obj_TD 18" xfId="39732" xr:uid="{701524A0-EA46-45B4-A9BA-E886628A2554}"/>
    <cellStyle name="_Relación_Saldos Obj_TD 19" xfId="39733" xr:uid="{8FF44906-78B4-4398-B3E0-423E4632D6B0}"/>
    <cellStyle name="_Relación_Saldos Obj_TD 2" xfId="39734" xr:uid="{033BEE6C-D664-4F14-97A9-6B1314F8329F}"/>
    <cellStyle name="_Relación_Saldos Obj_TD 2 10" xfId="39735" xr:uid="{34BE0C97-7F9E-4E8F-B5F1-EABCC61293E0}"/>
    <cellStyle name="_Relación_Saldos Obj_TD 2 10 2" xfId="39736" xr:uid="{06B4D38E-B3C8-49D3-A67B-B8CE9C053FC1}"/>
    <cellStyle name="_Relación_Saldos Obj_TD 2 11" xfId="39737" xr:uid="{557C8CBA-91D1-41A7-B54C-21096A4058D0}"/>
    <cellStyle name="_Relación_Saldos Obj_TD 2 11 2" xfId="39738" xr:uid="{1FBF797F-CCEB-46FF-A7AD-9620ACA3F235}"/>
    <cellStyle name="_Relación_Saldos Obj_TD 2 12" xfId="39739" xr:uid="{8A31C53A-408E-45DD-BB9A-1EC10432A51B}"/>
    <cellStyle name="_Relación_Saldos Obj_TD 2 12 2" xfId="39740" xr:uid="{14F3AC6E-4BBD-424B-A489-BCA16A3B5717}"/>
    <cellStyle name="_Relación_Saldos Obj_TD 2 13" xfId="39741" xr:uid="{509B9D85-35FB-4C56-AB03-61F7FF4C245E}"/>
    <cellStyle name="_Relación_Saldos Obj_TD 2 13 2" xfId="39742" xr:uid="{0ABD41C9-3E76-443D-83E4-CE8F1C257F74}"/>
    <cellStyle name="_Relación_Saldos Obj_TD 2 14" xfId="39743" xr:uid="{ACBDD5FF-B8D3-4852-9527-55E04AD170C3}"/>
    <cellStyle name="_Relación_Saldos Obj_TD 2 15" xfId="39744" xr:uid="{B8A2E378-732F-4A0E-9B4C-582022FE6BED}"/>
    <cellStyle name="_Relación_Saldos Obj_TD 2 16" xfId="39745" xr:uid="{B1EBF733-0EC3-44E1-8860-4B623DEA3886}"/>
    <cellStyle name="_Relación_Saldos Obj_TD 2 2" xfId="39746" xr:uid="{009830A8-3BFA-4A91-89A7-DD59467A87EA}"/>
    <cellStyle name="_Relación_Saldos Obj_TD 2 2 2" xfId="39747" xr:uid="{F4E08739-FCB6-4680-9590-B529469BFC94}"/>
    <cellStyle name="_Relación_Saldos Obj_TD 2 3" xfId="39748" xr:uid="{6C0FBA98-6A70-4A97-9605-A1300B33A66B}"/>
    <cellStyle name="_Relación_Saldos Obj_TD 2 3 2" xfId="39749" xr:uid="{641A5186-FB9D-4238-B526-31E3D4D761B5}"/>
    <cellStyle name="_Relación_Saldos Obj_TD 2 4" xfId="39750" xr:uid="{E1DC5E6D-1A37-424B-9E37-4205E790A853}"/>
    <cellStyle name="_Relación_Saldos Obj_TD 2 4 2" xfId="39751" xr:uid="{86CBE2D4-D49B-47A2-B434-C42AE7F364A5}"/>
    <cellStyle name="_Relación_Saldos Obj_TD 2 5" xfId="39752" xr:uid="{3CF89ECD-2FA4-4DAF-A2F1-553F684DAAF4}"/>
    <cellStyle name="_Relación_Saldos Obj_TD 2 5 2" xfId="39753" xr:uid="{EE7DAD19-C42F-46EA-834A-43BC46BC0495}"/>
    <cellStyle name="_Relación_Saldos Obj_TD 2 6" xfId="39754" xr:uid="{A34DA33E-0BD3-4A2D-B111-16CF107D8E62}"/>
    <cellStyle name="_Relación_Saldos Obj_TD 2 6 2" xfId="39755" xr:uid="{C5439732-3F62-483B-BFC9-1D584E29A626}"/>
    <cellStyle name="_Relación_Saldos Obj_TD 2 7" xfId="39756" xr:uid="{9E9474E1-14CA-4F14-98F0-A519A0F11A57}"/>
    <cellStyle name="_Relación_Saldos Obj_TD 2 7 2" xfId="39757" xr:uid="{7811D8CD-8B5B-42C3-BD1A-E01AA8D0D8E4}"/>
    <cellStyle name="_Relación_Saldos Obj_TD 2 8" xfId="39758" xr:uid="{B42EF922-3DBE-45B1-B2B7-0F9B5F36D2F0}"/>
    <cellStyle name="_Relación_Saldos Obj_TD 2 8 2" xfId="39759" xr:uid="{57ED65D6-A5E6-4F5A-8659-124B31C50B6B}"/>
    <cellStyle name="_Relación_Saldos Obj_TD 2 9" xfId="39760" xr:uid="{20E0F635-F9E9-4593-9483-F0C0DBB62F9E}"/>
    <cellStyle name="_Relación_Saldos Obj_TD 2 9 2" xfId="39761" xr:uid="{B06069EA-A008-4F73-93D4-693E53D864B9}"/>
    <cellStyle name="_Relación_Saldos Obj_TD 20" xfId="39762" xr:uid="{1D663740-A052-4AF7-844E-238C10541ECE}"/>
    <cellStyle name="_Relación_Saldos Obj_TD 21" xfId="39763" xr:uid="{652B32DF-C5A0-4714-B0F4-BBDC1A092CC4}"/>
    <cellStyle name="_Relación_Saldos Obj_TD 22" xfId="39764" xr:uid="{5EED650E-6FBF-4652-8DF4-164F987FEF7C}"/>
    <cellStyle name="_Relación_Saldos Obj_TD 23" xfId="39765" xr:uid="{69AA628C-826D-4C36-BBFC-B71A672149A3}"/>
    <cellStyle name="_Relación_Saldos Obj_TD 24" xfId="39766" xr:uid="{73672D73-B14E-4996-B61C-0FB898B91A26}"/>
    <cellStyle name="_Relación_Saldos Obj_TD 25" xfId="39767" xr:uid="{27B78E7D-3787-4CC7-9A3B-59F549D0FDEC}"/>
    <cellStyle name="_Relación_Saldos Obj_TD 26" xfId="39768" xr:uid="{3CC8B873-58CB-47F9-8EA8-458A5D15A4FC}"/>
    <cellStyle name="_Relación_Saldos Obj_TD 27" xfId="39769" xr:uid="{C8400801-A92E-4F3E-B5D9-2E27BFB72C39}"/>
    <cellStyle name="_Relación_Saldos Obj_TD 3" xfId="39770" xr:uid="{E913CD63-8734-44BB-BCFB-D56FAB01780C}"/>
    <cellStyle name="_Relación_Saldos Obj_TD 3 2" xfId="39771" xr:uid="{D321C656-2ED8-41CE-A9B5-022700161439}"/>
    <cellStyle name="_Relación_Saldos Obj_TD 4" xfId="39772" xr:uid="{67A20B2D-EDAB-4E1F-BB21-835E34D9C3A3}"/>
    <cellStyle name="_Relación_Saldos Obj_TD 4 2" xfId="39773" xr:uid="{02419E99-4B31-495A-8577-56522CDABC14}"/>
    <cellStyle name="_Relación_Saldos Obj_TD 5" xfId="39774" xr:uid="{46455B2D-33BA-46F4-9B08-E5902AB39290}"/>
    <cellStyle name="_Relación_Saldos Obj_TD 5 2" xfId="39775" xr:uid="{230F346C-1017-4682-9DEB-BC0459A157F5}"/>
    <cellStyle name="_Relación_Saldos Obj_TD 6" xfId="39776" xr:uid="{55E142E1-FD28-4494-9592-3FF90567974C}"/>
    <cellStyle name="_Relación_Saldos Obj_TD 6 2" xfId="39777" xr:uid="{EE300550-979E-42F3-8AD9-4F3713F8F95F}"/>
    <cellStyle name="_Relación_Saldos Obj_TD 7" xfId="39778" xr:uid="{8C1681E2-60A8-4E40-B8D2-27098C9A8DA3}"/>
    <cellStyle name="_Relación_Saldos Obj_TD 7 2" xfId="39779" xr:uid="{62AFCADF-78BC-4962-B396-977B316C5E14}"/>
    <cellStyle name="_Relación_Saldos Obj_TD 8" xfId="39780" xr:uid="{FBBF8D53-44C7-41EC-B901-AA361B21AA47}"/>
    <cellStyle name="_Relación_Saldos Obj_TD 8 2" xfId="39781" xr:uid="{23975516-9426-4C2F-962D-84129D64A033}"/>
    <cellStyle name="_Relación_Saldos Obj_TD 9" xfId="39782" xr:uid="{C00A076B-E6A3-4E21-AF65-5C51906D23D5}"/>
    <cellStyle name="_Relación_Saldos Obj_TD 9 2" xfId="39783" xr:uid="{A8F9518C-5AA6-4F5A-8EA1-B6E21CF97236}"/>
    <cellStyle name="_Relación_Tabla" xfId="39784" xr:uid="{120A7CB7-D152-4076-B398-64F52CA4E1BD}"/>
    <cellStyle name="_Relación_Tabla 10" xfId="39785" xr:uid="{7CA647B4-D92F-400B-BDAD-DABE2DB5C34E}"/>
    <cellStyle name="_Relación_Tabla 10 2" xfId="39786" xr:uid="{9485417E-9B6A-4050-929F-5A66C119EF30}"/>
    <cellStyle name="_Relación_Tabla 11" xfId="39787" xr:uid="{78D4CB6B-06EB-4840-BE73-8038C2ABE143}"/>
    <cellStyle name="_Relación_Tabla 11 2" xfId="39788" xr:uid="{0F5CFD72-C9D8-4938-B230-7E3A0828167B}"/>
    <cellStyle name="_Relación_Tabla 12" xfId="39789" xr:uid="{C0F7DFFC-4C23-4AFD-8F47-0AFD8A9A231A}"/>
    <cellStyle name="_Relación_Tabla 12 2" xfId="39790" xr:uid="{E02FD397-5024-41B9-BBF4-8A3959BF4DB4}"/>
    <cellStyle name="_Relación_Tabla 13" xfId="39791" xr:uid="{3ABC5993-47C0-43C6-9E5B-DC0FE2F3B744}"/>
    <cellStyle name="_Relación_Tabla 13 2" xfId="39792" xr:uid="{00DE9377-C090-483A-9935-A02FBDD76F2E}"/>
    <cellStyle name="_Relación_Tabla 14" xfId="39793" xr:uid="{D649CE99-02A4-46A9-8DCE-ABF0317781AA}"/>
    <cellStyle name="_Relación_Tabla 14 2" xfId="39794" xr:uid="{9A9253FE-A4CE-4865-83B3-9300CF50E37D}"/>
    <cellStyle name="_Relación_Tabla 15" xfId="39795" xr:uid="{93EDC3A5-86E1-4AA5-B77F-3E9EB38E9899}"/>
    <cellStyle name="_Relación_Tabla 15 2" xfId="39796" xr:uid="{77BD1F73-7DCE-4646-9A15-837ACE90B729}"/>
    <cellStyle name="_Relación_Tabla 16" xfId="39797" xr:uid="{9565F9A1-8453-4EB7-B379-33E91A114E70}"/>
    <cellStyle name="_Relación_Tabla 16 2" xfId="39798" xr:uid="{68A3984E-7BDB-40ED-9580-8852F6978A21}"/>
    <cellStyle name="_Relación_Tabla 17" xfId="39799" xr:uid="{97836A41-01F8-4443-BDC3-48248A2D58D9}"/>
    <cellStyle name="_Relación_Tabla 17 2" xfId="39800" xr:uid="{CB07BC13-5C7F-4A43-B079-BD02629798A2}"/>
    <cellStyle name="_Relación_Tabla 18" xfId="39801" xr:uid="{129BA4B4-D87F-4818-803B-486EECCA4593}"/>
    <cellStyle name="_Relación_Tabla 18 2" xfId="39802" xr:uid="{A4634A6A-50F8-43BE-B5A9-5664482C2194}"/>
    <cellStyle name="_Relación_Tabla 19" xfId="39803" xr:uid="{204872F7-442B-4401-A8AE-3404741E3A41}"/>
    <cellStyle name="_Relación_Tabla 19 2" xfId="39804" xr:uid="{EA129C9B-9827-4107-B560-B689D033E9FD}"/>
    <cellStyle name="_Relación_Tabla 2" xfId="39805" xr:uid="{7B2F2528-E960-4E91-903C-193B0B8C3570}"/>
    <cellStyle name="_Relación_Tabla 2 10" xfId="39806" xr:uid="{4A10D87B-704C-4EB5-A0F8-8A34BBF34DF0}"/>
    <cellStyle name="_Relación_Tabla 2 10 2" xfId="39807" xr:uid="{AEDEFE26-BBEE-48B4-B95F-67F0690102AC}"/>
    <cellStyle name="_Relación_Tabla 2 11" xfId="39808" xr:uid="{569B94E0-E324-449C-862B-AD06CF86C30A}"/>
    <cellStyle name="_Relación_Tabla 2 11 2" xfId="39809" xr:uid="{120C126C-4D1F-4CD6-84EE-C42BB9F315B8}"/>
    <cellStyle name="_Relación_Tabla 2 12" xfId="39810" xr:uid="{E766C70A-623C-4CD8-A1EA-8176267AA507}"/>
    <cellStyle name="_Relación_Tabla 2 12 2" xfId="39811" xr:uid="{AC091EB9-0C58-4503-8188-9C1287FAA3B9}"/>
    <cellStyle name="_Relación_Tabla 2 13" xfId="39812" xr:uid="{99D8B8D8-3CBF-4369-A058-70CCC54FDC6B}"/>
    <cellStyle name="_Relación_Tabla 2 13 2" xfId="39813" xr:uid="{ECFEA150-DFD4-47E2-B108-55334FF90137}"/>
    <cellStyle name="_Relación_Tabla 2 14" xfId="39814" xr:uid="{42E52D1C-3CC9-4525-9866-862A9FDD6B80}"/>
    <cellStyle name="_Relación_Tabla 2 15" xfId="39815" xr:uid="{69ADDC4E-1599-4291-BBC5-1334D0591D61}"/>
    <cellStyle name="_Relación_Tabla 2 16" xfId="39816" xr:uid="{046FF1CD-159A-4200-9EC3-0608480194FC}"/>
    <cellStyle name="_Relación_Tabla 2 17" xfId="39817" xr:uid="{6B5D90DE-947B-420C-85CA-B1BEE535E8F6}"/>
    <cellStyle name="_Relación_Tabla 2 18" xfId="39818" xr:uid="{11A890EE-505A-411A-9C6D-C6234B44DFD5}"/>
    <cellStyle name="_Relación_Tabla 2 19" xfId="39819" xr:uid="{54D78D78-70F6-41E5-BBC5-1C8A835907DC}"/>
    <cellStyle name="_Relación_Tabla 2 2" xfId="39820" xr:uid="{9FA7822A-310F-4E7D-B21B-51811E3EC3C6}"/>
    <cellStyle name="_Relación_Tabla 2 2 2" xfId="39821" xr:uid="{D85AD082-61CB-4E55-825A-0C1969578F7B}"/>
    <cellStyle name="_Relación_Tabla 2 20" xfId="39822" xr:uid="{0FC5A2C8-69A6-4E87-A83D-3FE5E9E995D3}"/>
    <cellStyle name="_Relación_Tabla 2 21" xfId="39823" xr:uid="{63789266-CA70-4609-A731-00BDE639E7AD}"/>
    <cellStyle name="_Relación_Tabla 2 22" xfId="39824" xr:uid="{4233C85A-4539-40D1-972B-9D4495433F84}"/>
    <cellStyle name="_Relación_Tabla 2 23" xfId="39825" xr:uid="{242558DA-E819-4DDB-BBDD-CF40EA512830}"/>
    <cellStyle name="_Relación_Tabla 2 24" xfId="39826" xr:uid="{6ACF58B0-1DFE-45AC-8227-3CF8AE40823C}"/>
    <cellStyle name="_Relación_Tabla 2 25" xfId="39827" xr:uid="{EF5106C2-BC22-41CB-B514-E4FFEB11CE02}"/>
    <cellStyle name="_Relación_Tabla 2 26" xfId="39828" xr:uid="{A5E21B43-FBE3-4B4F-A8FC-BE8A51F52B51}"/>
    <cellStyle name="_Relación_Tabla 2 27" xfId="39829" xr:uid="{6E19A34E-CF43-4C3B-B571-E389C1F8D9C5}"/>
    <cellStyle name="_Relación_Tabla 2 3" xfId="39830" xr:uid="{F05379F8-02EF-4EAD-9D42-DB387706FE7E}"/>
    <cellStyle name="_Relación_Tabla 2 3 2" xfId="39831" xr:uid="{DA5717F3-B997-47F6-82D3-487532D5AA62}"/>
    <cellStyle name="_Relación_Tabla 2 4" xfId="39832" xr:uid="{4D915477-D79E-4FBF-B863-372B33F62069}"/>
    <cellStyle name="_Relación_Tabla 2 4 2" xfId="39833" xr:uid="{4FC874DA-0217-4901-9EE3-FB0A0CC6C443}"/>
    <cellStyle name="_Relación_Tabla 2 5" xfId="39834" xr:uid="{0F33A642-FFAB-437A-80E8-D9A666BAE203}"/>
    <cellStyle name="_Relación_Tabla 2 5 2" xfId="39835" xr:uid="{AE90BFB9-C8B0-4FB3-8853-AE19B3322975}"/>
    <cellStyle name="_Relación_Tabla 2 6" xfId="39836" xr:uid="{220E361C-0FFD-4000-B331-80F0738E98DC}"/>
    <cellStyle name="_Relación_Tabla 2 6 2" xfId="39837" xr:uid="{8CF15368-BDC9-4FE1-A08B-AFD17A3FDC1E}"/>
    <cellStyle name="_Relación_Tabla 2 7" xfId="39838" xr:uid="{6FFE2BA3-30FF-479B-AC27-E91F1CB1F784}"/>
    <cellStyle name="_Relación_Tabla 2 7 2" xfId="39839" xr:uid="{B5A9F671-F048-47DC-908A-91EC82AA5159}"/>
    <cellStyle name="_Relación_Tabla 2 8" xfId="39840" xr:uid="{523A53FA-35C9-48D7-AA0A-2F24A78C6FCA}"/>
    <cellStyle name="_Relación_Tabla 2 8 2" xfId="39841" xr:uid="{3CAC2AFC-91E8-4393-B3A3-6A70E00E7BDB}"/>
    <cellStyle name="_Relación_Tabla 2 9" xfId="39842" xr:uid="{FB481D12-AFF1-4A3C-94A5-5CAAA60A91EA}"/>
    <cellStyle name="_Relación_Tabla 2 9 2" xfId="39843" xr:uid="{9E48EBC9-6AD1-43EF-A1A9-0F33772645B6}"/>
    <cellStyle name="_Relación_Tabla 20" xfId="39844" xr:uid="{5B29C396-0E57-4BF9-96C5-94A08E6450C4}"/>
    <cellStyle name="_Relación_Tabla 21" xfId="39845" xr:uid="{F786C711-2ECB-4B07-ABCB-79ACFB143845}"/>
    <cellStyle name="_Relación_Tabla 22" xfId="39846" xr:uid="{50836D48-ED92-4439-B463-0E87A5E49A54}"/>
    <cellStyle name="_Relación_Tabla 3" xfId="39847" xr:uid="{C412191B-E4F5-495C-8698-D75B128FD162}"/>
    <cellStyle name="_Relación_Tabla 3 10" xfId="39848" xr:uid="{8EECCF75-484A-4C5F-8D39-B581307B8D83}"/>
    <cellStyle name="_Relación_Tabla 3 10 2" xfId="39849" xr:uid="{AB100F6D-B19B-4A91-9D0E-26CC085C0260}"/>
    <cellStyle name="_Relación_Tabla 3 11" xfId="39850" xr:uid="{83435739-77E4-4313-81AA-0931F40DC2C4}"/>
    <cellStyle name="_Relación_Tabla 3 11 2" xfId="39851" xr:uid="{9F723EB2-3CA1-4010-A0AB-9DCF18C80333}"/>
    <cellStyle name="_Relación_Tabla 3 12" xfId="39852" xr:uid="{E4815599-842C-4952-9C4A-A3D7EC16C43F}"/>
    <cellStyle name="_Relación_Tabla 3 12 2" xfId="39853" xr:uid="{DCA7CAC3-819E-4D14-8AD3-A2A0A1269E29}"/>
    <cellStyle name="_Relación_Tabla 3 13" xfId="39854" xr:uid="{18630D99-FF0E-4D26-A7BA-3CA5524D2892}"/>
    <cellStyle name="_Relación_Tabla 3 13 2" xfId="39855" xr:uid="{09BB353B-CE57-48EB-917A-3149699CB81D}"/>
    <cellStyle name="_Relación_Tabla 3 14" xfId="39856" xr:uid="{4B522E93-D5A0-47CE-A66E-642F8CAADD4D}"/>
    <cellStyle name="_Relación_Tabla 3 15" xfId="39857" xr:uid="{CB1F85E4-EC28-41C4-82BD-47C271BC9352}"/>
    <cellStyle name="_Relación_Tabla 3 16" xfId="39858" xr:uid="{08B8359D-CE72-41B7-8575-2E4A7BA33D4C}"/>
    <cellStyle name="_Relación_Tabla 3 17" xfId="39859" xr:uid="{8F26DA37-41F4-4DAC-8E37-1109875FB459}"/>
    <cellStyle name="_Relación_Tabla 3 18" xfId="39860" xr:uid="{07478646-4038-421F-B119-A238814FDAA7}"/>
    <cellStyle name="_Relación_Tabla 3 19" xfId="39861" xr:uid="{2DA917BE-BF11-4E10-AC6B-572E88255871}"/>
    <cellStyle name="_Relación_Tabla 3 2" xfId="39862" xr:uid="{66DA5E0F-2778-407A-8862-9F3FEF7B5387}"/>
    <cellStyle name="_Relación_Tabla 3 2 2" xfId="39863" xr:uid="{7691A353-2D2E-4FB6-BA76-615831F1D563}"/>
    <cellStyle name="_Relación_Tabla 3 20" xfId="39864" xr:uid="{E606C16C-DDA2-46E0-A0FC-6DF84147E183}"/>
    <cellStyle name="_Relación_Tabla 3 21" xfId="39865" xr:uid="{36D461A9-2174-4832-BD4F-DE4F678C35D3}"/>
    <cellStyle name="_Relación_Tabla 3 22" xfId="39866" xr:uid="{E9BF26D0-E33A-44F8-BE1C-D33C6A1AB467}"/>
    <cellStyle name="_Relación_Tabla 3 23" xfId="39867" xr:uid="{BD1B24C7-703A-4291-960D-E75FEF82A96D}"/>
    <cellStyle name="_Relación_Tabla 3 24" xfId="39868" xr:uid="{CA365676-0C08-4A57-B96E-88C41330ED1A}"/>
    <cellStyle name="_Relación_Tabla 3 25" xfId="39869" xr:uid="{4830762C-9EC7-44BA-9CCE-9E155978994C}"/>
    <cellStyle name="_Relación_Tabla 3 26" xfId="39870" xr:uid="{219AB261-0DF9-49B2-9889-3B3128664880}"/>
    <cellStyle name="_Relación_Tabla 3 3" xfId="39871" xr:uid="{2A3D0DC2-B70C-4E92-B5C0-AD6A89D0452A}"/>
    <cellStyle name="_Relación_Tabla 3 3 2" xfId="39872" xr:uid="{5EF17BB3-2869-479C-B66A-BE97AAA34DA9}"/>
    <cellStyle name="_Relación_Tabla 3 4" xfId="39873" xr:uid="{7C3319C4-45C1-46FD-9641-A0EA431DE602}"/>
    <cellStyle name="_Relación_Tabla 3 4 2" xfId="39874" xr:uid="{141D0B14-1FA3-41CC-A3C3-921F95882BD1}"/>
    <cellStyle name="_Relación_Tabla 3 5" xfId="39875" xr:uid="{76FD194E-DC3B-478A-BE19-1E76342F64C6}"/>
    <cellStyle name="_Relación_Tabla 3 5 2" xfId="39876" xr:uid="{04CA7A2A-FA3C-4F61-9B32-3463839FB916}"/>
    <cellStyle name="_Relación_Tabla 3 6" xfId="39877" xr:uid="{C5187260-9F05-4AEA-B6DF-CFA4573E9BB6}"/>
    <cellStyle name="_Relación_Tabla 3 6 2" xfId="39878" xr:uid="{9961CC89-279E-42B0-BD9F-76415C86409D}"/>
    <cellStyle name="_Relación_Tabla 3 7" xfId="39879" xr:uid="{3A55A390-041D-419B-9E6B-A65D5ECA95F2}"/>
    <cellStyle name="_Relación_Tabla 3 7 2" xfId="39880" xr:uid="{9493D7D4-F1CA-4B4A-B3E9-C91D2C232849}"/>
    <cellStyle name="_Relación_Tabla 3 8" xfId="39881" xr:uid="{C46B3D91-3BED-4013-9974-43AE6C1AD783}"/>
    <cellStyle name="_Relación_Tabla 3 8 2" xfId="39882" xr:uid="{898E6C6D-D23A-472B-843D-05D3379D14C4}"/>
    <cellStyle name="_Relación_Tabla 3 9" xfId="39883" xr:uid="{197F4B2D-4CA6-495F-AC47-24CF24F6F7D2}"/>
    <cellStyle name="_Relación_Tabla 3 9 2" xfId="39884" xr:uid="{BE2A9F3D-DF63-44BF-A287-826732D74A92}"/>
    <cellStyle name="_Relación_Tabla 4" xfId="39885" xr:uid="{6240E1F9-BE22-481C-B47A-F97A66383A2E}"/>
    <cellStyle name="_Relación_Tabla 4 10" xfId="39886" xr:uid="{74FCCE6C-7CC7-48A8-876C-51008BD8E4FF}"/>
    <cellStyle name="_Relación_Tabla 4 10 2" xfId="39887" xr:uid="{FC45A79B-38E2-4706-AD30-AEF24A9ED281}"/>
    <cellStyle name="_Relación_Tabla 4 11" xfId="39888" xr:uid="{A881E0A4-003F-48A7-B8BB-1D62EFEB4252}"/>
    <cellStyle name="_Relación_Tabla 4 11 2" xfId="39889" xr:uid="{FAE3BE37-B050-4BEC-AAC4-7E8D98127BFC}"/>
    <cellStyle name="_Relación_Tabla 4 12" xfId="39890" xr:uid="{5AA597F1-61CD-4BAD-8576-01409B0BA1C9}"/>
    <cellStyle name="_Relación_Tabla 4 12 2" xfId="39891" xr:uid="{900258EF-3AC6-4FBE-8FE5-E02DA5700621}"/>
    <cellStyle name="_Relación_Tabla 4 13" xfId="39892" xr:uid="{B034CE5C-23DC-491D-B2EA-E8721BCC5DBA}"/>
    <cellStyle name="_Relación_Tabla 4 13 2" xfId="39893" xr:uid="{3A9B33CA-A863-4178-8EF9-1E2132120996}"/>
    <cellStyle name="_Relación_Tabla 4 14" xfId="39894" xr:uid="{ABEC4D6E-9D5A-4F6A-A828-E709A678B7F7}"/>
    <cellStyle name="_Relación_Tabla 4 15" xfId="39895" xr:uid="{D94A8460-394C-4444-B5FD-BD2A81BC4FF3}"/>
    <cellStyle name="_Relación_Tabla 4 16" xfId="39896" xr:uid="{20D30F4D-CA06-4CF1-BE1A-688FD6EDAD6B}"/>
    <cellStyle name="_Relación_Tabla 4 17" xfId="39897" xr:uid="{17C56113-E782-440F-A9B8-609520D58D87}"/>
    <cellStyle name="_Relación_Tabla 4 18" xfId="39898" xr:uid="{B70BB0B4-BDA7-4D90-B479-7314DA09BE88}"/>
    <cellStyle name="_Relación_Tabla 4 19" xfId="39899" xr:uid="{801490C4-F77C-40F8-90BD-82BE67F1C75B}"/>
    <cellStyle name="_Relación_Tabla 4 2" xfId="39900" xr:uid="{A2E509EF-6120-4401-BB36-2EB45BBE08BD}"/>
    <cellStyle name="_Relación_Tabla 4 2 2" xfId="39901" xr:uid="{14360848-81D7-494E-ABF4-17ACB40452A0}"/>
    <cellStyle name="_Relación_Tabla 4 20" xfId="39902" xr:uid="{FE1BB771-A8FE-4E11-96C5-7708EFD5A365}"/>
    <cellStyle name="_Relación_Tabla 4 21" xfId="39903" xr:uid="{051393C3-7D71-471E-ACD1-1D69CB2535D0}"/>
    <cellStyle name="_Relación_Tabla 4 22" xfId="39904" xr:uid="{315595E3-30E7-429D-A2D8-1CDE72999990}"/>
    <cellStyle name="_Relación_Tabla 4 23" xfId="39905" xr:uid="{56D5DFD6-181E-4E4E-A5D2-89DCB67531F3}"/>
    <cellStyle name="_Relación_Tabla 4 24" xfId="39906" xr:uid="{C26F4DD5-5DEC-44D0-9DF9-70E5C25E0170}"/>
    <cellStyle name="_Relación_Tabla 4 25" xfId="39907" xr:uid="{233C05EC-C67C-451F-ADFC-0D5F427262DB}"/>
    <cellStyle name="_Relación_Tabla 4 26" xfId="39908" xr:uid="{0E574048-0577-4CB0-93E7-58BB17C29030}"/>
    <cellStyle name="_Relación_Tabla 4 3" xfId="39909" xr:uid="{E5CFC2C4-31E0-42B4-BA5F-D759844087ED}"/>
    <cellStyle name="_Relación_Tabla 4 3 2" xfId="39910" xr:uid="{9D2D71C7-8D5A-4688-9947-536F7110453C}"/>
    <cellStyle name="_Relación_Tabla 4 4" xfId="39911" xr:uid="{F36BD440-7FD3-4FE1-B1FF-B5D7EBD8C496}"/>
    <cellStyle name="_Relación_Tabla 4 4 2" xfId="39912" xr:uid="{3873D11C-CA9D-4A9A-8F2F-AE47E3E41AB1}"/>
    <cellStyle name="_Relación_Tabla 4 5" xfId="39913" xr:uid="{2346B424-9802-4506-A110-AE020F401774}"/>
    <cellStyle name="_Relación_Tabla 4 5 2" xfId="39914" xr:uid="{F484D1F9-CA25-4E2C-8D02-3BC339802175}"/>
    <cellStyle name="_Relación_Tabla 4 6" xfId="39915" xr:uid="{F0E6AA4B-2027-4B50-B63F-51B10427692F}"/>
    <cellStyle name="_Relación_Tabla 4 6 2" xfId="39916" xr:uid="{B34DC047-E0B5-4975-813A-2FBC0FD8F287}"/>
    <cellStyle name="_Relación_Tabla 4 7" xfId="39917" xr:uid="{C5E6B0B8-EFBB-4DA3-9C9A-4AE548D082BA}"/>
    <cellStyle name="_Relación_Tabla 4 7 2" xfId="39918" xr:uid="{00AA2A11-3737-40EF-8370-A1AE6FD21249}"/>
    <cellStyle name="_Relación_Tabla 4 8" xfId="39919" xr:uid="{48EA841D-A2EA-4DF4-B669-3A7B412548B5}"/>
    <cellStyle name="_Relación_Tabla 4 8 2" xfId="39920" xr:uid="{0BEF4CA6-ED93-4452-8B39-9AD4BB9BD7FE}"/>
    <cellStyle name="_Relación_Tabla 4 9" xfId="39921" xr:uid="{52B5AB7D-95CD-4690-8980-B397A99ECA5D}"/>
    <cellStyle name="_Relación_Tabla 4 9 2" xfId="39922" xr:uid="{C33EE6DE-6A59-4A72-8192-E322EE492B57}"/>
    <cellStyle name="_Relación_Tabla 5" xfId="39923" xr:uid="{408AC328-D005-4AFA-BEA0-5B827F352005}"/>
    <cellStyle name="_Relación_Tabla 5 10" xfId="39924" xr:uid="{95AB6BEA-F89A-4BAF-9258-23DEF9778278}"/>
    <cellStyle name="_Relación_Tabla 5 10 2" xfId="39925" xr:uid="{F9683813-D1A4-4D50-B0BB-3B81810C5D8C}"/>
    <cellStyle name="_Relación_Tabla 5 11" xfId="39926" xr:uid="{77915B1B-E409-4063-9411-A4DA418A14C1}"/>
    <cellStyle name="_Relación_Tabla 5 11 2" xfId="39927" xr:uid="{68A913A5-03B2-4AD9-B2E6-C5A0B39CCF7F}"/>
    <cellStyle name="_Relación_Tabla 5 12" xfId="39928" xr:uid="{FD6B3D0C-4769-41B5-A665-A72600FC6AF4}"/>
    <cellStyle name="_Relación_Tabla 5 12 2" xfId="39929" xr:uid="{A5E01F8E-C22E-4CA0-BDF7-E909AF9F8A1F}"/>
    <cellStyle name="_Relación_Tabla 5 13" xfId="39930" xr:uid="{490C6CEB-649F-4634-B056-97BD41357BBF}"/>
    <cellStyle name="_Relación_Tabla 5 13 2" xfId="39931" xr:uid="{45E6D7BB-075D-42C7-9B9E-70EFA58E32BF}"/>
    <cellStyle name="_Relación_Tabla 5 14" xfId="39932" xr:uid="{5683DDD0-047B-4224-B339-2DF26FD3E5B3}"/>
    <cellStyle name="_Relación_Tabla 5 15" xfId="39933" xr:uid="{EC75FA9F-EC1D-4F48-8EFA-15C39B3EE049}"/>
    <cellStyle name="_Relación_Tabla 5 16" xfId="39934" xr:uid="{8FFC6F05-BD45-4314-A42E-E9E2E2714146}"/>
    <cellStyle name="_Relación_Tabla 5 2" xfId="39935" xr:uid="{21B5633C-286E-476B-9431-637AC3204774}"/>
    <cellStyle name="_Relación_Tabla 5 2 2" xfId="39936" xr:uid="{4CB14FF8-94DA-4A27-A046-92DE6B9791C3}"/>
    <cellStyle name="_Relación_Tabla 5 3" xfId="39937" xr:uid="{BDAFD479-99F0-4289-9887-54A6967D6EBF}"/>
    <cellStyle name="_Relación_Tabla 5 3 2" xfId="39938" xr:uid="{CBC4D872-74A4-4F99-9D46-759ABF4C19B7}"/>
    <cellStyle name="_Relación_Tabla 5 4" xfId="39939" xr:uid="{4268F985-2E3A-4294-9017-DD51CB34DF0E}"/>
    <cellStyle name="_Relación_Tabla 5 4 2" xfId="39940" xr:uid="{679F3D43-3E6A-4371-B7AE-5EE1156883CF}"/>
    <cellStyle name="_Relación_Tabla 5 5" xfId="39941" xr:uid="{E1F50E50-C55F-468B-A80C-A56242D8094D}"/>
    <cellStyle name="_Relación_Tabla 5 5 2" xfId="39942" xr:uid="{DD326A52-E320-4B17-91D2-8C822CBB258A}"/>
    <cellStyle name="_Relación_Tabla 5 6" xfId="39943" xr:uid="{283DC5EC-8383-400B-8938-F547360FACE6}"/>
    <cellStyle name="_Relación_Tabla 5 6 2" xfId="39944" xr:uid="{E9F63745-65FB-4D23-B541-7206387520DE}"/>
    <cellStyle name="_Relación_Tabla 5 7" xfId="39945" xr:uid="{8B9BD0B8-7AF4-4523-9C7C-54411CF520CF}"/>
    <cellStyle name="_Relación_Tabla 5 7 2" xfId="39946" xr:uid="{A1727007-AB07-4209-A566-00DDF1DF76FD}"/>
    <cellStyle name="_Relación_Tabla 5 8" xfId="39947" xr:uid="{3A0E3478-039A-4AD4-BE70-EE2BF84F4DC1}"/>
    <cellStyle name="_Relación_Tabla 5 8 2" xfId="39948" xr:uid="{0043E392-40A2-4815-832A-996D65D8C06E}"/>
    <cellStyle name="_Relación_Tabla 5 9" xfId="39949" xr:uid="{2660C071-1D95-4BBD-BB56-7A1BD2742F06}"/>
    <cellStyle name="_Relación_Tabla 5 9 2" xfId="39950" xr:uid="{60C4259D-F595-4428-B7E8-11F453B9E0C7}"/>
    <cellStyle name="_Relación_Tabla 6" xfId="39951" xr:uid="{7152A524-5C5F-48C6-983A-CB7B65DBDCC9}"/>
    <cellStyle name="_Relación_Tabla 6 10" xfId="39952" xr:uid="{009106C6-EC39-49AB-BBF0-FBD097F244AB}"/>
    <cellStyle name="_Relación_Tabla 6 10 2" xfId="39953" xr:uid="{E63B1720-1F3C-4764-AC8E-C0B655326FCA}"/>
    <cellStyle name="_Relación_Tabla 6 11" xfId="39954" xr:uid="{E7FB1679-7EDC-46EB-A8D2-D8478F31D599}"/>
    <cellStyle name="_Relación_Tabla 6 11 2" xfId="39955" xr:uid="{B7E5DDF8-F0AF-47BD-BCE2-1BCF27B0A113}"/>
    <cellStyle name="_Relación_Tabla 6 12" xfId="39956" xr:uid="{20A9E3F7-F4D7-4764-96EB-22196140AD8D}"/>
    <cellStyle name="_Relación_Tabla 6 12 2" xfId="39957" xr:uid="{DB5E2D85-EFF3-4579-97A2-099BD4944CB2}"/>
    <cellStyle name="_Relación_Tabla 6 13" xfId="39958" xr:uid="{4A44C766-AE19-45BB-9014-639FA9D80A6D}"/>
    <cellStyle name="_Relación_Tabla 6 13 2" xfId="39959" xr:uid="{E4D67B26-469F-4E8D-A9B1-A7E077B7069B}"/>
    <cellStyle name="_Relación_Tabla 6 14" xfId="39960" xr:uid="{8A0BD33A-B5F9-4B0B-B0AF-8B08DD9BE411}"/>
    <cellStyle name="_Relación_Tabla 6 15" xfId="39961" xr:uid="{0B33A409-FA40-490A-980E-681F4440C602}"/>
    <cellStyle name="_Relación_Tabla 6 16" xfId="39962" xr:uid="{92DB55B8-32CA-4971-9C6A-335772B347B3}"/>
    <cellStyle name="_Relación_Tabla 6 17" xfId="39963" xr:uid="{E8741238-2311-4807-8391-9458CBBD0C41}"/>
    <cellStyle name="_Relación_Tabla 6 18" xfId="39964" xr:uid="{8E98B496-63F2-4A4F-8FBD-0E5EB71011FA}"/>
    <cellStyle name="_Relación_Tabla 6 19" xfId="39965" xr:uid="{FBE6B803-4159-4447-A1DF-8290F0B42BB1}"/>
    <cellStyle name="_Relación_Tabla 6 2" xfId="39966" xr:uid="{E9D58B44-F44F-46D4-9ABB-FD5262B50347}"/>
    <cellStyle name="_Relación_Tabla 6 2 2" xfId="39967" xr:uid="{04B47806-B6D0-4643-A0C0-314F376F59A6}"/>
    <cellStyle name="_Relación_Tabla 6 20" xfId="39968" xr:uid="{5C6ADACE-CEEF-419E-BBBB-A839F204BA72}"/>
    <cellStyle name="_Relación_Tabla 6 21" xfId="39969" xr:uid="{D3B88CCA-A403-4DDF-A091-D7A411293BB6}"/>
    <cellStyle name="_Relación_Tabla 6 22" xfId="39970" xr:uid="{035D7030-6125-4329-BECE-7A0F0065653C}"/>
    <cellStyle name="_Relación_Tabla 6 23" xfId="39971" xr:uid="{66B9C5CC-06D0-4999-82D3-F3641F09C9FE}"/>
    <cellStyle name="_Relación_Tabla 6 24" xfId="39972" xr:uid="{A7324053-D5FE-427C-9A3F-19AFC5F42A8F}"/>
    <cellStyle name="_Relación_Tabla 6 25" xfId="39973" xr:uid="{601D3BAE-7BC3-4E71-974D-CA6355597213}"/>
    <cellStyle name="_Relación_Tabla 6 26" xfId="39974" xr:uid="{83F5AE21-04CF-4CE7-AB34-DE9C6642E421}"/>
    <cellStyle name="_Relación_Tabla 6 3" xfId="39975" xr:uid="{F29FCA80-CCB9-4A38-B7F2-065C169B482D}"/>
    <cellStyle name="_Relación_Tabla 6 3 2" xfId="39976" xr:uid="{18F5F6CB-C6FF-47A1-A853-8A50EAA16BA7}"/>
    <cellStyle name="_Relación_Tabla 6 4" xfId="39977" xr:uid="{9335BEE0-6982-4956-9FE5-B03213058D11}"/>
    <cellStyle name="_Relación_Tabla 6 4 2" xfId="39978" xr:uid="{54ADD7AF-E3A8-43BA-A590-AA7F13F4B7A4}"/>
    <cellStyle name="_Relación_Tabla 6 5" xfId="39979" xr:uid="{8E08830C-0369-4B14-B895-669C4956FF6F}"/>
    <cellStyle name="_Relación_Tabla 6 5 2" xfId="39980" xr:uid="{CF79D7AF-2CF7-439F-BCDF-EF5DB6BC01AD}"/>
    <cellStyle name="_Relación_Tabla 6 6" xfId="39981" xr:uid="{28B3E6CB-842E-453E-8BAF-EF81F138A696}"/>
    <cellStyle name="_Relación_Tabla 6 6 2" xfId="39982" xr:uid="{A0657D4A-2634-47DE-8616-59D42D132B1C}"/>
    <cellStyle name="_Relación_Tabla 6 7" xfId="39983" xr:uid="{3BE9E33D-3E24-468E-8C37-D396C573D332}"/>
    <cellStyle name="_Relación_Tabla 6 7 2" xfId="39984" xr:uid="{CE97F94A-1008-4C7C-A0D3-9AEA19F760A1}"/>
    <cellStyle name="_Relación_Tabla 6 8" xfId="39985" xr:uid="{475B1F56-20FB-45B1-AF63-F237C8AE2A26}"/>
    <cellStyle name="_Relación_Tabla 6 8 2" xfId="39986" xr:uid="{D8A301F6-8DE1-4D0A-9623-2955E4AF80A1}"/>
    <cellStyle name="_Relación_Tabla 6 9" xfId="39987" xr:uid="{59E55B6C-970D-4F61-90E3-FE1235E34016}"/>
    <cellStyle name="_Relación_Tabla 6 9 2" xfId="39988" xr:uid="{15327A1A-204A-4379-89D1-8B12D0588AE8}"/>
    <cellStyle name="_Relación_Tabla 7" xfId="39989" xr:uid="{D90A6DC0-75F3-4F62-84F5-8175B281239E}"/>
    <cellStyle name="_Relación_Tabla 7 10" xfId="39990" xr:uid="{E8DD486B-9566-4E25-A934-4DD9B3A5FF89}"/>
    <cellStyle name="_Relación_Tabla 7 10 2" xfId="39991" xr:uid="{BEC285C0-95F6-45F6-8E7E-BD0F14904D72}"/>
    <cellStyle name="_Relación_Tabla 7 11" xfId="39992" xr:uid="{E3C18890-2411-4BF4-AF2C-401485F64848}"/>
    <cellStyle name="_Relación_Tabla 7 11 2" xfId="39993" xr:uid="{3618CD1A-EEAC-4A70-9523-8C99968C9257}"/>
    <cellStyle name="_Relación_Tabla 7 12" xfId="39994" xr:uid="{09CD585E-8893-4DF2-B07D-E09BDE18FD2F}"/>
    <cellStyle name="_Relación_Tabla 7 12 2" xfId="39995" xr:uid="{6DFFB3F8-7887-4998-8026-A27835D5337D}"/>
    <cellStyle name="_Relación_Tabla 7 13" xfId="39996" xr:uid="{4BE73C2F-ADA9-4CE6-B98B-9B46228EBB1F}"/>
    <cellStyle name="_Relación_Tabla 7 13 2" xfId="39997" xr:uid="{64A89F0B-B3FB-447D-B49E-B4C2F61A8F29}"/>
    <cellStyle name="_Relación_Tabla 7 14" xfId="39998" xr:uid="{1492AEE8-A4BB-4420-B1E9-AAE33C291A6D}"/>
    <cellStyle name="_Relación_Tabla 7 15" xfId="39999" xr:uid="{365AE973-DA33-44C5-AC0E-CA6B701350C9}"/>
    <cellStyle name="_Relación_Tabla 7 16" xfId="40000" xr:uid="{C1A4F351-BAAC-400A-898A-9461B7755AF9}"/>
    <cellStyle name="_Relación_Tabla 7 2" xfId="40001" xr:uid="{CD7588EF-2318-4E30-8DB7-957393ED3F2B}"/>
    <cellStyle name="_Relación_Tabla 7 2 2" xfId="40002" xr:uid="{4B6E7540-938B-4AB3-8B08-9CCB8F0CDF4B}"/>
    <cellStyle name="_Relación_Tabla 7 3" xfId="40003" xr:uid="{79AB48C6-CAE2-4E2C-BBD0-9FB0B91EE092}"/>
    <cellStyle name="_Relación_Tabla 7 3 2" xfId="40004" xr:uid="{662573AF-87DD-4CC3-B968-EEEF4D3A68A0}"/>
    <cellStyle name="_Relación_Tabla 7 4" xfId="40005" xr:uid="{F37FF41A-16F3-4036-AAD9-5B64AC138DD9}"/>
    <cellStyle name="_Relación_Tabla 7 4 2" xfId="40006" xr:uid="{D507F155-1E8E-4DDB-A46C-7A3243404C21}"/>
    <cellStyle name="_Relación_Tabla 7 5" xfId="40007" xr:uid="{91C6D73E-FAE7-408E-B051-B509019BBA6C}"/>
    <cellStyle name="_Relación_Tabla 7 5 2" xfId="40008" xr:uid="{6F0A0CC0-0CF1-4C85-A778-D1F423190D1A}"/>
    <cellStyle name="_Relación_Tabla 7 6" xfId="40009" xr:uid="{F7858DCE-E13F-4587-88F4-3F02D970C634}"/>
    <cellStyle name="_Relación_Tabla 7 6 2" xfId="40010" xr:uid="{B0CD86C6-9279-4627-A8A0-C52FD76E2209}"/>
    <cellStyle name="_Relación_Tabla 7 7" xfId="40011" xr:uid="{44B724E8-0EA2-4FCD-92FC-413F19FFBD7E}"/>
    <cellStyle name="_Relación_Tabla 7 7 2" xfId="40012" xr:uid="{8BF5A703-9327-4C13-90DF-92FA8205139E}"/>
    <cellStyle name="_Relación_Tabla 7 8" xfId="40013" xr:uid="{5254EED5-1DE6-48C1-A5B1-294E5A77D750}"/>
    <cellStyle name="_Relación_Tabla 7 8 2" xfId="40014" xr:uid="{476BFCC6-E5ED-4C35-B119-7045672D51B2}"/>
    <cellStyle name="_Relación_Tabla 7 9" xfId="40015" xr:uid="{B66DE927-6F96-4756-A304-8EEA3D16C08E}"/>
    <cellStyle name="_Relación_Tabla 7 9 2" xfId="40016" xr:uid="{051B82F9-6034-438C-856D-6DC44FB5E4CC}"/>
    <cellStyle name="_Relación_Tabla 8" xfId="40017" xr:uid="{2AB60FC8-BC57-4D6B-8A6F-A3A00A74BBFF}"/>
    <cellStyle name="_Relación_Tabla 8 2" xfId="40018" xr:uid="{E784AF68-0806-4341-9C8D-D2D143C3E1E2}"/>
    <cellStyle name="_Relación_Tabla 9" xfId="40019" xr:uid="{2C11B590-0DD7-4F3A-8049-1073E80D0F6A}"/>
    <cellStyle name="_Relación_Tabla 9 2" xfId="40020" xr:uid="{A248B3CD-2A9F-4146-A68E-1F97A881797C}"/>
    <cellStyle name="_Relación_Tabla_Abr 09" xfId="40021" xr:uid="{1EF69335-7AB6-4262-A0E5-AAFF1D69CEC6}"/>
    <cellStyle name="_Relación_Tabla_Abr 09 10" xfId="40022" xr:uid="{8D33DC7D-8FA7-452C-B48E-B105D8174082}"/>
    <cellStyle name="_Relación_Tabla_Abr 09 10 2" xfId="40023" xr:uid="{E4EBC9CF-C245-44AB-B995-19EDF6F45973}"/>
    <cellStyle name="_Relación_Tabla_Abr 09 11" xfId="40024" xr:uid="{2B1B012A-87D2-4F0C-ABCB-E29ACBAFAADD}"/>
    <cellStyle name="_Relación_Tabla_Abr 09 11 2" xfId="40025" xr:uid="{B30354A9-0F02-4014-8813-61234125261B}"/>
    <cellStyle name="_Relación_Tabla_Abr 09 12" xfId="40026" xr:uid="{572D3268-4EB0-4E9A-BEF4-AF92A11CDC99}"/>
    <cellStyle name="_Relación_Tabla_Abr 09 13" xfId="40027" xr:uid="{D1F67832-8E21-4390-96C3-C6A8D3601C63}"/>
    <cellStyle name="_Relación_Tabla_Abr 09 14" xfId="40028" xr:uid="{7519591B-53AA-43BF-8EB7-206C7741DC92}"/>
    <cellStyle name="_Relación_Tabla_Abr 09 2" xfId="40029" xr:uid="{7C835516-4BAE-4667-9F3C-65EC5A5E13CB}"/>
    <cellStyle name="_Relación_Tabla_Abr 09 2 2" xfId="40030" xr:uid="{4CFCB751-F45A-4A36-8872-E642E469E33D}"/>
    <cellStyle name="_Relación_Tabla_Abr 09 3" xfId="40031" xr:uid="{5031544B-C479-424B-8591-129C7578B3E3}"/>
    <cellStyle name="_Relación_Tabla_Abr 09 3 2" xfId="40032" xr:uid="{43CEAFC7-A62F-4653-B038-D6906E464B41}"/>
    <cellStyle name="_Relación_Tabla_Abr 09 4" xfId="40033" xr:uid="{CBDEA69B-BC1E-4202-8B34-BD256237EB33}"/>
    <cellStyle name="_Relación_Tabla_Abr 09 4 2" xfId="40034" xr:uid="{CE3050BB-438B-4FC6-A331-E25C1277901A}"/>
    <cellStyle name="_Relación_Tabla_Abr 09 5" xfId="40035" xr:uid="{556B0DF3-CF07-49C6-B14A-20FDD0851028}"/>
    <cellStyle name="_Relación_Tabla_Abr 09 5 2" xfId="40036" xr:uid="{DA0E12F2-317A-4E5F-A90C-1FEEAE4E1C86}"/>
    <cellStyle name="_Relación_Tabla_Abr 09 6" xfId="40037" xr:uid="{47B15322-F249-4322-9D62-99A3B3C409B3}"/>
    <cellStyle name="_Relación_Tabla_Abr 09 6 2" xfId="40038" xr:uid="{3B2BECEA-40F3-42FC-AA5F-37E11651FA2C}"/>
    <cellStyle name="_Relación_Tabla_Abr 09 7" xfId="40039" xr:uid="{FDAE5450-5C95-4767-A92B-21FDAF09A099}"/>
    <cellStyle name="_Relación_Tabla_Abr 09 7 2" xfId="40040" xr:uid="{50311DE5-6C78-4952-A636-DBD7ADC10158}"/>
    <cellStyle name="_Relación_Tabla_Abr 09 8" xfId="40041" xr:uid="{149EFCD7-FCDD-4217-8330-EBABDDE43ED2}"/>
    <cellStyle name="_Relación_Tabla_Abr 09 8 2" xfId="40042" xr:uid="{9917940A-AFA7-4CAB-AF88-01F288737F8A}"/>
    <cellStyle name="_Relación_Tabla_Abr 09 9" xfId="40043" xr:uid="{36DA657D-FEB0-4AAB-AF9C-2DD87845D8B7}"/>
    <cellStyle name="_Relación_Tabla_Abr 09 9 2" xfId="40044" xr:uid="{F479D7B1-3465-4FB7-A47F-AC98B60F1E06}"/>
    <cellStyle name="_Relación_Tabla_BD ESF" xfId="40045" xr:uid="{6859F2C0-94C1-4689-A9A5-C75AFF603BF7}"/>
    <cellStyle name="_Relación_Tabla_BD ESF 10" xfId="40046" xr:uid="{68045B75-4A00-482A-84BF-F86C820E2511}"/>
    <cellStyle name="_Relación_Tabla_BD ESF 11" xfId="40047" xr:uid="{58FE2F6C-AE48-4FD4-9674-8D0E4994D713}"/>
    <cellStyle name="_Relación_Tabla_BD ESF 12" xfId="40048" xr:uid="{625D1AE9-2E96-4501-924A-30A2A210A92E}"/>
    <cellStyle name="_Relación_Tabla_BD ESF 13" xfId="40049" xr:uid="{A8F99904-EF99-4BC5-A96A-45D273A9074C}"/>
    <cellStyle name="_Relación_Tabla_BD ESF 14" xfId="40050" xr:uid="{05B0D786-A567-406F-872B-3D7D89DCF0ED}"/>
    <cellStyle name="_Relación_Tabla_BD ESF 15" xfId="40051" xr:uid="{BB716493-BE7F-405E-AF01-4A05A1A669F0}"/>
    <cellStyle name="_Relación_Tabla_BD ESF 16" xfId="40052" xr:uid="{2AAB0CDB-C445-430A-9EF1-1C8B3947786C}"/>
    <cellStyle name="_Relación_Tabla_BD ESF 17" xfId="40053" xr:uid="{B2F7D5D3-CA15-4804-8D5A-46C36AE4617C}"/>
    <cellStyle name="_Relación_Tabla_BD ESF 18" xfId="40054" xr:uid="{18626366-9E7C-4148-BDD2-480F5EFC5592}"/>
    <cellStyle name="_Relación_Tabla_BD ESF 19" xfId="40055" xr:uid="{C06EFC18-0601-4470-BA8B-2586A09FB32D}"/>
    <cellStyle name="_Relación_Tabla_BD ESF 2" xfId="40056" xr:uid="{C15FBD50-D160-4E3A-A9C0-CC39A4C27BA2}"/>
    <cellStyle name="_Relación_Tabla_BD ESF 2 2" xfId="40057" xr:uid="{3E66793E-AC4C-45B8-A0B6-79EA1B4D30BC}"/>
    <cellStyle name="_Relación_Tabla_BD ESF 20" xfId="40058" xr:uid="{B6494A2C-22B1-4A4B-8601-FF2242A64CE3}"/>
    <cellStyle name="_Relación_Tabla_BD ESF 21" xfId="40059" xr:uid="{EDBCCA31-0DA3-4958-A3E9-A98EDD079F43}"/>
    <cellStyle name="_Relación_Tabla_BD ESF 22" xfId="40060" xr:uid="{69F5E93F-8D0A-4A44-998E-F37B869608D8}"/>
    <cellStyle name="_Relación_Tabla_BD ESF 3" xfId="40061" xr:uid="{EFE0AD9F-D41D-417A-AE18-F725A1B7EDA6}"/>
    <cellStyle name="_Relación_Tabla_BD ESF 3 2" xfId="40062" xr:uid="{73A62803-FC32-447A-AD71-6B80E7504CA3}"/>
    <cellStyle name="_Relación_Tabla_BD ESF 4" xfId="40063" xr:uid="{BB0AFD5E-1965-44C9-8CC4-9A920454507F}"/>
    <cellStyle name="_Relación_Tabla_BD ESF 4 2" xfId="40064" xr:uid="{C8C13E50-93DD-475A-94D9-5FA77A28C1F5}"/>
    <cellStyle name="_Relación_Tabla_BD ESF 5" xfId="40065" xr:uid="{E2781EB1-374B-4C4E-B0E5-FF6B4838F15C}"/>
    <cellStyle name="_Relación_Tabla_BD ESF 5 2" xfId="40066" xr:uid="{3F12CB93-D9AD-4307-A8F9-94CF9C64092D}"/>
    <cellStyle name="_Relación_Tabla_BD ESF 6" xfId="40067" xr:uid="{5E0D312A-64D1-4FF6-B652-223B9817061C}"/>
    <cellStyle name="_Relación_Tabla_BD ESF 6 2" xfId="40068" xr:uid="{3758FED2-316F-4E89-8163-E4E91C3C88B0}"/>
    <cellStyle name="_Relación_Tabla_BD ESF 7" xfId="40069" xr:uid="{20754D1F-1937-4887-A9CC-7EAC23524CDA}"/>
    <cellStyle name="_Relación_Tabla_BD ESF 7 2" xfId="40070" xr:uid="{8082192B-09B7-4B0F-BD3B-8D53E700A7C5}"/>
    <cellStyle name="_Relación_Tabla_BD ESF 8" xfId="40071" xr:uid="{367D38CC-66E5-4312-8E82-A7262DBB6666}"/>
    <cellStyle name="_Relación_Tabla_BD ESF 8 2" xfId="40072" xr:uid="{8883DF06-D3E4-4831-ACCE-2A1F43C40BCD}"/>
    <cellStyle name="_Relación_Tabla_BD ESF 9" xfId="40073" xr:uid="{6AB5BA8D-F380-4292-8D9F-B765AA9B9EAB}"/>
    <cellStyle name="_Relación_Tabla_BD ESF 9 2" xfId="40074" xr:uid="{D5C61FCC-C62B-4D23-86A3-86A1D707783E}"/>
    <cellStyle name="_Relación_Tabla_ER previo 09" xfId="40075" xr:uid="{85103A17-FCCC-4CB3-86C0-B841413585B6}"/>
    <cellStyle name="_Relación_Tabla_ER previo 09 10" xfId="40076" xr:uid="{F241CC7A-74A2-4758-9E1E-9F5E74AD838D}"/>
    <cellStyle name="_Relación_Tabla_ER previo 09 10 2" xfId="40077" xr:uid="{AD91B3E0-9050-4EB1-A0B2-9E5FA3CAEB35}"/>
    <cellStyle name="_Relación_Tabla_ER previo 09 11" xfId="40078" xr:uid="{A851EAD3-8270-476E-9425-D703C3522502}"/>
    <cellStyle name="_Relación_Tabla_ER previo 09 11 2" xfId="40079" xr:uid="{9028E669-8C50-48EC-A932-6129BC352921}"/>
    <cellStyle name="_Relación_Tabla_ER previo 09 12" xfId="40080" xr:uid="{4AE5937D-2014-402A-BC47-EEAC478714E4}"/>
    <cellStyle name="_Relación_Tabla_ER previo 09 13" xfId="40081" xr:uid="{5B1CA290-E1EC-4041-8246-8B50C59BC991}"/>
    <cellStyle name="_Relación_Tabla_ER previo 09 14" xfId="40082" xr:uid="{7E42F10E-FD52-43E1-BECD-D6E03ACD7A25}"/>
    <cellStyle name="_Relación_Tabla_ER previo 09 2" xfId="40083" xr:uid="{A48446B0-C8D7-4051-A7F9-ECDC6FBACB6B}"/>
    <cellStyle name="_Relación_Tabla_ER previo 09 2 2" xfId="40084" xr:uid="{3AC64816-327C-4F3A-89C4-37242AB63DCC}"/>
    <cellStyle name="_Relación_Tabla_ER previo 09 3" xfId="40085" xr:uid="{1C81F61E-1184-40B7-ABAB-DA6442943287}"/>
    <cellStyle name="_Relación_Tabla_ER previo 09 3 2" xfId="40086" xr:uid="{6F96A319-8F9C-46B5-A320-F43EE31C5530}"/>
    <cellStyle name="_Relación_Tabla_ER previo 09 4" xfId="40087" xr:uid="{26208960-18EB-4572-B938-52D6C00BAC79}"/>
    <cellStyle name="_Relación_Tabla_ER previo 09 4 2" xfId="40088" xr:uid="{672FA003-2A39-4837-B283-11A20D6832FC}"/>
    <cellStyle name="_Relación_Tabla_ER previo 09 5" xfId="40089" xr:uid="{0D4DAE12-CEA9-4A85-8043-A77477E9B771}"/>
    <cellStyle name="_Relación_Tabla_ER previo 09 5 2" xfId="40090" xr:uid="{2DB2D4D2-01F4-4529-8187-9AD0122A1D68}"/>
    <cellStyle name="_Relación_Tabla_ER previo 09 6" xfId="40091" xr:uid="{3072A6A9-B9E9-4E7F-A126-E38231571208}"/>
    <cellStyle name="_Relación_Tabla_ER previo 09 6 2" xfId="40092" xr:uid="{B30A8470-2F14-4407-A89D-616E5846F48A}"/>
    <cellStyle name="_Relación_Tabla_ER previo 09 7" xfId="40093" xr:uid="{F44A50D3-1C60-4D4D-AE7B-1A703550DA94}"/>
    <cellStyle name="_Relación_Tabla_ER previo 09 7 2" xfId="40094" xr:uid="{AA73F286-C601-4B35-9F58-C2D69EB90CF6}"/>
    <cellStyle name="_Relación_Tabla_ER previo 09 8" xfId="40095" xr:uid="{1380581E-417C-4101-B2C7-42606BE39721}"/>
    <cellStyle name="_Relación_Tabla_ER previo 09 8 2" xfId="40096" xr:uid="{E3BF8128-BFF2-4416-94BA-5E4AB7DF83D9}"/>
    <cellStyle name="_Relación_Tabla_ER previo 09 9" xfId="40097" xr:uid="{B1423AB9-FE68-4C9E-801B-F40B69AF2B5B}"/>
    <cellStyle name="_Relación_Tabla_ER previo 09 9 2" xfId="40098" xr:uid="{2A95A1E8-3A88-49B0-A17B-7F615D28A8FF}"/>
    <cellStyle name="_Relación_Tabla_ESF 2009 correcto" xfId="40099" xr:uid="{05823336-A400-497F-89FE-5B6DA3DEE4A9}"/>
    <cellStyle name="_Relación_Tabla_ESF 2009 correcto 10" xfId="40100" xr:uid="{42CED669-5DA3-4385-AD1B-946C0E86CCBA}"/>
    <cellStyle name="_Relación_Tabla_ESF 2009 correcto 11" xfId="40101" xr:uid="{59F5D457-EB08-40DB-A47B-846BFDFF4772}"/>
    <cellStyle name="_Relación_Tabla_ESF 2009 correcto 12" xfId="40102" xr:uid="{A27F6FB6-6A86-4EFE-8228-12F839649BCE}"/>
    <cellStyle name="_Relación_Tabla_ESF 2009 correcto 2" xfId="40103" xr:uid="{DC29687E-E98E-46EB-8776-345C0020CED0}"/>
    <cellStyle name="_Relación_Tabla_ESF 2009 correcto 2 2" xfId="40104" xr:uid="{13E76D82-2D0D-4B1F-9460-3355C84424FC}"/>
    <cellStyle name="_Relación_Tabla_ESF 2009 correcto 3" xfId="40105" xr:uid="{9A89DB5F-0365-47F2-833D-E79CD162717C}"/>
    <cellStyle name="_Relación_Tabla_ESF 2009 correcto 3 2" xfId="40106" xr:uid="{DD602D14-6F17-424F-9ABF-072D743DFB84}"/>
    <cellStyle name="_Relación_Tabla_ESF 2009 correcto 4" xfId="40107" xr:uid="{1BBA79C0-ED63-41D5-83C3-CCF27A67980D}"/>
    <cellStyle name="_Relación_Tabla_ESF 2009 correcto 4 2" xfId="40108" xr:uid="{6FFFC469-4A61-4279-8FE3-683B226CE849}"/>
    <cellStyle name="_Relación_Tabla_ESF 2009 correcto 5" xfId="40109" xr:uid="{2CAF8248-6065-4AB8-8B0A-2752AFC5741A}"/>
    <cellStyle name="_Relación_Tabla_ESF 2009 correcto 5 2" xfId="40110" xr:uid="{AB972451-B08E-4D4E-9A35-7DF02E2021D3}"/>
    <cellStyle name="_Relación_Tabla_ESF 2009 correcto 6" xfId="40111" xr:uid="{51D69126-9211-4AE7-B8DF-EAFDCD655D47}"/>
    <cellStyle name="_Relación_Tabla_ESF 2009 correcto 6 2" xfId="40112" xr:uid="{A0DC09C1-F30B-4689-842F-9F5321239525}"/>
    <cellStyle name="_Relación_Tabla_ESF 2009 correcto 7" xfId="40113" xr:uid="{46697379-1DBA-4208-AB33-8DA59C12FAF4}"/>
    <cellStyle name="_Relación_Tabla_ESF 2009 correcto 7 2" xfId="40114" xr:uid="{1CF9E268-AB0D-4D4A-A415-E805B3AC1A19}"/>
    <cellStyle name="_Relación_Tabla_ESF 2009 correcto 8" xfId="40115" xr:uid="{BA95EF74-0DF1-436A-82D3-E7C148C56B7A}"/>
    <cellStyle name="_Relación_Tabla_ESF 2009 correcto 8 2" xfId="40116" xr:uid="{797E4B46-3945-49A2-9124-0757BE343A00}"/>
    <cellStyle name="_Relación_Tabla_ESF 2009 correcto 9" xfId="40117" xr:uid="{6A35360A-FCD0-4C3D-95B5-87B7DE153E80}"/>
    <cellStyle name="_Relación_Tabla_ESF 2009 correcto 9 2" xfId="40118" xr:uid="{946D0FA3-EDB0-4D0B-ADC4-51D7575FC283}"/>
    <cellStyle name="_Relación_Tabla_Jun 09" xfId="40119" xr:uid="{B51A6DDA-C0F4-492B-8BE7-21DC75CCA8DA}"/>
    <cellStyle name="_Relación_Tabla_Jun 09 2" xfId="40120" xr:uid="{7A5E470D-276D-45C2-90DF-0BA6DF5B5F64}"/>
    <cellStyle name="_Relación_Tabla_TD" xfId="40121" xr:uid="{1FBD3B7C-A083-499A-811C-29031FFDD80C}"/>
    <cellStyle name="_Relación_Tabla_TD 10" xfId="40122" xr:uid="{AFBBF5F6-A3F2-4F99-8CA6-627D5074801D}"/>
    <cellStyle name="_Relación_Tabla_TD 10 2" xfId="40123" xr:uid="{3F192C3E-CEA6-4721-A9B4-C00F4D8C79AA}"/>
    <cellStyle name="_Relación_Tabla_TD 11" xfId="40124" xr:uid="{CED4BBCB-ED31-4AA1-86F2-6FED0CEC5F8C}"/>
    <cellStyle name="_Relación_Tabla_TD 11 2" xfId="40125" xr:uid="{BF6DF923-5324-4331-9235-907FDF8D1FFA}"/>
    <cellStyle name="_Relación_Tabla_TD 12" xfId="40126" xr:uid="{856C2BFD-5C84-43FB-A59B-CB85EF62E23D}"/>
    <cellStyle name="_Relación_Tabla_TD 12 2" xfId="40127" xr:uid="{00FB0ACA-154E-4D4A-B7B0-C028369A5686}"/>
    <cellStyle name="_Relación_Tabla_TD 13" xfId="40128" xr:uid="{C661754E-4CEF-4AC9-A3F8-B07E5FF1F50B}"/>
    <cellStyle name="_Relación_Tabla_TD 13 2" xfId="40129" xr:uid="{BE56812E-35E7-4D1A-8FB9-CA42C093627F}"/>
    <cellStyle name="_Relación_Tabla_TD 14" xfId="40130" xr:uid="{F1631D28-D876-47A4-B774-CB3A217CC16A}"/>
    <cellStyle name="_Relación_Tabla_TD 14 2" xfId="40131" xr:uid="{6112F6B1-7AFA-4947-AB70-BA8A9CD408B2}"/>
    <cellStyle name="_Relación_Tabla_TD 15" xfId="40132" xr:uid="{A8552D8E-A42D-4268-B159-75FAA734BD1F}"/>
    <cellStyle name="_Relación_Tabla_TD 16" xfId="40133" xr:uid="{62B544A4-BC7A-4F22-A435-803B3C894556}"/>
    <cellStyle name="_Relación_Tabla_TD 17" xfId="40134" xr:uid="{206AD235-AE9F-4A90-BD3F-3F08E8EA35DF}"/>
    <cellStyle name="_Relación_Tabla_TD 2" xfId="40135" xr:uid="{DE1D68CC-1858-48D0-A857-1BADA4582D2A}"/>
    <cellStyle name="_Relación_Tabla_TD 2 10" xfId="40136" xr:uid="{B5C48156-5336-4DB1-B4E6-73E82AD42B54}"/>
    <cellStyle name="_Relación_Tabla_TD 2 10 2" xfId="40137" xr:uid="{13D18BFB-B6DB-475A-A5D1-64F3AF5AA014}"/>
    <cellStyle name="_Relación_Tabla_TD 2 11" xfId="40138" xr:uid="{520DD3FD-B675-4C2E-B299-F70134157E56}"/>
    <cellStyle name="_Relación_Tabla_TD 2 11 2" xfId="40139" xr:uid="{77041029-313A-4C2D-916C-B650E18200F5}"/>
    <cellStyle name="_Relación_Tabla_TD 2 12" xfId="40140" xr:uid="{81095BBC-96D1-4101-B966-41D2AA643029}"/>
    <cellStyle name="_Relación_Tabla_TD 2 12 2" xfId="40141" xr:uid="{6497FA7A-A4EF-44A1-B836-34E12D5ECC7A}"/>
    <cellStyle name="_Relación_Tabla_TD 2 13" xfId="40142" xr:uid="{BEFF568A-1C9C-42D3-A565-FED4D0011D38}"/>
    <cellStyle name="_Relación_Tabla_TD 2 13 2" xfId="40143" xr:uid="{C78BD4D8-1918-4CBC-868F-4F07A43459DC}"/>
    <cellStyle name="_Relación_Tabla_TD 2 14" xfId="40144" xr:uid="{A7CC47DB-93C1-4F9A-847C-5E69CA588557}"/>
    <cellStyle name="_Relación_Tabla_TD 2 15" xfId="40145" xr:uid="{83474281-EC5F-4687-B79F-A25E5191B8D7}"/>
    <cellStyle name="_Relación_Tabla_TD 2 16" xfId="40146" xr:uid="{BC369BDC-F6AF-42A7-A8A9-9133EA821CDA}"/>
    <cellStyle name="_Relación_Tabla_TD 2 2" xfId="40147" xr:uid="{6BCB7295-6D15-4F2A-904D-8262AA873422}"/>
    <cellStyle name="_Relación_Tabla_TD 2 2 2" xfId="40148" xr:uid="{CF61812A-C400-46AC-9CC4-C3929ACD4DB3}"/>
    <cellStyle name="_Relación_Tabla_TD 2 3" xfId="40149" xr:uid="{AC09731A-E82E-423A-921E-F24158EBA210}"/>
    <cellStyle name="_Relación_Tabla_TD 2 3 2" xfId="40150" xr:uid="{63C7DF0E-0356-4FC0-B7B7-07E9EF601A65}"/>
    <cellStyle name="_Relación_Tabla_TD 2 4" xfId="40151" xr:uid="{5181839C-8F86-4452-A81D-8B03F34D27BB}"/>
    <cellStyle name="_Relación_Tabla_TD 2 4 2" xfId="40152" xr:uid="{D99B3B4C-F049-4704-A77C-8FFDF2F9E249}"/>
    <cellStyle name="_Relación_Tabla_TD 2 5" xfId="40153" xr:uid="{DEF230E8-7104-47A5-A0D9-6C8EB10EA478}"/>
    <cellStyle name="_Relación_Tabla_TD 2 5 2" xfId="40154" xr:uid="{809FB888-EFB1-4113-9664-4800248B2DFC}"/>
    <cellStyle name="_Relación_Tabla_TD 2 6" xfId="40155" xr:uid="{6942BA1A-E536-4D44-AC6C-587ED05B952E}"/>
    <cellStyle name="_Relación_Tabla_TD 2 6 2" xfId="40156" xr:uid="{50D7BC8D-C9AF-46E3-99CA-87C355939806}"/>
    <cellStyle name="_Relación_Tabla_TD 2 7" xfId="40157" xr:uid="{8B467CE5-DD3C-41E9-93D2-6A5B8F1C83E0}"/>
    <cellStyle name="_Relación_Tabla_TD 2 7 2" xfId="40158" xr:uid="{607A5910-B93A-4B63-BB13-16A2DE11E9BE}"/>
    <cellStyle name="_Relación_Tabla_TD 2 8" xfId="40159" xr:uid="{DE8AA240-C40C-42ED-B042-F5202443560E}"/>
    <cellStyle name="_Relación_Tabla_TD 2 8 2" xfId="40160" xr:uid="{B1FC94B8-3ADD-4C17-B263-817663D76E8F}"/>
    <cellStyle name="_Relación_Tabla_TD 2 9" xfId="40161" xr:uid="{5E049E5C-6C51-49B5-94C1-A430191356A5}"/>
    <cellStyle name="_Relación_Tabla_TD 2 9 2" xfId="40162" xr:uid="{274551F5-ED8A-48FC-9CE8-377DF0940505}"/>
    <cellStyle name="_Relación_Tabla_TD 3" xfId="40163" xr:uid="{C5BAD130-FC40-447C-B4BC-ACD8839CA6A6}"/>
    <cellStyle name="_Relación_Tabla_TD 3 2" xfId="40164" xr:uid="{E8C6CAF0-8180-4647-A4A1-138C5B859BEE}"/>
    <cellStyle name="_Relación_Tabla_TD 4" xfId="40165" xr:uid="{494980BC-447C-4FFE-8A4A-3F5FB5ED0B07}"/>
    <cellStyle name="_Relación_Tabla_TD 4 2" xfId="40166" xr:uid="{EEF01E9F-93F3-4789-B89C-2DCAD1538A9A}"/>
    <cellStyle name="_Relación_Tabla_TD 5" xfId="40167" xr:uid="{88420FD9-65BE-44CE-B27D-F0C3EAD9E68C}"/>
    <cellStyle name="_Relación_Tabla_TD 5 2" xfId="40168" xr:uid="{A48431FC-8C8B-435B-8BEA-928C88430BB8}"/>
    <cellStyle name="_Relación_Tabla_TD 6" xfId="40169" xr:uid="{67ABA507-1288-49B6-BCCF-F546F9F47FFB}"/>
    <cellStyle name="_Relación_Tabla_TD 6 2" xfId="40170" xr:uid="{07559E5C-8C5F-427D-83B9-A53F0539C3A9}"/>
    <cellStyle name="_Relación_Tabla_TD 7" xfId="40171" xr:uid="{37BBD392-B19F-4506-BEED-DE6E142FBFDE}"/>
    <cellStyle name="_Relación_Tabla_TD 7 2" xfId="40172" xr:uid="{7F61FFD0-10F1-488B-B80C-49B07DED644B}"/>
    <cellStyle name="_Relación_Tabla_TD 8" xfId="40173" xr:uid="{D8BB2A90-0B36-4824-A1EF-E018A194B8E5}"/>
    <cellStyle name="_Relación_Tabla_TD 8 2" xfId="40174" xr:uid="{45B0F503-E848-4059-8626-8F7F4EFCB263}"/>
    <cellStyle name="_Relación_Tabla_TD 9" xfId="40175" xr:uid="{C014871E-0A4C-4545-B3B8-EAA6DFB217B1}"/>
    <cellStyle name="_Relación_Tabla_TD 9 2" xfId="40176" xr:uid="{4EBA97FD-D1D9-4C64-B674-B743F7C07A7A}"/>
    <cellStyle name="_Relación_TablaD" xfId="40177" xr:uid="{7737F882-676C-481F-B527-B5D098DEF56A}"/>
    <cellStyle name="_Relación_TablaD 10" xfId="40178" xr:uid="{9484FE84-C49C-422B-82AB-C5BBB8699DB7}"/>
    <cellStyle name="_Relación_TablaD 10 2" xfId="40179" xr:uid="{2794A08A-6C6A-48D9-9CA9-3134232B283E}"/>
    <cellStyle name="_Relación_TablaD 11" xfId="40180" xr:uid="{7C4E26D1-7B03-41BD-A407-1DA9F6663329}"/>
    <cellStyle name="_Relación_TablaD 11 2" xfId="40181" xr:uid="{1EDBF50F-F44C-4381-8D25-6C4599F24D04}"/>
    <cellStyle name="_Relación_TablaD 12" xfId="40182" xr:uid="{DA7CE7DB-6517-4631-B3F4-0EBA33222BC0}"/>
    <cellStyle name="_Relación_TablaD 12 2" xfId="40183" xr:uid="{BC0DF070-46E5-47B3-9C1A-DF385E1262EE}"/>
    <cellStyle name="_Relación_TablaD 13" xfId="40184" xr:uid="{286D2793-71EE-4AF3-B840-CD4EC58DA27F}"/>
    <cellStyle name="_Relación_TablaD 13 2" xfId="40185" xr:uid="{143127FC-5A1B-45DE-A7C4-9F37712492DE}"/>
    <cellStyle name="_Relación_TablaD 14" xfId="40186" xr:uid="{48A8162B-6CCB-4037-8B14-7C385C982C4E}"/>
    <cellStyle name="_Relación_TablaD 2" xfId="40187" xr:uid="{5828A14A-44A8-46FC-9360-478734F8E5A6}"/>
    <cellStyle name="_Relación_TablaD 2 2" xfId="40188" xr:uid="{FBA6B6D1-10E7-4972-BA02-46F968EBCBA4}"/>
    <cellStyle name="_Relación_TablaD 3" xfId="40189" xr:uid="{5FECC281-46D0-4641-98FD-A8EC15AE772D}"/>
    <cellStyle name="_Relación_TablaD 3 2" xfId="40190" xr:uid="{5D0C3D28-457C-407F-AC0E-883A31F8CFB4}"/>
    <cellStyle name="_Relación_TablaD 4" xfId="40191" xr:uid="{5E9F982F-7460-4F5D-BBBA-E60DF2A683AC}"/>
    <cellStyle name="_Relación_TablaD 4 2" xfId="40192" xr:uid="{C8D58FB0-C869-49AA-A2B6-DAFD21201762}"/>
    <cellStyle name="_Relación_TablaD 5" xfId="40193" xr:uid="{EB78EBA6-2672-427A-9838-6EB3CBCA1581}"/>
    <cellStyle name="_Relación_TablaD 5 2" xfId="40194" xr:uid="{4C51D37A-D9C3-4E73-A0C5-43B5F617BB11}"/>
    <cellStyle name="_Relación_TablaD 6" xfId="40195" xr:uid="{BAE41BF3-AD5D-43EF-9386-3F8CFBF4DA52}"/>
    <cellStyle name="_Relación_TablaD 6 2" xfId="40196" xr:uid="{9CCE5471-6A27-439B-AA38-953385001B54}"/>
    <cellStyle name="_Relación_TablaD 7" xfId="40197" xr:uid="{73B366F9-74C0-4DEC-8CB1-4CDDC750DFD2}"/>
    <cellStyle name="_Relación_TablaD 7 2" xfId="40198" xr:uid="{DCEA31E5-8838-47FB-9A94-1069CDE483AC}"/>
    <cellStyle name="_Relación_TablaD 8" xfId="40199" xr:uid="{D8940BE9-9247-4D40-9A4C-ED47DDA2227F}"/>
    <cellStyle name="_Relación_TablaD 8 2" xfId="40200" xr:uid="{75917EAE-D91B-4B5A-92B4-16A86A643F3E}"/>
    <cellStyle name="_Relación_TablaD 9" xfId="40201" xr:uid="{EA3B6CB9-3349-40B7-975D-3D56FC67EEFD}"/>
    <cellStyle name="_Relación_TablaD 9 2" xfId="40202" xr:uid="{D0F7368A-3823-408C-B553-ED3DB4DB883B}"/>
    <cellStyle name="_Relación_TablaD_ESF. Hist." xfId="40203" xr:uid="{4A7739A9-8AF0-41DB-B9AB-D6FC7B79061C}"/>
    <cellStyle name="_Relación_TablaD_ESF. Hist. 2" xfId="40204" xr:uid="{6BD7F3AB-90A3-43C9-A882-CD0EEA99DE59}"/>
    <cellStyle name="_Relación_TablaD_ESF. Hist. 2 2" xfId="40205" xr:uid="{A9663132-82A6-4248-9D43-34F8F2656A55}"/>
    <cellStyle name="_Relación_TablaD_ESF. Hist. 3" xfId="40206" xr:uid="{4C5C1978-C0CF-4C57-8729-D430D1A519C1}"/>
    <cellStyle name="_Relación_TablaD_ESF. Hist. 3 2" xfId="40207" xr:uid="{71AFA854-F8FE-45B1-AECA-A3EA9FB44A4F}"/>
    <cellStyle name="_Relación_TablaD_ESF. Hist. 4" xfId="40208" xr:uid="{531630A8-59ED-4507-8A2F-8BFCCEBE7016}"/>
    <cellStyle name="_Relación_TablaD_ESF. Hist. 4 2" xfId="40209" xr:uid="{BD3D2EBC-FD8E-4B49-B29E-FA6F963E7BD3}"/>
    <cellStyle name="_Relación_TablaD_ESF. Hist. 5" xfId="40210" xr:uid="{8C8EABF5-234F-4FD6-B65B-731C6FEE7C5C}"/>
    <cellStyle name="_Relación_TablaD_ESF. Hist. 6" xfId="40211" xr:uid="{EFBD759C-857B-4E70-8106-07EA6001B421}"/>
    <cellStyle name="_Relación_TablaD_ESF. Hist. 7" xfId="40212" xr:uid="{48EC251A-94C1-4E83-92EA-1CFFB52C4073}"/>
    <cellStyle name="_Relación_TD" xfId="40213" xr:uid="{3A74CF33-3350-41DE-9E5C-5751AD89FCDE}"/>
    <cellStyle name="_Relación_TD 10" xfId="40214" xr:uid="{EC554307-9787-430A-AB1B-4B6943A9A51C}"/>
    <cellStyle name="_Relación_TD 10 2" xfId="40215" xr:uid="{130A785B-DA5F-4924-9348-B194FED45652}"/>
    <cellStyle name="_Relación_TD 11" xfId="40216" xr:uid="{B0198FC1-DEA8-477E-9885-C425103BD3B3}"/>
    <cellStyle name="_Relación_TD 11 2" xfId="40217" xr:uid="{BC576CF7-C835-4FE4-828C-1A7BE63A2713}"/>
    <cellStyle name="_Relación_TD 12" xfId="40218" xr:uid="{1FC5EF38-0D1A-4FC3-8038-DEA259975988}"/>
    <cellStyle name="_Relación_TD 12 2" xfId="40219" xr:uid="{5AA02241-E951-42AE-B61F-EE8BFE5F1007}"/>
    <cellStyle name="_Relación_TD 13" xfId="40220" xr:uid="{66DD32CD-D0EE-4F7A-BD92-1BFF6FF92685}"/>
    <cellStyle name="_Relación_TD 13 2" xfId="40221" xr:uid="{7CA5AC48-6E6F-4C86-8B15-BD653B293D14}"/>
    <cellStyle name="_Relación_TD 14" xfId="40222" xr:uid="{B01A3FFE-E251-4595-A0DC-3DC22A0AB899}"/>
    <cellStyle name="_Relación_TD 14 2" xfId="40223" xr:uid="{5187208E-0403-472C-864C-FAE495B87B0A}"/>
    <cellStyle name="_Relación_TD 15" xfId="40224" xr:uid="{743966BB-C334-4904-BDDC-01282DD8C513}"/>
    <cellStyle name="_Relación_TD 16" xfId="40225" xr:uid="{775A8558-8CEA-456B-A63C-78159F814220}"/>
    <cellStyle name="_Relación_TD 17" xfId="40226" xr:uid="{FD2667BF-F9E4-4AF4-B133-5555E2AD98E3}"/>
    <cellStyle name="_Relación_TD 2" xfId="40227" xr:uid="{7AE416E4-1012-4F5D-A5EE-5C388D105D01}"/>
    <cellStyle name="_Relación_TD 2 10" xfId="40228" xr:uid="{65422D06-D8C4-4FB6-94D3-691CFF4DE1C4}"/>
    <cellStyle name="_Relación_TD 2 10 10" xfId="40229" xr:uid="{9598BBE5-8A71-43CF-8A64-FDB95AAF3A4E}"/>
    <cellStyle name="_Relación_TD 2 10 11" xfId="40230" xr:uid="{951311FC-0569-4E91-9FB6-C93561AF35EB}"/>
    <cellStyle name="_Relación_TD 2 10 2" xfId="40231" xr:uid="{B1BE7CA7-940D-41C7-B786-56B826B915C8}"/>
    <cellStyle name="_Relación_TD 2 10 2 2" xfId="40232" xr:uid="{247ED005-C989-4377-9B19-312661DA4E83}"/>
    <cellStyle name="_Relación_TD 2 10 3" xfId="40233" xr:uid="{F639FBDD-D3EA-47F2-8741-B02E3D9090FA}"/>
    <cellStyle name="_Relación_TD 2 10 3 2" xfId="40234" xr:uid="{E8FE5F15-AFEB-4533-9156-F758D8126F58}"/>
    <cellStyle name="_Relación_TD 2 10 4" xfId="40235" xr:uid="{55C00C36-635A-416A-80C0-BB7434F19536}"/>
    <cellStyle name="_Relación_TD 2 10 4 2" xfId="40236" xr:uid="{D34F466B-CF0A-45D0-A7A5-98AD7013363C}"/>
    <cellStyle name="_Relación_TD 2 10 5" xfId="40237" xr:uid="{689B1FDC-B4C2-40EF-989C-DDBF2144BBBA}"/>
    <cellStyle name="_Relación_TD 2 10 5 2" xfId="40238" xr:uid="{907A36F5-0471-402A-A094-8BB467E541A8}"/>
    <cellStyle name="_Relación_TD 2 10 6" xfId="40239" xr:uid="{9DCFFF2D-E567-46B1-B3CD-6338CB0E9F90}"/>
    <cellStyle name="_Relación_TD 2 10 6 2" xfId="40240" xr:uid="{AB95CB18-DBD7-4E61-95FA-2B7E505275EA}"/>
    <cellStyle name="_Relación_TD 2 10 7" xfId="40241" xr:uid="{45A95F88-7677-4903-BB9E-E4AA023437B9}"/>
    <cellStyle name="_Relación_TD 2 10 7 2" xfId="40242" xr:uid="{9416D3FC-66C3-4154-964B-8A46B75BE297}"/>
    <cellStyle name="_Relación_TD 2 10 8" xfId="40243" xr:uid="{4B292B4B-FEB3-4945-8823-A6BF5A7F4EFF}"/>
    <cellStyle name="_Relación_TD 2 10 8 2" xfId="40244" xr:uid="{902B73D0-5BEE-4DAF-B658-7CE7E3FD08E0}"/>
    <cellStyle name="_Relación_TD 2 10 9" xfId="40245" xr:uid="{7EC17379-35B3-4061-A2DD-FA85BB1A3848}"/>
    <cellStyle name="_Relación_TD 2 11" xfId="40246" xr:uid="{9EB91212-9750-4D87-BF59-1B6CAF3F0C36}"/>
    <cellStyle name="_Relación_TD 2 11 10" xfId="40247" xr:uid="{E5924816-7165-4E03-838C-35B4110DA226}"/>
    <cellStyle name="_Relación_TD 2 11 11" xfId="40248" xr:uid="{A1D84838-537E-4117-B926-0C6A9EA77FFB}"/>
    <cellStyle name="_Relación_TD 2 11 2" xfId="40249" xr:uid="{CE533E2C-0D21-4889-8454-E51AAB37400D}"/>
    <cellStyle name="_Relación_TD 2 11 2 2" xfId="40250" xr:uid="{FCF68C61-3EAD-4CB7-AE56-282B48199B9D}"/>
    <cellStyle name="_Relación_TD 2 11 3" xfId="40251" xr:uid="{22C36BC8-8599-462C-8F12-8493DF37E8AD}"/>
    <cellStyle name="_Relación_TD 2 11 3 2" xfId="40252" xr:uid="{084BA536-CEFC-4EE4-A68A-65339A743B2C}"/>
    <cellStyle name="_Relación_TD 2 11 4" xfId="40253" xr:uid="{64DD1DE5-65A8-4E16-B7E5-2DAD69CEC6CB}"/>
    <cellStyle name="_Relación_TD 2 11 4 2" xfId="40254" xr:uid="{886F89D4-A816-4C92-A864-D236F0FF550D}"/>
    <cellStyle name="_Relación_TD 2 11 5" xfId="40255" xr:uid="{2CBF57F2-6C2F-490C-84A6-6D6A323AFFB4}"/>
    <cellStyle name="_Relación_TD 2 11 5 2" xfId="40256" xr:uid="{CB5ED0BF-6C32-45B3-9549-22F989779FC7}"/>
    <cellStyle name="_Relación_TD 2 11 6" xfId="40257" xr:uid="{510CEF02-6249-4440-B61E-FE79D2887120}"/>
    <cellStyle name="_Relación_TD 2 11 6 2" xfId="40258" xr:uid="{1C455834-5993-4A6E-839F-0EFDE1711269}"/>
    <cellStyle name="_Relación_TD 2 11 7" xfId="40259" xr:uid="{053EBC16-CA0A-4F48-BE19-6E0FC2903C3E}"/>
    <cellStyle name="_Relación_TD 2 11 7 2" xfId="40260" xr:uid="{8BB346F2-F3FF-4C6D-8B51-1CAEAD65842D}"/>
    <cellStyle name="_Relación_TD 2 11 8" xfId="40261" xr:uid="{95D549B8-0B2C-401E-9C2E-221B02091317}"/>
    <cellStyle name="_Relación_TD 2 11 8 2" xfId="40262" xr:uid="{490CB452-FECA-49A8-BC2C-8B55DC312582}"/>
    <cellStyle name="_Relación_TD 2 11 9" xfId="40263" xr:uid="{80CF40F2-926B-4C99-A8C5-383EE07113F1}"/>
    <cellStyle name="_Relación_TD 2 12" xfId="40264" xr:uid="{7D591E49-8060-4A0E-B4D3-611DC69A81E7}"/>
    <cellStyle name="_Relación_TD 2 12 10" xfId="40265" xr:uid="{5ACF559F-5AEF-431F-85AF-95DC7E9078AD}"/>
    <cellStyle name="_Relación_TD 2 12 11" xfId="40266" xr:uid="{D3A57984-62ED-43F8-BA1D-067A0B6E1733}"/>
    <cellStyle name="_Relación_TD 2 12 2" xfId="40267" xr:uid="{E67E6863-E0DB-4C73-8706-FD98B439A961}"/>
    <cellStyle name="_Relación_TD 2 12 2 2" xfId="40268" xr:uid="{6961241F-CF2B-4827-88BF-F34BD4DE2EE9}"/>
    <cellStyle name="_Relación_TD 2 12 3" xfId="40269" xr:uid="{1B28DCCD-1CC0-41D6-B36E-3D641F1BFE7F}"/>
    <cellStyle name="_Relación_TD 2 12 3 2" xfId="40270" xr:uid="{F00F25EE-63F1-45BF-BBD9-5AC7BF3181D2}"/>
    <cellStyle name="_Relación_TD 2 12 4" xfId="40271" xr:uid="{DC8A9C68-99BF-48B3-905C-6DAB3416794E}"/>
    <cellStyle name="_Relación_TD 2 12 4 2" xfId="40272" xr:uid="{244E8967-A803-4DC3-A104-AADC3CEEE943}"/>
    <cellStyle name="_Relación_TD 2 12 5" xfId="40273" xr:uid="{AA070355-B8AB-4D4F-B514-5952BDEBA5C8}"/>
    <cellStyle name="_Relación_TD 2 12 5 2" xfId="40274" xr:uid="{31C79668-BB33-4C90-99A5-FDBD9A9F3CEA}"/>
    <cellStyle name="_Relación_TD 2 12 6" xfId="40275" xr:uid="{134AFA94-701C-43AD-9568-748B2CD1179F}"/>
    <cellStyle name="_Relación_TD 2 12 6 2" xfId="40276" xr:uid="{4180F2B2-9543-48AF-88B4-2CB0C7A6D141}"/>
    <cellStyle name="_Relación_TD 2 12 7" xfId="40277" xr:uid="{D1D2BD2B-0677-4314-8A7D-C5FB8F51C982}"/>
    <cellStyle name="_Relación_TD 2 12 7 2" xfId="40278" xr:uid="{3BF61F45-33ED-4C41-8242-8FE9A9B60337}"/>
    <cellStyle name="_Relación_TD 2 12 8" xfId="40279" xr:uid="{CA74CCDD-28B7-48CD-990E-FDA07DDE5F52}"/>
    <cellStyle name="_Relación_TD 2 12 8 2" xfId="40280" xr:uid="{41E5EA71-C213-471A-A5BA-AAA1347A2260}"/>
    <cellStyle name="_Relación_TD 2 12 9" xfId="40281" xr:uid="{4BF77102-9201-41DE-9D2A-A7F70EDB3A2B}"/>
    <cellStyle name="_Relación_TD 2 13" xfId="40282" xr:uid="{E71D0A56-311A-4523-A714-252863A99C7C}"/>
    <cellStyle name="_Relación_TD 2 13 10" xfId="40283" xr:uid="{0C901AA7-0185-4A37-BA65-B42A1816AB51}"/>
    <cellStyle name="_Relación_TD 2 13 11" xfId="40284" xr:uid="{09B20A19-F223-48EF-BA1D-73DA576FF37F}"/>
    <cellStyle name="_Relación_TD 2 13 2" xfId="40285" xr:uid="{541C51D1-08FA-45FE-83E3-1596DF9A95D6}"/>
    <cellStyle name="_Relación_TD 2 13 2 2" xfId="40286" xr:uid="{B1E901A3-422D-44CF-BAE9-49FEEB5308BC}"/>
    <cellStyle name="_Relación_TD 2 13 3" xfId="40287" xr:uid="{1D414FCF-0323-4386-9E89-5580EAFCCFA8}"/>
    <cellStyle name="_Relación_TD 2 13 3 2" xfId="40288" xr:uid="{2E04E641-1FFF-41A2-9DFD-F5FFA57286B5}"/>
    <cellStyle name="_Relación_TD 2 13 4" xfId="40289" xr:uid="{D455F6EF-DF2D-4F2A-8CC8-5F4D1DA876F2}"/>
    <cellStyle name="_Relación_TD 2 13 4 2" xfId="40290" xr:uid="{B278DC35-3D13-4990-A779-A3FDFB16E22E}"/>
    <cellStyle name="_Relación_TD 2 13 5" xfId="40291" xr:uid="{1D543CBE-4D4F-422F-B709-E5606BFCE596}"/>
    <cellStyle name="_Relación_TD 2 13 5 2" xfId="40292" xr:uid="{CB6962EC-4F9F-4E4F-80C4-F0FBEB1BE6B0}"/>
    <cellStyle name="_Relación_TD 2 13 6" xfId="40293" xr:uid="{93776762-8FD6-4D9C-B583-B926316FA04A}"/>
    <cellStyle name="_Relación_TD 2 13 6 2" xfId="40294" xr:uid="{9E0A1BEF-73B3-4930-A412-6551D838168F}"/>
    <cellStyle name="_Relación_TD 2 13 7" xfId="40295" xr:uid="{D7A83F4E-E490-46AB-A0B2-1F3899D37C35}"/>
    <cellStyle name="_Relación_TD 2 13 7 2" xfId="40296" xr:uid="{B84641DF-6CD8-45AE-8365-64A086361A0D}"/>
    <cellStyle name="_Relación_TD 2 13 8" xfId="40297" xr:uid="{69028960-53DD-404C-8F77-C1287A1EA405}"/>
    <cellStyle name="_Relación_TD 2 13 8 2" xfId="40298" xr:uid="{84EE08E1-2080-48FA-B5A9-326F1B491432}"/>
    <cellStyle name="_Relación_TD 2 13 9" xfId="40299" xr:uid="{D7B926A0-AC05-4AF4-87C8-DF036E4A8E4B}"/>
    <cellStyle name="_Relación_TD 2 14" xfId="40300" xr:uid="{4C78444C-3EB1-48F0-8465-760F8B5CA102}"/>
    <cellStyle name="_Relación_TD 2 14 2" xfId="40301" xr:uid="{C7B7C2CF-AF23-40D9-B019-049E6133767E}"/>
    <cellStyle name="_Relación_TD 2 15" xfId="40302" xr:uid="{EA618A7A-D244-45EE-BB5D-05C0A9F9E48B}"/>
    <cellStyle name="_Relación_TD 2 15 2" xfId="40303" xr:uid="{9402A9D7-8979-42F9-B24C-9E240B25D93F}"/>
    <cellStyle name="_Relación_TD 2 16" xfId="40304" xr:uid="{B2A7FA5B-A495-444A-B857-A60946E46A73}"/>
    <cellStyle name="_Relación_TD 2 16 2" xfId="40305" xr:uid="{6F92E701-CF10-4E12-B30C-90B20605FFA6}"/>
    <cellStyle name="_Relación_TD 2 17" xfId="40306" xr:uid="{682BCA1D-F4BC-4F4F-87A2-1F54F75F0764}"/>
    <cellStyle name="_Relación_TD 2 18" xfId="40307" xr:uid="{12F0EE77-F1B9-41DF-986F-79D547843908}"/>
    <cellStyle name="_Relación_TD 2 19" xfId="40308" xr:uid="{955B9B2B-8F0C-4370-A82F-C344A25CF0BB}"/>
    <cellStyle name="_Relación_TD 2 2" xfId="40309" xr:uid="{2ECD7E8C-7D0E-49AC-8E9B-27CAA7D488D6}"/>
    <cellStyle name="_Relación_TD 2 2 10" xfId="40310" xr:uid="{3EC13CF7-78DB-4B94-8387-BE7509BC6214}"/>
    <cellStyle name="_Relación_TD 2 2 10 2" xfId="40311" xr:uid="{F817ED4A-E9F2-4588-994A-E71BA73D4AF5}"/>
    <cellStyle name="_Relación_TD 2 2 11" xfId="40312" xr:uid="{E550D679-0B38-45FD-9B78-EBDF581719E5}"/>
    <cellStyle name="_Relación_TD 2 2 11 2" xfId="40313" xr:uid="{C41818E8-8795-4328-9A99-B9D827B13286}"/>
    <cellStyle name="_Relación_TD 2 2 12" xfId="40314" xr:uid="{C3F00AED-BFAD-4F1B-9450-8294F74A33EF}"/>
    <cellStyle name="_Relación_TD 2 2 12 2" xfId="40315" xr:uid="{AD25D286-7D33-4A9C-8D0E-9D2474DD2740}"/>
    <cellStyle name="_Relación_TD 2 2 13" xfId="40316" xr:uid="{1D3DC957-4E11-4F9D-82C0-B7AF0D20E46E}"/>
    <cellStyle name="_Relación_TD 2 2 13 2" xfId="40317" xr:uid="{5307CF41-7AE4-4921-96F1-217244C27962}"/>
    <cellStyle name="_Relación_TD 2 2 14" xfId="40318" xr:uid="{BE811722-ED87-45AE-A9F2-970F46A12B25}"/>
    <cellStyle name="_Relación_TD 2 2 15" xfId="40319" xr:uid="{49E75ED5-0D08-489F-94AB-9360B717825E}"/>
    <cellStyle name="_Relación_TD 2 2 16" xfId="40320" xr:uid="{03BBE3A7-4A74-4C08-8394-0F3D0BEA3508}"/>
    <cellStyle name="_Relación_TD 2 2 2" xfId="40321" xr:uid="{36D23093-D5B8-4D6D-8DB1-04F7706BBDF1}"/>
    <cellStyle name="_Relación_TD 2 2 2 2" xfId="40322" xr:uid="{138566D3-28C1-4118-941C-7F234D958676}"/>
    <cellStyle name="_Relación_TD 2 2 3" xfId="40323" xr:uid="{65E73C0A-EA43-4315-A28C-64EF00CE2895}"/>
    <cellStyle name="_Relación_TD 2 2 3 2" xfId="40324" xr:uid="{4516B7A7-43B5-45D8-9518-3D41A17E8779}"/>
    <cellStyle name="_Relación_TD 2 2 4" xfId="40325" xr:uid="{89162134-4461-40CE-BA3E-3EF61EB59E2B}"/>
    <cellStyle name="_Relación_TD 2 2 4 2" xfId="40326" xr:uid="{79D11B58-4997-4F00-B378-F459EF0E1D7D}"/>
    <cellStyle name="_Relación_TD 2 2 5" xfId="40327" xr:uid="{411E2C93-4E51-42A1-A6A8-DFE7F7CB6D53}"/>
    <cellStyle name="_Relación_TD 2 2 5 2" xfId="40328" xr:uid="{D1513CB7-3686-4A91-822C-AD48006E4F2C}"/>
    <cellStyle name="_Relación_TD 2 2 6" xfId="40329" xr:uid="{A8D1F243-7A75-4F49-8771-F2F65D0D63B2}"/>
    <cellStyle name="_Relación_TD 2 2 6 2" xfId="40330" xr:uid="{5F4A2CC4-85F3-47C9-944C-9E6CD59CA4F7}"/>
    <cellStyle name="_Relación_TD 2 2 7" xfId="40331" xr:uid="{AC9754AE-B70A-48E0-9F27-2CEC82D2BBC0}"/>
    <cellStyle name="_Relación_TD 2 2 7 2" xfId="40332" xr:uid="{3FDDF316-CCC7-48AD-BA5D-1C8F5B13F406}"/>
    <cellStyle name="_Relación_TD 2 2 8" xfId="40333" xr:uid="{39C68C2C-3E07-426C-A6A8-819DDA7F6964}"/>
    <cellStyle name="_Relación_TD 2 2 8 2" xfId="40334" xr:uid="{9B508FD0-D190-4FDA-BE3C-FB2B849F2D3D}"/>
    <cellStyle name="_Relación_TD 2 2 9" xfId="40335" xr:uid="{BECD0D00-154C-43BB-BCBB-6B9EEF1D2CED}"/>
    <cellStyle name="_Relación_TD 2 2 9 2" xfId="40336" xr:uid="{24C78D3B-2512-4AED-B545-766A06EB1C9A}"/>
    <cellStyle name="_Relación_TD 2 20" xfId="40337" xr:uid="{FB7D9E9F-3156-471F-8D03-FAF5F7C9600C}"/>
    <cellStyle name="_Relación_TD 2 21" xfId="40338" xr:uid="{9C28C24A-1BB6-44BA-8549-65C4BEEBCE50}"/>
    <cellStyle name="_Relación_TD 2 22" xfId="40339" xr:uid="{62DB5E81-35A9-4011-9190-326F58C8598A}"/>
    <cellStyle name="_Relación_TD 2 23" xfId="40340" xr:uid="{6872D4C5-64B2-47BB-884D-68DD5258C90B}"/>
    <cellStyle name="_Relación_TD 2 24" xfId="40341" xr:uid="{3C4F42EB-01BC-48FD-BE81-9AB4BA2C99D3}"/>
    <cellStyle name="_Relación_TD 2 25" xfId="40342" xr:uid="{3AEB6100-CA68-4DBB-BD52-9CD31CD74529}"/>
    <cellStyle name="_Relación_TD 2 26" xfId="40343" xr:uid="{D35658F9-BE0B-43F0-885E-9C89FCDD91C8}"/>
    <cellStyle name="_Relación_TD 2 27" xfId="40344" xr:uid="{0E6AC4DB-F2B4-4D06-8928-B9821CBB1B7E}"/>
    <cellStyle name="_Relación_TD 2 28" xfId="40345" xr:uid="{B6943FB4-7D97-4078-9196-DD6A0302CFE9}"/>
    <cellStyle name="_Relación_TD 2 29" xfId="40346" xr:uid="{9F58A744-9BDA-4385-A6FE-4A76F827EE98}"/>
    <cellStyle name="_Relación_TD 2 3" xfId="40347" xr:uid="{BAA86450-B599-4A72-9C59-3D166BB83A44}"/>
    <cellStyle name="_Relación_TD 2 3 10" xfId="40348" xr:uid="{5BDD2232-5B71-41BE-A582-A0394991AFB9}"/>
    <cellStyle name="_Relación_TD 2 3 10 2" xfId="40349" xr:uid="{2CC0DEE1-9233-4C4C-981E-931A310FC1E0}"/>
    <cellStyle name="_Relación_TD 2 3 11" xfId="40350" xr:uid="{69B0232F-0548-4DED-B367-1EDEA5601689}"/>
    <cellStyle name="_Relación_TD 2 3 11 2" xfId="40351" xr:uid="{A3EEFFCC-4F74-4495-82FC-4D68A4831E82}"/>
    <cellStyle name="_Relación_TD 2 3 12" xfId="40352" xr:uid="{6E1D9A9D-D1E7-40E3-B533-10AB82F49043}"/>
    <cellStyle name="_Relación_TD 2 3 12 2" xfId="40353" xr:uid="{28DAD672-E3FB-45AD-98B9-DDE7608469E8}"/>
    <cellStyle name="_Relación_TD 2 3 13" xfId="40354" xr:uid="{789FEE21-D1E0-4A6B-AE98-73F9ADAE0EEF}"/>
    <cellStyle name="_Relación_TD 2 3 13 2" xfId="40355" xr:uid="{E52E3DD3-A90B-49F4-A2F9-90D7E8FCC45C}"/>
    <cellStyle name="_Relación_TD 2 3 14" xfId="40356" xr:uid="{FA01526E-C763-4134-B6EA-63B01B33D86A}"/>
    <cellStyle name="_Relación_TD 2 3 15" xfId="40357" xr:uid="{5C8A8073-783F-4A88-A7E0-6DA1866B2AD9}"/>
    <cellStyle name="_Relación_TD 2 3 16" xfId="40358" xr:uid="{FC5354C0-CE8C-4819-9C9D-4ABB277C7B41}"/>
    <cellStyle name="_Relación_TD 2 3 2" xfId="40359" xr:uid="{B5C149EB-9AB0-4078-94A9-1183C0E74FD0}"/>
    <cellStyle name="_Relación_TD 2 3 2 2" xfId="40360" xr:uid="{57DDB358-2BDD-4AC5-A4B5-387C59609296}"/>
    <cellStyle name="_Relación_TD 2 3 3" xfId="40361" xr:uid="{981EF29B-9596-49AF-A583-AA546D478284}"/>
    <cellStyle name="_Relación_TD 2 3 3 2" xfId="40362" xr:uid="{1C31FD10-2B9C-43FD-BE56-109B62D85414}"/>
    <cellStyle name="_Relación_TD 2 3 4" xfId="40363" xr:uid="{5AFE6220-15C4-44B9-B962-F486E60DB3D9}"/>
    <cellStyle name="_Relación_TD 2 3 4 2" xfId="40364" xr:uid="{555D316A-AFE4-4D2A-8E36-4CDCEACEF510}"/>
    <cellStyle name="_Relación_TD 2 3 5" xfId="40365" xr:uid="{7423D586-7279-42F8-8FD8-393D6AAAB058}"/>
    <cellStyle name="_Relación_TD 2 3 5 2" xfId="40366" xr:uid="{9532CCA1-322A-4118-BC6B-72062721AB4F}"/>
    <cellStyle name="_Relación_TD 2 3 6" xfId="40367" xr:uid="{B8564179-CF37-4E16-8386-97E40005439F}"/>
    <cellStyle name="_Relación_TD 2 3 6 2" xfId="40368" xr:uid="{1E428B62-0728-4FC4-A88F-EAC7BB417B6F}"/>
    <cellStyle name="_Relación_TD 2 3 7" xfId="40369" xr:uid="{B958BF0A-1B9B-4ECE-BF89-86BAC32EBD7C}"/>
    <cellStyle name="_Relación_TD 2 3 7 2" xfId="40370" xr:uid="{AC51072A-965B-49F2-AE08-312431BEB43A}"/>
    <cellStyle name="_Relación_TD 2 3 8" xfId="40371" xr:uid="{C7E4EDC8-3AEA-40A1-8BC2-89F406D4787D}"/>
    <cellStyle name="_Relación_TD 2 3 8 2" xfId="40372" xr:uid="{4A7B2FF1-C53C-4640-85D2-921433E603EF}"/>
    <cellStyle name="_Relación_TD 2 3 9" xfId="40373" xr:uid="{EB352668-DB34-4DA9-96EA-8932D7531094}"/>
    <cellStyle name="_Relación_TD 2 3 9 2" xfId="40374" xr:uid="{C033E144-A6D9-4AAB-A2DF-FB219301443A}"/>
    <cellStyle name="_Relación_TD 2 4" xfId="40375" xr:uid="{00626060-86C1-4105-B82D-2C31BAF464D0}"/>
    <cellStyle name="_Relación_TD 2 4 10" xfId="40376" xr:uid="{4C4286D9-2DA7-41BF-8DE2-74746AA2BF76}"/>
    <cellStyle name="_Relación_TD 2 4 10 2" xfId="40377" xr:uid="{EB88791A-A4E9-49CC-A181-F271F43D0CCB}"/>
    <cellStyle name="_Relación_TD 2 4 11" xfId="40378" xr:uid="{D65EF828-DBCC-4ED7-8BF1-2613A4C33A74}"/>
    <cellStyle name="_Relación_TD 2 4 11 2" xfId="40379" xr:uid="{40300779-6889-404F-AEA6-40C095E696CD}"/>
    <cellStyle name="_Relación_TD 2 4 12" xfId="40380" xr:uid="{E44F2F86-55BD-47CF-A10F-B91C19459CB1}"/>
    <cellStyle name="_Relación_TD 2 4 12 2" xfId="40381" xr:uid="{CD862A46-F088-4A37-9C9E-E9EBDB631B58}"/>
    <cellStyle name="_Relación_TD 2 4 13" xfId="40382" xr:uid="{E60518ED-4E71-43A9-8F21-E36D8AA5129E}"/>
    <cellStyle name="_Relación_TD 2 4 13 2" xfId="40383" xr:uid="{5FA277BE-A107-4C95-A3C9-56D1076B68A8}"/>
    <cellStyle name="_Relación_TD 2 4 14" xfId="40384" xr:uid="{079EE01D-54E4-4213-96B6-91C216F9AF5E}"/>
    <cellStyle name="_Relación_TD 2 4 15" xfId="40385" xr:uid="{37A0D08C-88D7-40F0-B101-559AB7233816}"/>
    <cellStyle name="_Relación_TD 2 4 16" xfId="40386" xr:uid="{E12FEB22-1BE4-4206-8A7E-5517D5382090}"/>
    <cellStyle name="_Relación_TD 2 4 17" xfId="40387" xr:uid="{8271662F-ECD3-48B0-8B84-00CB498FB464}"/>
    <cellStyle name="_Relación_TD 2 4 18" xfId="40388" xr:uid="{6BB75C4B-A7E4-4EC2-8351-492F533C74DC}"/>
    <cellStyle name="_Relación_TD 2 4 19" xfId="40389" xr:uid="{87FF1572-1B76-4537-8240-C5D90B2DAC7C}"/>
    <cellStyle name="_Relación_TD 2 4 2" xfId="40390" xr:uid="{3AF58940-401F-4252-96F1-46EA98E59323}"/>
    <cellStyle name="_Relación_TD 2 4 2 2" xfId="40391" xr:uid="{7900FABF-9285-492D-8508-D9CE37226D2C}"/>
    <cellStyle name="_Relación_TD 2 4 20" xfId="40392" xr:uid="{362E4C36-79BC-401F-8758-4E2809E0B465}"/>
    <cellStyle name="_Relación_TD 2 4 21" xfId="40393" xr:uid="{B10138F4-BEA8-4107-9CF9-FB5C1D3DF60B}"/>
    <cellStyle name="_Relación_TD 2 4 22" xfId="40394" xr:uid="{DB2E2B6A-61A4-483A-9EBB-9791A1D2ABC6}"/>
    <cellStyle name="_Relación_TD 2 4 23" xfId="40395" xr:uid="{8FA8F1EE-4158-4795-A02E-03516C781536}"/>
    <cellStyle name="_Relación_TD 2 4 24" xfId="40396" xr:uid="{1A4546EC-8ED4-4637-A953-311887333BFB}"/>
    <cellStyle name="_Relación_TD 2 4 25" xfId="40397" xr:uid="{6B4369E3-997E-4C91-A69E-D9F61C0620F5}"/>
    <cellStyle name="_Relación_TD 2 4 26" xfId="40398" xr:uid="{74B211DE-5222-4BCD-B60D-CB5EFD67429D}"/>
    <cellStyle name="_Relación_TD 2 4 3" xfId="40399" xr:uid="{3FB9217E-B651-4A6B-AE88-8A412FF92671}"/>
    <cellStyle name="_Relación_TD 2 4 3 2" xfId="40400" xr:uid="{C18CF272-4C30-41A4-84BF-A0D7EC0AB293}"/>
    <cellStyle name="_Relación_TD 2 4 4" xfId="40401" xr:uid="{7BA3CAC1-1E3B-4938-AC6A-FD3DE7920444}"/>
    <cellStyle name="_Relación_TD 2 4 4 2" xfId="40402" xr:uid="{FAB1FF5F-906F-4D1E-A309-96CFFCC24688}"/>
    <cellStyle name="_Relación_TD 2 4 5" xfId="40403" xr:uid="{76D4E60F-09C9-45D8-A18B-E5CE8AD2368C}"/>
    <cellStyle name="_Relación_TD 2 4 5 2" xfId="40404" xr:uid="{B878034E-3155-4376-BA98-CAD2583084B0}"/>
    <cellStyle name="_Relación_TD 2 4 6" xfId="40405" xr:uid="{78832F88-4891-443C-AB18-8F6BD6850505}"/>
    <cellStyle name="_Relación_TD 2 4 6 2" xfId="40406" xr:uid="{A478AE37-7CE4-4118-B4E5-CCF88B9E567C}"/>
    <cellStyle name="_Relación_TD 2 4 7" xfId="40407" xr:uid="{5314FEDD-8E33-4D0D-AAD2-1E2C4537D4A6}"/>
    <cellStyle name="_Relación_TD 2 4 7 2" xfId="40408" xr:uid="{562E55E2-3959-429C-AEDF-8A5B7D714A56}"/>
    <cellStyle name="_Relación_TD 2 4 8" xfId="40409" xr:uid="{F6695FBB-FF19-4E8B-9305-551D55F0A103}"/>
    <cellStyle name="_Relación_TD 2 4 8 2" xfId="40410" xr:uid="{4DECF02E-0397-45C5-9533-37D364C780CE}"/>
    <cellStyle name="_Relación_TD 2 4 9" xfId="40411" xr:uid="{3E374A15-95DF-4DDC-97CF-031BBB24F18F}"/>
    <cellStyle name="_Relación_TD 2 4 9 2" xfId="40412" xr:uid="{7D7012F9-5D2D-418C-BEBF-5D663AC79DBA}"/>
    <cellStyle name="_Relación_TD 2 5" xfId="40413" xr:uid="{F1F44646-E195-4A50-85A5-35675E34B156}"/>
    <cellStyle name="_Relación_TD 2 5 10" xfId="40414" xr:uid="{0F073CB9-4D9A-4253-9737-0A5207D0AA05}"/>
    <cellStyle name="_Relación_TD 2 5 10 2" xfId="40415" xr:uid="{A5A2EDB1-6E5F-4578-8103-2F952D390C47}"/>
    <cellStyle name="_Relación_TD 2 5 11" xfId="40416" xr:uid="{2E1B3DCE-C062-40AB-8482-305660605E14}"/>
    <cellStyle name="_Relación_TD 2 5 11 2" xfId="40417" xr:uid="{13C48572-0B02-4C03-A294-CF8B9C44E2CD}"/>
    <cellStyle name="_Relación_TD 2 5 12" xfId="40418" xr:uid="{E0E0F174-73B9-4E52-A57B-10395AF9991C}"/>
    <cellStyle name="_Relación_TD 2 5 12 2" xfId="40419" xr:uid="{5B8D6D52-9927-4CEB-BDE1-AB93C15A6FB8}"/>
    <cellStyle name="_Relación_TD 2 5 13" xfId="40420" xr:uid="{83CF3B81-A0B7-4204-8691-46454F3F4778}"/>
    <cellStyle name="_Relación_TD 2 5 13 2" xfId="40421" xr:uid="{A0561C82-3E68-43CA-927C-0615AB0CD757}"/>
    <cellStyle name="_Relación_TD 2 5 14" xfId="40422" xr:uid="{CA746E30-D989-4F70-AAE4-2DCC4584F5AB}"/>
    <cellStyle name="_Relación_TD 2 5 15" xfId="40423" xr:uid="{3CFD8DF8-511B-4B1F-BEE6-BAB354042EB1}"/>
    <cellStyle name="_Relación_TD 2 5 16" xfId="40424" xr:uid="{4FD932BC-650E-469F-A11F-4A4F3A5521A5}"/>
    <cellStyle name="_Relación_TD 2 5 17" xfId="40425" xr:uid="{52840051-80D1-4CB2-B1CB-DE09A5D70A44}"/>
    <cellStyle name="_Relación_TD 2 5 18" xfId="40426" xr:uid="{BF0A513E-C679-42AE-B49E-129F03222E19}"/>
    <cellStyle name="_Relación_TD 2 5 19" xfId="40427" xr:uid="{D7B87B6F-18E5-4D15-83DB-1F0002B73601}"/>
    <cellStyle name="_Relación_TD 2 5 2" xfId="40428" xr:uid="{49B7BEE7-4957-4D9C-A656-0E083DBFA2EE}"/>
    <cellStyle name="_Relación_TD 2 5 2 2" xfId="40429" xr:uid="{EF3B8DF5-FF9C-4A08-94A1-2CAFA862402D}"/>
    <cellStyle name="_Relación_TD 2 5 20" xfId="40430" xr:uid="{00E1AF17-938F-45F4-B97A-9D1A3AED28CE}"/>
    <cellStyle name="_Relación_TD 2 5 21" xfId="40431" xr:uid="{C194D79B-B562-4397-B37B-ABB249ED105C}"/>
    <cellStyle name="_Relación_TD 2 5 22" xfId="40432" xr:uid="{2E58D526-7E27-4E03-BA45-B1597791503F}"/>
    <cellStyle name="_Relación_TD 2 5 23" xfId="40433" xr:uid="{E974C6E6-E447-40FD-9DB9-4938A6C8D1B0}"/>
    <cellStyle name="_Relación_TD 2 5 24" xfId="40434" xr:uid="{4640D265-81B3-43FB-BFC4-A9DF06B905CF}"/>
    <cellStyle name="_Relación_TD 2 5 25" xfId="40435" xr:uid="{53F0C252-D8EF-47F1-A186-D009A0AA40E6}"/>
    <cellStyle name="_Relación_TD 2 5 26" xfId="40436" xr:uid="{CE9854C6-FC0A-4003-B2A9-8EEDB3E039BD}"/>
    <cellStyle name="_Relación_TD 2 5 3" xfId="40437" xr:uid="{78454FE1-6FD8-4275-B179-66126143C34D}"/>
    <cellStyle name="_Relación_TD 2 5 3 2" xfId="40438" xr:uid="{2973B95E-B2B2-400D-A5E5-FAD940947CE2}"/>
    <cellStyle name="_Relación_TD 2 5 4" xfId="40439" xr:uid="{1702EF40-6055-430F-84EF-E6DB9C7314B4}"/>
    <cellStyle name="_Relación_TD 2 5 4 2" xfId="40440" xr:uid="{65D13D50-00BC-41E5-B37A-FDA22A206A5B}"/>
    <cellStyle name="_Relación_TD 2 5 5" xfId="40441" xr:uid="{9F405AFF-3A1D-403D-92C7-FDE438146B05}"/>
    <cellStyle name="_Relación_TD 2 5 5 2" xfId="40442" xr:uid="{36595D43-2861-4ADF-BB70-0A2AAE1B347F}"/>
    <cellStyle name="_Relación_TD 2 5 6" xfId="40443" xr:uid="{6638E924-8F45-4EFD-A613-90A7C1CCC5F8}"/>
    <cellStyle name="_Relación_TD 2 5 6 2" xfId="40444" xr:uid="{34632AA3-45A1-49ED-9F04-EBFC46FFC5A9}"/>
    <cellStyle name="_Relación_TD 2 5 7" xfId="40445" xr:uid="{44244967-D577-4972-B83B-A5C2EAAA426A}"/>
    <cellStyle name="_Relación_TD 2 5 7 2" xfId="40446" xr:uid="{BFF4547C-D3D9-470E-BFB3-42F025B91D2B}"/>
    <cellStyle name="_Relación_TD 2 5 8" xfId="40447" xr:uid="{A3A8D39D-648F-46C4-9293-7DAB5AFE8FB9}"/>
    <cellStyle name="_Relación_TD 2 5 8 2" xfId="40448" xr:uid="{71A4F4BC-1749-4646-B552-C64D3DF5D360}"/>
    <cellStyle name="_Relación_TD 2 5 9" xfId="40449" xr:uid="{B6326FEC-6721-437B-832B-94EA79720BAE}"/>
    <cellStyle name="_Relación_TD 2 5 9 2" xfId="40450" xr:uid="{2F21F51E-472A-476E-915A-76B7DD9DB5D2}"/>
    <cellStyle name="_Relación_TD 2 6" xfId="40451" xr:uid="{1FFFBB6E-7A70-4EC2-9699-0FE32819E29B}"/>
    <cellStyle name="_Relación_TD 2 6 10" xfId="40452" xr:uid="{BE7DD5CC-01C9-4D41-BB1D-C5C9AD0FC415}"/>
    <cellStyle name="_Relación_TD 2 6 10 2" xfId="40453" xr:uid="{6DDC2C7F-AB55-45D9-BA71-923AAECA420C}"/>
    <cellStyle name="_Relación_TD 2 6 11" xfId="40454" xr:uid="{D09B1648-1B39-483B-8E0A-82916E234ADA}"/>
    <cellStyle name="_Relación_TD 2 6 11 2" xfId="40455" xr:uid="{A521CD69-43CC-475C-81CF-6305F7E2ABE7}"/>
    <cellStyle name="_Relación_TD 2 6 12" xfId="40456" xr:uid="{7786D1F7-33BB-42F4-AAE9-29DA797C8DEC}"/>
    <cellStyle name="_Relación_TD 2 6 12 2" xfId="40457" xr:uid="{FEE5A4B0-F02D-4AE9-9021-A3C058921867}"/>
    <cellStyle name="_Relación_TD 2 6 13" xfId="40458" xr:uid="{DD7D994B-8135-434F-98D4-B362B8F3D9F7}"/>
    <cellStyle name="_Relación_TD 2 6 13 2" xfId="40459" xr:uid="{57853E0D-4998-41C4-859B-7AE3E091C7C6}"/>
    <cellStyle name="_Relación_TD 2 6 14" xfId="40460" xr:uid="{FE830907-2EDA-4AF2-9873-7C7FBB21412C}"/>
    <cellStyle name="_Relación_TD 2 6 15" xfId="40461" xr:uid="{4BB50C34-4CFD-411A-AA6B-735843A33161}"/>
    <cellStyle name="_Relación_TD 2 6 16" xfId="40462" xr:uid="{40909508-0EE0-44B1-A946-FC7ADA6CC19A}"/>
    <cellStyle name="_Relación_TD 2 6 2" xfId="40463" xr:uid="{A2216A81-A8D7-4B1C-BE52-40805A62B227}"/>
    <cellStyle name="_Relación_TD 2 6 2 2" xfId="40464" xr:uid="{257C52DD-F44C-4092-82ED-CBD89A369DE5}"/>
    <cellStyle name="_Relación_TD 2 6 3" xfId="40465" xr:uid="{514412FB-E41A-421D-9796-3B2F2E80A6E1}"/>
    <cellStyle name="_Relación_TD 2 6 3 2" xfId="40466" xr:uid="{62DDACB4-F9F6-40FC-82C4-01F059B9C8A3}"/>
    <cellStyle name="_Relación_TD 2 6 4" xfId="40467" xr:uid="{F62E1425-BA01-4BE4-901F-3A0B0E505E7B}"/>
    <cellStyle name="_Relación_TD 2 6 4 2" xfId="40468" xr:uid="{1F301B5D-EDE6-47E3-B1EC-B4186479CA36}"/>
    <cellStyle name="_Relación_TD 2 6 5" xfId="40469" xr:uid="{CD173D99-E3DC-4BBF-9751-50EE90A56AF1}"/>
    <cellStyle name="_Relación_TD 2 6 5 2" xfId="40470" xr:uid="{749CD3A8-FAA5-4450-9313-9EF85CB8C5B8}"/>
    <cellStyle name="_Relación_TD 2 6 6" xfId="40471" xr:uid="{9D15B00F-24BA-450B-8B17-B77C5C8647D3}"/>
    <cellStyle name="_Relación_TD 2 6 6 2" xfId="40472" xr:uid="{60477A3F-CAC7-4477-87AD-62A75CDE9980}"/>
    <cellStyle name="_Relación_TD 2 6 7" xfId="40473" xr:uid="{0F19086C-413A-4131-A090-3E8E837A86F3}"/>
    <cellStyle name="_Relación_TD 2 6 7 2" xfId="40474" xr:uid="{551034BD-8959-4542-B9A8-4959907ECED5}"/>
    <cellStyle name="_Relación_TD 2 6 8" xfId="40475" xr:uid="{746A2B4D-8A89-41E4-8BF9-04DAF7DF214A}"/>
    <cellStyle name="_Relación_TD 2 6 8 2" xfId="40476" xr:uid="{C3BFC982-914E-40BA-9612-E86A4D8A2F4A}"/>
    <cellStyle name="_Relación_TD 2 6 9" xfId="40477" xr:uid="{E2039B84-3830-4DEF-8FD0-31584A8F40CA}"/>
    <cellStyle name="_Relación_TD 2 6 9 2" xfId="40478" xr:uid="{2C1E237A-B6EF-4AFB-87EF-28A1206B1096}"/>
    <cellStyle name="_Relación_TD 2 7" xfId="40479" xr:uid="{240CC7CE-8363-4692-9A61-4580554B47EF}"/>
    <cellStyle name="_Relación_TD 2 7 10" xfId="40480" xr:uid="{9DC69919-4EF8-421A-81FD-A1C67BA78AF6}"/>
    <cellStyle name="_Relación_TD 2 7 10 2" xfId="40481" xr:uid="{CB30653B-9148-4A69-A374-935E765B2088}"/>
    <cellStyle name="_Relación_TD 2 7 11" xfId="40482" xr:uid="{46E790B9-3DDC-41A8-9C9B-54EEFCCFBC0F}"/>
    <cellStyle name="_Relación_TD 2 7 11 2" xfId="40483" xr:uid="{230E0F13-A44D-4331-A522-59DF658BC1F4}"/>
    <cellStyle name="_Relación_TD 2 7 12" xfId="40484" xr:uid="{F3229DB8-81E2-4F6E-8CE0-2C3B012791C1}"/>
    <cellStyle name="_Relación_TD 2 7 12 2" xfId="40485" xr:uid="{54C27D6D-A888-49F3-B0D5-CF86205823FA}"/>
    <cellStyle name="_Relación_TD 2 7 13" xfId="40486" xr:uid="{1D1CDBBC-4C18-4BCA-8712-6451394C537A}"/>
    <cellStyle name="_Relación_TD 2 7 13 2" xfId="40487" xr:uid="{2FF8338F-DEA9-4A5F-B8D9-0B18F61B5FBC}"/>
    <cellStyle name="_Relación_TD 2 7 14" xfId="40488" xr:uid="{12A88151-D1C7-48F7-A3B3-320401328AFB}"/>
    <cellStyle name="_Relación_TD 2 7 15" xfId="40489" xr:uid="{A4ACBB0B-EC82-4A3F-9ECB-7AF61A90F051}"/>
    <cellStyle name="_Relación_TD 2 7 16" xfId="40490" xr:uid="{1A310B7A-5AFD-4009-BD40-D8143F991A91}"/>
    <cellStyle name="_Relación_TD 2 7 2" xfId="40491" xr:uid="{D1D7658C-D4AD-4181-868F-B9240B23759F}"/>
    <cellStyle name="_Relación_TD 2 7 2 2" xfId="40492" xr:uid="{FFAF6F09-2763-48FF-B735-15F05025DEEA}"/>
    <cellStyle name="_Relación_TD 2 7 3" xfId="40493" xr:uid="{71606390-DC92-4E36-87B5-25C8A28C5493}"/>
    <cellStyle name="_Relación_TD 2 7 3 2" xfId="40494" xr:uid="{65C81013-9B67-4CB8-9305-528206B0BA79}"/>
    <cellStyle name="_Relación_TD 2 7 4" xfId="40495" xr:uid="{8DA09021-45CA-4A65-8D73-81AA7A862C40}"/>
    <cellStyle name="_Relación_TD 2 7 4 2" xfId="40496" xr:uid="{510AE654-A2E9-45C5-BE82-362F1A650E2E}"/>
    <cellStyle name="_Relación_TD 2 7 5" xfId="40497" xr:uid="{0E98B056-D726-40D1-BDB9-E5B6AB5FC8D0}"/>
    <cellStyle name="_Relación_TD 2 7 5 2" xfId="40498" xr:uid="{B3F49665-275D-4899-BE2D-C5689A0BBA0F}"/>
    <cellStyle name="_Relación_TD 2 7 6" xfId="40499" xr:uid="{B7730224-E030-4CD3-875E-42495F932976}"/>
    <cellStyle name="_Relación_TD 2 7 6 2" xfId="40500" xr:uid="{8542569C-4CFB-4C0A-B6A3-0155FB598698}"/>
    <cellStyle name="_Relación_TD 2 7 7" xfId="40501" xr:uid="{6223710E-ACFF-45BB-9004-6D159BB664F9}"/>
    <cellStyle name="_Relación_TD 2 7 7 2" xfId="40502" xr:uid="{68A38DCB-95CD-4FF1-9AC2-867ACECBE6BD}"/>
    <cellStyle name="_Relación_TD 2 7 8" xfId="40503" xr:uid="{6DF79E92-8CF4-47E2-B277-1E53D5A30387}"/>
    <cellStyle name="_Relación_TD 2 7 8 2" xfId="40504" xr:uid="{DC5C39C9-B468-4B05-A4F9-9ABC8449E2C2}"/>
    <cellStyle name="_Relación_TD 2 7 9" xfId="40505" xr:uid="{9CD74625-2E69-4A8D-8FD9-B4F94A1EA869}"/>
    <cellStyle name="_Relación_TD 2 7 9 2" xfId="40506" xr:uid="{977EAABE-D4BB-49F7-942F-84048305FB8A}"/>
    <cellStyle name="_Relación_TD 2 8" xfId="40507" xr:uid="{8937D257-F7DD-420A-8C05-E5122FEF5405}"/>
    <cellStyle name="_Relación_TD 2 8 10" xfId="40508" xr:uid="{857BAD60-73D7-4620-912C-7C89C39CE568}"/>
    <cellStyle name="_Relación_TD 2 8 11" xfId="40509" xr:uid="{1CED530F-D5BC-4927-AA6D-6C16ED938096}"/>
    <cellStyle name="_Relación_TD 2 8 2" xfId="40510" xr:uid="{124EAF1D-550C-4290-9DD9-BB24B09C70D7}"/>
    <cellStyle name="_Relación_TD 2 8 2 2" xfId="40511" xr:uid="{A306BDDE-F435-4ECE-87A1-8670C7CCAD74}"/>
    <cellStyle name="_Relación_TD 2 8 3" xfId="40512" xr:uid="{2D75682E-45FF-475A-A340-06E99D9B36E4}"/>
    <cellStyle name="_Relación_TD 2 8 3 2" xfId="40513" xr:uid="{A1FF093B-22E6-45BA-9F94-7CA06309DA13}"/>
    <cellStyle name="_Relación_TD 2 8 4" xfId="40514" xr:uid="{21938AC0-CB36-40F6-A77C-A6559B10F26D}"/>
    <cellStyle name="_Relación_TD 2 8 4 2" xfId="40515" xr:uid="{B1CB5CEA-A29C-466D-A326-20F72853DA8D}"/>
    <cellStyle name="_Relación_TD 2 8 5" xfId="40516" xr:uid="{35146A71-E15C-49A3-82DD-A9C6451D0E84}"/>
    <cellStyle name="_Relación_TD 2 8 5 2" xfId="40517" xr:uid="{A862CE25-AFFF-4C0A-A781-BB29C972D6E5}"/>
    <cellStyle name="_Relación_TD 2 8 6" xfId="40518" xr:uid="{6D3F7DE0-9721-4B8F-B986-279F2A3E9E2E}"/>
    <cellStyle name="_Relación_TD 2 8 6 2" xfId="40519" xr:uid="{0D7B2F69-7405-4140-98E2-5895E188E83F}"/>
    <cellStyle name="_Relación_TD 2 8 7" xfId="40520" xr:uid="{9C7EC098-C1BE-4F71-ACA4-A85C117DCEFE}"/>
    <cellStyle name="_Relación_TD 2 8 7 2" xfId="40521" xr:uid="{C71B89F3-446C-4E87-8928-72D21B441CBB}"/>
    <cellStyle name="_Relación_TD 2 8 8" xfId="40522" xr:uid="{77FF9CEF-C205-4C89-9FAF-378B0D55953C}"/>
    <cellStyle name="_Relación_TD 2 8 8 2" xfId="40523" xr:uid="{6B06CE8E-8968-4BD0-B27D-7831FA8BFB30}"/>
    <cellStyle name="_Relación_TD 2 8 9" xfId="40524" xr:uid="{07B5623B-93EC-45BA-9495-7BF7C965AB8D}"/>
    <cellStyle name="_Relación_TD 2 9" xfId="40525" xr:uid="{241BCDCD-7AF4-4A9A-B218-7E2BEA542D31}"/>
    <cellStyle name="_Relación_TD 2 9 10" xfId="40526" xr:uid="{77D441C9-FB46-4039-97F4-33813A76DC72}"/>
    <cellStyle name="_Relación_TD 2 9 11" xfId="40527" xr:uid="{0798BB4C-8612-4E68-A813-CA1C195D90AD}"/>
    <cellStyle name="_Relación_TD 2 9 2" xfId="40528" xr:uid="{B6642A16-848D-48DB-A467-6070D2A1390D}"/>
    <cellStyle name="_Relación_TD 2 9 2 2" xfId="40529" xr:uid="{199CB933-25DF-4D90-9611-35D3178D8E1D}"/>
    <cellStyle name="_Relación_TD 2 9 3" xfId="40530" xr:uid="{AA809222-A223-456D-B8E5-E4D4499C4D91}"/>
    <cellStyle name="_Relación_TD 2 9 3 2" xfId="40531" xr:uid="{0CEEC300-3986-4E76-ABEE-1C6E617DC87E}"/>
    <cellStyle name="_Relación_TD 2 9 4" xfId="40532" xr:uid="{117E6511-BE24-48A5-9902-4D1753E5B78E}"/>
    <cellStyle name="_Relación_TD 2 9 4 2" xfId="40533" xr:uid="{A860DA39-064F-43DE-8294-26EB7EF87C20}"/>
    <cellStyle name="_Relación_TD 2 9 5" xfId="40534" xr:uid="{BAE56EFA-2F81-49DC-8877-0DF9328CE38A}"/>
    <cellStyle name="_Relación_TD 2 9 5 2" xfId="40535" xr:uid="{41ADBAE7-F148-4BA5-B424-B6A56B8B8123}"/>
    <cellStyle name="_Relación_TD 2 9 6" xfId="40536" xr:uid="{1445EC3A-4E62-449D-87E2-6504CFAF11BB}"/>
    <cellStyle name="_Relación_TD 2 9 6 2" xfId="40537" xr:uid="{0377C083-FBC7-43F9-9C9D-A332ADE41B35}"/>
    <cellStyle name="_Relación_TD 2 9 7" xfId="40538" xr:uid="{902FE693-00BE-4610-8A8F-CB4F689F3535}"/>
    <cellStyle name="_Relación_TD 2 9 7 2" xfId="40539" xr:uid="{DE6B78DE-E43B-4DFC-BC94-2B398C4BCB02}"/>
    <cellStyle name="_Relación_TD 2 9 8" xfId="40540" xr:uid="{41CB5A87-3ADC-4346-AA63-16D5D73A0619}"/>
    <cellStyle name="_Relación_TD 2 9 8 2" xfId="40541" xr:uid="{CEEF19B9-5F5D-4C71-A7B9-0C1E56958508}"/>
    <cellStyle name="_Relación_TD 2 9 9" xfId="40542" xr:uid="{DA2EA517-6351-4950-A141-B4F07AEF0BEC}"/>
    <cellStyle name="_Relación_TD 2_Abr 09" xfId="40543" xr:uid="{15458D32-2969-40DF-95A6-E792168DE962}"/>
    <cellStyle name="_Relación_TD 2_Abr 09 2" xfId="40544" xr:uid="{5B922E5D-CDCC-4A61-BC21-DD60A99037E9}"/>
    <cellStyle name="_Relación_TD 2_Abr 09 3" xfId="59324" xr:uid="{9989AA46-7F2C-4EFB-8C8B-85CF79A5A541}"/>
    <cellStyle name="_Relación_TD 2_Abr 09 7" xfId="59325" xr:uid="{6455816C-3BD9-49D3-8B26-087F9F4DB10D}"/>
    <cellStyle name="_Relación_TD 2_Balance" xfId="40545" xr:uid="{7A114ED6-9AF9-4073-98D0-A0912233D7C1}"/>
    <cellStyle name="_Relación_TD 2_Balance 10" xfId="40546" xr:uid="{1398E738-68C4-43D5-8567-E5EE1A020199}"/>
    <cellStyle name="_Relación_TD 2_Balance 10 2" xfId="40547" xr:uid="{A08C2B36-38AF-40D3-9B52-8EA19A2DD20E}"/>
    <cellStyle name="_Relación_TD 2_Balance 11" xfId="40548" xr:uid="{6D1B38D0-E650-4238-AD4C-29D8B075C5F0}"/>
    <cellStyle name="_Relación_TD 2_Balance 11 2" xfId="40549" xr:uid="{D6631E48-D522-4670-B7DD-EDA09A9943F0}"/>
    <cellStyle name="_Relación_TD 2_Balance 12" xfId="40550" xr:uid="{3586CF30-1ABC-4EDA-AA52-594C87D6DDF3}"/>
    <cellStyle name="_Relación_TD 2_Balance 12 2" xfId="40551" xr:uid="{F9C2CFA6-2213-4BA2-AE1F-4912D3A479BC}"/>
    <cellStyle name="_Relación_TD 2_Balance 13" xfId="40552" xr:uid="{4CC8BD1B-1314-47F4-9A59-6C62ACBDAD52}"/>
    <cellStyle name="_Relación_TD 2_Balance 13 2" xfId="40553" xr:uid="{4859220C-5BCA-4FB0-AB7C-7BD854E7E87D}"/>
    <cellStyle name="_Relación_TD 2_Balance 14" xfId="40554" xr:uid="{FB28DAE2-2850-4EFE-95FC-66308EB7FC32}"/>
    <cellStyle name="_Relación_TD 2_Balance 15" xfId="40555" xr:uid="{9725B90D-02C1-46E3-9841-B1B94E1C2FE5}"/>
    <cellStyle name="_Relación_TD 2_Balance 16" xfId="40556" xr:uid="{BF32FCF7-BAE9-46D2-A8DB-C14A2CA5F91F}"/>
    <cellStyle name="_Relación_TD 2_Balance 2" xfId="40557" xr:uid="{F1B4619A-9E49-41FA-B818-E1A57163AB83}"/>
    <cellStyle name="_Relación_TD 2_Balance 2 2" xfId="40558" xr:uid="{DEDC976B-28E5-48E5-AD9B-B462CA6416AE}"/>
    <cellStyle name="_Relación_TD 2_Balance 3" xfId="40559" xr:uid="{8BEE63B8-DAEB-42BE-BC2E-8E49C1E3FEF3}"/>
    <cellStyle name="_Relación_TD 2_Balance 3 2" xfId="40560" xr:uid="{3C7C98C4-6AE4-4FFB-90B9-2941A6533FDD}"/>
    <cellStyle name="_Relación_TD 2_Balance 4" xfId="40561" xr:uid="{F378E66C-BA4D-4426-BB68-734B1C396BD6}"/>
    <cellStyle name="_Relación_TD 2_Balance 4 2" xfId="40562" xr:uid="{8F23DC83-33BD-4123-922F-E72C10E76FE5}"/>
    <cellStyle name="_Relación_TD 2_Balance 5" xfId="40563" xr:uid="{8F4A8CED-3454-46EC-B98E-B9F42FC17EEA}"/>
    <cellStyle name="_Relación_TD 2_Balance 5 2" xfId="40564" xr:uid="{7D947471-5F72-41F3-89B8-601ADF607D4E}"/>
    <cellStyle name="_Relación_TD 2_Balance 6" xfId="40565" xr:uid="{7789F2E7-769D-495B-B9DC-39F236A8CCB0}"/>
    <cellStyle name="_Relación_TD 2_Balance 6 2" xfId="40566" xr:uid="{05A0782F-8306-42A0-AFB2-34558FB3EBDE}"/>
    <cellStyle name="_Relación_TD 2_Balance 7" xfId="40567" xr:uid="{B2A68D0B-0F71-4492-827A-2501475A369C}"/>
    <cellStyle name="_Relación_TD 2_Balance 7 2" xfId="40568" xr:uid="{C64ABAF9-55C2-4223-AA94-DE38A6D77ECA}"/>
    <cellStyle name="_Relación_TD 2_Balance 8" xfId="40569" xr:uid="{DCEDC213-C6B8-439C-BADA-4A9FB4AE6821}"/>
    <cellStyle name="_Relación_TD 2_Balance 8 2" xfId="40570" xr:uid="{DA260A04-EA2A-483F-89CF-86097737CDDB}"/>
    <cellStyle name="_Relación_TD 2_Balance 9" xfId="40571" xr:uid="{3687ECB6-9011-4596-AB43-A866D369B171}"/>
    <cellStyle name="_Relación_TD 2_Balance 9 2" xfId="40572" xr:uid="{353937FC-1868-42F2-9578-ED94914C119C}"/>
    <cellStyle name="_Relación_TD 2_ESF. Hist." xfId="40573" xr:uid="{B506614D-77CF-4F16-B607-7A09CDDDD797}"/>
    <cellStyle name="_Relación_TD 2_ESF. Hist. 2" xfId="40574" xr:uid="{5E50BD5F-1B09-41BD-8066-00E397BD0969}"/>
    <cellStyle name="_Relación_TD 2_Hoja2" xfId="40575" xr:uid="{69C4DF63-E796-4A04-B720-28DA2EE4113D}"/>
    <cellStyle name="_Relación_TD 2_Hoja2 10" xfId="40576" xr:uid="{F420AB2B-39DA-48EB-B64F-276F5D9C6ED0}"/>
    <cellStyle name="_Relación_TD 2_Hoja2 10 2" xfId="40577" xr:uid="{B5AB63F5-6A61-405C-94C4-17AD0C5D3C0C}"/>
    <cellStyle name="_Relación_TD 2_Hoja2 11" xfId="40578" xr:uid="{E945EE7E-1D93-4D39-BE54-C04672D8D42C}"/>
    <cellStyle name="_Relación_TD 2_Hoja2 11 2" xfId="40579" xr:uid="{18CE7E0B-704A-4060-BB1A-D54F1CE57B01}"/>
    <cellStyle name="_Relación_TD 2_Hoja2 12" xfId="40580" xr:uid="{A430C9C4-1432-4209-AD09-F082095DFDC8}"/>
    <cellStyle name="_Relación_TD 2_Hoja2 12 2" xfId="40581" xr:uid="{51339733-2E10-4AB7-8C91-5FA75A5BE230}"/>
    <cellStyle name="_Relación_TD 2_Hoja2 13" xfId="40582" xr:uid="{6E933469-4A1E-4A76-81C4-2A8FD8605029}"/>
    <cellStyle name="_Relación_TD 2_Hoja2 13 2" xfId="40583" xr:uid="{C50FA222-5F33-477B-B147-9FB716327A49}"/>
    <cellStyle name="_Relación_TD 2_Hoja2 14" xfId="40584" xr:uid="{4209D87D-AE12-45EB-9BD1-74171785893F}"/>
    <cellStyle name="_Relación_TD 2_Hoja2 15" xfId="40585" xr:uid="{FA5574B4-EDC5-4251-B0BA-0D5A1B9E37E6}"/>
    <cellStyle name="_Relación_TD 2_Hoja2 16" xfId="40586" xr:uid="{E379FCBF-E164-4A94-91A1-ECFB5BE1E48F}"/>
    <cellStyle name="_Relación_TD 2_Hoja2 2" xfId="40587" xr:uid="{744AB14C-6B9C-49ED-A1B7-2851F7352F1F}"/>
    <cellStyle name="_Relación_TD 2_Hoja2 2 2" xfId="40588" xr:uid="{B4566A25-2BF2-4B5A-89DC-D3E1E85EAE94}"/>
    <cellStyle name="_Relación_TD 2_Hoja2 3" xfId="40589" xr:uid="{1EE0E51F-8157-499E-BA26-55E0D93597AA}"/>
    <cellStyle name="_Relación_TD 2_Hoja2 3 2" xfId="40590" xr:uid="{6DC6DAF1-F4CF-4C5C-94D8-2D595725C9EB}"/>
    <cellStyle name="_Relación_TD 2_Hoja2 4" xfId="40591" xr:uid="{1AA3A512-D9C2-425F-9FE2-99D4BA49E509}"/>
    <cellStyle name="_Relación_TD 2_Hoja2 4 2" xfId="40592" xr:uid="{03753BC4-ED50-47F2-B304-B15A8E03EEF9}"/>
    <cellStyle name="_Relación_TD 2_Hoja2 5" xfId="40593" xr:uid="{90A92017-42A4-4A70-8395-5179F3AD93D2}"/>
    <cellStyle name="_Relación_TD 2_Hoja2 5 2" xfId="40594" xr:uid="{54F417B5-E2EC-4D57-AD68-253C57483E96}"/>
    <cellStyle name="_Relación_TD 2_Hoja2 6" xfId="40595" xr:uid="{E3A5B655-A6DA-4D0A-A8C8-9B34ED34206A}"/>
    <cellStyle name="_Relación_TD 2_Hoja2 6 2" xfId="40596" xr:uid="{BD5B3371-8C6D-4179-B8CC-487666495A66}"/>
    <cellStyle name="_Relación_TD 2_Hoja2 7" xfId="40597" xr:uid="{FDBB4AC3-1B51-40FB-BE0F-CDD793DD10E5}"/>
    <cellStyle name="_Relación_TD 2_Hoja2 7 2" xfId="40598" xr:uid="{C03EB928-1A57-4AC1-A611-5F9AA4202DF0}"/>
    <cellStyle name="_Relación_TD 2_Hoja2 8" xfId="40599" xr:uid="{F5D76EDC-CDA7-47AD-A4C3-67773391F0ED}"/>
    <cellStyle name="_Relación_TD 2_Hoja2 8 2" xfId="40600" xr:uid="{DEC7A9A1-ACB2-4EC4-BA12-F3B00B325128}"/>
    <cellStyle name="_Relación_TD 2_Hoja2 9" xfId="40601" xr:uid="{B69712A3-04C2-4F8D-AA51-19C8F3334A4F}"/>
    <cellStyle name="_Relación_TD 2_Hoja2 9 2" xfId="40602" xr:uid="{0ADC154F-6EAD-4F8B-8347-ACE3A7A2E3FA}"/>
    <cellStyle name="_Relación_TD 2_Otros Prod y Gastos" xfId="40603" xr:uid="{5D55F953-28A9-4A8F-A1D2-97EA6B942D44}"/>
    <cellStyle name="_Relación_TD 2_Otros Prod y Gastos 10" xfId="40604" xr:uid="{2920D4CA-C9E3-4B33-AD51-3F6A15BFCA70}"/>
    <cellStyle name="_Relación_TD 2_Otros Prod y Gastos 10 2" xfId="40605" xr:uid="{7885DF64-178B-4B2C-B063-78974E9F8095}"/>
    <cellStyle name="_Relación_TD 2_Otros Prod y Gastos 11" xfId="40606" xr:uid="{1EA65CB6-7528-42A2-835F-2175DF3431CC}"/>
    <cellStyle name="_Relación_TD 2_Otros Prod y Gastos 11 2" xfId="40607" xr:uid="{8F433116-AA60-4A6E-B4B6-DF6A741CA1EB}"/>
    <cellStyle name="_Relación_TD 2_Otros Prod y Gastos 12" xfId="40608" xr:uid="{2FEF681C-2DCE-4269-A69F-EC2F1B1956B9}"/>
    <cellStyle name="_Relación_TD 2_Otros Prod y Gastos 12 2" xfId="40609" xr:uid="{12089071-9933-461E-83D6-9EE835B079EC}"/>
    <cellStyle name="_Relación_TD 2_Otros Prod y Gastos 13" xfId="40610" xr:uid="{A992C9F0-0024-49DB-92B9-668393CD2111}"/>
    <cellStyle name="_Relación_TD 2_Otros Prod y Gastos 13 2" xfId="40611" xr:uid="{33D63D9B-B749-470F-AACF-99F73BCE030B}"/>
    <cellStyle name="_Relación_TD 2_Otros Prod y Gastos 14" xfId="40612" xr:uid="{2DB67454-21C0-404D-A1FF-FC181BA83652}"/>
    <cellStyle name="_Relación_TD 2_Otros Prod y Gastos 15" xfId="40613" xr:uid="{DF42912D-5452-47DD-8578-EB14D304A7A4}"/>
    <cellStyle name="_Relación_TD 2_Otros Prod y Gastos 16" xfId="40614" xr:uid="{44FD71BA-31A9-4AFB-904F-6FD6CD2E09DA}"/>
    <cellStyle name="_Relación_TD 2_Otros Prod y Gastos 2" xfId="40615" xr:uid="{F4F26357-3912-4F95-90B0-E6F975B8E4AD}"/>
    <cellStyle name="_Relación_TD 2_Otros Prod y Gastos 2 2" xfId="40616" xr:uid="{88176033-670B-4379-BACE-3CFA70496B06}"/>
    <cellStyle name="_Relación_TD 2_Otros Prod y Gastos 3" xfId="40617" xr:uid="{AF5666F8-47F6-432B-8A71-7CE7A34B88FD}"/>
    <cellStyle name="_Relación_TD 2_Otros Prod y Gastos 3 2" xfId="40618" xr:uid="{9FD9B1A8-B84C-41D5-81EF-4686E3B341D8}"/>
    <cellStyle name="_Relación_TD 2_Otros Prod y Gastos 4" xfId="40619" xr:uid="{35D474F8-2FBD-4BFE-8A6D-6510ECA12561}"/>
    <cellStyle name="_Relación_TD 2_Otros Prod y Gastos 4 2" xfId="40620" xr:uid="{5D80049D-AD77-47D9-8E9D-6BA4C0F664F2}"/>
    <cellStyle name="_Relación_TD 2_Otros Prod y Gastos 5" xfId="40621" xr:uid="{79290EB1-2228-4D8C-816F-E587F44192EA}"/>
    <cellStyle name="_Relación_TD 2_Otros Prod y Gastos 5 2" xfId="40622" xr:uid="{F7E45916-A92F-491C-B5DD-978EFA81C162}"/>
    <cellStyle name="_Relación_TD 2_Otros Prod y Gastos 6" xfId="40623" xr:uid="{36688EB3-B401-48B0-B69C-22CA06214C83}"/>
    <cellStyle name="_Relación_TD 2_Otros Prod y Gastos 6 2" xfId="40624" xr:uid="{C4E48686-FAC8-44A6-B932-935DA2AB505D}"/>
    <cellStyle name="_Relación_TD 2_Otros Prod y Gastos 7" xfId="40625" xr:uid="{A999932C-799F-44C6-B761-D8CA83049722}"/>
    <cellStyle name="_Relación_TD 2_Otros Prod y Gastos 7 2" xfId="40626" xr:uid="{17648140-0BBB-4170-9AAB-C7EC937D2454}"/>
    <cellStyle name="_Relación_TD 2_Otros Prod y Gastos 8" xfId="40627" xr:uid="{7BBEE32C-E67D-4356-82A6-36FE92DEF652}"/>
    <cellStyle name="_Relación_TD 2_Otros Prod y Gastos 8 2" xfId="40628" xr:uid="{5F85A7D7-BB58-4D71-9A18-65D189F251B8}"/>
    <cellStyle name="_Relación_TD 2_Otros Prod y Gastos 9" xfId="40629" xr:uid="{D738A59B-EBE9-43F9-BF87-583439BE8A90}"/>
    <cellStyle name="_Relación_TD 2_Otros Prod y Gastos 9 2" xfId="40630" xr:uid="{BE89F168-DC5D-4465-8CC3-6046C4711D5B}"/>
    <cellStyle name="_Relación_TD 2_Saldos Obj" xfId="40631" xr:uid="{4D19263B-D876-4283-A8B3-481BEA7AC2A2}"/>
    <cellStyle name="_Relación_TD 2_Saldos Obj 10" xfId="40632" xr:uid="{C682C0FB-43D1-4AD3-A37E-47083523A69D}"/>
    <cellStyle name="_Relación_TD 2_Saldos Obj 10 2" xfId="40633" xr:uid="{C61680E7-3386-4EC2-AA2F-23C9B387542B}"/>
    <cellStyle name="_Relación_TD 2_Saldos Obj 11" xfId="40634" xr:uid="{F7E7C96F-83D5-4474-A9BE-CDB7F25A88B3}"/>
    <cellStyle name="_Relación_TD 2_Saldos Obj 11 2" xfId="40635" xr:uid="{563847FB-16D2-4615-9E01-DBE89290104A}"/>
    <cellStyle name="_Relación_TD 2_Saldos Obj 12" xfId="40636" xr:uid="{BF97E4C2-CBB9-4EE7-802F-5CFCFC9DBFBC}"/>
    <cellStyle name="_Relación_TD 2_Saldos Obj 12 2" xfId="40637" xr:uid="{619C640C-AD76-41E4-ADAD-55C0C17ED95F}"/>
    <cellStyle name="_Relación_TD 2_Saldos Obj 13" xfId="40638" xr:uid="{498A6472-DFE0-40A3-8339-35F888C20E6F}"/>
    <cellStyle name="_Relación_TD 2_Saldos Obj 13 2" xfId="40639" xr:uid="{FF1FBAB7-42EF-497C-AB6D-B55F95F74153}"/>
    <cellStyle name="_Relación_TD 2_Saldos Obj 14" xfId="40640" xr:uid="{0FB35B68-5C9B-43F2-93B3-1948A4FF6AE8}"/>
    <cellStyle name="_Relación_TD 2_Saldos Obj 2" xfId="40641" xr:uid="{D210DF05-D4C8-4A83-80C0-4AEF0EBB74C4}"/>
    <cellStyle name="_Relación_TD 2_Saldos Obj 2 2" xfId="40642" xr:uid="{A5110DEC-4839-442A-8956-2A3427A1A86E}"/>
    <cellStyle name="_Relación_TD 2_Saldos Obj 3" xfId="40643" xr:uid="{764AC636-D0B7-4599-A73D-24F6A40B1803}"/>
    <cellStyle name="_Relación_TD 2_Saldos Obj 3 2" xfId="40644" xr:uid="{DBAD2598-7AEB-4854-9620-12B10B09BA4E}"/>
    <cellStyle name="_Relación_TD 2_Saldos Obj 4" xfId="40645" xr:uid="{2383095F-72EF-4ED1-A45C-4D3B81F5DC04}"/>
    <cellStyle name="_Relación_TD 2_Saldos Obj 4 2" xfId="40646" xr:uid="{5E162D6E-FF46-4488-B95B-8D62F48A950B}"/>
    <cellStyle name="_Relación_TD 2_Saldos Obj 5" xfId="40647" xr:uid="{3AE9EFA1-5885-443A-90DC-7F1EE41AE082}"/>
    <cellStyle name="_Relación_TD 2_Saldos Obj 5 2" xfId="40648" xr:uid="{AA0CF17D-3B30-44BC-8D54-CD1BB0061C17}"/>
    <cellStyle name="_Relación_TD 2_Saldos Obj 6" xfId="40649" xr:uid="{8792CC5B-4891-4DE4-A8F7-B1BB4A59E58B}"/>
    <cellStyle name="_Relación_TD 2_Saldos Obj 6 2" xfId="40650" xr:uid="{72856751-0EA1-499E-BD38-F3EE1424B0B9}"/>
    <cellStyle name="_Relación_TD 2_Saldos Obj 7" xfId="40651" xr:uid="{A98E139C-64B3-4A34-AD8D-9D4E581265A9}"/>
    <cellStyle name="_Relación_TD 2_Saldos Obj 7 2" xfId="40652" xr:uid="{95151A3E-DFEF-4BCE-AE30-E9F72163994F}"/>
    <cellStyle name="_Relación_TD 2_Saldos Obj 8" xfId="40653" xr:uid="{BFE5E97D-4E06-49B8-B034-D54904D3686E}"/>
    <cellStyle name="_Relación_TD 2_Saldos Obj 8 2" xfId="40654" xr:uid="{483C0D37-D075-40FF-8C69-D7DFE6A70EE1}"/>
    <cellStyle name="_Relación_TD 2_Saldos Obj 9" xfId="40655" xr:uid="{AAF90EB0-0410-43C4-AC3F-6156017FABB9}"/>
    <cellStyle name="_Relación_TD 2_Saldos Obj 9 2" xfId="40656" xr:uid="{C3842F3F-2C32-497C-AC83-5FE4D001E22D}"/>
    <cellStyle name="_Relación_TD 2_Saldos Obj_ESF. Hist." xfId="40657" xr:uid="{04F8ABB8-B859-47C4-AC9B-D8B06DC1B4F4}"/>
    <cellStyle name="_Relación_TD 2_Saldos Obj_ESF. Hist. 2" xfId="40658" xr:uid="{9E19E32C-1A94-4D85-A58D-33216A5FD14B}"/>
    <cellStyle name="_Relación_TD 2_Saldos Obj_ESF. Hist. 2 2" xfId="40659" xr:uid="{91EA6A7C-C22E-4A5E-BBF7-7434285A6D07}"/>
    <cellStyle name="_Relación_TD 2_Saldos Obj_ESF. Hist. 3" xfId="40660" xr:uid="{2FBECFE0-29B8-4450-8952-03BE0F586DF3}"/>
    <cellStyle name="_Relación_TD 2_Saldos Obj_ESF. Hist. 3 2" xfId="40661" xr:uid="{D894BC34-F26B-4ED3-998B-4646411319B5}"/>
    <cellStyle name="_Relación_TD 2_Saldos Obj_ESF. Hist. 4" xfId="40662" xr:uid="{1C404B96-C1AB-4D03-8E01-33A142E0A71A}"/>
    <cellStyle name="_Relación_TD 2_Saldos Obj_ESF. Hist. 4 2" xfId="40663" xr:uid="{FFFF927B-5A5A-41DB-936C-37D36F963E26}"/>
    <cellStyle name="_Relación_TD 2_Saldos Obj_ESF. Hist. 5" xfId="40664" xr:uid="{B9784989-0304-49C4-A155-4B43B4727145}"/>
    <cellStyle name="_Relación_TD 2_Saldos Obj_ESF. Hist. 6" xfId="40665" xr:uid="{A66FB3A0-95E0-4854-80AC-99E247DFF2C0}"/>
    <cellStyle name="_Relación_TD 2_Saldos Obj_ESF. Hist. 7" xfId="40666" xr:uid="{D3B968DB-B563-41B6-AC39-6BB7181F7332}"/>
    <cellStyle name="_Relación_TD 2_TD" xfId="40667" xr:uid="{89C4183D-87B6-43E9-877E-134445791669}"/>
    <cellStyle name="_Relación_TD 2_TD 10" xfId="40668" xr:uid="{9C3ACC09-A43F-42E3-B040-551874BC03BB}"/>
    <cellStyle name="_Relación_TD 2_TD 10 2" xfId="40669" xr:uid="{824EEA15-C647-4CFF-9700-4B89AA04F1F2}"/>
    <cellStyle name="_Relación_TD 2_TD 11" xfId="40670" xr:uid="{A794A6BF-2D30-4CF6-A184-732FE39C3869}"/>
    <cellStyle name="_Relación_TD 2_TD 11 2" xfId="40671" xr:uid="{9989C395-DA9D-471B-B9EA-95A4767039CF}"/>
    <cellStyle name="_Relación_TD 2_TD 12" xfId="40672" xr:uid="{DF213D10-D077-4F7A-AF16-009DCC5ED04B}"/>
    <cellStyle name="_Relación_TD 2_TD 12 2" xfId="40673" xr:uid="{0BDB348A-22E9-4ACB-BD44-B302FC5B2915}"/>
    <cellStyle name="_Relación_TD 2_TD 13" xfId="40674" xr:uid="{EB2A5377-EA9C-444A-AD9C-D69FC199C117}"/>
    <cellStyle name="_Relación_TD 2_TD 13 2" xfId="40675" xr:uid="{291FC683-74F9-4C81-AE7D-E15EC5AF05E0}"/>
    <cellStyle name="_Relación_TD 2_TD 14" xfId="40676" xr:uid="{5DA5F55F-9178-4179-A831-736A9DFAB7DE}"/>
    <cellStyle name="_Relación_TD 2_TD 15" xfId="40677" xr:uid="{0BBAD380-EB51-4DF0-9905-A776C6D654AA}"/>
    <cellStyle name="_Relación_TD 2_TD 16" xfId="40678" xr:uid="{D7011A95-6C46-48F1-BD68-E5671084BFAC}"/>
    <cellStyle name="_Relación_TD 2_TD 2" xfId="40679" xr:uid="{F00DF88C-4A2D-46E8-97ED-35893C9FF8D1}"/>
    <cellStyle name="_Relación_TD 2_TD 2 2" xfId="40680" xr:uid="{5EA1969B-3F6E-4604-ABCF-DAB6426545DE}"/>
    <cellStyle name="_Relación_TD 2_TD 3" xfId="40681" xr:uid="{530290E9-D4C9-4783-94A3-CCDD31938C05}"/>
    <cellStyle name="_Relación_TD 2_TD 3 2" xfId="40682" xr:uid="{FE9692F0-A20A-4FF2-B1AD-E550D27CF149}"/>
    <cellStyle name="_Relación_TD 2_TD 4" xfId="40683" xr:uid="{F028D59D-3377-4EF8-8446-59C5AEE06752}"/>
    <cellStyle name="_Relación_TD 2_TD 4 2" xfId="40684" xr:uid="{DFD2D572-C8B7-4453-999D-59C62CEB0245}"/>
    <cellStyle name="_Relación_TD 2_TD 5" xfId="40685" xr:uid="{C07DE83F-D444-44EE-9F3B-F6A31BE9DDC2}"/>
    <cellStyle name="_Relación_TD 2_TD 5 2" xfId="40686" xr:uid="{C77954CE-19C3-41F2-9157-D5D6DC882C1F}"/>
    <cellStyle name="_Relación_TD 2_TD 6" xfId="40687" xr:uid="{1694F97A-7A79-445D-B9CF-2D1888CDB899}"/>
    <cellStyle name="_Relación_TD 2_TD 6 2" xfId="40688" xr:uid="{6ED6584F-07D6-4C12-BCD5-635E8C37D091}"/>
    <cellStyle name="_Relación_TD 2_TD 7" xfId="40689" xr:uid="{42C0B259-C181-4291-A48D-CC0D322CA53B}"/>
    <cellStyle name="_Relación_TD 2_TD 7 2" xfId="40690" xr:uid="{3D18FAB8-2932-4FB2-A1B2-C4FBE10841C7}"/>
    <cellStyle name="_Relación_TD 2_TD 8" xfId="40691" xr:uid="{7D23683A-1694-4D57-8EF5-84DE68AEEDAC}"/>
    <cellStyle name="_Relación_TD 2_TD 8 2" xfId="40692" xr:uid="{CD4A6566-C918-40E0-A029-E502CDC2324B}"/>
    <cellStyle name="_Relación_TD 2_TD 9" xfId="40693" xr:uid="{0915EE7D-2A39-450E-BE3E-06367D701C81}"/>
    <cellStyle name="_Relación_TD 2_TD 9 2" xfId="40694" xr:uid="{625C00F8-BB8F-47C7-B539-8C64691C5B94}"/>
    <cellStyle name="_Relación_TD 3" xfId="40695" xr:uid="{10656863-20AC-428A-BCFD-73F353B5195A}"/>
    <cellStyle name="_Relación_TD 3 2" xfId="40696" xr:uid="{8C1D25AC-3E4E-4956-990E-AED5B5707F25}"/>
    <cellStyle name="_Relación_TD 4" xfId="40697" xr:uid="{A1E9C65C-D9D9-475E-A832-6C74D4E2B518}"/>
    <cellStyle name="_Relación_TD 4 2" xfId="40698" xr:uid="{0BBF4CE8-6574-4419-9473-2E5FB9590D5A}"/>
    <cellStyle name="_Relación_TD 5" xfId="40699" xr:uid="{AFA8AD4D-829A-4F7D-A477-6F7B3519A82A}"/>
    <cellStyle name="_Relación_TD 5 2" xfId="40700" xr:uid="{3B87C2DA-E4B0-45D5-BD2F-436DF0FC882F}"/>
    <cellStyle name="_Relación_TD 6" xfId="40701" xr:uid="{EC888B7F-854F-49C5-80A5-4203AB60F037}"/>
    <cellStyle name="_Relación_TD 6 2" xfId="40702" xr:uid="{FBCEC19C-9271-4613-A7BE-C8A70E98E681}"/>
    <cellStyle name="_Relación_TD 7" xfId="40703" xr:uid="{C5A84E36-4FD6-4512-9B91-B7C0370BBA4E}"/>
    <cellStyle name="_Relación_TD 7 2" xfId="40704" xr:uid="{9BDA0454-802D-4CA8-9388-8FA06A4A0C60}"/>
    <cellStyle name="_Relación_TD 8" xfId="40705" xr:uid="{6D4AAA5A-9320-478E-A1BE-47B4399364E7}"/>
    <cellStyle name="_Relación_TD 8 2" xfId="40706" xr:uid="{B723C3AB-D17E-483E-A705-80E296EE9F2D}"/>
    <cellStyle name="_Relación_TD 9" xfId="40707" xr:uid="{02283F67-AE89-4160-8CBB-1A45CC4E5498}"/>
    <cellStyle name="_Relación_TD 9 2" xfId="40708" xr:uid="{23A2F616-2217-4BED-83CA-87B7EE01E2B7}"/>
    <cellStyle name="_Relación_TD_1" xfId="40709" xr:uid="{17A483A0-9FE1-4916-B652-40C2422B2819}"/>
    <cellStyle name="_Relación_TD_1 10" xfId="40710" xr:uid="{1022F2A0-7D02-408F-9676-2F83FF2D863E}"/>
    <cellStyle name="_Relación_TD_1 10 2" xfId="40711" xr:uid="{8F5209D8-B44C-4432-B00A-99140856D3B9}"/>
    <cellStyle name="_Relación_TD_1 11" xfId="40712" xr:uid="{AB309035-5DBF-4E3A-A217-D0EE94091A79}"/>
    <cellStyle name="_Relación_TD_1 11 2" xfId="40713" xr:uid="{5543CD82-8713-4C28-BAA9-AAF183C71B0E}"/>
    <cellStyle name="_Relación_TD_1 12" xfId="40714" xr:uid="{8DF6F622-944D-43EF-A907-AB7439F22B15}"/>
    <cellStyle name="_Relación_TD_1 12 2" xfId="40715" xr:uid="{BCA91217-2250-46D2-BFDD-2BE2B27A479F}"/>
    <cellStyle name="_Relación_TD_1 13" xfId="40716" xr:uid="{F1615FB2-84A8-44B8-84DF-4221431CFD0E}"/>
    <cellStyle name="_Relación_TD_1 13 2" xfId="40717" xr:uid="{BD158284-2FCB-41FE-843C-58DFE17CC2C5}"/>
    <cellStyle name="_Relación_TD_1 14" xfId="40718" xr:uid="{24B80A18-E989-4524-811C-F9E738F20704}"/>
    <cellStyle name="_Relación_TD_1 2" xfId="40719" xr:uid="{79D40F7E-CEAE-469B-98FB-9BD849449238}"/>
    <cellStyle name="_Relación_TD_1 2 2" xfId="40720" xr:uid="{8D44E8B4-9CB8-4152-9133-A892B9440C78}"/>
    <cellStyle name="_Relación_TD_1 3" xfId="40721" xr:uid="{F23C7A1F-B1AD-4A0F-A63A-ABDAEAE112CA}"/>
    <cellStyle name="_Relación_TD_1 3 2" xfId="40722" xr:uid="{D1174E54-8580-4AB0-AB82-1BFDF0AA7BD4}"/>
    <cellStyle name="_Relación_TD_1 4" xfId="40723" xr:uid="{80E20449-DA15-4F67-8E39-D0A0BCA917EC}"/>
    <cellStyle name="_Relación_TD_1 4 2" xfId="40724" xr:uid="{C6522773-24BA-4FDD-B426-B637DE8C8466}"/>
    <cellStyle name="_Relación_TD_1 5" xfId="40725" xr:uid="{85632E4A-F7CD-4311-9E60-7FAAA25CD074}"/>
    <cellStyle name="_Relación_TD_1 5 2" xfId="40726" xr:uid="{6306A9ED-E7C1-4AE5-BEB3-0CD594935365}"/>
    <cellStyle name="_Relación_TD_1 6" xfId="40727" xr:uid="{C4366573-E5B2-44FB-BC3E-91B9B5F3B379}"/>
    <cellStyle name="_Relación_TD_1 6 2" xfId="40728" xr:uid="{5C45DD48-1B26-4446-B10E-F455F7D2BB1B}"/>
    <cellStyle name="_Relación_TD_1 7" xfId="40729" xr:uid="{EA3438B9-1213-4786-842C-C217E8FAD372}"/>
    <cellStyle name="_Relación_TD_1 7 2" xfId="40730" xr:uid="{714C229B-2597-430D-B092-00F71D92B4AE}"/>
    <cellStyle name="_Relación_TD_1 8" xfId="40731" xr:uid="{70206F1B-2C59-4081-8830-85A3B45BFFB8}"/>
    <cellStyle name="_Relación_TD_1 8 2" xfId="40732" xr:uid="{446DC987-72BA-45EE-9A81-9FBE0F932C84}"/>
    <cellStyle name="_Relación_TD_1 9" xfId="40733" xr:uid="{60CA8E8E-17B5-48BF-85B6-644FCB23E9A4}"/>
    <cellStyle name="_Relación_TD_1 9 2" xfId="40734" xr:uid="{BAB55105-9CB4-4FC4-B3E5-92651386872F}"/>
    <cellStyle name="_Relación_TD_1_Saldos Obj" xfId="40735" xr:uid="{294256C8-D1E1-494D-BDA0-D392AD50C14D}"/>
    <cellStyle name="_Relación_TD_1_Saldos Obj 2" xfId="40736" xr:uid="{2F6632EA-0451-408F-A01A-C8A4D7B0D59A}"/>
    <cellStyle name="_Relación_Venta AF " xfId="40737" xr:uid="{D95C03E9-8EF8-416D-B24B-E0D6B483C07F}"/>
    <cellStyle name="_Relación_Venta AF  10" xfId="40738" xr:uid="{A07E9948-93E8-4606-A882-8FEE4CC66791}"/>
    <cellStyle name="_Relación_Venta AF  10 2" xfId="40739" xr:uid="{193F2ED0-E9E0-4DE8-AE83-2C0DD7D5B289}"/>
    <cellStyle name="_Relación_Venta AF  11" xfId="40740" xr:uid="{74D793A7-C5AD-4EF7-ADA3-41DDDD78EF09}"/>
    <cellStyle name="_Relación_Venta AF  11 2" xfId="40741" xr:uid="{D41D0309-DAFC-40A6-B7D5-1B1C6B685F7E}"/>
    <cellStyle name="_Relación_Venta AF  12" xfId="40742" xr:uid="{B4F5A44A-C6B5-4DD5-92A3-858816A42E55}"/>
    <cellStyle name="_Relación_Venta AF  12 2" xfId="40743" xr:uid="{6A7B0C3B-D380-4561-8FFA-5DC21CDEAD09}"/>
    <cellStyle name="_Relación_Venta AF  13" xfId="40744" xr:uid="{C97037BF-C8F7-40D5-801C-1A3289C731E6}"/>
    <cellStyle name="_Relación_Venta AF  13 2" xfId="40745" xr:uid="{EC87A593-6927-40C1-B4E6-A873C7CA6048}"/>
    <cellStyle name="_Relación_Venta AF  14" xfId="40746" xr:uid="{3CF31977-495C-4618-8554-4F4281D57CC5}"/>
    <cellStyle name="_Relación_Venta AF  15" xfId="40747" xr:uid="{951F31DA-93C6-4D05-92B9-B05D058AE4E6}"/>
    <cellStyle name="_Relación_Venta AF  16" xfId="40748" xr:uid="{16E0C611-1A56-4456-A9DF-AEFA9549F2B6}"/>
    <cellStyle name="_Relación_Venta AF  2" xfId="40749" xr:uid="{F857B50C-BDDB-40D6-BB21-C711E52CC9CF}"/>
    <cellStyle name="_Relación_Venta AF  2 2" xfId="40750" xr:uid="{54D695C9-9741-47D9-A654-C30D202A24F2}"/>
    <cellStyle name="_Relación_Venta AF  3" xfId="40751" xr:uid="{BA5AC309-D8C8-4C44-9B46-65D08F69F262}"/>
    <cellStyle name="_Relación_Venta AF  3 2" xfId="40752" xr:uid="{3E951348-6D78-42E8-A8D9-5AE53532A674}"/>
    <cellStyle name="_Relación_Venta AF  4" xfId="40753" xr:uid="{D4C4DF39-EC0D-4185-B1A0-93660B4A10AE}"/>
    <cellStyle name="_Relación_Venta AF  4 2" xfId="40754" xr:uid="{EF031BF0-3CF1-4EAB-95DC-14ED8B2CF077}"/>
    <cellStyle name="_Relación_Venta AF  5" xfId="40755" xr:uid="{706C08ED-5B4A-4AB3-914E-B6AF41687523}"/>
    <cellStyle name="_Relación_Venta AF  5 2" xfId="40756" xr:uid="{CEAF75CB-178E-4C57-BC37-BFDE1E1104BD}"/>
    <cellStyle name="_Relación_Venta AF  6" xfId="40757" xr:uid="{E024C239-106A-4382-BB65-8A918C07A00C}"/>
    <cellStyle name="_Relación_Venta AF  6 2" xfId="40758" xr:uid="{A7F0F849-1C90-40B0-BAF3-8F42A20F143D}"/>
    <cellStyle name="_Relación_Venta AF  7" xfId="40759" xr:uid="{B47C04E0-7713-4446-B1C9-B21E0C5C5582}"/>
    <cellStyle name="_Relación_Venta AF  7 2" xfId="40760" xr:uid="{639A368B-3CDD-4B82-85C0-91C1D8456D1B}"/>
    <cellStyle name="_Relación_Venta AF  8" xfId="40761" xr:uid="{E76A1014-7945-46FF-952B-7B09E9A2B454}"/>
    <cellStyle name="_Relación_Venta AF  8 2" xfId="40762" xr:uid="{54C04302-5842-47E1-B375-5D2F9BEACD14}"/>
    <cellStyle name="_Relación_Venta AF  9" xfId="40763" xr:uid="{FBAC872B-846C-4497-9898-5CADCDC502D5}"/>
    <cellStyle name="_Relación_Venta AF  9 2" xfId="40764" xr:uid="{ABF318FD-9E26-4E64-9271-F2358292C67E}"/>
    <cellStyle name="_Rva Prima Vacacional y Vacaciones" xfId="40765" xr:uid="{BA7EC058-33E4-4D1B-A5BB-919701211595}"/>
    <cellStyle name="_Rva Prima Vacacional y Vacaciones 2" xfId="40766" xr:uid="{E5698515-4A17-4D3C-9D9C-4394D095085F}"/>
    <cellStyle name="_Saldos Obj" xfId="40767" xr:uid="{507C8C60-A9B9-4C8F-83FF-BB16681C700A}"/>
    <cellStyle name="_Saldos Obj 10" xfId="40768" xr:uid="{D33D503C-A8E9-45B9-A07C-52ACF8FCF32E}"/>
    <cellStyle name="_Saldos Obj 10 10" xfId="40769" xr:uid="{A16803B5-9483-4FA2-9FF4-75093EB00204}"/>
    <cellStyle name="_Saldos Obj 10 11" xfId="40770" xr:uid="{AF255310-6B88-4A08-9A80-4AA22C1F2782}"/>
    <cellStyle name="_Saldos Obj 10 2" xfId="40771" xr:uid="{E2A1A842-DC41-4DE1-80C0-77FF13967127}"/>
    <cellStyle name="_Saldos Obj 10 2 2" xfId="40772" xr:uid="{56CB12AC-0471-4A81-8A4F-F99D6F37074C}"/>
    <cellStyle name="_Saldos Obj 10 3" xfId="40773" xr:uid="{53C137D6-A271-490E-843C-AB4818E190A7}"/>
    <cellStyle name="_Saldos Obj 10 3 2" xfId="40774" xr:uid="{26B276A3-41E2-437C-BD0D-4F8C6CE44CB8}"/>
    <cellStyle name="_Saldos Obj 10 4" xfId="40775" xr:uid="{BFFE3452-117B-4822-803C-F74CEC2EFD61}"/>
    <cellStyle name="_Saldos Obj 10 4 2" xfId="40776" xr:uid="{E018DBAA-89C7-4E14-9DB7-F98DC62EC6B8}"/>
    <cellStyle name="_Saldos Obj 10 5" xfId="40777" xr:uid="{F5E61BD8-1F54-48F1-A6FF-9A2213EACD4E}"/>
    <cellStyle name="_Saldos Obj 10 5 2" xfId="40778" xr:uid="{1289479D-9E47-49AE-A2EA-E28262B9A333}"/>
    <cellStyle name="_Saldos Obj 10 6" xfId="40779" xr:uid="{179979C6-D177-4C7A-B79C-0E3EBE590171}"/>
    <cellStyle name="_Saldos Obj 10 6 2" xfId="40780" xr:uid="{43BFF546-C0A9-413C-BC8C-3739DD8FD2CD}"/>
    <cellStyle name="_Saldos Obj 10 7" xfId="40781" xr:uid="{95A07AD0-7B6F-4B01-8F12-5D74DEF97A3B}"/>
    <cellStyle name="_Saldos Obj 10 7 2" xfId="40782" xr:uid="{943244C8-CACE-4E31-A86C-EF16A2C5302E}"/>
    <cellStyle name="_Saldos Obj 10 8" xfId="40783" xr:uid="{98BDD9D8-D141-4CE8-A068-6C9F559AB114}"/>
    <cellStyle name="_Saldos Obj 10 8 2" xfId="40784" xr:uid="{12EA66BA-A757-40D1-816C-2FA34E41A177}"/>
    <cellStyle name="_Saldos Obj 10 9" xfId="40785" xr:uid="{60D340BB-FA32-492B-B628-54E9C9E505DD}"/>
    <cellStyle name="_Saldos Obj 11" xfId="40786" xr:uid="{1CC364C6-81F4-47CD-B7BE-6B8F346A0264}"/>
    <cellStyle name="_Saldos Obj 11 10" xfId="40787" xr:uid="{F234799E-D9D6-4131-BF40-03A2AF545892}"/>
    <cellStyle name="_Saldos Obj 11 11" xfId="40788" xr:uid="{BD07A23E-B35A-4B8E-B6A2-E06C067A122B}"/>
    <cellStyle name="_Saldos Obj 11 2" xfId="40789" xr:uid="{994D2398-0703-4041-9B3C-8E6006D81B66}"/>
    <cellStyle name="_Saldos Obj 11 2 2" xfId="40790" xr:uid="{30F10BA4-2EE9-4F45-A6FE-5DA8D5851794}"/>
    <cellStyle name="_Saldos Obj 11 3" xfId="40791" xr:uid="{72C28568-9E22-4D42-B6A8-B20D2C126CF7}"/>
    <cellStyle name="_Saldos Obj 11 3 2" xfId="40792" xr:uid="{4FAF6F26-CB11-40A5-A9EA-5FEE95FFF16F}"/>
    <cellStyle name="_Saldos Obj 11 4" xfId="40793" xr:uid="{F5BE5007-91A7-4DF5-9BCD-41A71401FCF8}"/>
    <cellStyle name="_Saldos Obj 11 4 2" xfId="40794" xr:uid="{F23A1A2D-0A6D-4FAF-8B0C-3E36B7D11D16}"/>
    <cellStyle name="_Saldos Obj 11 5" xfId="40795" xr:uid="{B4BFC752-714D-47D7-9CD7-4259BA67F89E}"/>
    <cellStyle name="_Saldos Obj 11 5 2" xfId="40796" xr:uid="{66B03FBB-CDC9-48BB-9758-B351352EEF57}"/>
    <cellStyle name="_Saldos Obj 11 6" xfId="40797" xr:uid="{FD978CB5-CFEC-4AE6-93F2-E8A7F8FEFEE7}"/>
    <cellStyle name="_Saldos Obj 11 6 2" xfId="40798" xr:uid="{92B92E2B-C598-4F19-A1D7-9B7D179875FD}"/>
    <cellStyle name="_Saldos Obj 11 7" xfId="40799" xr:uid="{580526F3-2940-4115-80EC-A4C89BC9BA8F}"/>
    <cellStyle name="_Saldos Obj 11 7 2" xfId="40800" xr:uid="{B0B1A637-917F-42AD-8E19-92A8C305E990}"/>
    <cellStyle name="_Saldos Obj 11 8" xfId="40801" xr:uid="{4A283850-CD9E-4E4A-8556-6136B0A958A5}"/>
    <cellStyle name="_Saldos Obj 11 8 2" xfId="40802" xr:uid="{9F0E4718-C631-4E7F-B96E-EEE82F21962D}"/>
    <cellStyle name="_Saldos Obj 11 9" xfId="40803" xr:uid="{05E5C011-E46C-47C3-8DC7-7032A1A221BF}"/>
    <cellStyle name="_Saldos Obj 12" xfId="40804" xr:uid="{A1E7AE69-58D2-4907-8298-913A0BE60B8B}"/>
    <cellStyle name="_Saldos Obj 12 10" xfId="40805" xr:uid="{0FF8F37F-163E-4302-85D5-759B860117CE}"/>
    <cellStyle name="_Saldos Obj 12 11" xfId="40806" xr:uid="{DC4F36DB-CCF3-4170-9D32-AD9F223662D0}"/>
    <cellStyle name="_Saldos Obj 12 2" xfId="40807" xr:uid="{E610C9FB-1A20-4F36-AB1D-E47D16232182}"/>
    <cellStyle name="_Saldos Obj 12 2 2" xfId="40808" xr:uid="{77201BE3-74A2-4D0A-BB9B-10D848296611}"/>
    <cellStyle name="_Saldos Obj 12 3" xfId="40809" xr:uid="{8EADE03C-BF28-4595-A1C3-14B7129D4D93}"/>
    <cellStyle name="_Saldos Obj 12 3 2" xfId="40810" xr:uid="{B14A1A61-ED07-4322-BD43-28E837BDFB3E}"/>
    <cellStyle name="_Saldos Obj 12 4" xfId="40811" xr:uid="{FA3C7906-80AB-4153-B94D-D9B8D2005E38}"/>
    <cellStyle name="_Saldos Obj 12 4 2" xfId="40812" xr:uid="{DDB392F9-5D86-4477-A24E-FEDAE4CDC720}"/>
    <cellStyle name="_Saldos Obj 12 5" xfId="40813" xr:uid="{59D15762-B1F1-43B7-97D6-78026512433F}"/>
    <cellStyle name="_Saldos Obj 12 5 2" xfId="40814" xr:uid="{0572A91D-B56E-4275-9B93-EB95AC2B632F}"/>
    <cellStyle name="_Saldos Obj 12 6" xfId="40815" xr:uid="{FA7AAD37-390A-453C-8903-60E7F581CF68}"/>
    <cellStyle name="_Saldos Obj 12 6 2" xfId="40816" xr:uid="{E6895A4F-A1F2-4F9D-AC0B-E6C83A211A63}"/>
    <cellStyle name="_Saldos Obj 12 7" xfId="40817" xr:uid="{608A5649-419D-4042-A4EB-A2D149DEAFA0}"/>
    <cellStyle name="_Saldos Obj 12 7 2" xfId="40818" xr:uid="{B9F7CC1E-D0AB-410E-A531-277032355D89}"/>
    <cellStyle name="_Saldos Obj 12 8" xfId="40819" xr:uid="{1DA9098C-BD51-450F-B8D9-530D06A89190}"/>
    <cellStyle name="_Saldos Obj 12 8 2" xfId="40820" xr:uid="{21329A46-77E1-4DE5-8BDB-9CE712F79998}"/>
    <cellStyle name="_Saldos Obj 12 9" xfId="40821" xr:uid="{E1E6E8D0-48B9-472B-BB01-008C675B6E21}"/>
    <cellStyle name="_Saldos Obj 13" xfId="40822" xr:uid="{16A26832-E26F-4D31-A8DD-CC2417ED4262}"/>
    <cellStyle name="_Saldos Obj 13 10" xfId="40823" xr:uid="{9DEA9BCD-87A1-4960-9CC0-CED4A78A5B8D}"/>
    <cellStyle name="_Saldos Obj 13 11" xfId="40824" xr:uid="{43A9B421-605F-4AB1-8205-5532FA27D384}"/>
    <cellStyle name="_Saldos Obj 13 2" xfId="40825" xr:uid="{CDB2A727-3E3B-47F4-AE23-40612F2AFEFF}"/>
    <cellStyle name="_Saldos Obj 13 2 2" xfId="40826" xr:uid="{3DE95213-50D5-4D6E-B8B7-D76FA8B21852}"/>
    <cellStyle name="_Saldos Obj 13 3" xfId="40827" xr:uid="{DED28A76-305F-4CB3-98BB-E28D57E001D0}"/>
    <cellStyle name="_Saldos Obj 13 3 2" xfId="40828" xr:uid="{990A3036-BEDB-4611-951C-A22964479FC6}"/>
    <cellStyle name="_Saldos Obj 13 4" xfId="40829" xr:uid="{5AD84680-5105-4427-87B6-41A0CA08272B}"/>
    <cellStyle name="_Saldos Obj 13 4 2" xfId="40830" xr:uid="{D3C816F4-10E7-4A74-B2B3-1D25DE2295AE}"/>
    <cellStyle name="_Saldos Obj 13 5" xfId="40831" xr:uid="{6D2074DB-1F1E-4876-A242-7E2415AB62BA}"/>
    <cellStyle name="_Saldos Obj 13 5 2" xfId="40832" xr:uid="{0771CADF-F632-4D2D-9590-6876A8411BB4}"/>
    <cellStyle name="_Saldos Obj 13 6" xfId="40833" xr:uid="{2AB38777-2C9F-448B-B4A0-9C55ABE25199}"/>
    <cellStyle name="_Saldos Obj 13 6 2" xfId="40834" xr:uid="{F4CFE9FF-CFC0-415C-9417-1D2496AA50F9}"/>
    <cellStyle name="_Saldos Obj 13 7" xfId="40835" xr:uid="{B373CB44-E23A-4376-90AB-4A7ACE50E5C6}"/>
    <cellStyle name="_Saldos Obj 13 7 2" xfId="40836" xr:uid="{76FF1302-9D26-4771-8855-2C35C6EE81CA}"/>
    <cellStyle name="_Saldos Obj 13 8" xfId="40837" xr:uid="{5A8E6F4B-CE91-4AC4-BFA7-B4EB030A6362}"/>
    <cellStyle name="_Saldos Obj 13 8 2" xfId="40838" xr:uid="{6AB379A2-A296-49CA-9821-9EADB00FCBB0}"/>
    <cellStyle name="_Saldos Obj 13 9" xfId="40839" xr:uid="{5C0EC569-FB2B-4786-A481-E3E4672C1C12}"/>
    <cellStyle name="_Saldos Obj 14" xfId="40840" xr:uid="{FC62E97D-58B6-4234-A0E4-330ACCAA0722}"/>
    <cellStyle name="_Saldos Obj 2" xfId="40841" xr:uid="{1DCE3254-A6EB-4707-9E02-DC50D86591F9}"/>
    <cellStyle name="_Saldos Obj 2 10" xfId="40842" xr:uid="{A62F34F2-EB45-4183-8F38-8DF8B769345D}"/>
    <cellStyle name="_Saldos Obj 2 10 2" xfId="40843" xr:uid="{A51E9880-0499-4B6D-AB37-464FC81CDF64}"/>
    <cellStyle name="_Saldos Obj 2 11" xfId="40844" xr:uid="{8440BEFA-4F04-4527-984E-CD44FD7FDEC1}"/>
    <cellStyle name="_Saldos Obj 2 11 2" xfId="40845" xr:uid="{1E9A956E-B113-44E8-880A-5DC57EA4A664}"/>
    <cellStyle name="_Saldos Obj 2 12" xfId="40846" xr:uid="{4F0A7EB0-3648-4CBC-A38C-E674A6C7FE22}"/>
    <cellStyle name="_Saldos Obj 2 12 2" xfId="40847" xr:uid="{B9E97766-05A9-4EFC-90EE-DD923803D99D}"/>
    <cellStyle name="_Saldos Obj 2 13" xfId="40848" xr:uid="{AB0528F5-3055-48C2-B84E-8B1259A5D732}"/>
    <cellStyle name="_Saldos Obj 2 13 2" xfId="40849" xr:uid="{AEB955F2-1797-4D27-9040-8C2FC661F070}"/>
    <cellStyle name="_Saldos Obj 2 14" xfId="40850" xr:uid="{BB4DC79F-F492-4A24-8FD7-697333654682}"/>
    <cellStyle name="_Saldos Obj 2 15" xfId="40851" xr:uid="{19011BCD-332D-412B-A8CD-9F0052D64F4E}"/>
    <cellStyle name="_Saldos Obj 2 16" xfId="40852" xr:uid="{F5C14B34-DA11-43A2-99B5-E6B25639B46D}"/>
    <cellStyle name="_Saldos Obj 2 17" xfId="40853" xr:uid="{D3EE16FF-214F-476C-98FF-D0169D49F54E}"/>
    <cellStyle name="_Saldos Obj 2 2" xfId="40854" xr:uid="{058B9018-FA79-44CB-94E4-52ADD22E328C}"/>
    <cellStyle name="_Saldos Obj 2 2 2" xfId="40855" xr:uid="{B59550D9-CB19-406B-A83A-7D7F3B46F25E}"/>
    <cellStyle name="_Saldos Obj 2 3" xfId="40856" xr:uid="{04D45203-25BF-4795-8C61-88A447BBEDC2}"/>
    <cellStyle name="_Saldos Obj 2 3 2" xfId="40857" xr:uid="{95235DB0-C46C-4E86-99C2-EAEE76BB7281}"/>
    <cellStyle name="_Saldos Obj 2 4" xfId="40858" xr:uid="{22B08492-6E25-466B-9B8E-6953543DE646}"/>
    <cellStyle name="_Saldos Obj 2 4 2" xfId="40859" xr:uid="{89DF7318-0655-40EF-8723-D11DD94A2673}"/>
    <cellStyle name="_Saldos Obj 2 5" xfId="40860" xr:uid="{087D0301-F8EC-4B77-93CA-77581D4644A9}"/>
    <cellStyle name="_Saldos Obj 2 5 2" xfId="40861" xr:uid="{1D66AEAE-588A-496D-A0E4-5B13F3E5ACAE}"/>
    <cellStyle name="_Saldos Obj 2 6" xfId="40862" xr:uid="{20578D68-5452-42E0-AE39-9C272F77EE40}"/>
    <cellStyle name="_Saldos Obj 2 6 2" xfId="40863" xr:uid="{A4278846-CAD8-46E8-B9E4-BC839AB3CA77}"/>
    <cellStyle name="_Saldos Obj 2 7" xfId="40864" xr:uid="{475943C3-C8BB-40CF-8186-6D680A7DD706}"/>
    <cellStyle name="_Saldos Obj 2 7 2" xfId="40865" xr:uid="{2E656AFD-7569-4BC0-9D0F-9F61ECF2A0C6}"/>
    <cellStyle name="_Saldos Obj 2 8" xfId="40866" xr:uid="{108BFF61-34F8-4EDE-B9F0-80DF1E057606}"/>
    <cellStyle name="_Saldos Obj 2 8 2" xfId="40867" xr:uid="{EBE9A398-76F9-48F9-984F-7DACBEC6F13D}"/>
    <cellStyle name="_Saldos Obj 2 9" xfId="40868" xr:uid="{566F6CE9-3682-4037-9D05-D155AA856163}"/>
    <cellStyle name="_Saldos Obj 2 9 2" xfId="40869" xr:uid="{755FBDB9-C50A-4758-B469-76FDD1E412D2}"/>
    <cellStyle name="_Saldos Obj 3" xfId="40870" xr:uid="{B61D35D1-B143-41C3-AC54-5ACC23AFA8D4}"/>
    <cellStyle name="_Saldos Obj 3 10" xfId="40871" xr:uid="{87470644-F6B0-4B53-A12A-ED2FD4E46B6C}"/>
    <cellStyle name="_Saldos Obj 3 10 2" xfId="40872" xr:uid="{09E77873-23F8-4A7F-AF4F-05FF5CDFDBB6}"/>
    <cellStyle name="_Saldos Obj 3 11" xfId="40873" xr:uid="{11BC3E4F-E8EB-4F43-A2D6-EDFB825EDC5E}"/>
    <cellStyle name="_Saldos Obj 3 11 2" xfId="40874" xr:uid="{8F057E68-FCCF-4C95-A2D4-8639AEBDB506}"/>
    <cellStyle name="_Saldos Obj 3 12" xfId="40875" xr:uid="{9EC1470D-EE88-401E-8CF0-CD1C595ACC67}"/>
    <cellStyle name="_Saldos Obj 3 12 2" xfId="40876" xr:uid="{8DF899DB-04B8-4740-8A90-BFA04DC17348}"/>
    <cellStyle name="_Saldos Obj 3 13" xfId="40877" xr:uid="{5127FDE0-4985-4C10-A8F7-5C44BEE63A74}"/>
    <cellStyle name="_Saldos Obj 3 13 2" xfId="40878" xr:uid="{DEBB9302-8412-4E29-AA7C-3E8206A3AA39}"/>
    <cellStyle name="_Saldos Obj 3 14" xfId="40879" xr:uid="{3F51E212-38EC-438D-8616-2AC506676A6D}"/>
    <cellStyle name="_Saldos Obj 3 15" xfId="40880" xr:uid="{B7734115-FDD2-46CE-BAF8-FD940059943A}"/>
    <cellStyle name="_Saldos Obj 3 16" xfId="40881" xr:uid="{CA4C3ED9-33E1-4F1F-8BEB-41C07B1B86DF}"/>
    <cellStyle name="_Saldos Obj 3 2" xfId="40882" xr:uid="{F956E26A-A9E9-4D3C-8AF1-E1845B058F76}"/>
    <cellStyle name="_Saldos Obj 3 2 2" xfId="40883" xr:uid="{A3207970-262E-413A-8DE0-47A3EE594B77}"/>
    <cellStyle name="_Saldos Obj 3 3" xfId="40884" xr:uid="{DC13E402-E68F-4212-8D0D-F2867AAF85A0}"/>
    <cellStyle name="_Saldos Obj 3 3 2" xfId="40885" xr:uid="{A1B0C630-FD6C-48A5-8194-4BA1E81C874C}"/>
    <cellStyle name="_Saldos Obj 3 4" xfId="40886" xr:uid="{3734F469-815B-4389-A362-251F3C771EC5}"/>
    <cellStyle name="_Saldos Obj 3 4 2" xfId="40887" xr:uid="{7C80295F-A2AB-482E-8EFD-8DE1D01B9261}"/>
    <cellStyle name="_Saldos Obj 3 5" xfId="40888" xr:uid="{0CE44645-154A-44C3-A6A1-24299C24FF18}"/>
    <cellStyle name="_Saldos Obj 3 5 2" xfId="40889" xr:uid="{1C02417D-20C8-4BA1-9E12-D0732E6AE766}"/>
    <cellStyle name="_Saldos Obj 3 6" xfId="40890" xr:uid="{B1D65D24-3C63-4D5C-BF9F-2784D9318FCC}"/>
    <cellStyle name="_Saldos Obj 3 6 2" xfId="40891" xr:uid="{6C0408E2-4218-433B-B387-6D992698285B}"/>
    <cellStyle name="_Saldos Obj 3 7" xfId="40892" xr:uid="{CE1F622E-80A3-4D72-B8BF-0E806DA3C471}"/>
    <cellStyle name="_Saldos Obj 3 7 2" xfId="40893" xr:uid="{1058A068-D57F-4BFC-A9CA-CF31A5082800}"/>
    <cellStyle name="_Saldos Obj 3 8" xfId="40894" xr:uid="{5FBCCE54-CD21-4B47-9081-B49C16DF9C21}"/>
    <cellStyle name="_Saldos Obj 3 8 2" xfId="40895" xr:uid="{742D2E5B-64C3-49F5-A877-B323C52EE971}"/>
    <cellStyle name="_Saldos Obj 3 9" xfId="40896" xr:uid="{DA933A0E-900F-4C8F-B8DD-CA0DAFA111AB}"/>
    <cellStyle name="_Saldos Obj 3 9 2" xfId="40897" xr:uid="{05218E66-BD88-4D8E-BE19-267FDE4E2403}"/>
    <cellStyle name="_Saldos Obj 4" xfId="40898" xr:uid="{E1EC6751-E453-40B7-AF34-775B318371F4}"/>
    <cellStyle name="_Saldos Obj 4 10" xfId="40899" xr:uid="{8D207EFC-B2A5-4712-8771-3C3D59931E42}"/>
    <cellStyle name="_Saldos Obj 4 10 2" xfId="40900" xr:uid="{2FEA30D9-AF16-413F-A6E4-CE5B67316A10}"/>
    <cellStyle name="_Saldos Obj 4 11" xfId="40901" xr:uid="{DF2C8D9D-E34C-4563-9EBC-30E19388AC90}"/>
    <cellStyle name="_Saldos Obj 4 11 2" xfId="40902" xr:uid="{9C4DF2E2-CD4A-4B88-B367-78362BCD5791}"/>
    <cellStyle name="_Saldos Obj 4 12" xfId="40903" xr:uid="{8222B79C-BB12-4C89-A9DE-F0DD7EA99347}"/>
    <cellStyle name="_Saldos Obj 4 12 2" xfId="40904" xr:uid="{CE68C2EC-958C-4447-B1F4-832CDEC0703A}"/>
    <cellStyle name="_Saldos Obj 4 13" xfId="40905" xr:uid="{9F3E4B88-6185-4038-86C2-3DC5D627A0FC}"/>
    <cellStyle name="_Saldos Obj 4 13 2" xfId="40906" xr:uid="{C5F329B1-1E80-4EDF-8189-36AAA0FCD9DC}"/>
    <cellStyle name="_Saldos Obj 4 14" xfId="40907" xr:uid="{D70F15DD-1A50-41DD-8C9A-0EF4F176C51A}"/>
    <cellStyle name="_Saldos Obj 4 15" xfId="40908" xr:uid="{0D6706E1-CA09-4380-8D4C-64B59F600EFA}"/>
    <cellStyle name="_Saldos Obj 4 16" xfId="40909" xr:uid="{A8E46702-5DC7-4F77-B155-A7FAE79970C5}"/>
    <cellStyle name="_Saldos Obj 4 2" xfId="40910" xr:uid="{DE598D27-6148-4697-813F-6B4E92E4F589}"/>
    <cellStyle name="_Saldos Obj 4 2 2" xfId="40911" xr:uid="{BC89F314-788C-4A76-BF39-328E68E7050E}"/>
    <cellStyle name="_Saldos Obj 4 3" xfId="40912" xr:uid="{408D3B87-267B-46CC-9D7A-4CB17C0C0736}"/>
    <cellStyle name="_Saldos Obj 4 3 2" xfId="40913" xr:uid="{97C1BF48-584D-4FF0-AC40-3892CF53884D}"/>
    <cellStyle name="_Saldos Obj 4 4" xfId="40914" xr:uid="{CC0983E7-38C3-40C0-9B17-52A25163D1AC}"/>
    <cellStyle name="_Saldos Obj 4 4 2" xfId="40915" xr:uid="{94E973F2-BDBE-493C-97E6-E4BDD2458C32}"/>
    <cellStyle name="_Saldos Obj 4 5" xfId="40916" xr:uid="{287778FF-637C-41B8-92A9-21433153438D}"/>
    <cellStyle name="_Saldos Obj 4 5 2" xfId="40917" xr:uid="{47394DA5-EEA9-45D3-9202-258286FD033A}"/>
    <cellStyle name="_Saldos Obj 4 6" xfId="40918" xr:uid="{2DEDE9B1-919D-48EE-AC6D-CE920C9C3F83}"/>
    <cellStyle name="_Saldos Obj 4 6 2" xfId="40919" xr:uid="{D2614363-4DB7-4032-A238-1DC8E66D8D24}"/>
    <cellStyle name="_Saldos Obj 4 7" xfId="40920" xr:uid="{66EF077C-8BFA-48BB-9971-E8028D169EAF}"/>
    <cellStyle name="_Saldos Obj 4 7 2" xfId="40921" xr:uid="{4422D66B-6E6B-4FD5-BFE3-DA800D72B22F}"/>
    <cellStyle name="_Saldos Obj 4 8" xfId="40922" xr:uid="{EEA90E87-26C3-448D-8F4B-BC39CCEE6502}"/>
    <cellStyle name="_Saldos Obj 4 8 2" xfId="40923" xr:uid="{20C8EFCD-3805-4C9C-BCF9-6F0371EC4095}"/>
    <cellStyle name="_Saldos Obj 4 9" xfId="40924" xr:uid="{7DDE8E43-67A7-40A9-ABD8-F24CED9E6BC5}"/>
    <cellStyle name="_Saldos Obj 4 9 2" xfId="40925" xr:uid="{9A07331E-AC5E-42EA-9A9E-48FA377DC02D}"/>
    <cellStyle name="_Saldos Obj 5" xfId="40926" xr:uid="{79CEE990-4EC9-411B-8672-24BAD08BBD1E}"/>
    <cellStyle name="_Saldos Obj 5 10" xfId="40927" xr:uid="{D45D25A8-53BC-47F9-A0DA-1ED1435DA52F}"/>
    <cellStyle name="_Saldos Obj 5 10 2" xfId="40928" xr:uid="{005582EC-B594-4023-930B-7F5706551725}"/>
    <cellStyle name="_Saldos Obj 5 11" xfId="40929" xr:uid="{0B5CA5DE-F420-4BBC-9526-AF8344915401}"/>
    <cellStyle name="_Saldos Obj 5 11 2" xfId="40930" xr:uid="{93B0ACD5-23D6-45EA-8F9F-AE6CF3EC200D}"/>
    <cellStyle name="_Saldos Obj 5 12" xfId="40931" xr:uid="{E6B0F73C-113C-45AF-9B2C-2CC1AE354789}"/>
    <cellStyle name="_Saldos Obj 5 12 2" xfId="40932" xr:uid="{7701FFED-3895-4054-8D72-D561D0FA9070}"/>
    <cellStyle name="_Saldos Obj 5 13" xfId="40933" xr:uid="{B188334B-1614-4399-8CDA-7AE289F34556}"/>
    <cellStyle name="_Saldos Obj 5 13 2" xfId="40934" xr:uid="{3165A385-AB9B-41D9-BE73-A4E661BB14B9}"/>
    <cellStyle name="_Saldos Obj 5 14" xfId="40935" xr:uid="{A874C951-33FF-426B-A2CB-FA2078C7F3D1}"/>
    <cellStyle name="_Saldos Obj 5 15" xfId="40936" xr:uid="{9C0D1A04-9547-4424-BAC7-06DB749A30C2}"/>
    <cellStyle name="_Saldos Obj 5 16" xfId="40937" xr:uid="{EC516B54-A175-4AF9-868D-40CB969C5CBB}"/>
    <cellStyle name="_Saldos Obj 5 17" xfId="40938" xr:uid="{8A660E80-FC45-4F21-8DC6-291FB8F22C48}"/>
    <cellStyle name="_Saldos Obj 5 18" xfId="40939" xr:uid="{AF93CCA6-AFC3-42D4-A550-16DA67857575}"/>
    <cellStyle name="_Saldos Obj 5 19" xfId="40940" xr:uid="{BCE7113A-C545-4351-A749-3C770117DCE8}"/>
    <cellStyle name="_Saldos Obj 5 2" xfId="40941" xr:uid="{6251D1E0-F53A-4246-A6D6-CAF2BF4CACD0}"/>
    <cellStyle name="_Saldos Obj 5 2 2" xfId="40942" xr:uid="{71CA524E-F427-4D93-8456-45B839CE0EF4}"/>
    <cellStyle name="_Saldos Obj 5 20" xfId="40943" xr:uid="{6F9BAA0A-5DB7-473C-A82A-19AD982B947F}"/>
    <cellStyle name="_Saldos Obj 5 21" xfId="40944" xr:uid="{8F3A0599-8C1D-4C53-87A3-EE6DCD3D78AF}"/>
    <cellStyle name="_Saldos Obj 5 22" xfId="40945" xr:uid="{2EF0A8A6-4F12-455C-BE75-581C94E48F15}"/>
    <cellStyle name="_Saldos Obj 5 23" xfId="40946" xr:uid="{551A87CA-4314-4046-B604-B8E42EE611B9}"/>
    <cellStyle name="_Saldos Obj 5 24" xfId="40947" xr:uid="{20AF4DAE-05F2-48FE-BD61-1A305951C40D}"/>
    <cellStyle name="_Saldos Obj 5 25" xfId="40948" xr:uid="{53A7280E-0E79-4AE4-9CFB-FA50BADC39FA}"/>
    <cellStyle name="_Saldos Obj 5 26" xfId="40949" xr:uid="{CC90F2A4-CCC0-47B8-B75E-BCA694A76486}"/>
    <cellStyle name="_Saldos Obj 5 3" xfId="40950" xr:uid="{357E2643-DD7F-43AE-A022-8CC3CDA6C7F4}"/>
    <cellStyle name="_Saldos Obj 5 3 2" xfId="40951" xr:uid="{D46CBE9B-6039-4333-866D-D645DCF22C0C}"/>
    <cellStyle name="_Saldos Obj 5 4" xfId="40952" xr:uid="{A8B6CCC6-8368-43F3-A1B8-78B57D7CCF5E}"/>
    <cellStyle name="_Saldos Obj 5 4 2" xfId="40953" xr:uid="{64E6BBEF-072C-4404-8B9D-41D3AEC21208}"/>
    <cellStyle name="_Saldos Obj 5 5" xfId="40954" xr:uid="{2E458100-05F7-441B-BB85-2ECC0F1DA525}"/>
    <cellStyle name="_Saldos Obj 5 5 2" xfId="40955" xr:uid="{3C2ED298-C80B-4140-A617-0D7809C9F304}"/>
    <cellStyle name="_Saldos Obj 5 6" xfId="40956" xr:uid="{3164653F-7771-43B3-BE79-E7D03C88CB9F}"/>
    <cellStyle name="_Saldos Obj 5 6 2" xfId="40957" xr:uid="{17206809-CECB-49D6-A1FA-61E9D4564645}"/>
    <cellStyle name="_Saldos Obj 5 7" xfId="40958" xr:uid="{B7E5A6F8-0681-4555-BCCF-DCB481283C9F}"/>
    <cellStyle name="_Saldos Obj 5 7 2" xfId="40959" xr:uid="{7CFC0D1F-6E63-4D87-8FA5-050ACAE2C593}"/>
    <cellStyle name="_Saldos Obj 5 8" xfId="40960" xr:uid="{6145402F-24C2-4187-9268-A2CF59CC67A3}"/>
    <cellStyle name="_Saldos Obj 5 8 2" xfId="40961" xr:uid="{D5F68A4A-6A13-4800-982C-556E1B929D8F}"/>
    <cellStyle name="_Saldos Obj 5 9" xfId="40962" xr:uid="{8C01A2FD-A571-4480-99FC-6A3CBF3CFA6B}"/>
    <cellStyle name="_Saldos Obj 5 9 2" xfId="40963" xr:uid="{EF9CD0A7-9F09-4C68-8BCE-C7DD72D4BB8C}"/>
    <cellStyle name="_Saldos Obj 6" xfId="40964" xr:uid="{0CC6BC39-FE2B-43D5-8CBA-88FB87EDFC3B}"/>
    <cellStyle name="_Saldos Obj 6 10" xfId="40965" xr:uid="{420E29CB-DC82-444F-AD8F-A43DD7E6DB2D}"/>
    <cellStyle name="_Saldos Obj 6 10 2" xfId="40966" xr:uid="{4615C379-50F5-43E0-8B7A-F1136ADDF273}"/>
    <cellStyle name="_Saldos Obj 6 11" xfId="40967" xr:uid="{D6982C92-26D0-4AB2-98D7-BC365DF4CC57}"/>
    <cellStyle name="_Saldos Obj 6 11 2" xfId="40968" xr:uid="{A4AD39AB-CD82-482C-B9F1-7D026B74647A}"/>
    <cellStyle name="_Saldos Obj 6 12" xfId="40969" xr:uid="{D6AE0DE1-C41B-453A-A135-BC11FB1FF6C3}"/>
    <cellStyle name="_Saldos Obj 6 12 2" xfId="40970" xr:uid="{806E0DDD-8906-4FAA-A085-59FBA997462A}"/>
    <cellStyle name="_Saldos Obj 6 13" xfId="40971" xr:uid="{D7FBB460-A188-46DE-9643-8FBD7AE14439}"/>
    <cellStyle name="_Saldos Obj 6 13 2" xfId="40972" xr:uid="{A2A55FAE-FDE4-4737-88C1-FC7941EB50D1}"/>
    <cellStyle name="_Saldos Obj 6 14" xfId="40973" xr:uid="{83F4398F-05EF-4F45-A778-C0F51BFB4F51}"/>
    <cellStyle name="_Saldos Obj 6 15" xfId="40974" xr:uid="{2D2DFA99-BA6A-4108-9EAF-CD92CE9D0124}"/>
    <cellStyle name="_Saldos Obj 6 16" xfId="40975" xr:uid="{8F3A521A-4653-401D-AE82-1BF93F1176DE}"/>
    <cellStyle name="_Saldos Obj 6 17" xfId="40976" xr:uid="{8A0A554B-8D30-4668-8BC5-F5CFE5DE773A}"/>
    <cellStyle name="_Saldos Obj 6 18" xfId="40977" xr:uid="{06B71ECA-AFF0-4DC3-97E5-703A8D2125BD}"/>
    <cellStyle name="_Saldos Obj 6 19" xfId="40978" xr:uid="{D099CF87-B2D5-472D-ACFF-FFFB4DEEE1DA}"/>
    <cellStyle name="_Saldos Obj 6 2" xfId="40979" xr:uid="{FE64185B-5A12-4559-A2B7-FDFA72C3148E}"/>
    <cellStyle name="_Saldos Obj 6 2 2" xfId="40980" xr:uid="{BA761A62-D82F-4194-9046-68F739652625}"/>
    <cellStyle name="_Saldos Obj 6 20" xfId="40981" xr:uid="{270577B5-DE19-4CC0-9602-73A5706CD9C8}"/>
    <cellStyle name="_Saldos Obj 6 21" xfId="40982" xr:uid="{7E8CC80D-54CD-4FE0-BBB5-33E23EFCBCA2}"/>
    <cellStyle name="_Saldos Obj 6 22" xfId="40983" xr:uid="{8A02A6AE-0548-46CE-A72D-83CF7421E3DF}"/>
    <cellStyle name="_Saldos Obj 6 23" xfId="40984" xr:uid="{18D1BEDD-BDE9-4E3D-837D-BCB44EE172EB}"/>
    <cellStyle name="_Saldos Obj 6 24" xfId="40985" xr:uid="{AE934962-5E46-4E4F-92B5-5CBC2CF3572C}"/>
    <cellStyle name="_Saldos Obj 6 25" xfId="40986" xr:uid="{5253D187-A770-4D6F-BC92-3940A4B5458A}"/>
    <cellStyle name="_Saldos Obj 6 26" xfId="40987" xr:uid="{772354EB-5D17-45DE-A46E-E7CC2A5089BE}"/>
    <cellStyle name="_Saldos Obj 6 3" xfId="40988" xr:uid="{04E7A131-94A6-4A40-A363-55AB1CB2056B}"/>
    <cellStyle name="_Saldos Obj 6 3 2" xfId="40989" xr:uid="{72774B2E-D67F-4700-AB97-697E6602DC0C}"/>
    <cellStyle name="_Saldos Obj 6 4" xfId="40990" xr:uid="{9CACA2E2-4A52-4E13-AB38-7966FF370D0D}"/>
    <cellStyle name="_Saldos Obj 6 4 2" xfId="40991" xr:uid="{20EE7B2C-06D6-4DB7-903F-AF93A6CD9852}"/>
    <cellStyle name="_Saldos Obj 6 5" xfId="40992" xr:uid="{E40CF688-E094-4DB5-84A3-BC152B8E6D97}"/>
    <cellStyle name="_Saldos Obj 6 5 2" xfId="40993" xr:uid="{D6045E0E-447E-4654-9041-E9A9319A5B92}"/>
    <cellStyle name="_Saldos Obj 6 6" xfId="40994" xr:uid="{93041A73-1A8F-447F-ACA6-A17F5E7AC61D}"/>
    <cellStyle name="_Saldos Obj 6 6 2" xfId="40995" xr:uid="{061ACF46-B0A0-448A-8AA4-03E8D7260130}"/>
    <cellStyle name="_Saldos Obj 6 7" xfId="40996" xr:uid="{C8EFAB71-265B-4A13-9042-8A8D7FAA1A9B}"/>
    <cellStyle name="_Saldos Obj 6 7 2" xfId="40997" xr:uid="{7132C3AB-2A2E-4770-B322-2C6C1EC68E37}"/>
    <cellStyle name="_Saldos Obj 6 8" xfId="40998" xr:uid="{A29EB405-0462-4A60-966B-462082A4A729}"/>
    <cellStyle name="_Saldos Obj 6 8 2" xfId="40999" xr:uid="{66DDF5DE-5266-4A78-BE5F-F9E4506CF390}"/>
    <cellStyle name="_Saldos Obj 6 9" xfId="41000" xr:uid="{F31F98DB-7FEA-4A0F-83A0-BDAB52BC085F}"/>
    <cellStyle name="_Saldos Obj 6 9 2" xfId="41001" xr:uid="{1A1D4301-B68E-4E99-AA76-B9150D54C653}"/>
    <cellStyle name="_Saldos Obj 7" xfId="41002" xr:uid="{02C5837E-3245-470C-AAF5-90BE735C7516}"/>
    <cellStyle name="_Saldos Obj 7 10" xfId="41003" xr:uid="{73E4089F-503B-4893-B39C-8693C987B621}"/>
    <cellStyle name="_Saldos Obj 7 10 2" xfId="41004" xr:uid="{543065DC-6DD9-4760-8A17-8378B4E36F4E}"/>
    <cellStyle name="_Saldos Obj 7 11" xfId="41005" xr:uid="{F062619D-E807-4B38-AF25-70485207BE1A}"/>
    <cellStyle name="_Saldos Obj 7 11 2" xfId="41006" xr:uid="{498EC0A3-DAE5-4C22-8CFB-DDAA4D656E96}"/>
    <cellStyle name="_Saldos Obj 7 12" xfId="41007" xr:uid="{8FD0ACF4-9519-46D2-A7E4-058A70E885C3}"/>
    <cellStyle name="_Saldos Obj 7 12 2" xfId="41008" xr:uid="{648A15AB-65E9-4255-934D-09F61CF0126E}"/>
    <cellStyle name="_Saldos Obj 7 13" xfId="41009" xr:uid="{DF2D1E59-1CBC-4E61-83A3-7B91A50A81B8}"/>
    <cellStyle name="_Saldos Obj 7 13 2" xfId="41010" xr:uid="{D43D8A9E-B3F6-4274-BD41-C41B02EFD823}"/>
    <cellStyle name="_Saldos Obj 7 14" xfId="41011" xr:uid="{1576955A-F5E1-4042-861A-02142AA7A96F}"/>
    <cellStyle name="_Saldos Obj 7 15" xfId="41012" xr:uid="{FFD96254-9B69-455B-A983-B6D4CDF129FD}"/>
    <cellStyle name="_Saldos Obj 7 16" xfId="41013" xr:uid="{4A3D5913-E4FE-40F0-9FFC-90C344AD9B5F}"/>
    <cellStyle name="_Saldos Obj 7 2" xfId="41014" xr:uid="{234F8ACD-D513-4912-ADBE-F5E2279B3384}"/>
    <cellStyle name="_Saldos Obj 7 2 2" xfId="41015" xr:uid="{9E00A94D-12B5-4B1D-A55D-1AEA4E4F47A2}"/>
    <cellStyle name="_Saldos Obj 7 3" xfId="41016" xr:uid="{A510DE0F-6E8A-4739-9DC4-DD4BB60D6F58}"/>
    <cellStyle name="_Saldos Obj 7 3 2" xfId="41017" xr:uid="{75577D8F-4369-4BDC-80C7-AF3945D5E3F8}"/>
    <cellStyle name="_Saldos Obj 7 4" xfId="41018" xr:uid="{F31399A7-8444-4E42-A80D-3A04A0684081}"/>
    <cellStyle name="_Saldos Obj 7 4 2" xfId="41019" xr:uid="{44FB2DD9-DA46-416C-B26A-63D4FAEA58F7}"/>
    <cellStyle name="_Saldos Obj 7 5" xfId="41020" xr:uid="{5C6887AB-3A29-41FB-BFAE-5E6750AAC233}"/>
    <cellStyle name="_Saldos Obj 7 5 2" xfId="41021" xr:uid="{5F87CEDF-C59F-4513-A543-DF5C9F149CDC}"/>
    <cellStyle name="_Saldos Obj 7 6" xfId="41022" xr:uid="{CBEB7917-C5EF-439D-B6DC-E718595C17EC}"/>
    <cellStyle name="_Saldos Obj 7 6 2" xfId="41023" xr:uid="{7297F609-2BA5-4575-94A8-F31614A62F41}"/>
    <cellStyle name="_Saldos Obj 7 7" xfId="41024" xr:uid="{F566FCE9-AB4A-4BAA-A387-30CBD56DBC0E}"/>
    <cellStyle name="_Saldos Obj 7 7 2" xfId="41025" xr:uid="{7BC9930F-D540-4AAC-80F6-0058BE913092}"/>
    <cellStyle name="_Saldos Obj 7 8" xfId="41026" xr:uid="{085C6FB7-71B1-43CA-AAED-EB7EB54F6196}"/>
    <cellStyle name="_Saldos Obj 7 8 2" xfId="41027" xr:uid="{1729FFAB-F5D3-4962-958E-1E8AD4B4E080}"/>
    <cellStyle name="_Saldos Obj 7 9" xfId="41028" xr:uid="{1477CAF7-EFF0-4D5F-8B27-21E7F9E9DE65}"/>
    <cellStyle name="_Saldos Obj 7 9 2" xfId="41029" xr:uid="{C96E441C-F781-4867-96E3-2031FCEE919E}"/>
    <cellStyle name="_Saldos Obj 8" xfId="41030" xr:uid="{8AE44DEA-E96A-41BA-AA2B-D02A0CA937BC}"/>
    <cellStyle name="_Saldos Obj 8 10" xfId="41031" xr:uid="{DDA8C1CF-365C-4D3E-ACAE-8A8094F1E096}"/>
    <cellStyle name="_Saldos Obj 8 11" xfId="41032" xr:uid="{5A97E5D3-E474-4D3B-92D3-701A417030DA}"/>
    <cellStyle name="_Saldos Obj 8 12" xfId="41033" xr:uid="{6F75ED7B-5069-44ED-B562-960E6E00962E}"/>
    <cellStyle name="_Saldos Obj 8 2" xfId="41034" xr:uid="{D44D8FA6-1C3C-4352-A697-D960E1E9C0E3}"/>
    <cellStyle name="_Saldos Obj 8 2 2" xfId="41035" xr:uid="{A5F2C75E-3C5C-4434-8052-D084FA95EE0D}"/>
    <cellStyle name="_Saldos Obj 8 3" xfId="41036" xr:uid="{E6CABF24-0379-4EFC-AF40-091510A56584}"/>
    <cellStyle name="_Saldos Obj 8 3 2" xfId="41037" xr:uid="{84D8ABB3-4E49-4CDC-ABF4-0BC5020AFF1F}"/>
    <cellStyle name="_Saldos Obj 8 4" xfId="41038" xr:uid="{50863492-CB85-4AF0-BE43-BA9199329A90}"/>
    <cellStyle name="_Saldos Obj 8 4 2" xfId="41039" xr:uid="{050207E9-19AA-4575-857C-3A563E4C9B48}"/>
    <cellStyle name="_Saldos Obj 8 5" xfId="41040" xr:uid="{39093B53-4134-4F33-8EA5-3F1EA403F51C}"/>
    <cellStyle name="_Saldos Obj 8 5 2" xfId="41041" xr:uid="{F7AF5EF3-2A56-4B66-9C54-4329F8BB72D0}"/>
    <cellStyle name="_Saldos Obj 8 6" xfId="41042" xr:uid="{F7BE3C41-EB26-4385-AA54-4EF184B59172}"/>
    <cellStyle name="_Saldos Obj 8 6 2" xfId="41043" xr:uid="{D31965CC-34BE-4F9E-8132-0FE47A4BE8FA}"/>
    <cellStyle name="_Saldos Obj 8 7" xfId="41044" xr:uid="{52D11208-C346-403A-BEC7-E5F0FA175032}"/>
    <cellStyle name="_Saldos Obj 8 7 2" xfId="41045" xr:uid="{F85969F6-0EAD-4E4F-BD45-0D03163F89E4}"/>
    <cellStyle name="_Saldos Obj 8 8" xfId="41046" xr:uid="{66B65924-89F8-4F61-AC63-7553A61776CC}"/>
    <cellStyle name="_Saldos Obj 8 8 2" xfId="41047" xr:uid="{9ADE5AC1-598C-4447-94BE-BE6C4B7DFFB7}"/>
    <cellStyle name="_Saldos Obj 8 9" xfId="41048" xr:uid="{420CFC60-E3DA-4824-A6A6-6D3DE7B0D3E5}"/>
    <cellStyle name="_Saldos Obj 8 9 2" xfId="41049" xr:uid="{0754CFD2-F7DF-4415-B1C7-938BF24EF6AE}"/>
    <cellStyle name="_Saldos Obj 9" xfId="41050" xr:uid="{9544BED1-A5D0-47F1-8428-3BD3705D98E5}"/>
    <cellStyle name="_Saldos Obj 9 10" xfId="41051" xr:uid="{CE9CD6C5-52D3-4989-ACA0-CED8A59A3D79}"/>
    <cellStyle name="_Saldos Obj 9 11" xfId="41052" xr:uid="{ACF5BCE5-29B0-4198-93E7-48C9C83EC79A}"/>
    <cellStyle name="_Saldos Obj 9 2" xfId="41053" xr:uid="{B5FBD4C1-4B4F-4329-9290-40F77EB6C938}"/>
    <cellStyle name="_Saldos Obj 9 2 2" xfId="41054" xr:uid="{82A3B907-8CF0-4BB3-A5BB-B0BEF9219D02}"/>
    <cellStyle name="_Saldos Obj 9 3" xfId="41055" xr:uid="{71DC833A-4B88-41CE-97F6-DFB7239018AC}"/>
    <cellStyle name="_Saldos Obj 9 3 2" xfId="41056" xr:uid="{29BF6AC4-28DE-4EA1-AF38-A600ED0D07C9}"/>
    <cellStyle name="_Saldos Obj 9 4" xfId="41057" xr:uid="{CA81BAFC-6F7F-4FBC-91F3-BC2E11DA9B02}"/>
    <cellStyle name="_Saldos Obj 9 4 2" xfId="41058" xr:uid="{30349A5B-3D86-4DA7-A96D-7CF273D01763}"/>
    <cellStyle name="_Saldos Obj 9 5" xfId="41059" xr:uid="{BF58B272-0287-41EE-923F-1109501B4DEF}"/>
    <cellStyle name="_Saldos Obj 9 5 2" xfId="41060" xr:uid="{35581382-7E39-4378-A3B0-AE32778A6E3D}"/>
    <cellStyle name="_Saldos Obj 9 6" xfId="41061" xr:uid="{7B89AD78-EC66-4032-AECE-1E8B7487C184}"/>
    <cellStyle name="_Saldos Obj 9 6 2" xfId="41062" xr:uid="{E9A2A38A-79CC-4113-B2AC-0ABC0D49DEA7}"/>
    <cellStyle name="_Saldos Obj 9 7" xfId="41063" xr:uid="{A4B1000B-93AF-41F4-B97F-AF6C9FA73B43}"/>
    <cellStyle name="_Saldos Obj 9 7 2" xfId="41064" xr:uid="{7951701F-4D5C-42EB-9BBA-45ADFF83BB5B}"/>
    <cellStyle name="_Saldos Obj 9 8" xfId="41065" xr:uid="{B0376D67-29D2-4912-88A7-5B64AFE3F704}"/>
    <cellStyle name="_Saldos Obj 9 8 2" xfId="41066" xr:uid="{EC04995A-437E-4DE7-86B4-CD9BACBFA6DA}"/>
    <cellStyle name="_Saldos Obj 9 9" xfId="41067" xr:uid="{82218A05-C295-4E15-8DE2-2BB195CB0CB6}"/>
    <cellStyle name="_Saldos Obj_Abr 09" xfId="41068" xr:uid="{861D3341-A9A1-4DF4-84F2-0E664500348A}"/>
    <cellStyle name="_Saldos Obj_Abr 09 2" xfId="41069" xr:uid="{B9A3AA76-C79C-4258-9704-74DB8EB11397}"/>
    <cellStyle name="_Saldos Obj_Bonif" xfId="41070" xr:uid="{16404908-FBA0-4616-B624-959F37554FF8}"/>
    <cellStyle name="_Saldos Obj_Bonif 10" xfId="41071" xr:uid="{231518DE-3AA1-442D-8518-89546068A9D5}"/>
    <cellStyle name="_Saldos Obj_Bonif 10 2" xfId="41072" xr:uid="{269622CF-6329-49B9-A064-D9DF92367C0B}"/>
    <cellStyle name="_Saldos Obj_Bonif 11" xfId="41073" xr:uid="{ADCF2E31-42FA-49C4-B612-DE4C81759501}"/>
    <cellStyle name="_Saldos Obj_Bonif 11 2" xfId="41074" xr:uid="{2269E91E-E574-489E-AC77-DA1BFD24A23E}"/>
    <cellStyle name="_Saldos Obj_Bonif 12" xfId="41075" xr:uid="{C3921DC5-AD45-4087-A361-00953622C3E3}"/>
    <cellStyle name="_Saldos Obj_Bonif 12 2" xfId="41076" xr:uid="{7A206E43-4B98-48C0-90A4-23DA3AB854ED}"/>
    <cellStyle name="_Saldos Obj_Bonif 13" xfId="41077" xr:uid="{18AF0374-F516-4201-94A3-FDEED1205047}"/>
    <cellStyle name="_Saldos Obj_Bonif 13 2" xfId="41078" xr:uid="{8E7E801D-D2EC-42F8-A383-653B2CAED229}"/>
    <cellStyle name="_Saldos Obj_Bonif 14" xfId="41079" xr:uid="{616FC645-37A5-495D-A14D-A62B67098BCA}"/>
    <cellStyle name="_Saldos Obj_Bonif 14 2" xfId="41080" xr:uid="{9A26BA03-B72A-490F-857B-3F4096E7C16C}"/>
    <cellStyle name="_Saldos Obj_Bonif 15" xfId="41081" xr:uid="{B362718C-602C-413C-9B80-A5A8B893B6A7}"/>
    <cellStyle name="_Saldos Obj_Bonif 15 2" xfId="41082" xr:uid="{BD7486B4-7260-4AAD-910A-2EA21D4DB64B}"/>
    <cellStyle name="_Saldos Obj_Bonif 16" xfId="41083" xr:uid="{F897E3E1-7A21-452E-823B-4B44C8AFCE06}"/>
    <cellStyle name="_Saldos Obj_Bonif 16 2" xfId="41084" xr:uid="{7848EFDD-964E-45C1-B2DD-90DD3917E827}"/>
    <cellStyle name="_Saldos Obj_Bonif 17" xfId="41085" xr:uid="{D6189BDD-2473-43C6-9328-C00DC285985C}"/>
    <cellStyle name="_Saldos Obj_Bonif 17 2" xfId="41086" xr:uid="{DE9185A2-F6C9-4384-AE02-A3FA33443B9F}"/>
    <cellStyle name="_Saldos Obj_Bonif 18" xfId="41087" xr:uid="{D3A1C098-2F2A-472A-8DFA-2BAF05FC0077}"/>
    <cellStyle name="_Saldos Obj_Bonif 18 2" xfId="41088" xr:uid="{A8DCB44D-4B2A-40C7-A9C1-F34B7D9608AA}"/>
    <cellStyle name="_Saldos Obj_Bonif 19" xfId="41089" xr:uid="{8F2A9ED5-BE14-4B65-8A4C-BF32F95AD07B}"/>
    <cellStyle name="_Saldos Obj_Bonif 19 2" xfId="41090" xr:uid="{48B4C9D4-B7D8-45D4-8765-5CF175D3FBBC}"/>
    <cellStyle name="_Saldos Obj_Bonif 2" xfId="41091" xr:uid="{C175C44B-079D-4343-9D53-C7089CCC25D0}"/>
    <cellStyle name="_Saldos Obj_Bonif 2 10" xfId="41092" xr:uid="{BB869965-0359-4C3D-AE39-782477E38B3B}"/>
    <cellStyle name="_Saldos Obj_Bonif 2 10 2" xfId="41093" xr:uid="{FD6E689E-4817-4134-ADBC-EB862CE7E0C3}"/>
    <cellStyle name="_Saldos Obj_Bonif 2 11" xfId="41094" xr:uid="{C18DAAEC-9A9D-4F83-B07C-1954AF862C83}"/>
    <cellStyle name="_Saldos Obj_Bonif 2 11 2" xfId="41095" xr:uid="{4454AD9C-B143-49A8-A62B-A682A30F12E4}"/>
    <cellStyle name="_Saldos Obj_Bonif 2 12" xfId="41096" xr:uid="{729C31A6-7639-4727-AE35-C848BBE20792}"/>
    <cellStyle name="_Saldos Obj_Bonif 2 12 2" xfId="41097" xr:uid="{65A49EA0-AB02-4CBB-979A-1EF30F26F672}"/>
    <cellStyle name="_Saldos Obj_Bonif 2 13" xfId="41098" xr:uid="{991DB7EA-4BC1-4B27-BC31-B12A273B479A}"/>
    <cellStyle name="_Saldos Obj_Bonif 2 13 2" xfId="41099" xr:uid="{532C91E7-F7E2-4429-86BF-2F84341626EF}"/>
    <cellStyle name="_Saldos Obj_Bonif 2 14" xfId="41100" xr:uid="{DD2AFDA7-E092-4CCE-9B74-0F888CF8E874}"/>
    <cellStyle name="_Saldos Obj_Bonif 2 15" xfId="41101" xr:uid="{6D51E49C-2B8D-4DA9-8452-ACA52BCA6158}"/>
    <cellStyle name="_Saldos Obj_Bonif 2 16" xfId="41102" xr:uid="{C76EA49D-F61C-479C-8466-2DE709DC134B}"/>
    <cellStyle name="_Saldos Obj_Bonif 2 17" xfId="41103" xr:uid="{B7133C16-280F-4896-8386-2E7DA1A6B1DC}"/>
    <cellStyle name="_Saldos Obj_Bonif 2 18" xfId="41104" xr:uid="{E9F8845D-C833-4438-8C81-D4DC925A99D9}"/>
    <cellStyle name="_Saldos Obj_Bonif 2 19" xfId="41105" xr:uid="{155131E3-0336-471D-8C54-6803F57DD6D7}"/>
    <cellStyle name="_Saldos Obj_Bonif 2 2" xfId="41106" xr:uid="{E9BDB268-F831-4D1C-BEF5-37E033CA3385}"/>
    <cellStyle name="_Saldos Obj_Bonif 2 2 2" xfId="41107" xr:uid="{F56CA637-E91D-4BCE-B838-3BCF8FC43468}"/>
    <cellStyle name="_Saldos Obj_Bonif 2 20" xfId="41108" xr:uid="{A9216BFA-B658-46BA-907F-0E0A38CA0152}"/>
    <cellStyle name="_Saldos Obj_Bonif 2 21" xfId="41109" xr:uid="{DBCD1E0C-0C81-406C-B089-E992369D254C}"/>
    <cellStyle name="_Saldos Obj_Bonif 2 22" xfId="41110" xr:uid="{6979DFE1-7549-456A-873F-98EA9AF349BB}"/>
    <cellStyle name="_Saldos Obj_Bonif 2 23" xfId="41111" xr:uid="{ABDB07D5-8B01-4F1C-8B10-62C09A19B1DE}"/>
    <cellStyle name="_Saldos Obj_Bonif 2 24" xfId="41112" xr:uid="{D8DFC837-2CB4-4CF5-8408-869A2E4CD406}"/>
    <cellStyle name="_Saldos Obj_Bonif 2 25" xfId="41113" xr:uid="{8CEEA4B0-CA30-43EC-8292-31DDEB24AD4E}"/>
    <cellStyle name="_Saldos Obj_Bonif 2 26" xfId="41114" xr:uid="{5785DCBE-E75E-48B1-9332-612A5DF55FC9}"/>
    <cellStyle name="_Saldos Obj_Bonif 2 3" xfId="41115" xr:uid="{D26FD3F2-9451-40DF-83B5-1A730CD6350F}"/>
    <cellStyle name="_Saldos Obj_Bonif 2 3 2" xfId="41116" xr:uid="{2045DCFF-5DFD-4882-966B-B2ECC05F92EF}"/>
    <cellStyle name="_Saldos Obj_Bonif 2 4" xfId="41117" xr:uid="{02303148-B7DC-4D72-A310-120C889CF1B7}"/>
    <cellStyle name="_Saldos Obj_Bonif 2 4 2" xfId="41118" xr:uid="{09CD9567-F908-4998-BE82-6D8809D6BBF7}"/>
    <cellStyle name="_Saldos Obj_Bonif 2 5" xfId="41119" xr:uid="{F61C7D70-E22A-48DE-9AF9-FA4810BF04A5}"/>
    <cellStyle name="_Saldos Obj_Bonif 2 5 2" xfId="41120" xr:uid="{3A811230-4E36-422A-ACFE-69939B2D8493}"/>
    <cellStyle name="_Saldos Obj_Bonif 2 6" xfId="41121" xr:uid="{28F3A81A-57C1-4103-8573-E1C6029A3324}"/>
    <cellStyle name="_Saldos Obj_Bonif 2 6 2" xfId="41122" xr:uid="{B053567D-2357-4154-B1A2-A9FE1AC53CF9}"/>
    <cellStyle name="_Saldos Obj_Bonif 2 7" xfId="41123" xr:uid="{F599E266-E436-4DC5-AC0B-F8D994333D85}"/>
    <cellStyle name="_Saldos Obj_Bonif 2 7 2" xfId="41124" xr:uid="{C00453E9-D96E-4019-93A8-DCCFC7949AF7}"/>
    <cellStyle name="_Saldos Obj_Bonif 2 8" xfId="41125" xr:uid="{59114A07-D9B6-4DFE-B0A6-EFD9FFFD3B5A}"/>
    <cellStyle name="_Saldos Obj_Bonif 2 8 2" xfId="41126" xr:uid="{422A0549-5760-4AF5-A061-94A52AA49705}"/>
    <cellStyle name="_Saldos Obj_Bonif 2 9" xfId="41127" xr:uid="{45BCF2A7-13BF-471D-9AE1-4B704B1938CA}"/>
    <cellStyle name="_Saldos Obj_Bonif 2 9 2" xfId="41128" xr:uid="{CDAD4489-557B-466C-900C-0F8027A30757}"/>
    <cellStyle name="_Saldos Obj_Bonif 20" xfId="41129" xr:uid="{8E45989A-E008-4282-9CAF-71920B0D18C1}"/>
    <cellStyle name="_Saldos Obj_Bonif 21" xfId="41130" xr:uid="{F90D731B-B9EE-4449-AD93-EF8354A4ECE5}"/>
    <cellStyle name="_Saldos Obj_Bonif 22" xfId="41131" xr:uid="{5A491C7E-8A87-4B6D-A490-936E5599044A}"/>
    <cellStyle name="_Saldos Obj_Bonif 23" xfId="41132" xr:uid="{C0C3B93F-29ED-434C-8253-25980B30027C}"/>
    <cellStyle name="_Saldos Obj_Bonif 24" xfId="41133" xr:uid="{BF882DAD-70E3-45B0-9522-042FD6777005}"/>
    <cellStyle name="_Saldos Obj_Bonif 25" xfId="41134" xr:uid="{04EEE368-F6CD-400C-B98B-D03B42DAA413}"/>
    <cellStyle name="_Saldos Obj_Bonif 26" xfId="41135" xr:uid="{07E5C246-EDB5-4C0C-8E3A-C0368ECE21CC}"/>
    <cellStyle name="_Saldos Obj_Bonif 27" xfId="41136" xr:uid="{F7680C1D-ABB4-41EA-A20B-281638568B39}"/>
    <cellStyle name="_Saldos Obj_Bonif 28" xfId="41137" xr:uid="{CEB70210-FC85-4308-B2C7-608A5DDDFE56}"/>
    <cellStyle name="_Saldos Obj_Bonif 29" xfId="41138" xr:uid="{CDE36B95-DF1C-4C77-99EA-7F2616C7A63B}"/>
    <cellStyle name="_Saldos Obj_Bonif 3" xfId="41139" xr:uid="{29653B3F-BED3-486F-B53D-617763766E00}"/>
    <cellStyle name="_Saldos Obj_Bonif 3 10" xfId="41140" xr:uid="{62E50609-5BD7-4388-BB03-8D2F76B279D6}"/>
    <cellStyle name="_Saldos Obj_Bonif 3 10 2" xfId="41141" xr:uid="{4DFDAFF5-4EDB-4CD7-81B7-D0071CA0D57A}"/>
    <cellStyle name="_Saldos Obj_Bonif 3 11" xfId="41142" xr:uid="{0C26A440-A1E8-4D01-A30D-B8D8FDB98D19}"/>
    <cellStyle name="_Saldos Obj_Bonif 3 11 2" xfId="41143" xr:uid="{6DFBE7CA-00A0-44E4-9948-C9A45EE2F05F}"/>
    <cellStyle name="_Saldos Obj_Bonif 3 12" xfId="41144" xr:uid="{43378F97-8220-485F-A668-589D7F112619}"/>
    <cellStyle name="_Saldos Obj_Bonif 3 12 2" xfId="41145" xr:uid="{2976BEE3-9298-438B-8527-92A92FE8FC6C}"/>
    <cellStyle name="_Saldos Obj_Bonif 3 13" xfId="41146" xr:uid="{DBA6FB7C-EDE8-4386-8395-D50ACE2B55B5}"/>
    <cellStyle name="_Saldos Obj_Bonif 3 13 2" xfId="41147" xr:uid="{CFAC10C7-F7D5-4F66-A9B7-4375DFF3BA52}"/>
    <cellStyle name="_Saldos Obj_Bonif 3 14" xfId="41148" xr:uid="{3AD9FD27-ECE8-4E16-B729-1A2FCC82A9F5}"/>
    <cellStyle name="_Saldos Obj_Bonif 3 15" xfId="41149" xr:uid="{694DEA2D-0A6C-43BE-8109-AF04A1ABBBEA}"/>
    <cellStyle name="_Saldos Obj_Bonif 3 16" xfId="41150" xr:uid="{E65CDBCA-BBD8-4215-9467-712D90D24735}"/>
    <cellStyle name="_Saldos Obj_Bonif 3 17" xfId="41151" xr:uid="{1D28050E-09F5-43FF-8DDA-70EF999CCA07}"/>
    <cellStyle name="_Saldos Obj_Bonif 3 18" xfId="41152" xr:uid="{1C2719C0-7524-4073-8803-73780276D1B6}"/>
    <cellStyle name="_Saldos Obj_Bonif 3 19" xfId="41153" xr:uid="{D4FD6027-3320-4934-A9CB-38CBCF7E04CC}"/>
    <cellStyle name="_Saldos Obj_Bonif 3 2" xfId="41154" xr:uid="{A8E1EC51-8E87-4F6A-9CED-DE0AA08E6A94}"/>
    <cellStyle name="_Saldos Obj_Bonif 3 2 2" xfId="41155" xr:uid="{CF1D46BB-F8A4-4F0B-A53D-658B470EF9C0}"/>
    <cellStyle name="_Saldos Obj_Bonif 3 20" xfId="41156" xr:uid="{6B420ED1-D407-47F9-8624-4DAB583A39B3}"/>
    <cellStyle name="_Saldos Obj_Bonif 3 21" xfId="41157" xr:uid="{91C7E25C-73D8-4EED-B3AE-61C5622CA9C9}"/>
    <cellStyle name="_Saldos Obj_Bonif 3 22" xfId="41158" xr:uid="{215042E3-7F73-4B2D-BB66-78C19D873066}"/>
    <cellStyle name="_Saldos Obj_Bonif 3 23" xfId="41159" xr:uid="{56FBDF5F-A3C0-4C47-AA9C-53E06D33D6D3}"/>
    <cellStyle name="_Saldos Obj_Bonif 3 24" xfId="41160" xr:uid="{CC0C0D18-2C25-4121-8849-3A1FCD12AE59}"/>
    <cellStyle name="_Saldos Obj_Bonif 3 25" xfId="41161" xr:uid="{9C7CD209-AF99-4CE5-9C5A-4CA104D943F8}"/>
    <cellStyle name="_Saldos Obj_Bonif 3 26" xfId="41162" xr:uid="{1E6C007C-B2A5-4103-83AB-EAA80A79C11A}"/>
    <cellStyle name="_Saldos Obj_Bonif 3 3" xfId="41163" xr:uid="{7FEFEDDB-D758-4A23-A0BF-9CB60D2BB9B2}"/>
    <cellStyle name="_Saldos Obj_Bonif 3 3 2" xfId="41164" xr:uid="{52C80E48-7586-4487-8964-6ABFABE63D79}"/>
    <cellStyle name="_Saldos Obj_Bonif 3 4" xfId="41165" xr:uid="{CEC7692A-06D8-4EF8-9362-70F6067EEF4F}"/>
    <cellStyle name="_Saldos Obj_Bonif 3 4 2" xfId="41166" xr:uid="{A7F82640-A271-4BD6-ACB0-09B120F7AB1F}"/>
    <cellStyle name="_Saldos Obj_Bonif 3 5" xfId="41167" xr:uid="{8366470B-B044-41AF-AAF4-77D7B22A52C6}"/>
    <cellStyle name="_Saldos Obj_Bonif 3 5 2" xfId="41168" xr:uid="{33BB11F3-E9CE-4E90-A617-E99F40A07887}"/>
    <cellStyle name="_Saldos Obj_Bonif 3 6" xfId="41169" xr:uid="{E07E14C5-BE41-43EF-AA5C-20E89A007ADD}"/>
    <cellStyle name="_Saldos Obj_Bonif 3 6 2" xfId="41170" xr:uid="{C25786CA-7730-4D49-9367-B54E07CB9638}"/>
    <cellStyle name="_Saldos Obj_Bonif 3 7" xfId="41171" xr:uid="{AFAB3EB1-9378-4C79-BBEC-2E813E91A12C}"/>
    <cellStyle name="_Saldos Obj_Bonif 3 7 2" xfId="41172" xr:uid="{60EAB712-5751-4142-B320-2A30641AC9FD}"/>
    <cellStyle name="_Saldos Obj_Bonif 3 8" xfId="41173" xr:uid="{AC4B6F75-77FA-47E2-9215-283BA47D7590}"/>
    <cellStyle name="_Saldos Obj_Bonif 3 8 2" xfId="41174" xr:uid="{0AFB4F2C-1404-48F2-A879-58871A3840D8}"/>
    <cellStyle name="_Saldos Obj_Bonif 3 9" xfId="41175" xr:uid="{07017208-3DE4-4C68-B751-5F849435F19B}"/>
    <cellStyle name="_Saldos Obj_Bonif 3 9 2" xfId="41176" xr:uid="{7956617C-3AAD-44BD-A8ED-29E773FA9F15}"/>
    <cellStyle name="_Saldos Obj_Bonif 30" xfId="41177" xr:uid="{E87BE2B7-EEFC-4E8A-9812-CEB0B879AF49}"/>
    <cellStyle name="_Saldos Obj_Bonif 31" xfId="41178" xr:uid="{0BE7492D-5F87-442F-9090-D57EE9F1A310}"/>
    <cellStyle name="_Saldos Obj_Bonif 32" xfId="41179" xr:uid="{CA6E41A9-122E-40BE-9B85-C93D73B3BADA}"/>
    <cellStyle name="_Saldos Obj_Bonif 4" xfId="41180" xr:uid="{52F4E99B-04A3-4F4C-A8FA-E29A79356E5C}"/>
    <cellStyle name="_Saldos Obj_Bonif 4 10" xfId="41181" xr:uid="{18FB2A97-9B0D-449D-9150-42DEB1C5C810}"/>
    <cellStyle name="_Saldos Obj_Bonif 4 10 2" xfId="41182" xr:uid="{5DD7B02E-67CA-4E3D-AB06-405787B4AC60}"/>
    <cellStyle name="_Saldos Obj_Bonif 4 11" xfId="41183" xr:uid="{F0B1E4B3-6374-4E29-9850-F4BF10AB69A5}"/>
    <cellStyle name="_Saldos Obj_Bonif 4 11 2" xfId="41184" xr:uid="{4B3E48EB-F2E6-40B3-A8B1-BEACDE8D6FE8}"/>
    <cellStyle name="_Saldos Obj_Bonif 4 12" xfId="41185" xr:uid="{9AD1B1F6-01E5-45EC-A2CE-3D94242C3EE9}"/>
    <cellStyle name="_Saldos Obj_Bonif 4 12 2" xfId="41186" xr:uid="{D975FD39-D5A5-4FD1-A4D5-3586A88D42DB}"/>
    <cellStyle name="_Saldos Obj_Bonif 4 13" xfId="41187" xr:uid="{C145F97F-D194-4181-9903-F282D49C03D6}"/>
    <cellStyle name="_Saldos Obj_Bonif 4 13 2" xfId="41188" xr:uid="{9F365951-0717-478A-A7BD-FB21DC109AC1}"/>
    <cellStyle name="_Saldos Obj_Bonif 4 14" xfId="41189" xr:uid="{6CDD8E4E-E088-4BC3-800A-9611980CDB6D}"/>
    <cellStyle name="_Saldos Obj_Bonif 4 15" xfId="41190" xr:uid="{F95E2541-811D-45FA-88E2-F144EFF11FFD}"/>
    <cellStyle name="_Saldos Obj_Bonif 4 16" xfId="41191" xr:uid="{E5BA5DC2-C9A2-482B-8EB7-30F7B947410E}"/>
    <cellStyle name="_Saldos Obj_Bonif 4 17" xfId="41192" xr:uid="{0431B49B-522B-4579-A461-480F4FBF40B3}"/>
    <cellStyle name="_Saldos Obj_Bonif 4 18" xfId="41193" xr:uid="{60FCF9D5-ED0C-4EB7-A9B9-B5FF5BE70FAD}"/>
    <cellStyle name="_Saldos Obj_Bonif 4 19" xfId="41194" xr:uid="{6B17EB24-7B42-4B70-B771-B9D33320BC1A}"/>
    <cellStyle name="_Saldos Obj_Bonif 4 2" xfId="41195" xr:uid="{3C24BA83-AF79-47C2-8E61-49AC1D3AE532}"/>
    <cellStyle name="_Saldos Obj_Bonif 4 2 2" xfId="41196" xr:uid="{7D7C9886-94C8-4470-A2B3-8E6F5A4D4C68}"/>
    <cellStyle name="_Saldos Obj_Bonif 4 20" xfId="41197" xr:uid="{79393262-C9EE-4CFD-BB55-A8F99C15280B}"/>
    <cellStyle name="_Saldos Obj_Bonif 4 21" xfId="41198" xr:uid="{28595AA2-D06B-43D2-A987-5C3AB8A23E68}"/>
    <cellStyle name="_Saldos Obj_Bonif 4 22" xfId="41199" xr:uid="{13A5B47A-8ABD-4562-AB9A-A60F4C243E8E}"/>
    <cellStyle name="_Saldos Obj_Bonif 4 23" xfId="41200" xr:uid="{2ACEA140-3716-4ACB-A5A0-73B569E180F2}"/>
    <cellStyle name="_Saldos Obj_Bonif 4 24" xfId="41201" xr:uid="{2C71C4B6-37EB-4C18-AA78-2B300CEDEA95}"/>
    <cellStyle name="_Saldos Obj_Bonif 4 25" xfId="41202" xr:uid="{25FCDD3C-328B-4D31-908E-8C3ED3FA3027}"/>
    <cellStyle name="_Saldos Obj_Bonif 4 26" xfId="41203" xr:uid="{3E65326C-7D14-499E-84C7-12A0EF29B5FB}"/>
    <cellStyle name="_Saldos Obj_Bonif 4 3" xfId="41204" xr:uid="{9B9869F8-3AA0-40F2-ACDA-36C1774E50DC}"/>
    <cellStyle name="_Saldos Obj_Bonif 4 3 2" xfId="41205" xr:uid="{ED1EBCD7-9F90-43DC-A569-3ACAE1FF2DD2}"/>
    <cellStyle name="_Saldos Obj_Bonif 4 4" xfId="41206" xr:uid="{5E23A8A6-413B-46DA-8413-212045866081}"/>
    <cellStyle name="_Saldos Obj_Bonif 4 4 2" xfId="41207" xr:uid="{9C77E0E8-C9A6-4141-9431-874FCB126659}"/>
    <cellStyle name="_Saldos Obj_Bonif 4 5" xfId="41208" xr:uid="{5C4E3B88-F96A-4B5F-9B18-A863F5C5FBD2}"/>
    <cellStyle name="_Saldos Obj_Bonif 4 5 2" xfId="41209" xr:uid="{C0617A17-4F58-4CD6-AB81-A113573193B5}"/>
    <cellStyle name="_Saldos Obj_Bonif 4 6" xfId="41210" xr:uid="{AD2A7614-A1B0-4EC5-B3A9-363EF76420D4}"/>
    <cellStyle name="_Saldos Obj_Bonif 4 6 2" xfId="41211" xr:uid="{1D9FC62D-531B-4301-BF37-7892835313DC}"/>
    <cellStyle name="_Saldos Obj_Bonif 4 7" xfId="41212" xr:uid="{D92344BC-4445-4DE3-8E76-54EB77A91766}"/>
    <cellStyle name="_Saldos Obj_Bonif 4 7 2" xfId="41213" xr:uid="{EBE4E5CD-A019-45D8-A5D3-307350FBD401}"/>
    <cellStyle name="_Saldos Obj_Bonif 4 8" xfId="41214" xr:uid="{BC74490D-58FE-499E-A5E6-4C1DCC89821F}"/>
    <cellStyle name="_Saldos Obj_Bonif 4 8 2" xfId="41215" xr:uid="{EC57496B-1335-46F2-8434-B64D52D0A81E}"/>
    <cellStyle name="_Saldos Obj_Bonif 4 9" xfId="41216" xr:uid="{D6520CE5-5636-42F1-A797-2E7F868CF947}"/>
    <cellStyle name="_Saldos Obj_Bonif 4 9 2" xfId="41217" xr:uid="{F69D99BC-428B-4BD6-AD5B-FD5787768145}"/>
    <cellStyle name="_Saldos Obj_Bonif 5" xfId="41218" xr:uid="{4F499AE1-7E3D-4381-ADDA-9987E534CE70}"/>
    <cellStyle name="_Saldos Obj_Bonif 5 10" xfId="41219" xr:uid="{D2325019-0B5C-4383-B825-0D3D016C6F55}"/>
    <cellStyle name="_Saldos Obj_Bonif 5 10 2" xfId="41220" xr:uid="{4493EDD2-D0A3-4E3F-80DB-A818770A4B53}"/>
    <cellStyle name="_Saldos Obj_Bonif 5 11" xfId="41221" xr:uid="{0B9150CF-5870-480C-8FD5-586F50C173AE}"/>
    <cellStyle name="_Saldos Obj_Bonif 5 11 2" xfId="41222" xr:uid="{AAE26214-15CE-485F-A228-7E9CDCDD5061}"/>
    <cellStyle name="_Saldos Obj_Bonif 5 12" xfId="41223" xr:uid="{0BB98832-AA39-404F-B68D-CCC916FCED99}"/>
    <cellStyle name="_Saldos Obj_Bonif 5 12 2" xfId="41224" xr:uid="{AE2C01CF-8F14-4520-9066-E9590753CBB0}"/>
    <cellStyle name="_Saldos Obj_Bonif 5 13" xfId="41225" xr:uid="{9322DF3E-1E2F-4A72-B4C1-20AD5857F7ED}"/>
    <cellStyle name="_Saldos Obj_Bonif 5 13 2" xfId="41226" xr:uid="{7A38F7A2-2C6A-4D65-904C-4EC0045E410C}"/>
    <cellStyle name="_Saldos Obj_Bonif 5 14" xfId="41227" xr:uid="{9233156D-A847-40B4-B84B-C2D441E44723}"/>
    <cellStyle name="_Saldos Obj_Bonif 5 15" xfId="41228" xr:uid="{78A33A39-B825-4583-8A1B-800B44AEACDF}"/>
    <cellStyle name="_Saldos Obj_Bonif 5 16" xfId="41229" xr:uid="{F641655A-DCD5-4158-AF48-7B888BD852D7}"/>
    <cellStyle name="_Saldos Obj_Bonif 5 2" xfId="41230" xr:uid="{1D7C99D7-A25A-464F-A984-A1824810AE1A}"/>
    <cellStyle name="_Saldos Obj_Bonif 5 2 2" xfId="41231" xr:uid="{B7E14373-9DE7-4B79-A7A4-CEBB398E3584}"/>
    <cellStyle name="_Saldos Obj_Bonif 5 3" xfId="41232" xr:uid="{1DA75B69-24A6-4758-A545-B393E8C9BDB0}"/>
    <cellStyle name="_Saldos Obj_Bonif 5 3 2" xfId="41233" xr:uid="{B7571520-D25D-47B1-98A1-B12CA7C07E32}"/>
    <cellStyle name="_Saldos Obj_Bonif 5 4" xfId="41234" xr:uid="{693A7EC3-A6BC-468A-B3AE-14DE83F3E033}"/>
    <cellStyle name="_Saldos Obj_Bonif 5 4 2" xfId="41235" xr:uid="{30EAE750-A109-421E-9409-B688355606FD}"/>
    <cellStyle name="_Saldos Obj_Bonif 5 5" xfId="41236" xr:uid="{360E81A0-97D8-481D-936A-5FC515621F65}"/>
    <cellStyle name="_Saldos Obj_Bonif 5 5 2" xfId="41237" xr:uid="{DCF72663-1AC5-4CC7-ACFE-F06713D4F10A}"/>
    <cellStyle name="_Saldos Obj_Bonif 5 6" xfId="41238" xr:uid="{DEE1A4D7-90D4-4824-B0FC-BDA4D221F87C}"/>
    <cellStyle name="_Saldos Obj_Bonif 5 6 2" xfId="41239" xr:uid="{C0DEC433-B4CD-4422-A852-170AA2ED2AA6}"/>
    <cellStyle name="_Saldos Obj_Bonif 5 7" xfId="41240" xr:uid="{A9D2EB7C-FDB7-4897-A85D-1FB4904C88AB}"/>
    <cellStyle name="_Saldos Obj_Bonif 5 7 2" xfId="41241" xr:uid="{D0B70629-27F6-416D-902A-4FF0DC60AE38}"/>
    <cellStyle name="_Saldos Obj_Bonif 5 8" xfId="41242" xr:uid="{49F7E913-66CB-4DB0-BB28-612F6F425A96}"/>
    <cellStyle name="_Saldos Obj_Bonif 5 8 2" xfId="41243" xr:uid="{91AD1696-8C34-4F73-A7A9-DC3485C21D94}"/>
    <cellStyle name="_Saldos Obj_Bonif 5 9" xfId="41244" xr:uid="{07CA5C2E-B274-420C-B6F1-CABB7ECD856F}"/>
    <cellStyle name="_Saldos Obj_Bonif 5 9 2" xfId="41245" xr:uid="{D56B1861-4342-4490-B288-641BB65E336F}"/>
    <cellStyle name="_Saldos Obj_Bonif 6" xfId="41246" xr:uid="{07F36031-6D1D-4C46-8AD0-93353BBEA10D}"/>
    <cellStyle name="_Saldos Obj_Bonif 6 10" xfId="41247" xr:uid="{928D3160-3629-4A77-91B7-E71585AF2D6D}"/>
    <cellStyle name="_Saldos Obj_Bonif 6 10 2" xfId="41248" xr:uid="{8B4408F8-FC6C-4E7D-AB26-A8B246F68726}"/>
    <cellStyle name="_Saldos Obj_Bonif 6 11" xfId="41249" xr:uid="{3D1259BF-9F44-411A-AA50-AE5484D2FF3A}"/>
    <cellStyle name="_Saldos Obj_Bonif 6 11 2" xfId="41250" xr:uid="{22D7D689-62B0-41D9-9FF4-3D914067FA03}"/>
    <cellStyle name="_Saldos Obj_Bonif 6 12" xfId="41251" xr:uid="{BC7031C9-724E-4051-A2DD-E30627CC97E1}"/>
    <cellStyle name="_Saldos Obj_Bonif 6 12 2" xfId="41252" xr:uid="{89E06121-6DC0-4B82-8226-5B7880680E78}"/>
    <cellStyle name="_Saldos Obj_Bonif 6 13" xfId="41253" xr:uid="{9287BE18-2CC5-4892-8A4F-C6873CAA517F}"/>
    <cellStyle name="_Saldos Obj_Bonif 6 13 2" xfId="41254" xr:uid="{556D2758-2BCC-4DDD-948C-EB73FBC26D14}"/>
    <cellStyle name="_Saldos Obj_Bonif 6 14" xfId="41255" xr:uid="{F7573FAD-9D10-4BB4-A77F-0AC7627E174F}"/>
    <cellStyle name="_Saldos Obj_Bonif 6 15" xfId="41256" xr:uid="{F7E04979-C36B-4644-82B6-C7529D60B4D5}"/>
    <cellStyle name="_Saldos Obj_Bonif 6 16" xfId="41257" xr:uid="{D2EE87B1-C3EB-4CCA-AAB3-673D4BB79046}"/>
    <cellStyle name="_Saldos Obj_Bonif 6 2" xfId="41258" xr:uid="{FCA445FB-583A-4A71-9D15-4E7593F03460}"/>
    <cellStyle name="_Saldos Obj_Bonif 6 2 2" xfId="41259" xr:uid="{7A174986-C177-4120-AA60-C2B64F7A0D91}"/>
    <cellStyle name="_Saldos Obj_Bonif 6 3" xfId="41260" xr:uid="{E2AC0530-B597-46D0-8024-88B6DA289618}"/>
    <cellStyle name="_Saldos Obj_Bonif 6 3 2" xfId="41261" xr:uid="{93BCE04A-742D-42E6-852E-43FAB6202454}"/>
    <cellStyle name="_Saldos Obj_Bonif 6 4" xfId="41262" xr:uid="{DDC04A90-E3DD-456A-9C66-201DC251F5D0}"/>
    <cellStyle name="_Saldos Obj_Bonif 6 4 2" xfId="41263" xr:uid="{388F1E05-6D51-49A7-A8BF-FD87A74E6C25}"/>
    <cellStyle name="_Saldos Obj_Bonif 6 5" xfId="41264" xr:uid="{9A1A9B5C-8BB2-483C-A3CA-F69E68850540}"/>
    <cellStyle name="_Saldos Obj_Bonif 6 5 2" xfId="41265" xr:uid="{BD8F09B7-8521-4706-9235-A373890D7054}"/>
    <cellStyle name="_Saldos Obj_Bonif 6 6" xfId="41266" xr:uid="{4032C0B4-24AA-4165-8B87-F4CEBB8235F2}"/>
    <cellStyle name="_Saldos Obj_Bonif 6 6 2" xfId="41267" xr:uid="{66084D9D-EEA1-4A07-898F-D6B5E6FCB2A6}"/>
    <cellStyle name="_Saldos Obj_Bonif 6 7" xfId="41268" xr:uid="{B1A35F80-1B0A-480F-BCFE-C4512725D5D0}"/>
    <cellStyle name="_Saldos Obj_Bonif 6 7 2" xfId="41269" xr:uid="{AC5453F5-0FB5-4464-904F-E0C7AF9A981D}"/>
    <cellStyle name="_Saldos Obj_Bonif 6 8" xfId="41270" xr:uid="{2AE3D1CB-066D-4207-8962-B6982481A6CB}"/>
    <cellStyle name="_Saldos Obj_Bonif 6 8 2" xfId="41271" xr:uid="{9D0218C2-A11F-4135-BF82-1F96D4D74D2E}"/>
    <cellStyle name="_Saldos Obj_Bonif 6 9" xfId="41272" xr:uid="{EFB67F4B-9521-49DF-B0CD-A9BF0B50E23A}"/>
    <cellStyle name="_Saldos Obj_Bonif 6 9 2" xfId="41273" xr:uid="{FC271073-F696-4415-A4D9-EC192D86FB97}"/>
    <cellStyle name="_Saldos Obj_Bonif 7" xfId="41274" xr:uid="{131D39C1-D34E-40F5-994A-80BCF8707439}"/>
    <cellStyle name="_Saldos Obj_Bonif 7 10" xfId="41275" xr:uid="{0ECB0C26-F84E-4007-AED0-39E5D161BDB7}"/>
    <cellStyle name="_Saldos Obj_Bonif 7 10 2" xfId="41276" xr:uid="{EC77EBAC-9F20-4A42-88CE-37AD4E78E9A5}"/>
    <cellStyle name="_Saldos Obj_Bonif 7 11" xfId="41277" xr:uid="{8CEA4769-846B-4D97-A3DB-2CEEE7C1AF87}"/>
    <cellStyle name="_Saldos Obj_Bonif 7 11 2" xfId="41278" xr:uid="{F6198A50-78DD-4224-B46B-A814DE586D6E}"/>
    <cellStyle name="_Saldos Obj_Bonif 7 12" xfId="41279" xr:uid="{05C73D1E-3E7C-4D76-A66E-0C4152507552}"/>
    <cellStyle name="_Saldos Obj_Bonif 7 12 2" xfId="41280" xr:uid="{3879B75B-DAE6-4FD2-8594-477B2E25BC37}"/>
    <cellStyle name="_Saldos Obj_Bonif 7 13" xfId="41281" xr:uid="{D71979CF-67AF-4DD2-9954-227268BCAD84}"/>
    <cellStyle name="_Saldos Obj_Bonif 7 13 2" xfId="41282" xr:uid="{A44EDD01-FFFB-40CD-8F26-8B8FE9258477}"/>
    <cellStyle name="_Saldos Obj_Bonif 7 14" xfId="41283" xr:uid="{B7956AB2-CC56-41DB-A423-D42D3503EAE6}"/>
    <cellStyle name="_Saldos Obj_Bonif 7 15" xfId="41284" xr:uid="{5B44613A-4712-4987-AAF1-C2E7AA8C5895}"/>
    <cellStyle name="_Saldos Obj_Bonif 7 16" xfId="41285" xr:uid="{BE4085DC-DE17-4D50-B660-DADD39B3513B}"/>
    <cellStyle name="_Saldos Obj_Bonif 7 2" xfId="41286" xr:uid="{7D98A13E-B8AB-4357-9F95-DB9EB516681D}"/>
    <cellStyle name="_Saldos Obj_Bonif 7 2 2" xfId="41287" xr:uid="{BD0D7370-1D46-4BBF-B932-99BC0ED7B757}"/>
    <cellStyle name="_Saldos Obj_Bonif 7 3" xfId="41288" xr:uid="{5D6CB3C6-84B6-4A36-B476-BE0B2B072CF6}"/>
    <cellStyle name="_Saldos Obj_Bonif 7 3 2" xfId="41289" xr:uid="{F91B9768-A03F-460E-B2FB-1AADC23D5FDF}"/>
    <cellStyle name="_Saldos Obj_Bonif 7 4" xfId="41290" xr:uid="{7095D230-7A49-4798-B9F7-C3FA8208A811}"/>
    <cellStyle name="_Saldos Obj_Bonif 7 4 2" xfId="41291" xr:uid="{DA0A24A0-C071-4A03-A0DF-A491CDD7CFFE}"/>
    <cellStyle name="_Saldos Obj_Bonif 7 5" xfId="41292" xr:uid="{D2ED78B3-20C2-4FB5-A5A4-14F95AF6E90D}"/>
    <cellStyle name="_Saldos Obj_Bonif 7 5 2" xfId="41293" xr:uid="{7DE8317C-BC1B-41EB-8682-5804A2CFBD35}"/>
    <cellStyle name="_Saldos Obj_Bonif 7 6" xfId="41294" xr:uid="{ED2FC796-7FCB-447C-BE74-E23AEFF3B4FA}"/>
    <cellStyle name="_Saldos Obj_Bonif 7 6 2" xfId="41295" xr:uid="{1B9987B1-5F81-458B-99D9-D83E0998ACFA}"/>
    <cellStyle name="_Saldos Obj_Bonif 7 7" xfId="41296" xr:uid="{FE994B3F-6F87-4A60-857B-C283DCDF74E2}"/>
    <cellStyle name="_Saldos Obj_Bonif 7 7 2" xfId="41297" xr:uid="{CE6BFCAD-D058-4EDA-980A-8BAF5C974DB7}"/>
    <cellStyle name="_Saldos Obj_Bonif 7 8" xfId="41298" xr:uid="{CC52919B-5138-4FF7-AAFA-DE96B9A1DB91}"/>
    <cellStyle name="_Saldos Obj_Bonif 7 8 2" xfId="41299" xr:uid="{0C7447CA-5DA7-497D-B979-89CBDDA98A47}"/>
    <cellStyle name="_Saldos Obj_Bonif 7 9" xfId="41300" xr:uid="{EB484B40-FB7B-4BBE-B9B4-421245A50879}"/>
    <cellStyle name="_Saldos Obj_Bonif 7 9 2" xfId="41301" xr:uid="{AE507E88-09B9-4649-B9E5-24A86A6F91FC}"/>
    <cellStyle name="_Saldos Obj_Bonif 8" xfId="41302" xr:uid="{85E26E0D-E4AD-42F0-A3F3-7E84F55A0640}"/>
    <cellStyle name="_Saldos Obj_Bonif 8 2" xfId="41303" xr:uid="{2B68AEA4-17FD-485A-A3FF-A587DC48F7D8}"/>
    <cellStyle name="_Saldos Obj_Bonif 9" xfId="41304" xr:uid="{6952A800-DE0B-4C07-A031-592BF77E2F48}"/>
    <cellStyle name="_Saldos Obj_Bonif 9 2" xfId="41305" xr:uid="{7612320C-69CB-497B-BD6A-79401B8821D8}"/>
    <cellStyle name="_Saldos Obj_Bonif_Abr 09" xfId="41306" xr:uid="{B458A868-F46D-4CB7-AD11-F7B7AC48FAE1}"/>
    <cellStyle name="_Saldos Obj_Bonif_Abr 09 10" xfId="41307" xr:uid="{0EE003A2-2D21-4FD5-A19A-FA28AAF59213}"/>
    <cellStyle name="_Saldos Obj_Bonif_Abr 09 10 2" xfId="41308" xr:uid="{73416498-ED1B-4D06-8E88-9A68EA20276F}"/>
    <cellStyle name="_Saldos Obj_Bonif_Abr 09 11" xfId="41309" xr:uid="{F68DF831-B815-4215-A9A7-ADC13589591A}"/>
    <cellStyle name="_Saldos Obj_Bonif_Abr 09 11 2" xfId="41310" xr:uid="{3890FB57-E5CC-43E8-A565-6B107F877C0C}"/>
    <cellStyle name="_Saldos Obj_Bonif_Abr 09 12" xfId="41311" xr:uid="{6CA68502-F578-4129-BBCB-B328364AD1F3}"/>
    <cellStyle name="_Saldos Obj_Bonif_Abr 09 13" xfId="41312" xr:uid="{ADE929B5-35C1-43DC-8C9D-A27A1A87C0C6}"/>
    <cellStyle name="_Saldos Obj_Bonif_Abr 09 14" xfId="41313" xr:uid="{51B40AEE-97F7-4B0F-8DBD-8262C3E11BF8}"/>
    <cellStyle name="_Saldos Obj_Bonif_Abr 09 2" xfId="41314" xr:uid="{BC773D0E-31B4-409B-A455-388ED8375D8A}"/>
    <cellStyle name="_Saldos Obj_Bonif_Abr 09 2 2" xfId="41315" xr:uid="{01922A0C-61F3-41B7-97EC-7A11BE914FAC}"/>
    <cellStyle name="_Saldos Obj_Bonif_Abr 09 3" xfId="41316" xr:uid="{9D4910C4-04D0-41A9-A9BD-E5B5129557FA}"/>
    <cellStyle name="_Saldos Obj_Bonif_Abr 09 3 2" xfId="41317" xr:uid="{B9EF0E18-77F6-4F47-B6B9-6004F157BEFE}"/>
    <cellStyle name="_Saldos Obj_Bonif_Abr 09 4" xfId="41318" xr:uid="{670E0FC8-89D5-4291-98EE-CAFC6CBAFA9D}"/>
    <cellStyle name="_Saldos Obj_Bonif_Abr 09 4 2" xfId="41319" xr:uid="{CA621677-1F51-4E97-87F0-3FB3651BD192}"/>
    <cellStyle name="_Saldos Obj_Bonif_Abr 09 5" xfId="41320" xr:uid="{2724B0C8-FA2A-4AB3-8A7E-E8D1699296D8}"/>
    <cellStyle name="_Saldos Obj_Bonif_Abr 09 5 2" xfId="41321" xr:uid="{B25D6C0C-13E6-4B86-936B-2DB90E4D2871}"/>
    <cellStyle name="_Saldos Obj_Bonif_Abr 09 6" xfId="41322" xr:uid="{826CD50E-FC6A-414C-A970-648FE3F223C2}"/>
    <cellStyle name="_Saldos Obj_Bonif_Abr 09 6 2" xfId="41323" xr:uid="{D529AE95-6A69-494B-B950-F330166AD4CC}"/>
    <cellStyle name="_Saldos Obj_Bonif_Abr 09 7" xfId="41324" xr:uid="{BB42758F-3FAC-4585-8F75-4A00AF06ACA1}"/>
    <cellStyle name="_Saldos Obj_Bonif_Abr 09 7 2" xfId="41325" xr:uid="{A7465E07-5A38-4CD9-8770-38E237093EDF}"/>
    <cellStyle name="_Saldos Obj_Bonif_Abr 09 8" xfId="41326" xr:uid="{00ABCE03-BB4C-48A6-A944-BA471AC28148}"/>
    <cellStyle name="_Saldos Obj_Bonif_Abr 09 8 2" xfId="41327" xr:uid="{3756A88D-83B4-4E01-AB82-5F5DFA4718C7}"/>
    <cellStyle name="_Saldos Obj_Bonif_Abr 09 9" xfId="41328" xr:uid="{44A6A50B-0F9B-4E83-85C9-4456A4269816}"/>
    <cellStyle name="_Saldos Obj_Bonif_Abr 09 9 2" xfId="41329" xr:uid="{E366810C-76DA-464F-97F3-058C5F76E440}"/>
    <cellStyle name="_Saldos Obj_Bonif_BD ESF" xfId="41330" xr:uid="{8D9313DB-B021-4F21-AB5D-6E3766990689}"/>
    <cellStyle name="_Saldos Obj_Bonif_BD ESF 10" xfId="41331" xr:uid="{817B1822-861E-4291-8313-0AF99ECFAD11}"/>
    <cellStyle name="_Saldos Obj_Bonif_BD ESF 11" xfId="41332" xr:uid="{F0219DD8-C69F-4E25-A67F-EAD8EFAA3120}"/>
    <cellStyle name="_Saldos Obj_Bonif_BD ESF 12" xfId="41333" xr:uid="{A08120EE-A7A8-46BA-94F7-A63BA865650E}"/>
    <cellStyle name="_Saldos Obj_Bonif_BD ESF 2" xfId="41334" xr:uid="{F5D3A1D7-9E71-4A6C-949B-E0D3E6118732}"/>
    <cellStyle name="_Saldos Obj_Bonif_BD ESF 2 2" xfId="41335" xr:uid="{3D5DBE79-83B6-4412-9CB0-6A8C2B8DCB55}"/>
    <cellStyle name="_Saldos Obj_Bonif_BD ESF 3" xfId="41336" xr:uid="{AB780E27-40DA-4432-A46E-A9145F2178B6}"/>
    <cellStyle name="_Saldos Obj_Bonif_BD ESF 3 2" xfId="41337" xr:uid="{883756D9-4B79-42E4-91B8-49E8DE958924}"/>
    <cellStyle name="_Saldos Obj_Bonif_BD ESF 4" xfId="41338" xr:uid="{178D108E-8FBE-417F-BC81-CCBAADE32C86}"/>
    <cellStyle name="_Saldos Obj_Bonif_BD ESF 4 2" xfId="41339" xr:uid="{ACAF4641-878D-4071-9C42-E551F6DFF9B1}"/>
    <cellStyle name="_Saldos Obj_Bonif_BD ESF 5" xfId="41340" xr:uid="{FD2AABBD-5353-4547-BC79-422BB71B1A50}"/>
    <cellStyle name="_Saldos Obj_Bonif_BD ESF 5 2" xfId="41341" xr:uid="{0671FDC1-BF3D-43F0-8627-4480C5E8714D}"/>
    <cellStyle name="_Saldos Obj_Bonif_BD ESF 6" xfId="41342" xr:uid="{F081A70B-B669-4641-905C-CBB9C73AC7FD}"/>
    <cellStyle name="_Saldos Obj_Bonif_BD ESF 6 2" xfId="41343" xr:uid="{7C79957F-215C-48B3-BC63-7DE95045EFE0}"/>
    <cellStyle name="_Saldos Obj_Bonif_BD ESF 7" xfId="41344" xr:uid="{29AEF42A-D240-4DDD-8AA8-B94E62A9B50F}"/>
    <cellStyle name="_Saldos Obj_Bonif_BD ESF 7 2" xfId="41345" xr:uid="{75599760-43B1-44CA-9B52-3CEFB6966644}"/>
    <cellStyle name="_Saldos Obj_Bonif_BD ESF 8" xfId="41346" xr:uid="{A962807D-B2B2-41C8-87E0-BD65546A6A95}"/>
    <cellStyle name="_Saldos Obj_Bonif_BD ESF 8 2" xfId="41347" xr:uid="{52889743-9D15-43BD-AAAF-DF9B72EA8A76}"/>
    <cellStyle name="_Saldos Obj_Bonif_BD ESF 9" xfId="41348" xr:uid="{0EC972D9-3A9C-4BC2-895C-29D9CF3FD263}"/>
    <cellStyle name="_Saldos Obj_Bonif_BD ESF 9 2" xfId="41349" xr:uid="{6B90253B-8172-45E0-847E-7E37652F04DB}"/>
    <cellStyle name="_Saldos Obj_Bonif_ER previo 09" xfId="41350" xr:uid="{30141EB7-ED38-4F43-8FF8-95276752D8D7}"/>
    <cellStyle name="_Saldos Obj_Bonif_ER previo 09 10" xfId="41351" xr:uid="{6CF9970C-80B7-4DBB-BDA6-30218ECD8A63}"/>
    <cellStyle name="_Saldos Obj_Bonif_ER previo 09 10 2" xfId="41352" xr:uid="{64634814-410C-4FE0-836D-D6179FC2CAB9}"/>
    <cellStyle name="_Saldos Obj_Bonif_ER previo 09 11" xfId="41353" xr:uid="{3D917BCF-7C2A-4DE9-9352-740E19F65F82}"/>
    <cellStyle name="_Saldos Obj_Bonif_ER previo 09 11 2" xfId="41354" xr:uid="{2E3772D2-1BCE-4528-A2BB-8DA81270DE92}"/>
    <cellStyle name="_Saldos Obj_Bonif_ER previo 09 12" xfId="41355" xr:uid="{AA433575-3D9C-48A5-88AD-1D19D35DE97F}"/>
    <cellStyle name="_Saldos Obj_Bonif_ER previo 09 13" xfId="41356" xr:uid="{517A6864-7F71-4865-ADA3-969F5A139760}"/>
    <cellStyle name="_Saldos Obj_Bonif_ER previo 09 14" xfId="41357" xr:uid="{6C73501A-152D-443C-A038-015DB74CCB7C}"/>
    <cellStyle name="_Saldos Obj_Bonif_ER previo 09 2" xfId="41358" xr:uid="{7747B626-46BC-490F-B802-6725569B829C}"/>
    <cellStyle name="_Saldos Obj_Bonif_ER previo 09 2 2" xfId="41359" xr:uid="{C76B170B-700A-4051-B0DD-FC330750E6D0}"/>
    <cellStyle name="_Saldos Obj_Bonif_ER previo 09 3" xfId="41360" xr:uid="{734A81DF-CDFC-499A-B0B9-2B087E13EE5F}"/>
    <cellStyle name="_Saldos Obj_Bonif_ER previo 09 3 2" xfId="41361" xr:uid="{2048D2E1-8F01-490C-A720-800C7BEAF270}"/>
    <cellStyle name="_Saldos Obj_Bonif_ER previo 09 4" xfId="41362" xr:uid="{6975B5B4-F711-49ED-94D3-8698B7918B42}"/>
    <cellStyle name="_Saldos Obj_Bonif_ER previo 09 4 2" xfId="41363" xr:uid="{A29D9DFB-1C8F-4F2D-8A4B-3600E7CF7230}"/>
    <cellStyle name="_Saldos Obj_Bonif_ER previo 09 5" xfId="41364" xr:uid="{79AB5B4F-E41C-4576-8A06-53B2EDE97F52}"/>
    <cellStyle name="_Saldos Obj_Bonif_ER previo 09 5 2" xfId="41365" xr:uid="{80076711-C3FA-4382-B78E-FB03BA82BC04}"/>
    <cellStyle name="_Saldos Obj_Bonif_ER previo 09 6" xfId="41366" xr:uid="{76F63BAE-4092-4F42-B430-E9AEAE9E2282}"/>
    <cellStyle name="_Saldos Obj_Bonif_ER previo 09 6 2" xfId="41367" xr:uid="{83ABF9E8-D1D6-4B32-AFC5-44B1023CE84D}"/>
    <cellStyle name="_Saldos Obj_Bonif_ER previo 09 7" xfId="41368" xr:uid="{F839500C-FA9B-4666-AAA4-CF5EF2785C0A}"/>
    <cellStyle name="_Saldos Obj_Bonif_ER previo 09 7 2" xfId="41369" xr:uid="{FAC2B580-8477-4795-A4B1-4366A6438AE5}"/>
    <cellStyle name="_Saldos Obj_Bonif_ER previo 09 8" xfId="41370" xr:uid="{88A77407-5F98-4AEF-B117-C9A931363DFA}"/>
    <cellStyle name="_Saldos Obj_Bonif_ER previo 09 8 2" xfId="41371" xr:uid="{506CDBEA-FFF2-46E9-B01A-08224FB89D53}"/>
    <cellStyle name="_Saldos Obj_Bonif_ER previo 09 9" xfId="41372" xr:uid="{7A568E50-4202-4089-973E-048BD3A2AD4B}"/>
    <cellStyle name="_Saldos Obj_Bonif_ER previo 09 9 2" xfId="41373" xr:uid="{0E4E4065-87EA-48AC-AC8A-A6427F0871C7}"/>
    <cellStyle name="_Saldos Obj_Bonif_ESF 2009 correcto" xfId="41374" xr:uid="{B3DD3136-526C-4EB8-AA27-4D067032D8E4}"/>
    <cellStyle name="_Saldos Obj_Bonif_ESF 2009 correcto 10" xfId="41375" xr:uid="{78E2A387-59FF-4AED-9976-5079EE42419C}"/>
    <cellStyle name="_Saldos Obj_Bonif_ESF 2009 correcto 11" xfId="41376" xr:uid="{FA87542B-D5D0-4424-A4BA-4758B2898524}"/>
    <cellStyle name="_Saldos Obj_Bonif_ESF 2009 correcto 12" xfId="41377" xr:uid="{678C40E9-D0F6-4207-B591-CF29DC02510E}"/>
    <cellStyle name="_Saldos Obj_Bonif_ESF 2009 correcto 2" xfId="41378" xr:uid="{2EF8E311-F122-42F1-A0C2-FC69F68D23A4}"/>
    <cellStyle name="_Saldos Obj_Bonif_ESF 2009 correcto 2 2" xfId="41379" xr:uid="{D86F8B66-0521-4E8D-B0F3-2718854E2C31}"/>
    <cellStyle name="_Saldos Obj_Bonif_ESF 2009 correcto 3" xfId="41380" xr:uid="{957E106E-77FA-4BBB-89A4-0C952D5759DF}"/>
    <cellStyle name="_Saldos Obj_Bonif_ESF 2009 correcto 3 2" xfId="41381" xr:uid="{F89062ED-F240-42A4-A4AC-8DCAE2380B1F}"/>
    <cellStyle name="_Saldos Obj_Bonif_ESF 2009 correcto 4" xfId="41382" xr:uid="{1FED19AB-0D39-4B30-AD55-B2A41D9B5B8A}"/>
    <cellStyle name="_Saldos Obj_Bonif_ESF 2009 correcto 4 2" xfId="41383" xr:uid="{E29A1655-592F-4C9E-8A48-4DE163202B75}"/>
    <cellStyle name="_Saldos Obj_Bonif_ESF 2009 correcto 5" xfId="41384" xr:uid="{7F4987D9-C81F-4C57-90C0-F5361BB9E3DF}"/>
    <cellStyle name="_Saldos Obj_Bonif_ESF 2009 correcto 5 2" xfId="41385" xr:uid="{30FA2940-1D58-43F1-9426-781EF1571473}"/>
    <cellStyle name="_Saldos Obj_Bonif_ESF 2009 correcto 6" xfId="41386" xr:uid="{471C709F-91AE-4261-B2EF-7FF875B03B4B}"/>
    <cellStyle name="_Saldos Obj_Bonif_ESF 2009 correcto 6 2" xfId="41387" xr:uid="{E76BD30E-6D68-485D-AE3E-5B3E0BAB03AB}"/>
    <cellStyle name="_Saldos Obj_Bonif_ESF 2009 correcto 7" xfId="41388" xr:uid="{01AE870B-95C3-41D5-AAC9-14EFE167388D}"/>
    <cellStyle name="_Saldos Obj_Bonif_ESF 2009 correcto 7 2" xfId="41389" xr:uid="{8BD10B38-9535-4565-BCD2-D0C5A0412054}"/>
    <cellStyle name="_Saldos Obj_Bonif_ESF 2009 correcto 8" xfId="41390" xr:uid="{ABEF3A42-AFD9-4E76-B270-6A49F68B47E8}"/>
    <cellStyle name="_Saldos Obj_Bonif_ESF 2009 correcto 8 2" xfId="41391" xr:uid="{3F98757A-A04E-4C66-9F0F-8E1939206722}"/>
    <cellStyle name="_Saldos Obj_Bonif_ESF 2009 correcto 9" xfId="41392" xr:uid="{3FB99317-FD86-436C-AFD4-573B57264622}"/>
    <cellStyle name="_Saldos Obj_Bonif_ESF 2009 correcto 9 2" xfId="41393" xr:uid="{CBED2836-1162-4792-ACB7-79ED4EB150D8}"/>
    <cellStyle name="_Saldos Obj_Bonif_Jun 09" xfId="41394" xr:uid="{608C7014-97FB-4EBA-96D2-93042877116E}"/>
    <cellStyle name="_Saldos Obj_Bonif_Jun 09 2" xfId="41395" xr:uid="{5877585E-96C9-479D-894A-4286270F1583}"/>
    <cellStyle name="_Saldos Obj_Bonif_TD" xfId="41396" xr:uid="{004203C3-8834-4B59-92E4-BA2C70A9B594}"/>
    <cellStyle name="_Saldos Obj_Bonif_TD 10" xfId="41397" xr:uid="{70442778-A649-467E-AFA4-171C0132C149}"/>
    <cellStyle name="_Saldos Obj_Bonif_TD 10 2" xfId="41398" xr:uid="{92042013-91A2-451E-974D-C73A37C3B8AE}"/>
    <cellStyle name="_Saldos Obj_Bonif_TD 11" xfId="41399" xr:uid="{E65621B4-EE80-4270-9991-FA8444A11B7B}"/>
    <cellStyle name="_Saldos Obj_Bonif_TD 11 2" xfId="41400" xr:uid="{ABC70FC8-536F-4EEA-A65B-D672EC77CB25}"/>
    <cellStyle name="_Saldos Obj_Bonif_TD 12" xfId="41401" xr:uid="{C9F3D960-DECB-445D-BF37-8454759CEF9A}"/>
    <cellStyle name="_Saldos Obj_Bonif_TD 12 2" xfId="41402" xr:uid="{CE7CF778-5F9F-41FE-8211-BBF21494FFC0}"/>
    <cellStyle name="_Saldos Obj_Bonif_TD 13" xfId="41403" xr:uid="{71B3C4D2-1A3D-47C2-8D70-A03F9D0272AE}"/>
    <cellStyle name="_Saldos Obj_Bonif_TD 13 2" xfId="41404" xr:uid="{5EAF4545-0057-45C8-AE0F-D453160A7AAC}"/>
    <cellStyle name="_Saldos Obj_Bonif_TD 14" xfId="41405" xr:uid="{D9472CE4-9373-43B1-BB9F-E7E57E105FEB}"/>
    <cellStyle name="_Saldos Obj_Bonif_TD 14 2" xfId="41406" xr:uid="{DAE7976D-B595-471C-A55E-9A4606F783B7}"/>
    <cellStyle name="_Saldos Obj_Bonif_TD 15" xfId="41407" xr:uid="{01CE948D-26A3-479C-A343-0A5696C68E5A}"/>
    <cellStyle name="_Saldos Obj_Bonif_TD 16" xfId="41408" xr:uid="{1DF88DB7-AA42-4C7F-B4B6-112A5740F825}"/>
    <cellStyle name="_Saldos Obj_Bonif_TD 17" xfId="41409" xr:uid="{76CEADF5-5608-469F-AF4D-07C61CDEE55C}"/>
    <cellStyle name="_Saldos Obj_Bonif_TD 2" xfId="41410" xr:uid="{99A39B8F-946F-4153-A6E4-8F53CBEE340B}"/>
    <cellStyle name="_Saldos Obj_Bonif_TD 2 10" xfId="41411" xr:uid="{152712BB-1B7A-4CF9-8C8B-53580F41B320}"/>
    <cellStyle name="_Saldos Obj_Bonif_TD 2 10 2" xfId="41412" xr:uid="{6846620B-0E50-4230-ACB8-251BF1D53186}"/>
    <cellStyle name="_Saldos Obj_Bonif_TD 2 11" xfId="41413" xr:uid="{249ABF4C-D2CD-437D-966B-0B6A4D4E4A87}"/>
    <cellStyle name="_Saldos Obj_Bonif_TD 2 11 2" xfId="41414" xr:uid="{205ACF65-4F5F-4115-9382-3F92886493DF}"/>
    <cellStyle name="_Saldos Obj_Bonif_TD 2 12" xfId="41415" xr:uid="{7C049DA8-7790-40C0-BA1B-06330222ACBA}"/>
    <cellStyle name="_Saldos Obj_Bonif_TD 2 12 2" xfId="41416" xr:uid="{038EAB23-9887-4A52-9FD5-A427B429BD60}"/>
    <cellStyle name="_Saldos Obj_Bonif_TD 2 13" xfId="41417" xr:uid="{D5A89A5E-2A65-4212-8ABD-E5A08F9D40EC}"/>
    <cellStyle name="_Saldos Obj_Bonif_TD 2 13 2" xfId="41418" xr:uid="{044D6D14-8FE3-44AF-A8B4-9E6B6A765D1E}"/>
    <cellStyle name="_Saldos Obj_Bonif_TD 2 14" xfId="41419" xr:uid="{8885743C-149F-42EF-8ABF-B721A52D85A5}"/>
    <cellStyle name="_Saldos Obj_Bonif_TD 2 15" xfId="41420" xr:uid="{B9B1B31C-2EC0-40B8-94D5-826B07F900CD}"/>
    <cellStyle name="_Saldos Obj_Bonif_TD 2 16" xfId="41421" xr:uid="{7838A08E-A4EF-463F-8E24-A497FE97BA9C}"/>
    <cellStyle name="_Saldos Obj_Bonif_TD 2 2" xfId="41422" xr:uid="{D6366791-F438-4A7B-BDF4-3A98E600908E}"/>
    <cellStyle name="_Saldos Obj_Bonif_TD 2 2 2" xfId="41423" xr:uid="{6E9E875D-CBE1-4C87-B357-25BA536714AF}"/>
    <cellStyle name="_Saldos Obj_Bonif_TD 2 3" xfId="41424" xr:uid="{A2716593-9C52-4641-AFE2-6051602775C3}"/>
    <cellStyle name="_Saldos Obj_Bonif_TD 2 3 2" xfId="41425" xr:uid="{1D28E678-98B7-4BB2-A5E8-8A7B61C07F6F}"/>
    <cellStyle name="_Saldos Obj_Bonif_TD 2 4" xfId="41426" xr:uid="{C0D4D912-4B7B-4B4F-82FD-237036540727}"/>
    <cellStyle name="_Saldos Obj_Bonif_TD 2 4 2" xfId="41427" xr:uid="{9C7F96C2-952F-429C-AECC-E44A4187B9E7}"/>
    <cellStyle name="_Saldos Obj_Bonif_TD 2 5" xfId="41428" xr:uid="{511AC045-2D14-4AC3-914C-0E727BA7073B}"/>
    <cellStyle name="_Saldos Obj_Bonif_TD 2 5 2" xfId="41429" xr:uid="{45566323-AFC2-44A3-A14C-33A4C3F6DF72}"/>
    <cellStyle name="_Saldos Obj_Bonif_TD 2 6" xfId="41430" xr:uid="{35DAE829-66ED-4B3B-86F3-A9CC24B03D72}"/>
    <cellStyle name="_Saldos Obj_Bonif_TD 2 6 2" xfId="41431" xr:uid="{887A4C2A-B5DD-4E86-B2DF-026C43FD0290}"/>
    <cellStyle name="_Saldos Obj_Bonif_TD 2 7" xfId="41432" xr:uid="{812A5D57-9F67-43D9-8DA1-AB003333DD61}"/>
    <cellStyle name="_Saldos Obj_Bonif_TD 2 7 2" xfId="41433" xr:uid="{2DA97DF9-11E0-4412-9573-41BD1EB160A1}"/>
    <cellStyle name="_Saldos Obj_Bonif_TD 2 8" xfId="41434" xr:uid="{8311D5C6-DBBE-4225-9EA3-793EDE39BC15}"/>
    <cellStyle name="_Saldos Obj_Bonif_TD 2 8 2" xfId="41435" xr:uid="{0697E101-8C04-4475-B7B4-3EA774EA1130}"/>
    <cellStyle name="_Saldos Obj_Bonif_TD 2 9" xfId="41436" xr:uid="{95DA671F-667C-4356-8554-FDF6F62A5A7E}"/>
    <cellStyle name="_Saldos Obj_Bonif_TD 2 9 2" xfId="41437" xr:uid="{872A1DAC-E02D-44EC-B347-BDDFBA9276EC}"/>
    <cellStyle name="_Saldos Obj_Bonif_TD 3" xfId="41438" xr:uid="{7DD1462D-597A-4FD9-8780-2489ECF9A25A}"/>
    <cellStyle name="_Saldos Obj_Bonif_TD 3 2" xfId="41439" xr:uid="{E71DE191-09CE-4CDB-B36A-2C4DB066430A}"/>
    <cellStyle name="_Saldos Obj_Bonif_TD 4" xfId="41440" xr:uid="{1108B0CD-0158-4527-8068-FB9722E4035C}"/>
    <cellStyle name="_Saldos Obj_Bonif_TD 4 2" xfId="41441" xr:uid="{9354802B-673F-4F67-97A1-BA7F87C7E1D6}"/>
    <cellStyle name="_Saldos Obj_Bonif_TD 5" xfId="41442" xr:uid="{A9A0392D-5714-44EB-823C-DB440EDC0515}"/>
    <cellStyle name="_Saldos Obj_Bonif_TD 5 2" xfId="41443" xr:uid="{36A69EAC-DA75-4883-8C03-3D445107417A}"/>
    <cellStyle name="_Saldos Obj_Bonif_TD 6" xfId="41444" xr:uid="{5EA00A39-BB26-4B78-BA57-288160B7A6E7}"/>
    <cellStyle name="_Saldos Obj_Bonif_TD 6 2" xfId="41445" xr:uid="{29388206-117C-46C0-BE69-E456B07AE7AE}"/>
    <cellStyle name="_Saldos Obj_Bonif_TD 7" xfId="41446" xr:uid="{BBB3F04E-2FCF-4060-9797-8C2A37868544}"/>
    <cellStyle name="_Saldos Obj_Bonif_TD 7 2" xfId="41447" xr:uid="{7175DA68-3F6E-4C9C-AA38-D9E4EF6644B3}"/>
    <cellStyle name="_Saldos Obj_Bonif_TD 8" xfId="41448" xr:uid="{848D2084-2016-4366-A49F-5F01D1910E61}"/>
    <cellStyle name="_Saldos Obj_Bonif_TD 8 2" xfId="41449" xr:uid="{5C663AA4-99E5-4BD5-9748-4B3F94131F0D}"/>
    <cellStyle name="_Saldos Obj_Bonif_TD 9" xfId="41450" xr:uid="{CFE447BD-D1C2-45F3-A90E-113CDFE595C1}"/>
    <cellStyle name="_Saldos Obj_Bonif_TD 9 2" xfId="41451" xr:uid="{FFC81FF7-5784-43F0-A8E4-66FEF03ADDCA}"/>
    <cellStyle name="_Saldos Obj_Feb 09" xfId="41452" xr:uid="{30EA2B40-71F6-4BA7-A91D-F12EC8093E6F}"/>
    <cellStyle name="_Saldos Obj_Feb 09 10" xfId="41453" xr:uid="{300D41AF-5819-476A-8A83-ACFF0A7CC46A}"/>
    <cellStyle name="_Saldos Obj_Feb 09 10 2" xfId="41454" xr:uid="{8B2A2D0B-10EE-41DB-8554-7C533C36F504}"/>
    <cellStyle name="_Saldos Obj_Feb 09 11" xfId="41455" xr:uid="{0623082C-99A5-4864-BE6C-344F5E67638F}"/>
    <cellStyle name="_Saldos Obj_Feb 09 11 2" xfId="41456" xr:uid="{030836FF-FF2D-450F-B330-A91CE08ED4EB}"/>
    <cellStyle name="_Saldos Obj_Feb 09 12" xfId="41457" xr:uid="{71499AF3-7322-4FC2-971E-7993ECF615A3}"/>
    <cellStyle name="_Saldos Obj_Feb 09 12 2" xfId="41458" xr:uid="{4A43121B-FA66-4717-B80D-8449D23D2389}"/>
    <cellStyle name="_Saldos Obj_Feb 09 13" xfId="41459" xr:uid="{388656EC-E545-41D0-8671-2A8BECDA9B90}"/>
    <cellStyle name="_Saldos Obj_Feb 09 13 2" xfId="41460" xr:uid="{9972F774-1BC8-4DCF-8B17-3A0B8A1AB924}"/>
    <cellStyle name="_Saldos Obj_Feb 09 14" xfId="41461" xr:uid="{62F4720E-47BF-4715-BBEA-88EF7D5F4693}"/>
    <cellStyle name="_Saldos Obj_Feb 09 15" xfId="41462" xr:uid="{54A937EA-095B-4912-9CD4-E2765B6BB815}"/>
    <cellStyle name="_Saldos Obj_Feb 09 16" xfId="41463" xr:uid="{3F3B57F1-22E1-4C11-BB6F-BDA8E66A6478}"/>
    <cellStyle name="_Saldos Obj_Feb 09 2" xfId="41464" xr:uid="{F47ACC2D-2C33-4C1C-A6B6-B095D50DBF85}"/>
    <cellStyle name="_Saldos Obj_Feb 09 2 2" xfId="41465" xr:uid="{4B8161F3-FC71-4B9C-86E4-49F2CAF814DE}"/>
    <cellStyle name="_Saldos Obj_Feb 09 3" xfId="41466" xr:uid="{2EED597E-BDBF-4B24-869B-3BE83D6A397C}"/>
    <cellStyle name="_Saldos Obj_Feb 09 3 2" xfId="41467" xr:uid="{0B7E54E5-7438-470F-8DA7-8AFF805249E1}"/>
    <cellStyle name="_Saldos Obj_Feb 09 4" xfId="41468" xr:uid="{8EE33E9B-B539-4610-87ED-E393D62DD517}"/>
    <cellStyle name="_Saldos Obj_Feb 09 4 2" xfId="41469" xr:uid="{0390A869-78B5-44C0-8B34-2120C42F6F33}"/>
    <cellStyle name="_Saldos Obj_Feb 09 5" xfId="41470" xr:uid="{AB021406-3A3C-422B-8FD2-27C0209A391F}"/>
    <cellStyle name="_Saldos Obj_Feb 09 5 2" xfId="41471" xr:uid="{55E00D8C-A94E-409B-984B-2613CBF82E90}"/>
    <cellStyle name="_Saldos Obj_Feb 09 6" xfId="41472" xr:uid="{1A81A8E6-1DF5-4BF6-BF3F-1813F7F47EDD}"/>
    <cellStyle name="_Saldos Obj_Feb 09 6 2" xfId="41473" xr:uid="{D0E62CE8-D196-4355-819F-C2585B9C018C}"/>
    <cellStyle name="_Saldos Obj_Feb 09 7" xfId="41474" xr:uid="{F25B5196-BC24-41EC-ADFD-1E6D489EE0E2}"/>
    <cellStyle name="_Saldos Obj_Feb 09 7 2" xfId="41475" xr:uid="{B0E66ABF-9953-407A-B9AD-ACCAD0B06CE3}"/>
    <cellStyle name="_Saldos Obj_Feb 09 8" xfId="41476" xr:uid="{FDEF07C8-B3C2-4E00-B104-B71882BCCFA3}"/>
    <cellStyle name="_Saldos Obj_Feb 09 8 2" xfId="41477" xr:uid="{5EA0F165-EBDD-4CFE-AEF0-891E59C0098A}"/>
    <cellStyle name="_Saldos Obj_Feb 09 9" xfId="41478" xr:uid="{A83C6CD1-9439-4CCB-8C5B-C6707382E208}"/>
    <cellStyle name="_Saldos Obj_Feb 09 9 2" xfId="41479" xr:uid="{3A5C763A-D35C-496B-8B57-9551661D206C}"/>
    <cellStyle name="_Saldos Obj_Feb 09_Abr 09" xfId="41480" xr:uid="{5AF08E05-1F29-470F-8B37-619F8E9EAF8F}"/>
    <cellStyle name="_Saldos Obj_Feb 09_Abr 09 10" xfId="41481" xr:uid="{ADC1F423-059A-42FA-B083-890685C97184}"/>
    <cellStyle name="_Saldos Obj_Feb 09_Abr 09 10 2" xfId="41482" xr:uid="{0566C7F6-701C-42A6-B5C0-2005B42F6837}"/>
    <cellStyle name="_Saldos Obj_Feb 09_Abr 09 11" xfId="41483" xr:uid="{B3625CDE-30C0-40A7-A3B6-3B1F3CFD42B7}"/>
    <cellStyle name="_Saldos Obj_Feb 09_Abr 09 11 2" xfId="41484" xr:uid="{4B21855A-D2A1-41CD-818C-8BD57A9B5C49}"/>
    <cellStyle name="_Saldos Obj_Feb 09_Abr 09 12" xfId="41485" xr:uid="{A30FA7CC-EB55-4CF5-A28E-5F4F4443A6E4}"/>
    <cellStyle name="_Saldos Obj_Feb 09_Abr 09 13" xfId="41486" xr:uid="{D47C06ED-3529-4EC8-AB89-920B9811EF02}"/>
    <cellStyle name="_Saldos Obj_Feb 09_Abr 09 14" xfId="41487" xr:uid="{FAF966BE-1F60-4DC7-8190-868A7E9E29A9}"/>
    <cellStyle name="_Saldos Obj_Feb 09_Abr 09 2" xfId="41488" xr:uid="{E3170874-2DE4-4B1D-8944-5044549C5506}"/>
    <cellStyle name="_Saldos Obj_Feb 09_Abr 09 2 2" xfId="41489" xr:uid="{CE09B131-7885-43C8-9A52-CD97A41DC280}"/>
    <cellStyle name="_Saldos Obj_Feb 09_Abr 09 3" xfId="41490" xr:uid="{2922CB3B-C870-41FA-BB06-7570D3095DEC}"/>
    <cellStyle name="_Saldos Obj_Feb 09_Abr 09 3 2" xfId="41491" xr:uid="{09FEBB0E-9854-4935-BE28-F7686E634C49}"/>
    <cellStyle name="_Saldos Obj_Feb 09_Abr 09 4" xfId="41492" xr:uid="{07588BF0-75F2-474F-8533-500709CD9683}"/>
    <cellStyle name="_Saldos Obj_Feb 09_Abr 09 4 2" xfId="41493" xr:uid="{3CB695FA-CF45-4B4B-8B92-ED376D52C6F5}"/>
    <cellStyle name="_Saldos Obj_Feb 09_Abr 09 5" xfId="41494" xr:uid="{C3FD23A7-7A81-4543-9765-4CE3CD7575B3}"/>
    <cellStyle name="_Saldos Obj_Feb 09_Abr 09 5 2" xfId="41495" xr:uid="{AA491809-65FC-48FF-8A75-13481D8E570C}"/>
    <cellStyle name="_Saldos Obj_Feb 09_Abr 09 6" xfId="41496" xr:uid="{6088AF9F-3E5D-47B0-A7C4-AC9F3298709A}"/>
    <cellStyle name="_Saldos Obj_Feb 09_Abr 09 6 2" xfId="41497" xr:uid="{5FA25878-9068-4D38-A277-9DDF7FBFB8CF}"/>
    <cellStyle name="_Saldos Obj_Feb 09_Abr 09 7" xfId="41498" xr:uid="{FC97DAAB-3997-4E0D-B98D-2764482661D8}"/>
    <cellStyle name="_Saldos Obj_Feb 09_Abr 09 7 2" xfId="41499" xr:uid="{C38D77DD-98A4-4604-87C8-5ADC06DA6927}"/>
    <cellStyle name="_Saldos Obj_Feb 09_Abr 09 8" xfId="41500" xr:uid="{B534972D-B4F9-4DA4-BE22-F83EEF7A53D6}"/>
    <cellStyle name="_Saldos Obj_Feb 09_Abr 09 8 2" xfId="41501" xr:uid="{5B88661C-EF76-43A5-B777-205CE39D4F32}"/>
    <cellStyle name="_Saldos Obj_Feb 09_Abr 09 9" xfId="41502" xr:uid="{1DF5C218-D604-402F-AB68-A2182B587E5B}"/>
    <cellStyle name="_Saldos Obj_Feb 09_Abr 09 9 2" xfId="41503" xr:uid="{9B16B796-B154-403D-8343-26EF417B957B}"/>
    <cellStyle name="_Saldos Obj_Feb 09_ER previo 09" xfId="41504" xr:uid="{5A55088A-7999-48CB-97B1-EF9ED7D02B89}"/>
    <cellStyle name="_Saldos Obj_Feb 09_ER previo 09 10" xfId="41505" xr:uid="{AF5C4B8B-689B-4B77-8D5E-90C6CEBCA089}"/>
    <cellStyle name="_Saldos Obj_Feb 09_ER previo 09 10 2" xfId="41506" xr:uid="{FAE096EB-89AE-42BE-98B4-A14E3EEF09EB}"/>
    <cellStyle name="_Saldos Obj_Feb 09_ER previo 09 11" xfId="41507" xr:uid="{C1A51EAD-E282-4655-BB4B-C8BD9543D25D}"/>
    <cellStyle name="_Saldos Obj_Feb 09_ER previo 09 11 2" xfId="41508" xr:uid="{7C7EE8FF-FDE1-47D1-A858-49262A8799B8}"/>
    <cellStyle name="_Saldos Obj_Feb 09_ER previo 09 12" xfId="41509" xr:uid="{C3FCDFDF-FF4D-4EFB-A002-CFC1A1D0EE46}"/>
    <cellStyle name="_Saldos Obj_Feb 09_ER previo 09 13" xfId="41510" xr:uid="{4A039705-3E2C-40D5-BF97-BFAEF4EE9FD3}"/>
    <cellStyle name="_Saldos Obj_Feb 09_ER previo 09 14" xfId="41511" xr:uid="{910B3B49-60E6-4125-9121-ECF2E592CD41}"/>
    <cellStyle name="_Saldos Obj_Feb 09_ER previo 09 2" xfId="41512" xr:uid="{4331933C-DECE-4D09-A002-BF74765CF8B6}"/>
    <cellStyle name="_Saldos Obj_Feb 09_ER previo 09 2 2" xfId="41513" xr:uid="{3E63E29B-CAE3-4321-9F2B-31D62C2EED90}"/>
    <cellStyle name="_Saldos Obj_Feb 09_ER previo 09 3" xfId="41514" xr:uid="{75EAF68E-2B03-4925-BAA7-7445203F74AA}"/>
    <cellStyle name="_Saldos Obj_Feb 09_ER previo 09 3 2" xfId="41515" xr:uid="{E057DC45-E151-4435-9748-B4BF7E85E1E2}"/>
    <cellStyle name="_Saldos Obj_Feb 09_ER previo 09 4" xfId="41516" xr:uid="{F25940AC-216A-4C30-86D6-E5D9F0B2ED25}"/>
    <cellStyle name="_Saldos Obj_Feb 09_ER previo 09 4 2" xfId="41517" xr:uid="{7474232C-CA29-4E79-9CBD-C38FD6BEA2B3}"/>
    <cellStyle name="_Saldos Obj_Feb 09_ER previo 09 5" xfId="41518" xr:uid="{188455F0-8996-4829-AA63-35061C80846B}"/>
    <cellStyle name="_Saldos Obj_Feb 09_ER previo 09 5 2" xfId="41519" xr:uid="{FA825EB4-4DD6-4157-B3B1-5567F2F59B00}"/>
    <cellStyle name="_Saldos Obj_Feb 09_ER previo 09 6" xfId="41520" xr:uid="{7A441F10-4B67-4AB1-9E24-D7045716C8A3}"/>
    <cellStyle name="_Saldos Obj_Feb 09_ER previo 09 6 2" xfId="41521" xr:uid="{3A1421A4-B541-4A4B-9363-0371B2C18346}"/>
    <cellStyle name="_Saldos Obj_Feb 09_ER previo 09 7" xfId="41522" xr:uid="{BB272DD6-A5B8-4A91-BD7A-A5AE0F3738C1}"/>
    <cellStyle name="_Saldos Obj_Feb 09_ER previo 09 7 2" xfId="41523" xr:uid="{97D3B385-2FB7-4AFB-A741-B4308CFB9848}"/>
    <cellStyle name="_Saldos Obj_Feb 09_ER previo 09 8" xfId="41524" xr:uid="{0A769BCA-5AF6-4BE9-A974-603509AA719F}"/>
    <cellStyle name="_Saldos Obj_Feb 09_ER previo 09 8 2" xfId="41525" xr:uid="{47B0EBCF-1BD1-4030-A46A-68E8FFD896D5}"/>
    <cellStyle name="_Saldos Obj_Feb 09_ER previo 09 9" xfId="41526" xr:uid="{2999A1A2-0E45-4D5D-AEA5-43EFC678D1D3}"/>
    <cellStyle name="_Saldos Obj_Feb 09_ER previo 09 9 2" xfId="41527" xr:uid="{6D43F886-70D5-4C2A-8FE2-FB3A777BA0BE}"/>
    <cellStyle name="_Saldos Obj_Feb 09_Jun 09" xfId="41528" xr:uid="{71AC884F-D005-4977-8905-857E23895A29}"/>
    <cellStyle name="_Saldos Obj_Feb 09_Jun 09 2" xfId="41529" xr:uid="{76968D32-644E-434C-972F-0FE0B8CE6580}"/>
    <cellStyle name="_Saldos Obj_Hoja2" xfId="41530" xr:uid="{F3C584F4-052E-48C8-A9E9-C4B8E70432D9}"/>
    <cellStyle name="_Saldos Obj_Hoja2 10" xfId="41531" xr:uid="{AD1ED6D8-8976-4F64-B4BF-BD6F4E14462D}"/>
    <cellStyle name="_Saldos Obj_Hoja2 10 2" xfId="41532" xr:uid="{7C830FE3-5328-45B4-B49E-A5FF2D6764F4}"/>
    <cellStyle name="_Saldos Obj_Hoja2 11" xfId="41533" xr:uid="{B8DB0D4A-CAAE-44D4-806F-7441D009AC40}"/>
    <cellStyle name="_Saldos Obj_Hoja2 11 2" xfId="41534" xr:uid="{0062CF6F-2DDF-419E-BE9A-689390A69BF7}"/>
    <cellStyle name="_Saldos Obj_Hoja2 12" xfId="41535" xr:uid="{D357D3B8-A6E7-422D-B462-3E655FBFB1C8}"/>
    <cellStyle name="_Saldos Obj_Hoja2 12 2" xfId="41536" xr:uid="{67CC52DF-EAEE-472A-BDED-E6F2399B7DA5}"/>
    <cellStyle name="_Saldos Obj_Hoja2 13" xfId="41537" xr:uid="{DAFFFAA1-D71A-4AD4-8419-932422F27CE2}"/>
    <cellStyle name="_Saldos Obj_Hoja2 13 2" xfId="41538" xr:uid="{2C436C89-BD52-4A17-B158-56412DA334D6}"/>
    <cellStyle name="_Saldos Obj_Hoja2 14" xfId="41539" xr:uid="{1DB6F64F-32F0-4758-9386-4622EE41F351}"/>
    <cellStyle name="_Saldos Obj_Hoja2 15" xfId="41540" xr:uid="{4AB5D359-2DC3-464A-BC64-9C2F225B69FB}"/>
    <cellStyle name="_Saldos Obj_Hoja2 16" xfId="41541" xr:uid="{4371E38D-61F1-41C3-8684-0C92E4C9526A}"/>
    <cellStyle name="_Saldos Obj_Hoja2 2" xfId="41542" xr:uid="{DAD62D8F-96A5-471B-B4AA-44B268C71E68}"/>
    <cellStyle name="_Saldos Obj_Hoja2 2 2" xfId="41543" xr:uid="{85DC656A-E301-4FBE-AEC7-A0DD29544F70}"/>
    <cellStyle name="_Saldos Obj_Hoja2 3" xfId="41544" xr:uid="{82FED705-9B64-4985-AF4A-3A80D2FCD49D}"/>
    <cellStyle name="_Saldos Obj_Hoja2 3 2" xfId="41545" xr:uid="{7786A22A-B97B-4FD0-8A03-A2CD764BDC4F}"/>
    <cellStyle name="_Saldos Obj_Hoja2 4" xfId="41546" xr:uid="{023929E0-54DC-46FC-B4D4-FF611FD29AF4}"/>
    <cellStyle name="_Saldos Obj_Hoja2 4 2" xfId="41547" xr:uid="{130E643B-4511-45E6-B3A1-D2E1F6830C52}"/>
    <cellStyle name="_Saldos Obj_Hoja2 5" xfId="41548" xr:uid="{788AF327-6718-47A5-B31F-43A118604D36}"/>
    <cellStyle name="_Saldos Obj_Hoja2 5 2" xfId="41549" xr:uid="{D9896BEB-2ACC-4CD8-B0D0-759BF768431E}"/>
    <cellStyle name="_Saldos Obj_Hoja2 6" xfId="41550" xr:uid="{64BC6660-4825-4E60-A6A3-6F5F78EA3310}"/>
    <cellStyle name="_Saldos Obj_Hoja2 6 2" xfId="41551" xr:uid="{4444045F-7D77-43A1-872A-427250649E2A}"/>
    <cellStyle name="_Saldos Obj_Hoja2 7" xfId="41552" xr:uid="{648955A1-DB25-4E75-AC4A-791B22F7FD07}"/>
    <cellStyle name="_Saldos Obj_Hoja2 7 2" xfId="41553" xr:uid="{3F546D34-148E-4B20-91C4-EC332B407AFC}"/>
    <cellStyle name="_Saldos Obj_Hoja2 8" xfId="41554" xr:uid="{F5524B15-1416-47DA-A172-822982A1D947}"/>
    <cellStyle name="_Saldos Obj_Hoja2 8 2" xfId="41555" xr:uid="{3DE93B17-1C20-401F-A332-826DD1F3701C}"/>
    <cellStyle name="_Saldos Obj_Hoja2 9" xfId="41556" xr:uid="{4517B5B3-B2B3-4DC6-9A10-5250F80D30F9}"/>
    <cellStyle name="_Saldos Obj_Hoja2 9 2" xfId="41557" xr:uid="{D5638228-2B7A-4616-8F5C-D188D00E665E}"/>
    <cellStyle name="_Saldos Obj_Relación" xfId="41558" xr:uid="{370BFF8A-C33F-4DC5-9BFC-051D21C063E2}"/>
    <cellStyle name="_Saldos Obj_Relación 10" xfId="41559" xr:uid="{53EA3F4A-F0B4-4B37-8890-CFBA2168EDA7}"/>
    <cellStyle name="_Saldos Obj_Relación 10 10" xfId="41560" xr:uid="{DEC946AA-DBE3-49DE-8CE9-6334B213802C}"/>
    <cellStyle name="_Saldos Obj_Relación 10 11" xfId="41561" xr:uid="{2C35A6D5-ADC6-47B8-A02B-E072789CB60B}"/>
    <cellStyle name="_Saldos Obj_Relación 10 2" xfId="41562" xr:uid="{5752472B-E99E-41D9-9220-F889DE86D022}"/>
    <cellStyle name="_Saldos Obj_Relación 10 2 2" xfId="41563" xr:uid="{8A224432-AF9D-486B-B72C-754C14A701CB}"/>
    <cellStyle name="_Saldos Obj_Relación 10 3" xfId="41564" xr:uid="{4CE868EC-986A-47FB-A935-E9F911C29A18}"/>
    <cellStyle name="_Saldos Obj_Relación 10 3 2" xfId="41565" xr:uid="{452E8431-0A70-4156-B008-D23183CCFF23}"/>
    <cellStyle name="_Saldos Obj_Relación 10 4" xfId="41566" xr:uid="{3253987B-083F-4E43-9E43-A31197D51A6D}"/>
    <cellStyle name="_Saldos Obj_Relación 10 4 2" xfId="41567" xr:uid="{1DB86D86-0092-4837-BE29-5C822EBAC002}"/>
    <cellStyle name="_Saldos Obj_Relación 10 5" xfId="41568" xr:uid="{1E6E0043-E7A4-465C-968A-5663720D6DFA}"/>
    <cellStyle name="_Saldos Obj_Relación 10 5 2" xfId="41569" xr:uid="{4102FCA8-A2E1-422C-8BED-4488B8A13D3A}"/>
    <cellStyle name="_Saldos Obj_Relación 10 6" xfId="41570" xr:uid="{5B2555E5-5CBB-48BA-9485-A9CF2FFDEB3F}"/>
    <cellStyle name="_Saldos Obj_Relación 10 6 2" xfId="41571" xr:uid="{10C8F424-1FCF-4633-B27C-E86A90A5718D}"/>
    <cellStyle name="_Saldos Obj_Relación 10 7" xfId="41572" xr:uid="{26871077-B46C-4B11-A628-AA38D83711F5}"/>
    <cellStyle name="_Saldos Obj_Relación 10 7 2" xfId="41573" xr:uid="{53339F5A-3CDF-4127-BD1A-4B0E6469FF05}"/>
    <cellStyle name="_Saldos Obj_Relación 10 8" xfId="41574" xr:uid="{565433AC-C2FD-4C5B-843B-481695B9BDA1}"/>
    <cellStyle name="_Saldos Obj_Relación 10 8 2" xfId="41575" xr:uid="{C29C31A0-7F24-431F-BF7B-4D25C1C42717}"/>
    <cellStyle name="_Saldos Obj_Relación 10 9" xfId="41576" xr:uid="{3F834478-D14F-4358-9EB6-28246FD2C5E6}"/>
    <cellStyle name="_Saldos Obj_Relación 11" xfId="41577" xr:uid="{0586EE97-E4C0-4C3F-A1CD-660A0F79BD78}"/>
    <cellStyle name="_Saldos Obj_Relación 11 10" xfId="41578" xr:uid="{3F3444C4-C3E0-41F1-90D8-0BAB5D7260AB}"/>
    <cellStyle name="_Saldos Obj_Relación 11 11" xfId="41579" xr:uid="{973C34A5-F5D8-47FD-B500-299AD07544D9}"/>
    <cellStyle name="_Saldos Obj_Relación 11 2" xfId="41580" xr:uid="{4CDF778C-BE93-4AD9-B272-1429856DD10A}"/>
    <cellStyle name="_Saldos Obj_Relación 11 2 2" xfId="41581" xr:uid="{29B75CAE-9DE3-4370-A032-C72068A6414E}"/>
    <cellStyle name="_Saldos Obj_Relación 11 3" xfId="41582" xr:uid="{0BAE1B46-0AAD-4DE2-A63D-644CEBC08183}"/>
    <cellStyle name="_Saldos Obj_Relación 11 3 2" xfId="41583" xr:uid="{7D84CF0F-BB11-434A-9809-A16BC62D12E0}"/>
    <cellStyle name="_Saldos Obj_Relación 11 4" xfId="41584" xr:uid="{6E0B32EA-ED52-487C-82EA-9243C1C6F7E1}"/>
    <cellStyle name="_Saldos Obj_Relación 11 4 2" xfId="41585" xr:uid="{1DC7F867-D44D-4973-B882-57FEFEA3125E}"/>
    <cellStyle name="_Saldos Obj_Relación 11 5" xfId="41586" xr:uid="{04B46EDB-DFA4-4C62-AF8C-A74F63B39C0D}"/>
    <cellStyle name="_Saldos Obj_Relación 11 5 2" xfId="41587" xr:uid="{71F49A82-4BB0-44D2-A0F8-AA00E4709A9D}"/>
    <cellStyle name="_Saldos Obj_Relación 11 6" xfId="41588" xr:uid="{D8CC0B7A-4707-4092-A97D-1886E6957ED9}"/>
    <cellStyle name="_Saldos Obj_Relación 11 6 2" xfId="41589" xr:uid="{6973D6C9-B6CC-4361-9C9F-CFCC45621DFD}"/>
    <cellStyle name="_Saldos Obj_Relación 11 7" xfId="41590" xr:uid="{D267AB14-8135-4DE8-AE33-F49F61FC279C}"/>
    <cellStyle name="_Saldos Obj_Relación 11 7 2" xfId="41591" xr:uid="{2A8F74C4-10B5-4B5C-B306-C2041AB7D5CC}"/>
    <cellStyle name="_Saldos Obj_Relación 11 8" xfId="41592" xr:uid="{65771749-4AF4-4C7A-94E3-AB2ED230F5AA}"/>
    <cellStyle name="_Saldos Obj_Relación 11 8 2" xfId="41593" xr:uid="{19E725A2-4F62-47F3-ACC2-B6C9D26DA49C}"/>
    <cellStyle name="_Saldos Obj_Relación 11 9" xfId="41594" xr:uid="{4D6108B4-C6E9-4F5F-AED4-D198988BD2D9}"/>
    <cellStyle name="_Saldos Obj_Relación 12" xfId="41595" xr:uid="{F0A0E368-8E02-448D-AE1D-256384F33CA8}"/>
    <cellStyle name="_Saldos Obj_Relación 12 10" xfId="41596" xr:uid="{F4713A8D-6C9D-414D-B129-9C46A46C6DDC}"/>
    <cellStyle name="_Saldos Obj_Relación 12 11" xfId="41597" xr:uid="{3793F661-6B72-4240-9E47-116259E2BC8F}"/>
    <cellStyle name="_Saldos Obj_Relación 12 2" xfId="41598" xr:uid="{CD945B2A-E27F-4483-A7EC-7B542F05838A}"/>
    <cellStyle name="_Saldos Obj_Relación 12 2 2" xfId="41599" xr:uid="{2FB21241-EEEB-4981-A099-4A70C8922D4F}"/>
    <cellStyle name="_Saldos Obj_Relación 12 3" xfId="41600" xr:uid="{A2BCD8E3-75EA-4E1A-8536-E6FB34228C48}"/>
    <cellStyle name="_Saldos Obj_Relación 12 3 2" xfId="41601" xr:uid="{D0F718D3-AC76-4050-A988-448F1B5C2648}"/>
    <cellStyle name="_Saldos Obj_Relación 12 4" xfId="41602" xr:uid="{F4268684-9F2F-4E9E-8740-0F767C662C64}"/>
    <cellStyle name="_Saldos Obj_Relación 12 4 2" xfId="41603" xr:uid="{56721988-5998-40E8-A304-CE802058F392}"/>
    <cellStyle name="_Saldos Obj_Relación 12 5" xfId="41604" xr:uid="{B2C7B0FA-7020-4DC6-ABAF-E37FFFE77B33}"/>
    <cellStyle name="_Saldos Obj_Relación 12 5 2" xfId="41605" xr:uid="{EC7B6BF2-6FDA-4067-9647-246F42C448C2}"/>
    <cellStyle name="_Saldos Obj_Relación 12 6" xfId="41606" xr:uid="{C4EF3BE0-9746-4602-9501-60E5848AE658}"/>
    <cellStyle name="_Saldos Obj_Relación 12 6 2" xfId="41607" xr:uid="{CE1CBBAE-63D3-4F60-B35E-BE5AD9D2F75C}"/>
    <cellStyle name="_Saldos Obj_Relación 12 7" xfId="41608" xr:uid="{B01567B8-AFB3-4D9F-98D0-0A91F0D369C3}"/>
    <cellStyle name="_Saldos Obj_Relación 12 7 2" xfId="41609" xr:uid="{F6DC3288-3060-49E2-9DCB-520319098491}"/>
    <cellStyle name="_Saldos Obj_Relación 12 8" xfId="41610" xr:uid="{CADAD561-DC98-4C8F-8C0D-A587CFC4F142}"/>
    <cellStyle name="_Saldos Obj_Relación 12 8 2" xfId="41611" xr:uid="{9E1356B9-0207-4692-AF84-2ECBCCA57C4F}"/>
    <cellStyle name="_Saldos Obj_Relación 12 9" xfId="41612" xr:uid="{C180C517-B9BB-4850-852B-8945CBE14542}"/>
    <cellStyle name="_Saldos Obj_Relación 13" xfId="41613" xr:uid="{2296784B-98D5-4601-A573-A6E380683952}"/>
    <cellStyle name="_Saldos Obj_Relación 13 10" xfId="41614" xr:uid="{256832B3-9132-4F95-9190-4C65AE75DA33}"/>
    <cellStyle name="_Saldos Obj_Relación 13 11" xfId="41615" xr:uid="{9D9397E5-E277-435D-B79B-1BF797E890A7}"/>
    <cellStyle name="_Saldos Obj_Relación 13 2" xfId="41616" xr:uid="{F0B13473-9A44-44EA-83D0-0390BD151151}"/>
    <cellStyle name="_Saldos Obj_Relación 13 2 2" xfId="41617" xr:uid="{E7046442-1EBF-4EA9-AA44-6F0B67DB6DFD}"/>
    <cellStyle name="_Saldos Obj_Relación 13 3" xfId="41618" xr:uid="{EF9A8B9E-314E-4C07-AEA2-599A67736C8E}"/>
    <cellStyle name="_Saldos Obj_Relación 13 3 2" xfId="41619" xr:uid="{FD1BAAFB-6D38-4E13-8E1D-B29361CC0499}"/>
    <cellStyle name="_Saldos Obj_Relación 13 4" xfId="41620" xr:uid="{FACAE387-F965-41FF-A427-B680A129CD97}"/>
    <cellStyle name="_Saldos Obj_Relación 13 4 2" xfId="41621" xr:uid="{31D0E9FF-BBAD-42A8-808D-924CE0D937D4}"/>
    <cellStyle name="_Saldos Obj_Relación 13 5" xfId="41622" xr:uid="{E9D5EDF8-3DBD-445B-B0BB-164693BA02B0}"/>
    <cellStyle name="_Saldos Obj_Relación 13 5 2" xfId="41623" xr:uid="{304D523E-184C-4138-A6F9-B6A2A073B486}"/>
    <cellStyle name="_Saldos Obj_Relación 13 6" xfId="41624" xr:uid="{0A5FE231-76AC-4DC7-8B4F-03217E1F34F3}"/>
    <cellStyle name="_Saldos Obj_Relación 13 6 2" xfId="41625" xr:uid="{92308C81-9912-4582-BAAC-A0EE669B38DC}"/>
    <cellStyle name="_Saldos Obj_Relación 13 7" xfId="41626" xr:uid="{D7D111E6-0B99-4703-9F0F-278AC6635D63}"/>
    <cellStyle name="_Saldos Obj_Relación 13 7 2" xfId="41627" xr:uid="{7FE19ED9-52DE-431A-B1E3-5141D5CBF56C}"/>
    <cellStyle name="_Saldos Obj_Relación 13 8" xfId="41628" xr:uid="{8435F173-3FE3-4B94-92F4-500E83D68E03}"/>
    <cellStyle name="_Saldos Obj_Relación 13 8 2" xfId="41629" xr:uid="{47E27840-8EB7-41AE-8FE0-9C3BC8C4568E}"/>
    <cellStyle name="_Saldos Obj_Relación 13 9" xfId="41630" xr:uid="{40A99BBA-0185-4230-BA63-1A23A8894A0D}"/>
    <cellStyle name="_Saldos Obj_Relación 14" xfId="41631" xr:uid="{9BA05D60-0F34-4ACD-ADB1-C5EF850224B2}"/>
    <cellStyle name="_Saldos Obj_Relación 2" xfId="41632" xr:uid="{8108482C-9626-4F08-8BEF-88FA8A674526}"/>
    <cellStyle name="_Saldos Obj_Relación 2 10" xfId="41633" xr:uid="{17A54DDF-2CB5-403B-BE42-E68526BD1626}"/>
    <cellStyle name="_Saldos Obj_Relación 2 10 2" xfId="41634" xr:uid="{1A3322EA-C102-4DAC-A1C8-50E352C524D4}"/>
    <cellStyle name="_Saldos Obj_Relación 2 11" xfId="41635" xr:uid="{E8F6B12E-BF7E-4E59-A2B1-32FB4D2930DF}"/>
    <cellStyle name="_Saldos Obj_Relación 2 11 2" xfId="41636" xr:uid="{5F1D4E55-78A6-4159-8B0C-71007BC82287}"/>
    <cellStyle name="_Saldos Obj_Relación 2 12" xfId="41637" xr:uid="{9FDA965B-BABF-40DC-869C-EB2A1C31964E}"/>
    <cellStyle name="_Saldos Obj_Relación 2 12 2" xfId="41638" xr:uid="{9F57EC5E-24A7-4C8C-B986-1BFDD874DFA5}"/>
    <cellStyle name="_Saldos Obj_Relación 2 13" xfId="41639" xr:uid="{A3331334-BDD1-495B-A3E2-612740787C47}"/>
    <cellStyle name="_Saldos Obj_Relación 2 13 2" xfId="41640" xr:uid="{B383B8B3-69FF-40AD-BEF2-504E9A26210F}"/>
    <cellStyle name="_Saldos Obj_Relación 2 14" xfId="41641" xr:uid="{952B60A4-53DE-4DAC-81A4-B6127347C76C}"/>
    <cellStyle name="_Saldos Obj_Relación 2 15" xfId="41642" xr:uid="{850907D4-2196-437A-ADAB-EB6E57CACCD9}"/>
    <cellStyle name="_Saldos Obj_Relación 2 16" xfId="41643" xr:uid="{EE11BF7E-B58D-4B02-98B4-C456CED7C2EE}"/>
    <cellStyle name="_Saldos Obj_Relación 2 2" xfId="41644" xr:uid="{7812A6D2-413B-4249-A5F1-BEF7F5A99E08}"/>
    <cellStyle name="_Saldos Obj_Relación 2 2 2" xfId="41645" xr:uid="{9172B56F-1C32-4D2E-A5AF-79F44265BA96}"/>
    <cellStyle name="_Saldos Obj_Relación 2 3" xfId="41646" xr:uid="{AB2A1565-CFE1-4D7A-BDB4-394DFC9E9A39}"/>
    <cellStyle name="_Saldos Obj_Relación 2 3 2" xfId="41647" xr:uid="{531F4BAB-AA58-4BF9-9662-AAA8C38BBE0D}"/>
    <cellStyle name="_Saldos Obj_Relación 2 4" xfId="41648" xr:uid="{FA48B5BA-0D74-4E71-A070-1E8434EC3894}"/>
    <cellStyle name="_Saldos Obj_Relación 2 4 2" xfId="41649" xr:uid="{C579F31C-CA2A-42B6-8461-F5626C1202B7}"/>
    <cellStyle name="_Saldos Obj_Relación 2 5" xfId="41650" xr:uid="{0CFD9749-3BCF-48B8-A9E4-293C0867ED3F}"/>
    <cellStyle name="_Saldos Obj_Relación 2 5 2" xfId="41651" xr:uid="{4B0C24EC-EBCA-42C2-B92C-1DBF8180F857}"/>
    <cellStyle name="_Saldos Obj_Relación 2 6" xfId="41652" xr:uid="{0E37D3EC-F82F-4F5B-8D7E-B297A756F363}"/>
    <cellStyle name="_Saldos Obj_Relación 2 6 2" xfId="41653" xr:uid="{12934EBC-28D0-465F-B0B0-5B14BD78F197}"/>
    <cellStyle name="_Saldos Obj_Relación 2 7" xfId="41654" xr:uid="{9E5957D6-4134-4CBE-A0F1-67BCD24ED8F1}"/>
    <cellStyle name="_Saldos Obj_Relación 2 7 2" xfId="41655" xr:uid="{06DF6FEB-17E3-4FDE-A5EB-9357BF7DA494}"/>
    <cellStyle name="_Saldos Obj_Relación 2 8" xfId="41656" xr:uid="{81480C0C-2B69-4CA6-B301-7A400B91AD0F}"/>
    <cellStyle name="_Saldos Obj_Relación 2 8 2" xfId="41657" xr:uid="{362FDA67-25D2-4E0A-B0F4-0906C9C5B0C9}"/>
    <cellStyle name="_Saldos Obj_Relación 2 9" xfId="41658" xr:uid="{66D6D20E-36FC-4535-8A34-F770E4153400}"/>
    <cellStyle name="_Saldos Obj_Relación 2 9 2" xfId="41659" xr:uid="{23D15B98-F831-4AC6-89A8-DE4D4337FC0E}"/>
    <cellStyle name="_Saldos Obj_Relación 3" xfId="41660" xr:uid="{63651321-CDED-4E86-9513-DD5313762FF2}"/>
    <cellStyle name="_Saldos Obj_Relación 3 10" xfId="41661" xr:uid="{1455F74D-2CBB-45DD-8B60-5A5346DE5759}"/>
    <cellStyle name="_Saldos Obj_Relación 3 10 2" xfId="41662" xr:uid="{582E6CCC-5F6B-4294-A2FD-F702C5E711EE}"/>
    <cellStyle name="_Saldos Obj_Relación 3 11" xfId="41663" xr:uid="{81839E2E-02F5-4297-8FB6-16A9E07F5E7A}"/>
    <cellStyle name="_Saldos Obj_Relación 3 11 2" xfId="41664" xr:uid="{49603778-AFCF-4DBF-ABFE-79B10C9C886B}"/>
    <cellStyle name="_Saldos Obj_Relación 3 12" xfId="41665" xr:uid="{F7B696C5-E39F-4241-9783-CC571BEC7CDD}"/>
    <cellStyle name="_Saldos Obj_Relación 3 12 2" xfId="41666" xr:uid="{89856F27-0AFE-4E44-A0E0-0DBE1EED6ECE}"/>
    <cellStyle name="_Saldos Obj_Relación 3 13" xfId="41667" xr:uid="{CE87D904-4E20-40F8-B890-6B5CB6671B98}"/>
    <cellStyle name="_Saldos Obj_Relación 3 13 2" xfId="41668" xr:uid="{077F22EB-4EB7-46A0-A1DA-1C8654F5CF01}"/>
    <cellStyle name="_Saldos Obj_Relación 3 14" xfId="41669" xr:uid="{C923ABB6-1EEB-46C8-8411-ECCDAA4DA9AF}"/>
    <cellStyle name="_Saldos Obj_Relación 3 15" xfId="41670" xr:uid="{DD22C758-07BD-425C-A6D9-FECD84AE51B3}"/>
    <cellStyle name="_Saldos Obj_Relación 3 16" xfId="41671" xr:uid="{4A927C52-B744-4E77-926B-D2F58C734205}"/>
    <cellStyle name="_Saldos Obj_Relación 3 2" xfId="41672" xr:uid="{9C34F601-E8CE-4E6A-BDEE-8C166B1ECA1A}"/>
    <cellStyle name="_Saldos Obj_Relación 3 2 2" xfId="41673" xr:uid="{77EE07BF-1ED8-43A0-9493-85FCF057C455}"/>
    <cellStyle name="_Saldos Obj_Relación 3 3" xfId="41674" xr:uid="{C323AA44-8E26-4326-AEF2-21F3FC616365}"/>
    <cellStyle name="_Saldos Obj_Relación 3 3 2" xfId="41675" xr:uid="{D41E2C81-61D0-4166-9B13-CAAACF19EEA7}"/>
    <cellStyle name="_Saldos Obj_Relación 3 4" xfId="41676" xr:uid="{D9CFEED0-2752-4052-BADE-DD50531AAAB5}"/>
    <cellStyle name="_Saldos Obj_Relación 3 4 2" xfId="41677" xr:uid="{C777A5E1-FC14-4197-94DC-FCABC7AF66B2}"/>
    <cellStyle name="_Saldos Obj_Relación 3 5" xfId="41678" xr:uid="{3356FFDD-5501-4DD0-AFBC-D5CA89977C20}"/>
    <cellStyle name="_Saldos Obj_Relación 3 5 2" xfId="41679" xr:uid="{C078924E-D55A-4630-B74A-5C0C21BC7EA2}"/>
    <cellStyle name="_Saldos Obj_Relación 3 6" xfId="41680" xr:uid="{6ADA37A8-24F8-46DE-9150-099D4F36EC8A}"/>
    <cellStyle name="_Saldos Obj_Relación 3 6 2" xfId="41681" xr:uid="{634AA1AC-4709-4684-A0BC-84BDB54EC1C8}"/>
    <cellStyle name="_Saldos Obj_Relación 3 7" xfId="41682" xr:uid="{EE6956E5-A45E-43F7-B151-6634C03E49E5}"/>
    <cellStyle name="_Saldos Obj_Relación 3 7 2" xfId="41683" xr:uid="{7FE4B99C-1BC1-4A60-B612-3433AC1B6BA3}"/>
    <cellStyle name="_Saldos Obj_Relación 3 8" xfId="41684" xr:uid="{3E0908C0-914E-438D-989D-D83C7603CD52}"/>
    <cellStyle name="_Saldos Obj_Relación 3 8 2" xfId="41685" xr:uid="{A00867DD-AD48-45FC-A84A-76889E80AD4F}"/>
    <cellStyle name="_Saldos Obj_Relación 3 9" xfId="41686" xr:uid="{FCA7D121-44D8-4CC0-8C75-4D69781FEA17}"/>
    <cellStyle name="_Saldos Obj_Relación 3 9 2" xfId="41687" xr:uid="{4F603E9A-9BBC-4436-A1EC-857EB82C86CC}"/>
    <cellStyle name="_Saldos Obj_Relación 4" xfId="41688" xr:uid="{CED05744-FA78-4183-B5F7-2FFF6452D9EB}"/>
    <cellStyle name="_Saldos Obj_Relación 4 10" xfId="41689" xr:uid="{E26BECE4-7F8B-4DC7-98DC-3ACBBB15B101}"/>
    <cellStyle name="_Saldos Obj_Relación 4 10 2" xfId="41690" xr:uid="{34184CA4-97B7-4C22-A2CC-B6B16EFFDE72}"/>
    <cellStyle name="_Saldos Obj_Relación 4 11" xfId="41691" xr:uid="{61821848-126F-4BA6-ACAD-3A1EEB129ADC}"/>
    <cellStyle name="_Saldos Obj_Relación 4 11 2" xfId="41692" xr:uid="{444B162D-BF28-4DC9-A750-5EB56F0186E9}"/>
    <cellStyle name="_Saldos Obj_Relación 4 12" xfId="41693" xr:uid="{1222CE2D-3F97-4B7E-B1B5-832FC593F3C3}"/>
    <cellStyle name="_Saldos Obj_Relación 4 12 2" xfId="41694" xr:uid="{269400C0-9B5E-4AF3-8E24-FC0E8019235E}"/>
    <cellStyle name="_Saldos Obj_Relación 4 13" xfId="41695" xr:uid="{EE6538B8-4296-4EEB-9D2A-0A02E9FAB174}"/>
    <cellStyle name="_Saldos Obj_Relación 4 13 2" xfId="41696" xr:uid="{D384FD57-F704-4C4D-8D24-964E7401A6A7}"/>
    <cellStyle name="_Saldos Obj_Relación 4 14" xfId="41697" xr:uid="{6E0C6450-F085-4E02-88CE-676E9EB2BA1C}"/>
    <cellStyle name="_Saldos Obj_Relación 4 15" xfId="41698" xr:uid="{34C320E0-576A-4587-91C3-9BF6C06D8850}"/>
    <cellStyle name="_Saldos Obj_Relación 4 16" xfId="41699" xr:uid="{C902B453-CD45-42A1-8695-566785B8C4DD}"/>
    <cellStyle name="_Saldos Obj_Relación 4 2" xfId="41700" xr:uid="{A270C85F-B8EF-4D57-9BC8-F5A6F4A9DD20}"/>
    <cellStyle name="_Saldos Obj_Relación 4 2 2" xfId="41701" xr:uid="{18BB0AC9-4E59-451A-BBAF-D3AAEC122908}"/>
    <cellStyle name="_Saldos Obj_Relación 4 3" xfId="41702" xr:uid="{953E8483-7741-4E5B-876F-FEC996472F9B}"/>
    <cellStyle name="_Saldos Obj_Relación 4 3 2" xfId="41703" xr:uid="{4641411C-2391-4947-A0ED-FCC90C518509}"/>
    <cellStyle name="_Saldos Obj_Relación 4 4" xfId="41704" xr:uid="{B6BCBF31-3E76-4476-B501-FF1598F7658D}"/>
    <cellStyle name="_Saldos Obj_Relación 4 4 2" xfId="41705" xr:uid="{F4DA6002-ABB5-4832-8D2C-9A1EF06AAE6E}"/>
    <cellStyle name="_Saldos Obj_Relación 4 5" xfId="41706" xr:uid="{E1BA7503-1B3C-4E36-9EE4-DA2A2650AE62}"/>
    <cellStyle name="_Saldos Obj_Relación 4 5 2" xfId="41707" xr:uid="{242990C9-D72A-47BD-8EDC-93A0A1DC3338}"/>
    <cellStyle name="_Saldos Obj_Relación 4 6" xfId="41708" xr:uid="{75E1C98E-7803-47CF-9FD7-53594C73DD7E}"/>
    <cellStyle name="_Saldos Obj_Relación 4 6 2" xfId="41709" xr:uid="{52267E7A-DF23-4A3F-AB4A-330C4C52BE55}"/>
    <cellStyle name="_Saldos Obj_Relación 4 7" xfId="41710" xr:uid="{89C5E78E-0B0A-4DFE-9086-8D83C227C13A}"/>
    <cellStyle name="_Saldos Obj_Relación 4 7 2" xfId="41711" xr:uid="{A5AD3B8F-3507-4DF4-93A3-505D526FFC37}"/>
    <cellStyle name="_Saldos Obj_Relación 4 8" xfId="41712" xr:uid="{46BF8433-404B-4289-AA95-BFD6C7165869}"/>
    <cellStyle name="_Saldos Obj_Relación 4 8 2" xfId="41713" xr:uid="{5B57DBBA-60C0-456E-AEBA-04B8983ABBE3}"/>
    <cellStyle name="_Saldos Obj_Relación 4 9" xfId="41714" xr:uid="{97A90A96-FB7A-4B0C-B48A-0874ECE52D93}"/>
    <cellStyle name="_Saldos Obj_Relación 4 9 2" xfId="41715" xr:uid="{FF7DFEEF-666A-4AD9-9810-98567B344E96}"/>
    <cellStyle name="_Saldos Obj_Relación 5" xfId="41716" xr:uid="{BBDF76C5-1D2E-463B-BA8C-CA297B9D7208}"/>
    <cellStyle name="_Saldos Obj_Relación 5 10" xfId="41717" xr:uid="{6F6E62AA-FCC9-47C6-9184-E6AE41DB2ECC}"/>
    <cellStyle name="_Saldos Obj_Relación 5 10 2" xfId="41718" xr:uid="{3B044C9D-1F42-4D4F-8BFC-89DB5B71CEBE}"/>
    <cellStyle name="_Saldos Obj_Relación 5 11" xfId="41719" xr:uid="{AF0E0A70-242A-4BBB-99A1-6B945CC2706C}"/>
    <cellStyle name="_Saldos Obj_Relación 5 11 2" xfId="41720" xr:uid="{C72DCCE2-92BB-4823-BD31-436578480BB1}"/>
    <cellStyle name="_Saldos Obj_Relación 5 12" xfId="41721" xr:uid="{FFC53F44-BB77-4D7B-9D3A-C19A36D14AA9}"/>
    <cellStyle name="_Saldos Obj_Relación 5 12 2" xfId="41722" xr:uid="{6F40B3A5-4538-4686-9F98-BF55183023B4}"/>
    <cellStyle name="_Saldos Obj_Relación 5 13" xfId="41723" xr:uid="{15506A33-6C95-49D6-877E-F8346AE68B1F}"/>
    <cellStyle name="_Saldos Obj_Relación 5 13 2" xfId="41724" xr:uid="{24917F4E-D2FA-4855-B603-1C611CAD7A1F}"/>
    <cellStyle name="_Saldos Obj_Relación 5 14" xfId="41725" xr:uid="{85B83012-D595-4CBD-85D5-336DF080CD48}"/>
    <cellStyle name="_Saldos Obj_Relación 5 15" xfId="41726" xr:uid="{0DFC4299-E02C-4E5B-819A-0B9AC6A5716A}"/>
    <cellStyle name="_Saldos Obj_Relación 5 16" xfId="41727" xr:uid="{F2D374AD-E74A-4F4A-AB52-3805B79AD0A6}"/>
    <cellStyle name="_Saldos Obj_Relación 5 2" xfId="41728" xr:uid="{8C7D378E-6D8B-4D66-8B91-A5F32488F76C}"/>
    <cellStyle name="_Saldos Obj_Relación 5 2 2" xfId="41729" xr:uid="{048252B2-3E08-49B3-9912-283720615C6D}"/>
    <cellStyle name="_Saldos Obj_Relación 5 3" xfId="41730" xr:uid="{31DE0DAC-BCF0-442C-B79E-56A692959BAB}"/>
    <cellStyle name="_Saldos Obj_Relación 5 3 2" xfId="41731" xr:uid="{4175D9F8-8D41-4D8B-8F4F-A2795E129400}"/>
    <cellStyle name="_Saldos Obj_Relación 5 4" xfId="41732" xr:uid="{391CFF9B-4A0A-4784-BBD7-53876313626B}"/>
    <cellStyle name="_Saldos Obj_Relación 5 4 2" xfId="41733" xr:uid="{A1641C17-E694-4469-A43E-CCF3911EC461}"/>
    <cellStyle name="_Saldos Obj_Relación 5 5" xfId="41734" xr:uid="{0F616B1B-AE2A-479D-81CE-C365BEA7F133}"/>
    <cellStyle name="_Saldos Obj_Relación 5 5 2" xfId="41735" xr:uid="{A3D22C40-CC8C-48A1-8D25-60EF8F16629A}"/>
    <cellStyle name="_Saldos Obj_Relación 5 6" xfId="41736" xr:uid="{6BE1EE49-220B-415D-A7C7-011B8E83A017}"/>
    <cellStyle name="_Saldos Obj_Relación 5 6 2" xfId="41737" xr:uid="{6D6B7E66-F252-4728-B504-24E4E63AC7F7}"/>
    <cellStyle name="_Saldos Obj_Relación 5 7" xfId="41738" xr:uid="{E59EBBFC-8ED2-490E-8ED7-240F0A75A9F0}"/>
    <cellStyle name="_Saldos Obj_Relación 5 7 2" xfId="41739" xr:uid="{ECE87F1E-5EE0-40EA-BCDC-6E69B6E49D1A}"/>
    <cellStyle name="_Saldos Obj_Relación 5 8" xfId="41740" xr:uid="{EDA60F83-B577-46EC-9975-1C1C76AC4A54}"/>
    <cellStyle name="_Saldos Obj_Relación 5 8 2" xfId="41741" xr:uid="{FBBFEAB8-198F-4004-A7E6-794B989ED5E8}"/>
    <cellStyle name="_Saldos Obj_Relación 5 9" xfId="41742" xr:uid="{1A9096AC-7C05-4D9D-AE75-468E0B28FF86}"/>
    <cellStyle name="_Saldos Obj_Relación 5 9 2" xfId="41743" xr:uid="{E89B7DBB-E34F-4CEC-BCE5-0CC80B126E68}"/>
    <cellStyle name="_Saldos Obj_Relación 6" xfId="41744" xr:uid="{EDEEEDD2-6586-4625-9AFB-FB3C452DCA3B}"/>
    <cellStyle name="_Saldos Obj_Relación 6 10" xfId="41745" xr:uid="{755AB16D-4157-4143-AE36-176386B30C18}"/>
    <cellStyle name="_Saldos Obj_Relación 6 10 2" xfId="41746" xr:uid="{91E77ACB-5302-47F4-8EA2-2DA4CDF595A5}"/>
    <cellStyle name="_Saldos Obj_Relación 6 11" xfId="41747" xr:uid="{61595FA2-AF30-40BA-B7B4-D82C84603F24}"/>
    <cellStyle name="_Saldos Obj_Relación 6 11 2" xfId="41748" xr:uid="{5C24D663-0122-44B5-A718-4FF718D1C516}"/>
    <cellStyle name="_Saldos Obj_Relación 6 12" xfId="41749" xr:uid="{040917E5-2BDA-44D2-A652-301A07A4C94C}"/>
    <cellStyle name="_Saldos Obj_Relación 6 12 2" xfId="41750" xr:uid="{2B4E3A09-A535-4A1C-8C98-6C2184FA37F5}"/>
    <cellStyle name="_Saldos Obj_Relación 6 13" xfId="41751" xr:uid="{E193A901-2ED7-4847-8B0B-292FA94C7198}"/>
    <cellStyle name="_Saldos Obj_Relación 6 13 2" xfId="41752" xr:uid="{6E733CC4-5490-4208-B8E6-1D588BFDD822}"/>
    <cellStyle name="_Saldos Obj_Relación 6 14" xfId="41753" xr:uid="{E4DAE685-2076-4072-85BB-88C16450AE68}"/>
    <cellStyle name="_Saldos Obj_Relación 6 15" xfId="41754" xr:uid="{EA98B2FE-447C-493E-AA4F-4F5CFD7270D5}"/>
    <cellStyle name="_Saldos Obj_Relación 6 16" xfId="41755" xr:uid="{3A4648B1-CE49-4D4C-8174-EC166F94171B}"/>
    <cellStyle name="_Saldos Obj_Relación 6 2" xfId="41756" xr:uid="{ECB83F92-491F-4FC1-A29B-9A9FBE242292}"/>
    <cellStyle name="_Saldos Obj_Relación 6 2 2" xfId="41757" xr:uid="{DBC88355-79AE-438D-B232-7714D0EE5565}"/>
    <cellStyle name="_Saldos Obj_Relación 6 3" xfId="41758" xr:uid="{5A3A5C36-3E4A-4315-A215-74A9D9DE3FE0}"/>
    <cellStyle name="_Saldos Obj_Relación 6 3 2" xfId="41759" xr:uid="{36AF5ED7-FB70-42C0-9AFD-DBF9F7EC25D6}"/>
    <cellStyle name="_Saldos Obj_Relación 6 4" xfId="41760" xr:uid="{6DC1CBD9-3149-4D53-9B33-2BBDB2BB00F6}"/>
    <cellStyle name="_Saldos Obj_Relación 6 4 2" xfId="41761" xr:uid="{9379CA7C-5C20-42B0-B0D1-C4944692C21D}"/>
    <cellStyle name="_Saldos Obj_Relación 6 5" xfId="41762" xr:uid="{EA2980C0-29BA-4D1F-A70C-FEA6BFF1B1EF}"/>
    <cellStyle name="_Saldos Obj_Relación 6 5 2" xfId="41763" xr:uid="{4EF9A888-AF7A-489D-8181-46969A32CD3A}"/>
    <cellStyle name="_Saldos Obj_Relación 6 6" xfId="41764" xr:uid="{399EF981-5A6F-47A1-B3EA-ED0E44CF6A2E}"/>
    <cellStyle name="_Saldos Obj_Relación 6 6 2" xfId="41765" xr:uid="{70427AB1-5FF4-4FFA-9A5A-0A6208CB4917}"/>
    <cellStyle name="_Saldos Obj_Relación 6 7" xfId="41766" xr:uid="{412656EA-6389-4793-B47E-515C9D2B366E}"/>
    <cellStyle name="_Saldos Obj_Relación 6 7 2" xfId="41767" xr:uid="{B048B760-0339-4226-9114-E2173B189938}"/>
    <cellStyle name="_Saldos Obj_Relación 6 8" xfId="41768" xr:uid="{CC5AA099-3C31-44F1-BCD4-5AF9D8D7814B}"/>
    <cellStyle name="_Saldos Obj_Relación 6 8 2" xfId="41769" xr:uid="{89B1EF9B-3FA7-434E-A496-E5AF4682F21A}"/>
    <cellStyle name="_Saldos Obj_Relación 6 9" xfId="41770" xr:uid="{2A6585C1-6E8C-4459-872D-519B90550E4B}"/>
    <cellStyle name="_Saldos Obj_Relación 6 9 2" xfId="41771" xr:uid="{C991F904-7275-45D0-916F-7CBA97E074E6}"/>
    <cellStyle name="_Saldos Obj_Relación 7" xfId="41772" xr:uid="{1B05BB9F-1320-4812-A391-BA36CF48106C}"/>
    <cellStyle name="_Saldos Obj_Relación 7 10" xfId="41773" xr:uid="{45CB77AD-AE14-4E88-BE79-AFBA2B083C53}"/>
    <cellStyle name="_Saldos Obj_Relación 7 10 2" xfId="41774" xr:uid="{DDE76A80-6EBA-43EA-9815-F623CD8234CE}"/>
    <cellStyle name="_Saldos Obj_Relación 7 11" xfId="41775" xr:uid="{B968A394-4A3D-4A5C-9849-CFCBD9A55A4F}"/>
    <cellStyle name="_Saldos Obj_Relación 7 11 2" xfId="41776" xr:uid="{62A88EA8-0549-41E0-A7DD-96E42DFC05C3}"/>
    <cellStyle name="_Saldos Obj_Relación 7 12" xfId="41777" xr:uid="{248625F4-E32B-40F7-8EF5-AB3C4995A557}"/>
    <cellStyle name="_Saldos Obj_Relación 7 12 2" xfId="41778" xr:uid="{58442690-C361-49B5-98EB-E8AE9C29F523}"/>
    <cellStyle name="_Saldos Obj_Relación 7 13" xfId="41779" xr:uid="{24DA7CA0-45CE-4AEE-9522-F8958F5A5EB5}"/>
    <cellStyle name="_Saldos Obj_Relación 7 13 2" xfId="41780" xr:uid="{1A99AF65-73AF-4987-A8AE-D81B56F01B30}"/>
    <cellStyle name="_Saldos Obj_Relación 7 14" xfId="41781" xr:uid="{19D6321A-279F-46E6-AF32-8C86B08BB736}"/>
    <cellStyle name="_Saldos Obj_Relación 7 15" xfId="41782" xr:uid="{AA08A1A8-9E77-478C-9B4E-6B437CDE2107}"/>
    <cellStyle name="_Saldos Obj_Relación 7 16" xfId="41783" xr:uid="{0D2B1C93-A15C-4D7A-82AE-8DD8C50B39C3}"/>
    <cellStyle name="_Saldos Obj_Relación 7 2" xfId="41784" xr:uid="{89623AC4-1E7F-4325-AD0D-16662CF081C7}"/>
    <cellStyle name="_Saldos Obj_Relación 7 2 2" xfId="41785" xr:uid="{F857A594-B627-48CD-92F0-97BB055BAA64}"/>
    <cellStyle name="_Saldos Obj_Relación 7 3" xfId="41786" xr:uid="{62E4C368-9A46-4FEF-990F-C89620BF80B0}"/>
    <cellStyle name="_Saldos Obj_Relación 7 3 2" xfId="41787" xr:uid="{1D7977B3-92B6-4F42-97A2-C83A9905E4E1}"/>
    <cellStyle name="_Saldos Obj_Relación 7 4" xfId="41788" xr:uid="{78D534DC-A8F0-42AC-B916-36A95CBF2CA8}"/>
    <cellStyle name="_Saldos Obj_Relación 7 4 2" xfId="41789" xr:uid="{2925F704-2BF5-42BE-8FED-D4F11AF1BF30}"/>
    <cellStyle name="_Saldos Obj_Relación 7 5" xfId="41790" xr:uid="{8E735A97-1416-4C5B-977C-D5E313195504}"/>
    <cellStyle name="_Saldos Obj_Relación 7 5 2" xfId="41791" xr:uid="{9812074F-AD6A-409A-AA12-73974616E041}"/>
    <cellStyle name="_Saldos Obj_Relación 7 6" xfId="41792" xr:uid="{74CBCE3C-335E-40EF-AD5B-340F85D90ED5}"/>
    <cellStyle name="_Saldos Obj_Relación 7 6 2" xfId="41793" xr:uid="{EF10BA56-5C47-4231-B53D-60040C18DA5E}"/>
    <cellStyle name="_Saldos Obj_Relación 7 7" xfId="41794" xr:uid="{5BA7BDB3-8045-49EA-8158-8C2BD0EBF65C}"/>
    <cellStyle name="_Saldos Obj_Relación 7 7 2" xfId="41795" xr:uid="{7CFFBDC2-7BB3-4EF7-BA8E-E5DA49D5227C}"/>
    <cellStyle name="_Saldos Obj_Relación 7 8" xfId="41796" xr:uid="{3E71E9CA-9D99-48B7-B4BB-51815C06D14D}"/>
    <cellStyle name="_Saldos Obj_Relación 7 8 2" xfId="41797" xr:uid="{8C554348-B58E-4F6A-B40A-8BB27D53D1C9}"/>
    <cellStyle name="_Saldos Obj_Relación 7 9" xfId="41798" xr:uid="{972A0274-B2F4-412E-A1CD-2636120FD384}"/>
    <cellStyle name="_Saldos Obj_Relación 7 9 2" xfId="41799" xr:uid="{34A00EE6-2CC9-4B4C-8D16-1E03386F24B3}"/>
    <cellStyle name="_Saldos Obj_Relación 8" xfId="41800" xr:uid="{9A90B22E-C475-49FD-BEE7-E89570AC4F44}"/>
    <cellStyle name="_Saldos Obj_Relación 8 10" xfId="41801" xr:uid="{2E402EB9-E5F8-407B-AD85-1C9BEA1B5FA7}"/>
    <cellStyle name="_Saldos Obj_Relación 8 11" xfId="41802" xr:uid="{298C64CF-ECDF-4E93-872D-8FF44FE35FC1}"/>
    <cellStyle name="_Saldos Obj_Relación 8 12" xfId="41803" xr:uid="{B49775A5-33D2-4EBE-936D-DD8B91F62BC2}"/>
    <cellStyle name="_Saldos Obj_Relación 8 2" xfId="41804" xr:uid="{CF8235B8-F0E5-4488-A5B8-8CFDD86D3080}"/>
    <cellStyle name="_Saldos Obj_Relación 8 2 2" xfId="41805" xr:uid="{DAFC7B77-CB36-413C-A8D1-15BC467926BC}"/>
    <cellStyle name="_Saldos Obj_Relación 8 3" xfId="41806" xr:uid="{BB0E04F2-F2D4-4F13-A50C-32E5AFAEE35E}"/>
    <cellStyle name="_Saldos Obj_Relación 8 3 2" xfId="41807" xr:uid="{5A0DA8C5-CC06-49F8-89CD-A5B33562E1CC}"/>
    <cellStyle name="_Saldos Obj_Relación 8 4" xfId="41808" xr:uid="{480FC3B2-DDCE-4A3E-90F7-1ED7DC1E62B1}"/>
    <cellStyle name="_Saldos Obj_Relación 8 4 2" xfId="41809" xr:uid="{84CB6CF3-E69F-4AF7-B915-E3A5E2CF4A74}"/>
    <cellStyle name="_Saldos Obj_Relación 8 5" xfId="41810" xr:uid="{4E53ECE4-6590-4AFA-B45B-60ED6E7341B9}"/>
    <cellStyle name="_Saldos Obj_Relación 8 5 2" xfId="41811" xr:uid="{422618B5-81D8-41EA-8077-45EEA72D9A94}"/>
    <cellStyle name="_Saldos Obj_Relación 8 6" xfId="41812" xr:uid="{993F2E30-EE37-4E66-8C30-D300087C65B5}"/>
    <cellStyle name="_Saldos Obj_Relación 8 6 2" xfId="41813" xr:uid="{7B229045-CD14-43CE-8A55-03EB806D7DBD}"/>
    <cellStyle name="_Saldos Obj_Relación 8 7" xfId="41814" xr:uid="{1B2ADECD-A13C-4F67-A3B1-E89625CCDC74}"/>
    <cellStyle name="_Saldos Obj_Relación 8 7 2" xfId="41815" xr:uid="{31223A73-8CA8-40E3-A2ED-ACA01E466860}"/>
    <cellStyle name="_Saldos Obj_Relación 8 8" xfId="41816" xr:uid="{DA9E21B0-BA44-4268-8CAC-FA5F4E71E1F3}"/>
    <cellStyle name="_Saldos Obj_Relación 8 8 2" xfId="41817" xr:uid="{E397D157-4DD4-41D3-9E6F-3C53291B55C2}"/>
    <cellStyle name="_Saldos Obj_Relación 8 9" xfId="41818" xr:uid="{112B51E8-F4F0-4A7B-84AD-595A041E5F5F}"/>
    <cellStyle name="_Saldos Obj_Relación 8 9 2" xfId="41819" xr:uid="{C13EB00F-06AF-460D-979C-89872184D69E}"/>
    <cellStyle name="_Saldos Obj_Relación 9" xfId="41820" xr:uid="{40683F81-33C7-4AED-848C-166D273DA029}"/>
    <cellStyle name="_Saldos Obj_Relación 9 10" xfId="41821" xr:uid="{E59F4F01-4B09-48C3-8468-74AB27993171}"/>
    <cellStyle name="_Saldos Obj_Relación 9 11" xfId="41822" xr:uid="{B40C5A8B-2A9A-4B4B-93CA-30A4831C39EA}"/>
    <cellStyle name="_Saldos Obj_Relación 9 2" xfId="41823" xr:uid="{6532A3A0-829C-4FBF-AB92-178C8D3D9CEA}"/>
    <cellStyle name="_Saldos Obj_Relación 9 2 2" xfId="41824" xr:uid="{1E0086C2-2A70-4A6C-8DED-7B4576B94236}"/>
    <cellStyle name="_Saldos Obj_Relación 9 3" xfId="41825" xr:uid="{16D4856E-5BE5-492B-8442-27AE2D020B1C}"/>
    <cellStyle name="_Saldos Obj_Relación 9 3 2" xfId="41826" xr:uid="{D729D012-2C2A-4C4D-BFA7-2ED002E1A1CB}"/>
    <cellStyle name="_Saldos Obj_Relación 9 4" xfId="41827" xr:uid="{914B0300-7E25-4806-9A86-78253C605799}"/>
    <cellStyle name="_Saldos Obj_Relación 9 4 2" xfId="41828" xr:uid="{440BC057-A794-4908-9277-1BEEF0C26398}"/>
    <cellStyle name="_Saldos Obj_Relación 9 5" xfId="41829" xr:uid="{A2255969-B77D-4105-8EF3-57934D298EA0}"/>
    <cellStyle name="_Saldos Obj_Relación 9 5 2" xfId="41830" xr:uid="{907D0AE9-589C-43E4-963B-D6B8EE48C6B0}"/>
    <cellStyle name="_Saldos Obj_Relación 9 6" xfId="41831" xr:uid="{94ADFB35-2412-425F-8CB1-C5ECA13E848F}"/>
    <cellStyle name="_Saldos Obj_Relación 9 6 2" xfId="41832" xr:uid="{FB19C0E2-C622-437B-BE73-E170A87E1734}"/>
    <cellStyle name="_Saldos Obj_Relación 9 7" xfId="41833" xr:uid="{E2180C1F-C745-4929-B6BA-229E5F0F1F3A}"/>
    <cellStyle name="_Saldos Obj_Relación 9 7 2" xfId="41834" xr:uid="{2AA981A5-7AC7-45D6-9B44-50AE21D8E765}"/>
    <cellStyle name="_Saldos Obj_Relación 9 8" xfId="41835" xr:uid="{B656A154-17B6-4B7B-817A-096F29DB0712}"/>
    <cellStyle name="_Saldos Obj_Relación 9 8 2" xfId="41836" xr:uid="{D0AFF117-274D-4C47-B5C2-E8483F0BC8FB}"/>
    <cellStyle name="_Saldos Obj_Relación 9 9" xfId="41837" xr:uid="{464AC25F-A1DA-441A-92F6-7F182523D67A}"/>
    <cellStyle name="_Saldos Obj_Relación_1" xfId="41838" xr:uid="{A1EC921F-4804-4577-871F-C9D75F5E7050}"/>
    <cellStyle name="_Saldos Obj_Relación_1 10" xfId="41839" xr:uid="{C14D5F18-DE75-4219-B15B-B6892B42E42A}"/>
    <cellStyle name="_Saldos Obj_Relación_1 10 10" xfId="41840" xr:uid="{E79CE1E1-AE96-4E89-81DF-645E989C9662}"/>
    <cellStyle name="_Saldos Obj_Relación_1 10 11" xfId="41841" xr:uid="{D340D756-D08C-46BA-97D0-F8A17A1909C7}"/>
    <cellStyle name="_Saldos Obj_Relación_1 10 2" xfId="41842" xr:uid="{6B94D6B8-B2C0-4F86-B45F-9456A128BA87}"/>
    <cellStyle name="_Saldos Obj_Relación_1 10 2 2" xfId="41843" xr:uid="{8F1A42E0-6769-4F45-A577-60C754C75F04}"/>
    <cellStyle name="_Saldos Obj_Relación_1 10 3" xfId="41844" xr:uid="{9743ECEF-C313-4726-BB0B-422D88161526}"/>
    <cellStyle name="_Saldos Obj_Relación_1 10 3 2" xfId="41845" xr:uid="{733306BC-FC70-46D4-A30D-3BAC0EF2AFC8}"/>
    <cellStyle name="_Saldos Obj_Relación_1 10 4" xfId="41846" xr:uid="{1D16AD93-B982-4F60-B5F2-3E80A3BE5532}"/>
    <cellStyle name="_Saldos Obj_Relación_1 10 4 2" xfId="41847" xr:uid="{53C98CA4-E575-4847-9D43-976135FA3954}"/>
    <cellStyle name="_Saldos Obj_Relación_1 10 5" xfId="41848" xr:uid="{B6A92988-825F-410D-96BC-896F731E8221}"/>
    <cellStyle name="_Saldos Obj_Relación_1 10 5 2" xfId="41849" xr:uid="{A5C7B319-D2B0-4641-A41E-C1A5C6DE985D}"/>
    <cellStyle name="_Saldos Obj_Relación_1 10 6" xfId="41850" xr:uid="{E0668C6F-6582-46E6-9B11-EB423399BED7}"/>
    <cellStyle name="_Saldos Obj_Relación_1 10 6 2" xfId="41851" xr:uid="{DBD7F1DA-F0CF-4C71-813F-4264EA67D641}"/>
    <cellStyle name="_Saldos Obj_Relación_1 10 7" xfId="41852" xr:uid="{7EE0332C-5978-4E0D-9A41-C7088E43822E}"/>
    <cellStyle name="_Saldos Obj_Relación_1 10 7 2" xfId="41853" xr:uid="{A0104A21-0980-49EC-9DC5-88CE4A1D1CFF}"/>
    <cellStyle name="_Saldos Obj_Relación_1 10 8" xfId="41854" xr:uid="{747793F5-3F80-4902-86F0-50D10FB5A6E3}"/>
    <cellStyle name="_Saldos Obj_Relación_1 10 8 2" xfId="41855" xr:uid="{2DCD5B12-A68E-42E7-ACA1-A67238DD04AC}"/>
    <cellStyle name="_Saldos Obj_Relación_1 10 9" xfId="41856" xr:uid="{2EB21EEE-EAEC-40C8-A74F-53FAC2F72591}"/>
    <cellStyle name="_Saldos Obj_Relación_1 11" xfId="41857" xr:uid="{06B9C5A4-B59B-49E1-94A0-A08717E9C48A}"/>
    <cellStyle name="_Saldos Obj_Relación_1 11 10" xfId="41858" xr:uid="{62A59200-24B5-48F2-B34C-C31DF0502A47}"/>
    <cellStyle name="_Saldos Obj_Relación_1 11 11" xfId="41859" xr:uid="{D1702521-16D6-4B21-8FB2-E306E4847395}"/>
    <cellStyle name="_Saldos Obj_Relación_1 11 2" xfId="41860" xr:uid="{2647F543-3463-4799-BEC1-14AE0D29F199}"/>
    <cellStyle name="_Saldos Obj_Relación_1 11 2 2" xfId="41861" xr:uid="{3BE160D3-318B-48C5-9E6D-66422C34A6CF}"/>
    <cellStyle name="_Saldos Obj_Relación_1 11 3" xfId="41862" xr:uid="{18620185-2204-47BB-ABB1-362471CC168A}"/>
    <cellStyle name="_Saldos Obj_Relación_1 11 3 2" xfId="41863" xr:uid="{07F512A1-8AFF-47AE-AC4B-3A34AF545A48}"/>
    <cellStyle name="_Saldos Obj_Relación_1 11 4" xfId="41864" xr:uid="{8BAA2FDA-74FD-42A5-9521-1E9B5EF0AF60}"/>
    <cellStyle name="_Saldos Obj_Relación_1 11 4 2" xfId="41865" xr:uid="{766F2002-AF78-4D97-BFE7-C1D13578FE82}"/>
    <cellStyle name="_Saldos Obj_Relación_1 11 5" xfId="41866" xr:uid="{2B64B496-FBD8-45AE-9552-2D3166FA547F}"/>
    <cellStyle name="_Saldos Obj_Relación_1 11 5 2" xfId="41867" xr:uid="{42B7B203-F9A9-4CAD-9172-06583C98DAC1}"/>
    <cellStyle name="_Saldos Obj_Relación_1 11 6" xfId="41868" xr:uid="{5C06F944-CE78-4A86-AB01-EBD7317173F9}"/>
    <cellStyle name="_Saldos Obj_Relación_1 11 6 2" xfId="41869" xr:uid="{58F024AF-2EE4-40D5-8001-6A59723D3208}"/>
    <cellStyle name="_Saldos Obj_Relación_1 11 7" xfId="41870" xr:uid="{5916ACD8-9047-446D-859E-41E6ED4AAFF7}"/>
    <cellStyle name="_Saldos Obj_Relación_1 11 7 2" xfId="41871" xr:uid="{14BE588F-CA85-4582-8312-80EA98B3D7D8}"/>
    <cellStyle name="_Saldos Obj_Relación_1 11 8" xfId="41872" xr:uid="{61D9EC80-8253-4809-A9EF-1CD2E2B5FDC1}"/>
    <cellStyle name="_Saldos Obj_Relación_1 11 8 2" xfId="41873" xr:uid="{5439277E-230E-4E27-87F9-37CE6815BD8A}"/>
    <cellStyle name="_Saldos Obj_Relación_1 11 9" xfId="41874" xr:uid="{F6BECFDA-7EE6-4AC3-9777-5328818893FA}"/>
    <cellStyle name="_Saldos Obj_Relación_1 12" xfId="41875" xr:uid="{8C64B636-A05B-49D5-B237-DD997EF0688D}"/>
    <cellStyle name="_Saldos Obj_Relación_1 12 10" xfId="41876" xr:uid="{C3350288-C95A-4773-81EB-FD6016FC4299}"/>
    <cellStyle name="_Saldos Obj_Relación_1 12 11" xfId="41877" xr:uid="{E6436468-03A4-4164-A395-71827D8A365D}"/>
    <cellStyle name="_Saldos Obj_Relación_1 12 2" xfId="41878" xr:uid="{61A0471F-1B4F-432D-9961-44BA6E1090AF}"/>
    <cellStyle name="_Saldos Obj_Relación_1 12 2 2" xfId="41879" xr:uid="{615222C6-86CB-4B66-AD78-243742F64D1A}"/>
    <cellStyle name="_Saldos Obj_Relación_1 12 3" xfId="41880" xr:uid="{C3EA4D46-D11B-4D2D-8C43-8C0210F34635}"/>
    <cellStyle name="_Saldos Obj_Relación_1 12 3 2" xfId="41881" xr:uid="{B2361C0A-CD7B-4C6D-875E-30222F959BA4}"/>
    <cellStyle name="_Saldos Obj_Relación_1 12 4" xfId="41882" xr:uid="{23B6764A-7B54-4F34-B627-88A690BE9CE7}"/>
    <cellStyle name="_Saldos Obj_Relación_1 12 4 2" xfId="41883" xr:uid="{2EC60875-3221-44EE-A246-A5F73D322D26}"/>
    <cellStyle name="_Saldos Obj_Relación_1 12 5" xfId="41884" xr:uid="{451E1437-081D-4380-9295-BECDC619F7B7}"/>
    <cellStyle name="_Saldos Obj_Relación_1 12 5 2" xfId="41885" xr:uid="{B25DCDB1-1D1D-43D2-863A-FABEC5B3C81A}"/>
    <cellStyle name="_Saldos Obj_Relación_1 12 6" xfId="41886" xr:uid="{44CFF82E-5C0B-4EAC-A7CD-B152725134EF}"/>
    <cellStyle name="_Saldos Obj_Relación_1 12 6 2" xfId="41887" xr:uid="{94ED4FB2-F152-4C61-8D58-048640BF9ED1}"/>
    <cellStyle name="_Saldos Obj_Relación_1 12 7" xfId="41888" xr:uid="{F96D04BD-100F-4FBD-B661-0F869443CF67}"/>
    <cellStyle name="_Saldos Obj_Relación_1 12 7 2" xfId="41889" xr:uid="{C4F78531-E123-46AC-AA5D-6ACD10FEBA4B}"/>
    <cellStyle name="_Saldos Obj_Relación_1 12 8" xfId="41890" xr:uid="{C0C8FA01-7381-46C8-A8F5-243AD798CF73}"/>
    <cellStyle name="_Saldos Obj_Relación_1 12 8 2" xfId="41891" xr:uid="{0DD44BF6-CFF8-4C76-827D-4954DC276BE7}"/>
    <cellStyle name="_Saldos Obj_Relación_1 12 9" xfId="41892" xr:uid="{63A34F75-54C2-4DDC-8BDE-6C685AE51802}"/>
    <cellStyle name="_Saldos Obj_Relación_1 13" xfId="41893" xr:uid="{189601F7-31B6-4FE4-8C3C-6931DF865074}"/>
    <cellStyle name="_Saldos Obj_Relación_1 13 10" xfId="41894" xr:uid="{B6EBB3B5-6C36-48AB-898A-953DC9DBB471}"/>
    <cellStyle name="_Saldos Obj_Relación_1 13 11" xfId="41895" xr:uid="{FD8D58A6-681F-4BB4-8067-9B662230BD7D}"/>
    <cellStyle name="_Saldos Obj_Relación_1 13 2" xfId="41896" xr:uid="{0F1F8F84-2560-4EF9-A2B9-6EDBDC91D189}"/>
    <cellStyle name="_Saldos Obj_Relación_1 13 2 2" xfId="41897" xr:uid="{989AAF42-576E-4490-8F0B-E28519DEB388}"/>
    <cellStyle name="_Saldos Obj_Relación_1 13 3" xfId="41898" xr:uid="{C53216EB-2383-4B6C-896C-01751A9925F9}"/>
    <cellStyle name="_Saldos Obj_Relación_1 13 3 2" xfId="41899" xr:uid="{9F7050B0-B7F7-47E1-BA77-71CACCF09AB0}"/>
    <cellStyle name="_Saldos Obj_Relación_1 13 4" xfId="41900" xr:uid="{AC11FB23-2186-42FE-840A-85C117079C51}"/>
    <cellStyle name="_Saldos Obj_Relación_1 13 4 2" xfId="41901" xr:uid="{F4079C9C-0D36-4413-9B6F-8494EBA57E46}"/>
    <cellStyle name="_Saldos Obj_Relación_1 13 5" xfId="41902" xr:uid="{7FF7F0FD-7AA9-45C9-82E5-62D17A548A9D}"/>
    <cellStyle name="_Saldos Obj_Relación_1 13 5 2" xfId="41903" xr:uid="{D3435848-0465-41EE-92F0-3A9058186637}"/>
    <cellStyle name="_Saldos Obj_Relación_1 13 6" xfId="41904" xr:uid="{911F087A-9254-4536-A724-6585FE5C1F46}"/>
    <cellStyle name="_Saldos Obj_Relación_1 13 6 2" xfId="41905" xr:uid="{A1F43C4A-2B37-4383-963C-2929B309BD3D}"/>
    <cellStyle name="_Saldos Obj_Relación_1 13 7" xfId="41906" xr:uid="{0627438C-4FEB-48DA-BFE1-5CD80ABCD1AB}"/>
    <cellStyle name="_Saldos Obj_Relación_1 13 7 2" xfId="41907" xr:uid="{882A0446-D30A-4324-BCD0-E82ACB08DA25}"/>
    <cellStyle name="_Saldos Obj_Relación_1 13 8" xfId="41908" xr:uid="{8BE83543-1F5E-45FE-9AA5-E0625008A19E}"/>
    <cellStyle name="_Saldos Obj_Relación_1 13 8 2" xfId="41909" xr:uid="{EC046907-D478-4C43-8F83-EE2847B57C5B}"/>
    <cellStyle name="_Saldos Obj_Relación_1 13 9" xfId="41910" xr:uid="{1857232C-60EE-4073-9E87-48D4E09E9093}"/>
    <cellStyle name="_Saldos Obj_Relación_1 14" xfId="41911" xr:uid="{93CCCFAC-6AE6-40CF-AC86-40F8F9E55581}"/>
    <cellStyle name="_Saldos Obj_Relación_1 2" xfId="41912" xr:uid="{26A78B1C-C057-40B9-A555-736E8F44E822}"/>
    <cellStyle name="_Saldos Obj_Relación_1 2 10" xfId="41913" xr:uid="{C287BAE0-72C3-4157-8CF6-8FA2C9DA43DB}"/>
    <cellStyle name="_Saldos Obj_Relación_1 2 10 2" xfId="41914" xr:uid="{DDB9B6B4-FF19-4CDE-8593-1CA2EA5ADC85}"/>
    <cellStyle name="_Saldos Obj_Relación_1 2 11" xfId="41915" xr:uid="{0923F93B-51A4-43A3-8F82-256F507542F4}"/>
    <cellStyle name="_Saldos Obj_Relación_1 2 11 2" xfId="41916" xr:uid="{41353621-88C6-4AD6-B120-8265D6B5DA97}"/>
    <cellStyle name="_Saldos Obj_Relación_1 2 12" xfId="41917" xr:uid="{C06ED2BB-3FDF-4ACF-BAEC-A5D54835F5FC}"/>
    <cellStyle name="_Saldos Obj_Relación_1 2 12 2" xfId="41918" xr:uid="{A7F1F84C-FCEE-47E5-8F1B-B138BEA843AC}"/>
    <cellStyle name="_Saldos Obj_Relación_1 2 13" xfId="41919" xr:uid="{DF4B7A6A-4D00-4BB4-ADAF-9170CD1C5635}"/>
    <cellStyle name="_Saldos Obj_Relación_1 2 13 2" xfId="41920" xr:uid="{B84012C7-ADC4-4AF1-92BF-32ADC724870B}"/>
    <cellStyle name="_Saldos Obj_Relación_1 2 14" xfId="41921" xr:uid="{A0C4F419-D06A-4B63-B831-2B44D582479B}"/>
    <cellStyle name="_Saldos Obj_Relación_1 2 15" xfId="41922" xr:uid="{1ADA44A9-F93C-441A-A7B3-05F476652A0C}"/>
    <cellStyle name="_Saldos Obj_Relación_1 2 16" xfId="41923" xr:uid="{0B8469E2-CFC1-474C-A94B-997E859A09E0}"/>
    <cellStyle name="_Saldos Obj_Relación_1 2 2" xfId="41924" xr:uid="{AAAEB985-6EA1-4A73-B440-68BECD2EC0FC}"/>
    <cellStyle name="_Saldos Obj_Relación_1 2 2 2" xfId="41925" xr:uid="{E7F24E98-59EA-4E13-A911-FF7C2D0E5E0C}"/>
    <cellStyle name="_Saldos Obj_Relación_1 2 3" xfId="41926" xr:uid="{AE109272-AA48-47E2-B25B-FCEE83D1F736}"/>
    <cellStyle name="_Saldos Obj_Relación_1 2 3 2" xfId="41927" xr:uid="{4DEC6170-0548-423C-866B-2B3CA2586379}"/>
    <cellStyle name="_Saldos Obj_Relación_1 2 4" xfId="41928" xr:uid="{BDCEF19D-F668-4AE8-85BE-9D0DBBC7E3CA}"/>
    <cellStyle name="_Saldos Obj_Relación_1 2 4 2" xfId="41929" xr:uid="{7C48BD9B-ECD8-4DED-A6A8-0D0D32A45928}"/>
    <cellStyle name="_Saldos Obj_Relación_1 2 5" xfId="41930" xr:uid="{6DB9D9A3-0BA4-41BA-9BBA-2714D22CB236}"/>
    <cellStyle name="_Saldos Obj_Relación_1 2 5 2" xfId="41931" xr:uid="{05F1C7CB-8C92-446C-8264-2A52F31FAB34}"/>
    <cellStyle name="_Saldos Obj_Relación_1 2 6" xfId="41932" xr:uid="{E3461FF8-2F68-49DD-BBED-0DA4D57CB044}"/>
    <cellStyle name="_Saldos Obj_Relación_1 2 6 2" xfId="41933" xr:uid="{81E1A963-2469-4B77-8D21-B8144509DD41}"/>
    <cellStyle name="_Saldos Obj_Relación_1 2 7" xfId="41934" xr:uid="{75A2F22E-F0A2-4144-871C-3EB1923EF888}"/>
    <cellStyle name="_Saldos Obj_Relación_1 2 7 2" xfId="41935" xr:uid="{09E75615-F485-4FB5-81DD-F6CD1EDD9126}"/>
    <cellStyle name="_Saldos Obj_Relación_1 2 8" xfId="41936" xr:uid="{3FC1CDAA-ACDD-46E0-9842-545BEFE358FE}"/>
    <cellStyle name="_Saldos Obj_Relación_1 2 8 2" xfId="41937" xr:uid="{35C48C9E-42A7-4B99-BE52-FCE2AA9DF3B9}"/>
    <cellStyle name="_Saldos Obj_Relación_1 2 9" xfId="41938" xr:uid="{3C6A7F89-B315-45E5-8E7B-2C0E2B426476}"/>
    <cellStyle name="_Saldos Obj_Relación_1 2 9 2" xfId="41939" xr:uid="{85470787-1EA1-4940-9B1C-CF978FAEC6EE}"/>
    <cellStyle name="_Saldos Obj_Relación_1 3" xfId="41940" xr:uid="{69642379-9864-49D4-9398-604456476F46}"/>
    <cellStyle name="_Saldos Obj_Relación_1 3 10" xfId="41941" xr:uid="{442B7FC9-DF70-4334-99C2-FF023E01A10A}"/>
    <cellStyle name="_Saldos Obj_Relación_1 3 10 2" xfId="41942" xr:uid="{67DFA12F-7531-46BE-9935-C67BEBA3BB45}"/>
    <cellStyle name="_Saldos Obj_Relación_1 3 11" xfId="41943" xr:uid="{02008244-1016-4B96-AE50-7112C247941D}"/>
    <cellStyle name="_Saldos Obj_Relación_1 3 11 2" xfId="41944" xr:uid="{4210CABC-D1EB-4FCD-844C-81D338532140}"/>
    <cellStyle name="_Saldos Obj_Relación_1 3 12" xfId="41945" xr:uid="{3FD65D4D-6F0C-4706-B782-84A4A3100817}"/>
    <cellStyle name="_Saldos Obj_Relación_1 3 12 2" xfId="41946" xr:uid="{47FB0A69-1CF2-49D1-8DF2-1727DA24FC72}"/>
    <cellStyle name="_Saldos Obj_Relación_1 3 13" xfId="41947" xr:uid="{2C076E30-FD16-40BD-BE21-2CA7835BE794}"/>
    <cellStyle name="_Saldos Obj_Relación_1 3 13 2" xfId="41948" xr:uid="{8886D8AB-90B9-4C40-883B-2839AE277817}"/>
    <cellStyle name="_Saldos Obj_Relación_1 3 14" xfId="41949" xr:uid="{0FD94EAA-3B86-4706-9D43-8E5AE11A6151}"/>
    <cellStyle name="_Saldos Obj_Relación_1 3 15" xfId="41950" xr:uid="{4B01CBAB-7F5A-45D0-8966-262F581FBF7F}"/>
    <cellStyle name="_Saldos Obj_Relación_1 3 16" xfId="41951" xr:uid="{4CF19178-EB22-453C-818E-6174E4BAD9E9}"/>
    <cellStyle name="_Saldos Obj_Relación_1 3 2" xfId="41952" xr:uid="{05C3F99E-B7D2-409C-A4C0-0F31C5A8F514}"/>
    <cellStyle name="_Saldos Obj_Relación_1 3 2 2" xfId="41953" xr:uid="{93E934EA-B8C0-4B88-9F3C-3833FF8B04CE}"/>
    <cellStyle name="_Saldos Obj_Relación_1 3 3" xfId="41954" xr:uid="{5FA0D7B0-ADF9-4DF1-9FA6-8B65EF9AF1FF}"/>
    <cellStyle name="_Saldos Obj_Relación_1 3 3 2" xfId="41955" xr:uid="{A3D6AEB6-E0B6-484D-9546-5E28D5651684}"/>
    <cellStyle name="_Saldos Obj_Relación_1 3 4" xfId="41956" xr:uid="{E3F623E1-7C07-4E4E-9837-8361F46242DB}"/>
    <cellStyle name="_Saldos Obj_Relación_1 3 4 2" xfId="41957" xr:uid="{5A62E505-D3E0-4D81-9813-77699E6084C8}"/>
    <cellStyle name="_Saldos Obj_Relación_1 3 5" xfId="41958" xr:uid="{B12ECEB9-A837-4B56-B758-81C0FA234D38}"/>
    <cellStyle name="_Saldos Obj_Relación_1 3 5 2" xfId="41959" xr:uid="{A6C1973B-1060-4BA0-9171-25AFFB87B590}"/>
    <cellStyle name="_Saldos Obj_Relación_1 3 6" xfId="41960" xr:uid="{CAC85BFB-8487-4990-B5A7-F5693C547DFF}"/>
    <cellStyle name="_Saldos Obj_Relación_1 3 6 2" xfId="41961" xr:uid="{115199A9-5B91-4552-A227-1C8B70E46F71}"/>
    <cellStyle name="_Saldos Obj_Relación_1 3 7" xfId="41962" xr:uid="{2E0BC86E-0D6D-47D7-B3C5-C1EC470842E7}"/>
    <cellStyle name="_Saldos Obj_Relación_1 3 7 2" xfId="41963" xr:uid="{2483AAB3-BB43-4176-85AC-980F84273C87}"/>
    <cellStyle name="_Saldos Obj_Relación_1 3 8" xfId="41964" xr:uid="{3FD1BC93-AC7F-4C77-9297-74D73D3CEA91}"/>
    <cellStyle name="_Saldos Obj_Relación_1 3 8 2" xfId="41965" xr:uid="{A3C031F1-D364-4B2E-AD23-83F37642F2E8}"/>
    <cellStyle name="_Saldos Obj_Relación_1 3 9" xfId="41966" xr:uid="{6DF90DDE-0C20-440B-896C-B03AB2F55BCB}"/>
    <cellStyle name="_Saldos Obj_Relación_1 3 9 2" xfId="41967" xr:uid="{29D60B54-FE59-400C-A953-ECFE857612D8}"/>
    <cellStyle name="_Saldos Obj_Relación_1 4" xfId="41968" xr:uid="{78791126-6207-4D5B-976C-4A6C5DC4BF3C}"/>
    <cellStyle name="_Saldos Obj_Relación_1 4 10" xfId="41969" xr:uid="{96E71441-9EB9-45B2-BDFD-BE1573E62AC3}"/>
    <cellStyle name="_Saldos Obj_Relación_1 4 10 2" xfId="41970" xr:uid="{7707CF12-A265-4197-9C65-45B491D161EC}"/>
    <cellStyle name="_Saldos Obj_Relación_1 4 11" xfId="41971" xr:uid="{852CF268-A942-4E39-8807-96CB2BB374B8}"/>
    <cellStyle name="_Saldos Obj_Relación_1 4 11 2" xfId="41972" xr:uid="{DD9CAD4B-04BF-4350-B901-CE018AB65EC3}"/>
    <cellStyle name="_Saldos Obj_Relación_1 4 12" xfId="41973" xr:uid="{A822B26D-DE42-4909-A6CE-732B009E48D6}"/>
    <cellStyle name="_Saldos Obj_Relación_1 4 12 2" xfId="41974" xr:uid="{935D8338-1C3D-4E15-A672-DE857F53351A}"/>
    <cellStyle name="_Saldos Obj_Relación_1 4 13" xfId="41975" xr:uid="{50A2DC02-7ED0-4564-971A-1ED7716C9982}"/>
    <cellStyle name="_Saldos Obj_Relación_1 4 13 2" xfId="41976" xr:uid="{83DF8E45-BA35-40D7-9B67-466EA0C67351}"/>
    <cellStyle name="_Saldos Obj_Relación_1 4 14" xfId="41977" xr:uid="{A3C4AC1C-B634-45C6-8170-5A361FFCE275}"/>
    <cellStyle name="_Saldos Obj_Relación_1 4 15" xfId="41978" xr:uid="{9352940F-778B-4F13-A7E0-24AFF675BF72}"/>
    <cellStyle name="_Saldos Obj_Relación_1 4 16" xfId="41979" xr:uid="{D36B1424-4B63-4234-A385-173FD16F0B08}"/>
    <cellStyle name="_Saldos Obj_Relación_1 4 2" xfId="41980" xr:uid="{0D23347C-D7CA-4306-B2EF-49203E73E5A5}"/>
    <cellStyle name="_Saldos Obj_Relación_1 4 2 2" xfId="41981" xr:uid="{9B20D8CD-BAA8-49B2-860A-EB7DEE985911}"/>
    <cellStyle name="_Saldos Obj_Relación_1 4 3" xfId="41982" xr:uid="{EC93CAE3-1BC9-4BDB-9765-001039EAA63B}"/>
    <cellStyle name="_Saldos Obj_Relación_1 4 3 2" xfId="41983" xr:uid="{81A513DD-3E60-4212-BE97-F9DAB4547F4E}"/>
    <cellStyle name="_Saldos Obj_Relación_1 4 4" xfId="41984" xr:uid="{7C2D1B58-042A-440C-8C3A-2894D5E6E44A}"/>
    <cellStyle name="_Saldos Obj_Relación_1 4 4 2" xfId="41985" xr:uid="{0F79D825-05DC-48E3-885E-FE92F787D290}"/>
    <cellStyle name="_Saldos Obj_Relación_1 4 5" xfId="41986" xr:uid="{031CFF83-68AB-4BA2-80D0-438A8300A0F3}"/>
    <cellStyle name="_Saldos Obj_Relación_1 4 5 2" xfId="41987" xr:uid="{82A659DD-E67A-4695-993D-7A76760DB89D}"/>
    <cellStyle name="_Saldos Obj_Relación_1 4 6" xfId="41988" xr:uid="{BB0BC28F-E5BD-4B35-92B6-02F445523A6F}"/>
    <cellStyle name="_Saldos Obj_Relación_1 4 6 2" xfId="41989" xr:uid="{FD305C84-0B22-4288-9158-6BCDCA020257}"/>
    <cellStyle name="_Saldos Obj_Relación_1 4 7" xfId="41990" xr:uid="{EF17E692-9EAB-48EF-B04A-0BD3023E781D}"/>
    <cellStyle name="_Saldos Obj_Relación_1 4 7 2" xfId="41991" xr:uid="{BF266AB6-E4CD-42D3-95DA-BEE746A02283}"/>
    <cellStyle name="_Saldos Obj_Relación_1 4 8" xfId="41992" xr:uid="{0CC3FFC2-369C-452C-967C-AB6B7CDC8D6C}"/>
    <cellStyle name="_Saldos Obj_Relación_1 4 8 2" xfId="41993" xr:uid="{70B6FC6B-463D-4F3B-82E3-47074FB6BEA5}"/>
    <cellStyle name="_Saldos Obj_Relación_1 4 9" xfId="41994" xr:uid="{F168E862-1A9C-4C73-B7BC-85568339013B}"/>
    <cellStyle name="_Saldos Obj_Relación_1 4 9 2" xfId="41995" xr:uid="{386D4221-1FE2-4005-BB9F-DEC50B40DE74}"/>
    <cellStyle name="_Saldos Obj_Relación_1 5" xfId="41996" xr:uid="{C277FE79-C2E9-4586-A6F2-76F041C3A310}"/>
    <cellStyle name="_Saldos Obj_Relación_1 5 10" xfId="41997" xr:uid="{1A789096-8565-4FCA-BD68-18DEB9992A91}"/>
    <cellStyle name="_Saldos Obj_Relación_1 5 10 2" xfId="41998" xr:uid="{0A92EB98-7668-4A05-97C5-B3BD888FB6EC}"/>
    <cellStyle name="_Saldos Obj_Relación_1 5 11" xfId="41999" xr:uid="{E081B820-C487-4EEA-9DEC-881DCA5E32EE}"/>
    <cellStyle name="_Saldos Obj_Relación_1 5 11 2" xfId="42000" xr:uid="{E60B8222-DB8C-4AA3-95B9-86E636740FD4}"/>
    <cellStyle name="_Saldos Obj_Relación_1 5 12" xfId="42001" xr:uid="{6422E745-EF46-49BE-9CC3-5A5463747FB1}"/>
    <cellStyle name="_Saldos Obj_Relación_1 5 12 2" xfId="42002" xr:uid="{579FE3FA-6C64-44A3-9558-19017882209C}"/>
    <cellStyle name="_Saldos Obj_Relación_1 5 13" xfId="42003" xr:uid="{88ED95C2-F6E7-4558-8F5A-204CFEE55B3E}"/>
    <cellStyle name="_Saldos Obj_Relación_1 5 13 2" xfId="42004" xr:uid="{A6B1A1F3-300A-4DCD-87D0-5D7E646F8F48}"/>
    <cellStyle name="_Saldos Obj_Relación_1 5 14" xfId="42005" xr:uid="{30677E0A-6476-4D2B-B1CB-C70B74E8016A}"/>
    <cellStyle name="_Saldos Obj_Relación_1 5 15" xfId="42006" xr:uid="{D20B4EC5-66F6-4877-86E5-798CA7B6FD9B}"/>
    <cellStyle name="_Saldos Obj_Relación_1 5 16" xfId="42007" xr:uid="{26E7306F-652A-4CBF-846B-B43AEEA94A65}"/>
    <cellStyle name="_Saldos Obj_Relación_1 5 2" xfId="42008" xr:uid="{0C2BEE33-D3ED-4D35-BF8E-27F8CDE864FA}"/>
    <cellStyle name="_Saldos Obj_Relación_1 5 2 2" xfId="42009" xr:uid="{44B805C0-FF77-45BC-8370-64797EF29C25}"/>
    <cellStyle name="_Saldos Obj_Relación_1 5 3" xfId="42010" xr:uid="{65D555F6-4F35-4413-B899-FE0390272755}"/>
    <cellStyle name="_Saldos Obj_Relación_1 5 3 2" xfId="42011" xr:uid="{39537395-8440-488C-AE45-31A94D5D4D02}"/>
    <cellStyle name="_Saldos Obj_Relación_1 5 4" xfId="42012" xr:uid="{F247F6E5-0129-45D1-8E97-D43B554157FA}"/>
    <cellStyle name="_Saldos Obj_Relación_1 5 4 2" xfId="42013" xr:uid="{E5D7FEB4-4696-4BC0-9D20-4E2C5273C6CA}"/>
    <cellStyle name="_Saldos Obj_Relación_1 5 5" xfId="42014" xr:uid="{BAE73AC4-4F68-448C-B886-84E300019630}"/>
    <cellStyle name="_Saldos Obj_Relación_1 5 5 2" xfId="42015" xr:uid="{7EA3063E-E97E-4F37-8640-B03E5C1A87B6}"/>
    <cellStyle name="_Saldos Obj_Relación_1 5 6" xfId="42016" xr:uid="{B0DFD199-BCFC-40BA-B564-0814B7691581}"/>
    <cellStyle name="_Saldos Obj_Relación_1 5 6 2" xfId="42017" xr:uid="{71975B34-8A9B-4291-BAEF-B2ECF7ABDFE0}"/>
    <cellStyle name="_Saldos Obj_Relación_1 5 7" xfId="42018" xr:uid="{84ADB969-5EE4-4F3D-AF34-6ED611CFA483}"/>
    <cellStyle name="_Saldos Obj_Relación_1 5 7 2" xfId="42019" xr:uid="{1CBD048D-3D7B-4D12-97AC-EF13226F525A}"/>
    <cellStyle name="_Saldos Obj_Relación_1 5 8" xfId="42020" xr:uid="{CD739EE8-5F39-405A-AA74-AC12621A260A}"/>
    <cellStyle name="_Saldos Obj_Relación_1 5 8 2" xfId="42021" xr:uid="{6A1CF44D-6F1E-42B6-A9D9-15ECBB0B4A85}"/>
    <cellStyle name="_Saldos Obj_Relación_1 5 9" xfId="42022" xr:uid="{D1894D3D-3321-45BC-A64F-4D56A399C9EC}"/>
    <cellStyle name="_Saldos Obj_Relación_1 5 9 2" xfId="42023" xr:uid="{9864B2CF-223C-4173-8B1F-A9AF622679F1}"/>
    <cellStyle name="_Saldos Obj_Relación_1 6" xfId="42024" xr:uid="{714BF73D-0299-4D37-ACBB-67E52ABB5D28}"/>
    <cellStyle name="_Saldos Obj_Relación_1 6 10" xfId="42025" xr:uid="{F0213D99-809D-4F64-A709-901E4D09351E}"/>
    <cellStyle name="_Saldos Obj_Relación_1 6 10 2" xfId="42026" xr:uid="{26722AC9-17DD-4A2A-AA55-2918783377DC}"/>
    <cellStyle name="_Saldos Obj_Relación_1 6 11" xfId="42027" xr:uid="{CD75DEE6-FC1D-41D7-B124-AC82F0C9D968}"/>
    <cellStyle name="_Saldos Obj_Relación_1 6 11 2" xfId="42028" xr:uid="{B7C01A57-FE37-40E5-BF15-3E55ED180199}"/>
    <cellStyle name="_Saldos Obj_Relación_1 6 12" xfId="42029" xr:uid="{0B255D0D-B000-40D1-8C96-B7EF8A13BFA5}"/>
    <cellStyle name="_Saldos Obj_Relación_1 6 12 2" xfId="42030" xr:uid="{DDBEF0EC-6E66-4066-939A-AAC7CAC11E38}"/>
    <cellStyle name="_Saldos Obj_Relación_1 6 13" xfId="42031" xr:uid="{0DFF3339-BCCF-45E1-A421-E2B043034DD4}"/>
    <cellStyle name="_Saldos Obj_Relación_1 6 13 2" xfId="42032" xr:uid="{F8EC0EC6-5992-4139-A904-50794890C7AF}"/>
    <cellStyle name="_Saldos Obj_Relación_1 6 14" xfId="42033" xr:uid="{F4383B0A-6241-4FEA-A9A8-9C2F335B6262}"/>
    <cellStyle name="_Saldos Obj_Relación_1 6 15" xfId="42034" xr:uid="{5317704F-C0A9-4CEF-96B3-CC5C71D43FB8}"/>
    <cellStyle name="_Saldos Obj_Relación_1 6 16" xfId="42035" xr:uid="{2EE2BB37-8571-489B-A467-5CAD6BCDB962}"/>
    <cellStyle name="_Saldos Obj_Relación_1 6 2" xfId="42036" xr:uid="{D4F0341B-6EAB-4E01-BCFB-049DAFB65331}"/>
    <cellStyle name="_Saldos Obj_Relación_1 6 2 2" xfId="42037" xr:uid="{F82F55DB-3595-4AAB-89E4-55E6BD744C5E}"/>
    <cellStyle name="_Saldos Obj_Relación_1 6 3" xfId="42038" xr:uid="{27655668-518E-4F3B-AC2A-4671B0B39C64}"/>
    <cellStyle name="_Saldos Obj_Relación_1 6 3 2" xfId="42039" xr:uid="{D587774E-8CD5-4AA6-A300-7D7CDF8462B4}"/>
    <cellStyle name="_Saldos Obj_Relación_1 6 4" xfId="42040" xr:uid="{3E606239-408F-4010-ACDF-524B6A0EFE15}"/>
    <cellStyle name="_Saldos Obj_Relación_1 6 4 2" xfId="42041" xr:uid="{A8A9B589-4633-44F4-84CE-7FED2543C29C}"/>
    <cellStyle name="_Saldos Obj_Relación_1 6 5" xfId="42042" xr:uid="{E75013ED-9942-41FB-8A8D-F31028C6A809}"/>
    <cellStyle name="_Saldos Obj_Relación_1 6 5 2" xfId="42043" xr:uid="{975897DF-10C8-472F-BD19-EB613691B03E}"/>
    <cellStyle name="_Saldos Obj_Relación_1 6 6" xfId="42044" xr:uid="{F5B28833-1BC7-4549-98ED-FAC05DA2AB55}"/>
    <cellStyle name="_Saldos Obj_Relación_1 6 6 2" xfId="42045" xr:uid="{BBB8C6CE-2F2B-425B-8741-CCD5E9854F0D}"/>
    <cellStyle name="_Saldos Obj_Relación_1 6 7" xfId="42046" xr:uid="{0C57AC55-F915-4552-B765-0A0D44C3DC08}"/>
    <cellStyle name="_Saldos Obj_Relación_1 6 7 2" xfId="42047" xr:uid="{3C679493-3FD6-4051-80CC-CFF297DE1175}"/>
    <cellStyle name="_Saldos Obj_Relación_1 6 8" xfId="42048" xr:uid="{7EE44F79-B966-49FD-B03A-34FEDEFEE792}"/>
    <cellStyle name="_Saldos Obj_Relación_1 6 8 2" xfId="42049" xr:uid="{CABA3112-8B1D-42C1-BAFF-3828F7693277}"/>
    <cellStyle name="_Saldos Obj_Relación_1 6 9" xfId="42050" xr:uid="{087A356F-070C-4583-B335-4446233A2E1C}"/>
    <cellStyle name="_Saldos Obj_Relación_1 6 9 2" xfId="42051" xr:uid="{2BC95966-4518-4368-BF06-085D37273A38}"/>
    <cellStyle name="_Saldos Obj_Relación_1 7" xfId="42052" xr:uid="{5011A072-B13B-47F9-9189-27405A689BA2}"/>
    <cellStyle name="_Saldos Obj_Relación_1 7 10" xfId="42053" xr:uid="{22C4DF55-B9B4-47DB-B560-F1F055033031}"/>
    <cellStyle name="_Saldos Obj_Relación_1 7 10 2" xfId="42054" xr:uid="{8F5F7AE5-EFC9-4C64-94EB-1909AE12B703}"/>
    <cellStyle name="_Saldos Obj_Relación_1 7 11" xfId="42055" xr:uid="{9F44649E-13B9-42DA-9C12-5FD14CFC7004}"/>
    <cellStyle name="_Saldos Obj_Relación_1 7 11 2" xfId="42056" xr:uid="{4CED9688-B75E-41C9-BDCD-E746FA40A14D}"/>
    <cellStyle name="_Saldos Obj_Relación_1 7 12" xfId="42057" xr:uid="{66B8B291-DCE9-4F6D-8F1B-7282C99646F1}"/>
    <cellStyle name="_Saldos Obj_Relación_1 7 12 2" xfId="42058" xr:uid="{8AAB866F-041A-475E-9BB7-CD1D675697B5}"/>
    <cellStyle name="_Saldos Obj_Relación_1 7 13" xfId="42059" xr:uid="{7BEDEA79-FF45-467E-B31F-56B789A37AA2}"/>
    <cellStyle name="_Saldos Obj_Relación_1 7 13 2" xfId="42060" xr:uid="{348A5189-8220-420C-9759-CFBE507FF13D}"/>
    <cellStyle name="_Saldos Obj_Relación_1 7 14" xfId="42061" xr:uid="{D9EF0B05-5507-4ECD-AA84-2842E2F80D79}"/>
    <cellStyle name="_Saldos Obj_Relación_1 7 15" xfId="42062" xr:uid="{01562C53-8C5C-4B81-8820-175CC5970C66}"/>
    <cellStyle name="_Saldos Obj_Relación_1 7 16" xfId="42063" xr:uid="{BD08DB11-3B55-40A6-BFC7-983C54EBF7AA}"/>
    <cellStyle name="_Saldos Obj_Relación_1 7 2" xfId="42064" xr:uid="{530E9A9A-D146-4F40-940A-CDBFCDBB27DB}"/>
    <cellStyle name="_Saldos Obj_Relación_1 7 2 2" xfId="42065" xr:uid="{9A73603D-36F4-4A00-893C-A8E17AC9003B}"/>
    <cellStyle name="_Saldos Obj_Relación_1 7 3" xfId="42066" xr:uid="{6078DC91-E936-460D-8341-52F4F6701425}"/>
    <cellStyle name="_Saldos Obj_Relación_1 7 3 2" xfId="42067" xr:uid="{C4A5CED4-0118-4AE4-949A-D7415F9E0B8E}"/>
    <cellStyle name="_Saldos Obj_Relación_1 7 4" xfId="42068" xr:uid="{316501A2-FD65-4C7C-B508-6B6AF8B64CAA}"/>
    <cellStyle name="_Saldos Obj_Relación_1 7 4 2" xfId="42069" xr:uid="{9C7F8444-895E-45FD-AEA4-B60FB829F674}"/>
    <cellStyle name="_Saldos Obj_Relación_1 7 5" xfId="42070" xr:uid="{88163491-A5D7-4237-B39C-D95DF1D1C41E}"/>
    <cellStyle name="_Saldos Obj_Relación_1 7 5 2" xfId="42071" xr:uid="{3096E641-1F22-462C-906E-1E26AA188F75}"/>
    <cellStyle name="_Saldos Obj_Relación_1 7 6" xfId="42072" xr:uid="{30C8D929-1082-4DBD-B10C-46A5850C0CE0}"/>
    <cellStyle name="_Saldos Obj_Relación_1 7 6 2" xfId="42073" xr:uid="{C5513E08-1B28-4E95-A57C-40E0646A7ECF}"/>
    <cellStyle name="_Saldos Obj_Relación_1 7 7" xfId="42074" xr:uid="{C79664A0-91B8-43A7-80FE-4AE0C949BE3F}"/>
    <cellStyle name="_Saldos Obj_Relación_1 7 7 2" xfId="42075" xr:uid="{06990A12-050A-419F-81A0-90C0A74C8705}"/>
    <cellStyle name="_Saldos Obj_Relación_1 7 8" xfId="42076" xr:uid="{3035A139-9DE6-4628-BE9D-4F0E278C4C0D}"/>
    <cellStyle name="_Saldos Obj_Relación_1 7 8 2" xfId="42077" xr:uid="{2D6AF72F-1EA2-4C3E-AD0C-AF2ECBBE7D17}"/>
    <cellStyle name="_Saldos Obj_Relación_1 7 9" xfId="42078" xr:uid="{A4639389-77DD-4CFF-A78C-D7EB2F2D2F46}"/>
    <cellStyle name="_Saldos Obj_Relación_1 7 9 2" xfId="42079" xr:uid="{8C6D0142-45C2-457E-986F-E27E815AD220}"/>
    <cellStyle name="_Saldos Obj_Relación_1 8" xfId="42080" xr:uid="{C6B5171B-0FB6-4CC7-A452-BE95DE2E749C}"/>
    <cellStyle name="_Saldos Obj_Relación_1 8 10" xfId="42081" xr:uid="{7A0138A9-9240-4E91-82AE-74D2867606E2}"/>
    <cellStyle name="_Saldos Obj_Relación_1 8 11" xfId="42082" xr:uid="{1FBF527E-3596-4B59-AE14-F70D0DBBF814}"/>
    <cellStyle name="_Saldos Obj_Relación_1 8 12" xfId="42083" xr:uid="{2652590C-2AB1-411B-8988-B7E4DD96E2F5}"/>
    <cellStyle name="_Saldos Obj_Relación_1 8 2" xfId="42084" xr:uid="{CBD486F8-BF50-4C02-BDBA-7EB1C3EB9B11}"/>
    <cellStyle name="_Saldos Obj_Relación_1 8 2 10" xfId="42085" xr:uid="{5AFE1EFA-62E8-4E56-91A6-E5FEF3490ED7}"/>
    <cellStyle name="_Saldos Obj_Relación_1 8 2 11" xfId="42086" xr:uid="{A2571CE3-ABA3-4467-9FEB-3E35EA02AE95}"/>
    <cellStyle name="_Saldos Obj_Relación_1 8 2 12" xfId="42087" xr:uid="{3937EBCC-CB71-41DF-BE33-23125DA84172}"/>
    <cellStyle name="_Saldos Obj_Relación_1 8 2 2" xfId="42088" xr:uid="{DAD23C38-49DE-4519-8444-49ADBC01E899}"/>
    <cellStyle name="_Saldos Obj_Relación_1 8 2 3" xfId="42089" xr:uid="{A978D6AC-8FC1-4FBA-ABD1-D67EE4D3AE3D}"/>
    <cellStyle name="_Saldos Obj_Relación_1 8 2 4" xfId="42090" xr:uid="{5D389F61-20FE-4D11-93BA-F3575B914B9E}"/>
    <cellStyle name="_Saldos Obj_Relación_1 8 2 5" xfId="42091" xr:uid="{45374CC0-B2D4-45E9-BB58-5C1448AE13F4}"/>
    <cellStyle name="_Saldos Obj_Relación_1 8 2 6" xfId="42092" xr:uid="{2BB5AFB3-314D-4A60-9B28-23D37232FE13}"/>
    <cellStyle name="_Saldos Obj_Relación_1 8 2 7" xfId="42093" xr:uid="{83B0900A-D6C4-4663-873A-1764426C05FD}"/>
    <cellStyle name="_Saldos Obj_Relación_1 8 2 8" xfId="42094" xr:uid="{A6A02590-3BCC-44FA-A1CD-C3FBCEC9F52A}"/>
    <cellStyle name="_Saldos Obj_Relación_1 8 2 9" xfId="42095" xr:uid="{296A860F-B8C4-4333-894C-3A3D7C838DDB}"/>
    <cellStyle name="_Saldos Obj_Relación_1 8 3" xfId="42096" xr:uid="{73DA5FDC-123C-4059-8475-94B0E8AAC5E4}"/>
    <cellStyle name="_Saldos Obj_Relación_1 8 3 2" xfId="42097" xr:uid="{7A7312BB-A0F8-4CB8-81C4-663233BE5DF5}"/>
    <cellStyle name="_Saldos Obj_Relación_1 8 4" xfId="42098" xr:uid="{C5DFAED9-6338-4257-BCFE-4D84D5C16F4D}"/>
    <cellStyle name="_Saldos Obj_Relación_1 8 4 2" xfId="42099" xr:uid="{7141BEA8-99C3-405D-ADD3-A1D722233666}"/>
    <cellStyle name="_Saldos Obj_Relación_1 8 5" xfId="42100" xr:uid="{11F5B4C2-A325-4E53-978A-14B24C4A5711}"/>
    <cellStyle name="_Saldos Obj_Relación_1 8 5 2" xfId="42101" xr:uid="{6404E60B-7B70-4BCD-9E15-FA9C2CFA1F9F}"/>
    <cellStyle name="_Saldos Obj_Relación_1 8 6" xfId="42102" xr:uid="{69280191-3496-4356-A87E-FCB3D81B5441}"/>
    <cellStyle name="_Saldos Obj_Relación_1 8 6 2" xfId="42103" xr:uid="{BA246FAE-11AF-4B22-9368-A60992467B56}"/>
    <cellStyle name="_Saldos Obj_Relación_1 8 7" xfId="42104" xr:uid="{DDF08C32-1C7C-42A5-9DDB-01A3564BBC9D}"/>
    <cellStyle name="_Saldos Obj_Relación_1 8 7 2" xfId="42105" xr:uid="{E3F1159D-5DEB-4F97-BA8D-EBCFF0BA9D74}"/>
    <cellStyle name="_Saldos Obj_Relación_1 8 8" xfId="42106" xr:uid="{FEEA698C-527C-4776-B69C-2B8B002AA1E1}"/>
    <cellStyle name="_Saldos Obj_Relación_1 8 8 2" xfId="42107" xr:uid="{3AFCA3B0-AF3F-4B90-ADEB-1265901E7E24}"/>
    <cellStyle name="_Saldos Obj_Relación_1 8 9" xfId="42108" xr:uid="{C0D297B8-4546-4BB8-8BE3-332031C59A45}"/>
    <cellStyle name="_Saldos Obj_Relación_1 8 9 2" xfId="42109" xr:uid="{174DFF47-4407-4970-BFB4-3E733C2EB06A}"/>
    <cellStyle name="_Saldos Obj_Relación_1 9" xfId="42110" xr:uid="{377FFFDC-3490-4A46-8DE0-A59D22425DCE}"/>
    <cellStyle name="_Saldos Obj_Relación_1 9 10" xfId="42111" xr:uid="{72FB004A-9DAC-415A-8187-51618AB50A20}"/>
    <cellStyle name="_Saldos Obj_Relación_1 9 11" xfId="42112" xr:uid="{4F0A90BB-F5B5-4FF2-A8AF-E6314AC3E13B}"/>
    <cellStyle name="_Saldos Obj_Relación_1 9 2" xfId="42113" xr:uid="{71A5E86E-0185-4FE4-A3BC-EA41CC063F84}"/>
    <cellStyle name="_Saldos Obj_Relación_1 9 2 2" xfId="42114" xr:uid="{83D1D79A-6A79-493F-AC4C-760F0D6DF15F}"/>
    <cellStyle name="_Saldos Obj_Relación_1 9 3" xfId="42115" xr:uid="{569123AA-974D-49CA-8129-08EEB589C3D7}"/>
    <cellStyle name="_Saldos Obj_Relación_1 9 3 2" xfId="42116" xr:uid="{F8C711E7-70DD-4300-A6E2-F77243A2A227}"/>
    <cellStyle name="_Saldos Obj_Relación_1 9 4" xfId="42117" xr:uid="{0F774685-402E-4034-84DC-45C0CAD96711}"/>
    <cellStyle name="_Saldos Obj_Relación_1 9 4 2" xfId="42118" xr:uid="{254AF43B-3811-48D4-BE4D-92C30789544D}"/>
    <cellStyle name="_Saldos Obj_Relación_1 9 5" xfId="42119" xr:uid="{876CB029-BC97-4A9F-BD0F-9E74C6AD4A2B}"/>
    <cellStyle name="_Saldos Obj_Relación_1 9 5 2" xfId="42120" xr:uid="{8C418001-1116-45E8-AF03-8D43758A0C48}"/>
    <cellStyle name="_Saldos Obj_Relación_1 9 6" xfId="42121" xr:uid="{B4925C79-05C3-457B-8FD2-0E319A9040D4}"/>
    <cellStyle name="_Saldos Obj_Relación_1 9 6 2" xfId="42122" xr:uid="{F0B127D8-3251-4303-85BC-8794B0FB7EE8}"/>
    <cellStyle name="_Saldos Obj_Relación_1 9 7" xfId="42123" xr:uid="{A9A41B2B-FBBC-4AA9-AACD-4F5EAD2EE0D8}"/>
    <cellStyle name="_Saldos Obj_Relación_1 9 7 2" xfId="42124" xr:uid="{B462D1EF-0BB5-42A7-B67C-E9DE6BF0184D}"/>
    <cellStyle name="_Saldos Obj_Relación_1 9 8" xfId="42125" xr:uid="{1E65076C-EF31-4C12-9CED-5E888550AD17}"/>
    <cellStyle name="_Saldos Obj_Relación_1 9 8 2" xfId="42126" xr:uid="{B905EE79-8230-49A2-89E5-D4ADA00B3686}"/>
    <cellStyle name="_Saldos Obj_Relación_1 9 9" xfId="42127" xr:uid="{ABA8DF80-9BD2-439B-970D-48F104E2F897}"/>
    <cellStyle name="_Saldos Obj_Relación_1_Abr 09" xfId="42128" xr:uid="{2DFE6ECF-E573-4F40-8382-3ED54A2A0FB5}"/>
    <cellStyle name="_Saldos Obj_Relación_1_Abr 09 2" xfId="42129" xr:uid="{42C3F764-F658-45EC-B937-4F4DC96251B7}"/>
    <cellStyle name="_Saldos Obj_Relación_1_Abr 09 3" xfId="59326" xr:uid="{73315E87-5753-4928-87E9-2205D76C0BCB}"/>
    <cellStyle name="_Saldos Obj_Relación_1_Abr 09 4" xfId="59327" xr:uid="{C4C5DE3A-1EB2-4F30-BC2D-4FA59A735966}"/>
    <cellStyle name="_Saldos Obj_Relación_1_Abr 09 5" xfId="59328" xr:uid="{9D5C400C-CE28-489E-B0FB-A28C1F508258}"/>
    <cellStyle name="_Saldos Obj_Relación_1_Feb 09" xfId="42130" xr:uid="{12B7EBAA-5BFD-4CF1-AA6A-9D46732C0E66}"/>
    <cellStyle name="_Saldos Obj_Relación_1_Feb 09 10" xfId="42131" xr:uid="{68384709-2E31-470F-955E-050DF3F3C97A}"/>
    <cellStyle name="_Saldos Obj_Relación_1_Feb 09 10 2" xfId="42132" xr:uid="{2B8ADFAC-46B9-4B10-AEE8-5693325A9D24}"/>
    <cellStyle name="_Saldos Obj_Relación_1_Feb 09 11" xfId="42133" xr:uid="{71621037-8B12-4EA2-9F96-E423A7C789EA}"/>
    <cellStyle name="_Saldos Obj_Relación_1_Feb 09 11 2" xfId="42134" xr:uid="{CDD4F417-0BAC-4B67-9ED3-B70A807B5C1E}"/>
    <cellStyle name="_Saldos Obj_Relación_1_Feb 09 12" xfId="42135" xr:uid="{C6290A02-7951-45E8-81D8-373CBE432AD5}"/>
    <cellStyle name="_Saldos Obj_Relación_1_Feb 09 12 2" xfId="42136" xr:uid="{7DB8CF48-6726-4DD5-AB30-6FE28ADFE119}"/>
    <cellStyle name="_Saldos Obj_Relación_1_Feb 09 13" xfId="42137" xr:uid="{3B9D02D1-47C5-492E-8A12-7F77ED8B3890}"/>
    <cellStyle name="_Saldos Obj_Relación_1_Feb 09 13 2" xfId="42138" xr:uid="{DBA89A91-8229-4DA9-B511-86A7083E7065}"/>
    <cellStyle name="_Saldos Obj_Relación_1_Feb 09 14" xfId="42139" xr:uid="{EC2BF431-9C5C-41A8-B60B-9E7D5B4DCBAE}"/>
    <cellStyle name="_Saldos Obj_Relación_1_Feb 09 15" xfId="42140" xr:uid="{94344270-2586-471C-9818-473821EDB9E1}"/>
    <cellStyle name="_Saldos Obj_Relación_1_Feb 09 16" xfId="42141" xr:uid="{4593F9D4-5005-4E85-97F7-542C108D0AAD}"/>
    <cellStyle name="_Saldos Obj_Relación_1_Feb 09 2" xfId="42142" xr:uid="{AF186DE5-7CF6-4CB5-B171-E6BB1213BA72}"/>
    <cellStyle name="_Saldos Obj_Relación_1_Feb 09 2 2" xfId="42143" xr:uid="{46E0A135-4FDC-4C29-A88D-9BBDF2699273}"/>
    <cellStyle name="_Saldos Obj_Relación_1_Feb 09 3" xfId="42144" xr:uid="{92DA9F83-0D4B-4BFB-9065-8773B9C392F0}"/>
    <cellStyle name="_Saldos Obj_Relación_1_Feb 09 3 2" xfId="42145" xr:uid="{44FD2AE8-169E-409B-8C03-9CC20CA21C91}"/>
    <cellStyle name="_Saldos Obj_Relación_1_Feb 09 4" xfId="42146" xr:uid="{28EEA9F0-8059-406B-BD09-B4EBAAC87214}"/>
    <cellStyle name="_Saldos Obj_Relación_1_Feb 09 4 2" xfId="42147" xr:uid="{480F084F-03C7-4606-92DA-AF7A6267C3FD}"/>
    <cellStyle name="_Saldos Obj_Relación_1_Feb 09 5" xfId="42148" xr:uid="{B86C7939-2E9C-4DE0-AB2A-4A1218B99098}"/>
    <cellStyle name="_Saldos Obj_Relación_1_Feb 09 5 2" xfId="42149" xr:uid="{09A111CF-6BB7-43C7-AD5D-9BCFEBB6A9C3}"/>
    <cellStyle name="_Saldos Obj_Relación_1_Feb 09 6" xfId="42150" xr:uid="{D875B8F4-F046-4EAE-B391-A57607143396}"/>
    <cellStyle name="_Saldos Obj_Relación_1_Feb 09 6 2" xfId="42151" xr:uid="{323E788B-3B5E-48F2-B0AD-F2E4C5D3D515}"/>
    <cellStyle name="_Saldos Obj_Relación_1_Feb 09 7" xfId="42152" xr:uid="{7FD25924-764C-46B1-99B9-DF1562EA6B7A}"/>
    <cellStyle name="_Saldos Obj_Relación_1_Feb 09 7 2" xfId="42153" xr:uid="{C82463D6-2953-407B-A89A-2CD459890918}"/>
    <cellStyle name="_Saldos Obj_Relación_1_Feb 09 8" xfId="42154" xr:uid="{A57B607C-2341-4A8F-B57A-D67B894AF943}"/>
    <cellStyle name="_Saldos Obj_Relación_1_Feb 09 8 2" xfId="42155" xr:uid="{A7809C55-C00B-4102-A043-A30DEAE4A4AE}"/>
    <cellStyle name="_Saldos Obj_Relación_1_Feb 09 9" xfId="42156" xr:uid="{B5168790-C409-4423-8B52-D6A7EA76E955}"/>
    <cellStyle name="_Saldos Obj_Relación_1_Feb 09 9 2" xfId="42157" xr:uid="{20805D72-7EF1-480C-82EE-14C00E5ABBC2}"/>
    <cellStyle name="_Saldos Obj_Relación_1_Feb 09_Abr 09" xfId="42158" xr:uid="{8F5228E6-D795-423C-B91A-8A7D73322E12}"/>
    <cellStyle name="_Saldos Obj_Relación_1_Feb 09_Abr 09 10" xfId="42159" xr:uid="{7AB31F12-F4BF-45BE-B0EB-87DF9425C645}"/>
    <cellStyle name="_Saldos Obj_Relación_1_Feb 09_Abr 09 10 2" xfId="42160" xr:uid="{67CE113B-4901-467D-B510-82EE4FF66854}"/>
    <cellStyle name="_Saldos Obj_Relación_1_Feb 09_Abr 09 11" xfId="42161" xr:uid="{780EF718-A61E-456F-A5C3-97D9A99F6859}"/>
    <cellStyle name="_Saldos Obj_Relación_1_Feb 09_Abr 09 11 2" xfId="42162" xr:uid="{467A0596-0D26-4DE9-B603-6BD421F16626}"/>
    <cellStyle name="_Saldos Obj_Relación_1_Feb 09_Abr 09 12" xfId="42163" xr:uid="{7776D304-1EAF-43A4-8887-FE58DBC7BEFA}"/>
    <cellStyle name="_Saldos Obj_Relación_1_Feb 09_Abr 09 13" xfId="42164" xr:uid="{7A4775AB-F903-44D9-A260-1AFAD47F49C2}"/>
    <cellStyle name="_Saldos Obj_Relación_1_Feb 09_Abr 09 14" xfId="42165" xr:uid="{74020033-4213-4001-B4F1-042A15DAF1A7}"/>
    <cellStyle name="_Saldos Obj_Relación_1_Feb 09_Abr 09 2" xfId="42166" xr:uid="{177CA94E-76BE-4D08-98E0-BB4BD201B7DB}"/>
    <cellStyle name="_Saldos Obj_Relación_1_Feb 09_Abr 09 2 2" xfId="42167" xr:uid="{0434A664-9EC9-41C5-8A49-232203E2F54E}"/>
    <cellStyle name="_Saldos Obj_Relación_1_Feb 09_Abr 09 3" xfId="42168" xr:uid="{DB489CD1-C157-4CA4-9BB1-9DE8D55F849B}"/>
    <cellStyle name="_Saldos Obj_Relación_1_Feb 09_Abr 09 3 2" xfId="42169" xr:uid="{3A4425D0-647C-47EE-A733-D4537FA11129}"/>
    <cellStyle name="_Saldos Obj_Relación_1_Feb 09_Abr 09 4" xfId="42170" xr:uid="{25FDD45A-CDC5-4A4E-BCF6-4F005B5F47FD}"/>
    <cellStyle name="_Saldos Obj_Relación_1_Feb 09_Abr 09 4 2" xfId="42171" xr:uid="{B76AF6B7-0436-4CF3-96C5-B8E4853F399D}"/>
    <cellStyle name="_Saldos Obj_Relación_1_Feb 09_Abr 09 5" xfId="42172" xr:uid="{111ED8A2-9BDC-4E3A-A059-59276151C6B3}"/>
    <cellStyle name="_Saldos Obj_Relación_1_Feb 09_Abr 09 5 2" xfId="42173" xr:uid="{FB733511-DAB5-4CA0-BB45-FC80AA46CCBF}"/>
    <cellStyle name="_Saldos Obj_Relación_1_Feb 09_Abr 09 6" xfId="42174" xr:uid="{7B8A3388-2927-4B17-A43F-797229D4D918}"/>
    <cellStyle name="_Saldos Obj_Relación_1_Feb 09_Abr 09 6 2" xfId="42175" xr:uid="{E60B652E-F55E-42AB-B410-CFA238BFCC33}"/>
    <cellStyle name="_Saldos Obj_Relación_1_Feb 09_Abr 09 7" xfId="42176" xr:uid="{D9380E05-961D-4F56-9574-CD6F8F93FDAF}"/>
    <cellStyle name="_Saldos Obj_Relación_1_Feb 09_Abr 09 7 2" xfId="42177" xr:uid="{F93756C9-6FB8-499F-889C-A2FC30C77001}"/>
    <cellStyle name="_Saldos Obj_Relación_1_Feb 09_Abr 09 8" xfId="42178" xr:uid="{EFA69A44-5167-4F49-982E-B8270B29C4CB}"/>
    <cellStyle name="_Saldos Obj_Relación_1_Feb 09_Abr 09 8 2" xfId="42179" xr:uid="{358FFE72-03C3-447C-AB58-A0566B93A464}"/>
    <cellStyle name="_Saldos Obj_Relación_1_Feb 09_Abr 09 9" xfId="42180" xr:uid="{FA8F698D-412E-4B20-A816-499C319C24D1}"/>
    <cellStyle name="_Saldos Obj_Relación_1_Feb 09_Abr 09 9 2" xfId="42181" xr:uid="{664F48CD-6734-41F6-BB2D-2524F0F468A5}"/>
    <cellStyle name="_Saldos Obj_Relación_1_Feb 09_ER previo 09" xfId="42182" xr:uid="{89E06497-8D40-4D9B-9EF2-0E34194B4F91}"/>
    <cellStyle name="_Saldos Obj_Relación_1_Feb 09_ER previo 09 10" xfId="42183" xr:uid="{0A38C919-5173-4262-ABA9-B18349D482F3}"/>
    <cellStyle name="_Saldos Obj_Relación_1_Feb 09_ER previo 09 10 2" xfId="42184" xr:uid="{FF5C2DE6-DE93-4ADE-9C1E-99CD3C357431}"/>
    <cellStyle name="_Saldos Obj_Relación_1_Feb 09_ER previo 09 11" xfId="42185" xr:uid="{7E598EC9-0B32-4EC7-876E-C069EACD991A}"/>
    <cellStyle name="_Saldos Obj_Relación_1_Feb 09_ER previo 09 11 2" xfId="42186" xr:uid="{7B53393F-CCFB-4ECE-928F-B8B1012D9225}"/>
    <cellStyle name="_Saldos Obj_Relación_1_Feb 09_ER previo 09 12" xfId="42187" xr:uid="{63CE0453-C680-4539-BB7A-6BCE45974BB5}"/>
    <cellStyle name="_Saldos Obj_Relación_1_Feb 09_ER previo 09 13" xfId="42188" xr:uid="{491DFF68-7A61-46D9-9381-BBE4EBE092C8}"/>
    <cellStyle name="_Saldos Obj_Relación_1_Feb 09_ER previo 09 14" xfId="42189" xr:uid="{E6DA25B4-16BD-4FD3-B889-C37AB7CF6300}"/>
    <cellStyle name="_Saldos Obj_Relación_1_Feb 09_ER previo 09 2" xfId="42190" xr:uid="{22BFD5BE-A33A-41EB-AD26-09BA89C2B114}"/>
    <cellStyle name="_Saldos Obj_Relación_1_Feb 09_ER previo 09 2 2" xfId="42191" xr:uid="{949F16F8-E5FB-4AE8-8329-A2205631F268}"/>
    <cellStyle name="_Saldos Obj_Relación_1_Feb 09_ER previo 09 3" xfId="42192" xr:uid="{C1DE5F9C-1E9C-4DC6-B68B-A6D7E0E67DF6}"/>
    <cellStyle name="_Saldos Obj_Relación_1_Feb 09_ER previo 09 3 2" xfId="42193" xr:uid="{AAF828A5-8985-4FB6-8550-F9014BF11540}"/>
    <cellStyle name="_Saldos Obj_Relación_1_Feb 09_ER previo 09 4" xfId="42194" xr:uid="{AE8D9AC1-C73C-4471-AA65-52AEDC7C4369}"/>
    <cellStyle name="_Saldos Obj_Relación_1_Feb 09_ER previo 09 4 2" xfId="42195" xr:uid="{9F1EFEFE-81CE-4DAA-A99F-C8D57729E060}"/>
    <cellStyle name="_Saldos Obj_Relación_1_Feb 09_ER previo 09 5" xfId="42196" xr:uid="{B880009F-866C-4C33-BB91-190C012070F8}"/>
    <cellStyle name="_Saldos Obj_Relación_1_Feb 09_ER previo 09 5 2" xfId="42197" xr:uid="{B4CDCF8E-B0A3-45AF-B57F-F84C0A8CC7D6}"/>
    <cellStyle name="_Saldos Obj_Relación_1_Feb 09_ER previo 09 6" xfId="42198" xr:uid="{5E454A0B-11F6-4B63-88E6-9F07DC5BF216}"/>
    <cellStyle name="_Saldos Obj_Relación_1_Feb 09_ER previo 09 6 2" xfId="42199" xr:uid="{182211FB-5C47-4438-AB51-68F49A10F3F0}"/>
    <cellStyle name="_Saldos Obj_Relación_1_Feb 09_ER previo 09 7" xfId="42200" xr:uid="{060975D0-E918-4817-84D6-5194EFE95BBF}"/>
    <cellStyle name="_Saldos Obj_Relación_1_Feb 09_ER previo 09 7 2" xfId="42201" xr:uid="{ABFF6E59-BAF1-49C0-A53B-14888C9D54E8}"/>
    <cellStyle name="_Saldos Obj_Relación_1_Feb 09_ER previo 09 8" xfId="42202" xr:uid="{16E3DD75-3689-400A-AA4C-A8082757E8DA}"/>
    <cellStyle name="_Saldos Obj_Relación_1_Feb 09_ER previo 09 8 2" xfId="42203" xr:uid="{B44DF51C-6C15-4AD7-9691-8468D8C5916D}"/>
    <cellStyle name="_Saldos Obj_Relación_1_Feb 09_ER previo 09 9" xfId="42204" xr:uid="{624CC57E-80D3-4976-817F-8783D7F0AF74}"/>
    <cellStyle name="_Saldos Obj_Relación_1_Feb 09_ER previo 09 9 2" xfId="42205" xr:uid="{D5580C5C-BD3A-44F2-A9C0-AF3D14B38AD2}"/>
    <cellStyle name="_Saldos Obj_Relación_1_Feb 09_Jun 09" xfId="42206" xr:uid="{331C1829-B076-4F51-8847-F02C80C62E2B}"/>
    <cellStyle name="_Saldos Obj_Relación_1_Feb 09_Jun 09 2" xfId="42207" xr:uid="{1613F70A-7394-4B50-944E-742F7155ECCB}"/>
    <cellStyle name="_Saldos Obj_Relación_1_Hoja2" xfId="42208" xr:uid="{F333792A-F37C-4CF2-AF29-F6F3CF1FE8C3}"/>
    <cellStyle name="_Saldos Obj_Relación_1_Hoja2 10" xfId="42209" xr:uid="{29227C07-11B9-4756-9BF9-FE74A780BDC0}"/>
    <cellStyle name="_Saldos Obj_Relación_1_Hoja2 10 2" xfId="42210" xr:uid="{F1C69C2A-BE1E-4B87-BE90-F738B8A430F0}"/>
    <cellStyle name="_Saldos Obj_Relación_1_Hoja2 11" xfId="42211" xr:uid="{DEE8B308-46AD-4ED7-AFED-7655CF9AB716}"/>
    <cellStyle name="_Saldos Obj_Relación_1_Hoja2 11 2" xfId="42212" xr:uid="{7C3A0650-FD01-4B5E-82C3-2DA720FA05F7}"/>
    <cellStyle name="_Saldos Obj_Relación_1_Hoja2 12" xfId="42213" xr:uid="{C12F262F-FF4A-448D-A7DE-98F8F6CCC865}"/>
    <cellStyle name="_Saldos Obj_Relación_1_Hoja2 12 2" xfId="42214" xr:uid="{CF00DC1D-ED85-4595-89AE-F79A90193521}"/>
    <cellStyle name="_Saldos Obj_Relación_1_Hoja2 13" xfId="42215" xr:uid="{CE287D61-6527-4990-9265-407DAF11EB2E}"/>
    <cellStyle name="_Saldos Obj_Relación_1_Hoja2 13 2" xfId="42216" xr:uid="{D07B762C-68BD-4CE0-BB49-CD9EF9103EB1}"/>
    <cellStyle name="_Saldos Obj_Relación_1_Hoja2 14" xfId="42217" xr:uid="{E33ADA06-50D9-4D6D-AA46-857E2239BEE2}"/>
    <cellStyle name="_Saldos Obj_Relación_1_Hoja2 15" xfId="42218" xr:uid="{DD4A9F85-6700-464A-8977-9E4784694F34}"/>
    <cellStyle name="_Saldos Obj_Relación_1_Hoja2 16" xfId="42219" xr:uid="{BA63E206-250C-4F63-B516-AA0077304075}"/>
    <cellStyle name="_Saldos Obj_Relación_1_Hoja2 2" xfId="42220" xr:uid="{8E3ECC05-BD1F-4EA6-A0C5-F5EFB8523CA0}"/>
    <cellStyle name="_Saldos Obj_Relación_1_Hoja2 2 10" xfId="42221" xr:uid="{6E267BC8-2943-4FDB-951C-91DABA5B7E78}"/>
    <cellStyle name="_Saldos Obj_Relación_1_Hoja2 2 11" xfId="42222" xr:uid="{64837EAF-4585-4749-9DB0-2B95C524C58B}"/>
    <cellStyle name="_Saldos Obj_Relación_1_Hoja2 2 12" xfId="42223" xr:uid="{BAF26AA2-6E81-4F93-BC57-F7937F595594}"/>
    <cellStyle name="_Saldos Obj_Relación_1_Hoja2 2 2" xfId="42224" xr:uid="{7C0F7E97-E63A-4925-990D-04F20391B1AC}"/>
    <cellStyle name="_Saldos Obj_Relación_1_Hoja2 2 3" xfId="42225" xr:uid="{CEFAC307-C6F9-4E1F-A7FB-61883E99935E}"/>
    <cellStyle name="_Saldos Obj_Relación_1_Hoja2 2 4" xfId="42226" xr:uid="{101A26F2-5287-4DE6-8E9E-8B940E5EBB62}"/>
    <cellStyle name="_Saldos Obj_Relación_1_Hoja2 2 5" xfId="42227" xr:uid="{7FEDD776-CA10-46A6-8649-BDD1DEBFCFC2}"/>
    <cellStyle name="_Saldos Obj_Relación_1_Hoja2 2 6" xfId="42228" xr:uid="{220DE5F1-E8E1-45F9-94AD-E82413FE7242}"/>
    <cellStyle name="_Saldos Obj_Relación_1_Hoja2 2 7" xfId="42229" xr:uid="{0387AF73-BD3B-470C-8388-6CD176134941}"/>
    <cellStyle name="_Saldos Obj_Relación_1_Hoja2 2 8" xfId="42230" xr:uid="{B82E8C17-1530-431D-B26E-123913EE036E}"/>
    <cellStyle name="_Saldos Obj_Relación_1_Hoja2 2 9" xfId="42231" xr:uid="{194A3F5D-255F-4DB0-B58A-B33B0BBEA139}"/>
    <cellStyle name="_Saldos Obj_Relación_1_Hoja2 3" xfId="42232" xr:uid="{E64CC9B4-49F3-4D34-A0E1-911E1E0200AE}"/>
    <cellStyle name="_Saldos Obj_Relación_1_Hoja2 3 2" xfId="42233" xr:uid="{1C00096E-74A1-47C3-A69C-9697DA8C79D5}"/>
    <cellStyle name="_Saldos Obj_Relación_1_Hoja2 4" xfId="42234" xr:uid="{57F5FD03-C898-4A55-A193-680761283239}"/>
    <cellStyle name="_Saldos Obj_Relación_1_Hoja2 4 2" xfId="42235" xr:uid="{6BA1455A-68A2-400F-BE13-9584CAD7EEB8}"/>
    <cellStyle name="_Saldos Obj_Relación_1_Hoja2 5" xfId="42236" xr:uid="{8ADD17A8-131A-47CE-993B-818F4FB52D65}"/>
    <cellStyle name="_Saldos Obj_Relación_1_Hoja2 5 2" xfId="42237" xr:uid="{8072D0BD-9D31-4543-8D8E-44CCEC85A296}"/>
    <cellStyle name="_Saldos Obj_Relación_1_Hoja2 6" xfId="42238" xr:uid="{F3454171-9A50-4E5B-87EF-35E44ADAF092}"/>
    <cellStyle name="_Saldos Obj_Relación_1_Hoja2 6 2" xfId="42239" xr:uid="{2D07B395-9B0B-4375-ACED-5865124DE7B5}"/>
    <cellStyle name="_Saldos Obj_Relación_1_Hoja2 7" xfId="42240" xr:uid="{65F6E3CD-3120-4D9D-B409-9C3D49A10749}"/>
    <cellStyle name="_Saldos Obj_Relación_1_Hoja2 7 2" xfId="42241" xr:uid="{7DB0CC95-A666-4766-B77E-B5327F4B15F4}"/>
    <cellStyle name="_Saldos Obj_Relación_1_Hoja2 8" xfId="42242" xr:uid="{2505EFD1-7E31-4EA3-B35E-8B3D187D7436}"/>
    <cellStyle name="_Saldos Obj_Relación_1_Hoja2 8 2" xfId="42243" xr:uid="{5F81D275-08DF-4B5E-93B7-0F6AD36628EF}"/>
    <cellStyle name="_Saldos Obj_Relación_1_Hoja2 9" xfId="42244" xr:uid="{70BAF1B9-00DA-4743-9FAA-85115802EC88}"/>
    <cellStyle name="_Saldos Obj_Relación_1_Hoja2 9 2" xfId="42245" xr:uid="{2AB3494B-E492-4BDE-8CDF-553AC5FEBD51}"/>
    <cellStyle name="_Saldos Obj_Relación_1_Relación" xfId="42246" xr:uid="{2FAC9835-8A67-4D1C-B227-2F968E47F9A3}"/>
    <cellStyle name="_Saldos Obj_Relación_1_Relación 10" xfId="42247" xr:uid="{1ED41BC1-397B-408C-B849-94E060601982}"/>
    <cellStyle name="_Saldos Obj_Relación_1_Relación 10 2" xfId="42248" xr:uid="{C0902156-554C-4407-ABCF-3ED7FF985D20}"/>
    <cellStyle name="_Saldos Obj_Relación_1_Relación 11" xfId="42249" xr:uid="{9DFF85DC-35BB-4E50-AC25-133E642C7B27}"/>
    <cellStyle name="_Saldos Obj_Relación_1_Relación 11 2" xfId="42250" xr:uid="{94F02947-2CD8-4FB5-90CB-46703D42354B}"/>
    <cellStyle name="_Saldos Obj_Relación_1_Relación 12" xfId="42251" xr:uid="{ECF48C33-EE64-4E0F-85D5-69EC4A6C2C31}"/>
    <cellStyle name="_Saldos Obj_Relación_1_Relación 12 2" xfId="42252" xr:uid="{C4769E16-DC5F-4034-ACFB-6CE734ECB24B}"/>
    <cellStyle name="_Saldos Obj_Relación_1_Relación 13" xfId="42253" xr:uid="{659C3EB5-D78C-4D5E-8879-909B4A1F78A3}"/>
    <cellStyle name="_Saldos Obj_Relación_1_Relación 13 2" xfId="42254" xr:uid="{F3EF28D2-6948-4671-AC41-D522E46CC3ED}"/>
    <cellStyle name="_Saldos Obj_Relación_1_Relación 14" xfId="42255" xr:uid="{9C137586-4A1E-4534-BE06-D98FD75F647A}"/>
    <cellStyle name="_Saldos Obj_Relación_1_Relación 14 2" xfId="42256" xr:uid="{F896B001-143C-4544-8AA9-D5919A6FFE9F}"/>
    <cellStyle name="_Saldos Obj_Relación_1_Relación 15" xfId="42257" xr:uid="{D4BA5966-A67C-4EB3-BE13-D5FDA2A6C3FF}"/>
    <cellStyle name="_Saldos Obj_Relación_1_Relación 2" xfId="42258" xr:uid="{BE348544-A6C5-4F9B-8772-BF092EE41F16}"/>
    <cellStyle name="_Saldos Obj_Relación_1_Relación 2 2" xfId="42259" xr:uid="{138D4583-65CE-4DAC-87C0-8BC59EDF4F83}"/>
    <cellStyle name="_Saldos Obj_Relación_1_Relación 3" xfId="42260" xr:uid="{B76B44A5-6CE8-4C54-81C8-C7FCECADA663}"/>
    <cellStyle name="_Saldos Obj_Relación_1_Relación 3 2" xfId="42261" xr:uid="{DABDA2A6-B1B7-4D03-A36F-F17DE022B320}"/>
    <cellStyle name="_Saldos Obj_Relación_1_Relación 4" xfId="42262" xr:uid="{7C564489-443F-498C-B6FC-826D22166CCD}"/>
    <cellStyle name="_Saldos Obj_Relación_1_Relación 4 2" xfId="42263" xr:uid="{59B804D8-5374-41BE-A2B3-CBCC34687088}"/>
    <cellStyle name="_Saldos Obj_Relación_1_Relación 5" xfId="42264" xr:uid="{19CC9C15-3B35-4CDF-A12A-9AEB1588A787}"/>
    <cellStyle name="_Saldos Obj_Relación_1_Relación 5 2" xfId="42265" xr:uid="{3C343883-354A-43BB-B634-909514D0E9AB}"/>
    <cellStyle name="_Saldos Obj_Relación_1_Relación 6" xfId="42266" xr:uid="{053DDE9A-A43F-402D-84A0-C0FB944BCF8A}"/>
    <cellStyle name="_Saldos Obj_Relación_1_Relación 6 2" xfId="42267" xr:uid="{E63FB0C4-B291-4ED8-8952-E65CCB9A924D}"/>
    <cellStyle name="_Saldos Obj_Relación_1_Relación 7" xfId="42268" xr:uid="{C1811BE2-E128-48AB-B1A0-D7F9625517AE}"/>
    <cellStyle name="_Saldos Obj_Relación_1_Relación 7 2" xfId="42269" xr:uid="{8CE2C3CD-BFB3-42D8-9D55-63AA66BF1438}"/>
    <cellStyle name="_Saldos Obj_Relación_1_Relación 8" xfId="42270" xr:uid="{CF19AE1E-A9AC-42E2-B511-3A2C4C420174}"/>
    <cellStyle name="_Saldos Obj_Relación_1_Relación 8 2" xfId="42271" xr:uid="{39189D59-EFDE-4AFF-BD1A-AE5C4859C6A6}"/>
    <cellStyle name="_Saldos Obj_Relación_1_Relación 9" xfId="42272" xr:uid="{839AF22C-A982-4B9B-A546-FD293AC525D0}"/>
    <cellStyle name="_Saldos Obj_Relación_1_Relación 9 2" xfId="42273" xr:uid="{2DB9B669-2529-4310-9CFB-FC5059073F4D}"/>
    <cellStyle name="_Saldos Obj_Relación_1_Relación_1" xfId="42274" xr:uid="{FDBFF739-0377-4469-B0A3-F459C114DDCA}"/>
    <cellStyle name="_Saldos Obj_Relación_1_Relación_1 10" xfId="42275" xr:uid="{46F4E8BF-E073-44E3-8A58-4EF23FD5E0B3}"/>
    <cellStyle name="_Saldos Obj_Relación_1_Relación_1 10 2" xfId="42276" xr:uid="{932449C2-3E5E-4179-BC8B-2C6326B986A6}"/>
    <cellStyle name="_Saldos Obj_Relación_1_Relación_1 11" xfId="42277" xr:uid="{2ACC6EE4-FA39-41C9-A3A9-E0B694BFDA4B}"/>
    <cellStyle name="_Saldos Obj_Relación_1_Relación_1 11 2" xfId="42278" xr:uid="{C8FB8C08-008C-46BC-BF74-DA9D5DE3083F}"/>
    <cellStyle name="_Saldos Obj_Relación_1_Relación_1 12" xfId="42279" xr:uid="{AC662DF9-65F2-4BE4-9362-3EDE97E20A8D}"/>
    <cellStyle name="_Saldos Obj_Relación_1_Relación_1 12 2" xfId="42280" xr:uid="{DFAA3BAC-5436-40B6-8706-B7132D517FF4}"/>
    <cellStyle name="_Saldos Obj_Relación_1_Relación_1 13" xfId="42281" xr:uid="{2C9C9E4C-0B73-4677-8D67-E7D249B74CFE}"/>
    <cellStyle name="_Saldos Obj_Relación_1_Relación_1 13 2" xfId="42282" xr:uid="{53BF52AF-552A-4807-B64D-61BBCBD5DCBC}"/>
    <cellStyle name="_Saldos Obj_Relación_1_Relación_1 14" xfId="42283" xr:uid="{DD5C31E4-8ED3-476C-ADAE-71BF4F3252C2}"/>
    <cellStyle name="_Saldos Obj_Relación_1_Relación_1 2" xfId="42284" xr:uid="{0D4AEB12-C587-4AC4-8F2F-78D9B1E5B56A}"/>
    <cellStyle name="_Saldos Obj_Relación_1_Relación_1 2 2" xfId="42285" xr:uid="{ED9E0F42-F108-4B52-8768-762C1E22D8CD}"/>
    <cellStyle name="_Saldos Obj_Relación_1_Relación_1 3" xfId="42286" xr:uid="{D53B3870-C544-4CA7-AC40-ECCB808C2466}"/>
    <cellStyle name="_Saldos Obj_Relación_1_Relación_1 3 2" xfId="42287" xr:uid="{7AEFE63D-C3B6-4C5C-8F8D-C338D7612F49}"/>
    <cellStyle name="_Saldos Obj_Relación_1_Relación_1 4" xfId="42288" xr:uid="{090D3EC8-DE9D-4589-9B6B-962E246330CF}"/>
    <cellStyle name="_Saldos Obj_Relación_1_Relación_1 4 2" xfId="42289" xr:uid="{D9BC680D-7B25-4A97-A79C-2528DE2E5536}"/>
    <cellStyle name="_Saldos Obj_Relación_1_Relación_1 5" xfId="42290" xr:uid="{0E2304E3-5627-4D67-887C-5063DDC5ADFD}"/>
    <cellStyle name="_Saldos Obj_Relación_1_Relación_1 5 2" xfId="42291" xr:uid="{026BCC58-DB55-4B90-B65D-A5C94D6AE206}"/>
    <cellStyle name="_Saldos Obj_Relación_1_Relación_1 6" xfId="42292" xr:uid="{0E8577E4-370F-4992-B1F9-C7E7D8B89FB1}"/>
    <cellStyle name="_Saldos Obj_Relación_1_Relación_1 6 2" xfId="42293" xr:uid="{CEA71353-2B4E-486F-98CA-58CAC1C0AED7}"/>
    <cellStyle name="_Saldos Obj_Relación_1_Relación_1 7" xfId="42294" xr:uid="{26C57EC3-4D42-46B8-ABEB-0495E6A3EA90}"/>
    <cellStyle name="_Saldos Obj_Relación_1_Relación_1 7 2" xfId="42295" xr:uid="{A483C2F2-D76C-4868-81D6-3EAFB8B590CE}"/>
    <cellStyle name="_Saldos Obj_Relación_1_Relación_1 8" xfId="42296" xr:uid="{1EBA8A9C-A550-4FBC-87D3-6046F4173B5D}"/>
    <cellStyle name="_Saldos Obj_Relación_1_Relación_1 8 2" xfId="42297" xr:uid="{E0CB4DAC-BDB8-44D5-999B-49684C10B789}"/>
    <cellStyle name="_Saldos Obj_Relación_1_Relación_1 9" xfId="42298" xr:uid="{AF999AE6-4617-4CE9-A7A7-9BC0B60EEB6D}"/>
    <cellStyle name="_Saldos Obj_Relación_1_Relación_1 9 2" xfId="42299" xr:uid="{5056A1CD-E28B-4C5C-AA42-355FB174C09D}"/>
    <cellStyle name="_Saldos Obj_Relación_1_Relación_1_ESF. Hist." xfId="42300" xr:uid="{6787084B-CD52-4522-B203-FC6AF489CA23}"/>
    <cellStyle name="_Saldos Obj_Relación_1_Relación_1_ESF. Hist. 2" xfId="42301" xr:uid="{2EE086B4-71FE-43E9-8FD0-40AA63635D89}"/>
    <cellStyle name="_Saldos Obj_Relación_1_Relación_1_ESF. Hist. 2 2" xfId="42302" xr:uid="{21DB1FA9-65B0-45E5-BA65-E63E33AE404C}"/>
    <cellStyle name="_Saldos Obj_Relación_1_Relación_1_ESF. Hist. 3" xfId="42303" xr:uid="{32C7DC34-0445-4C32-88AD-2B48E5CDB5D0}"/>
    <cellStyle name="_Saldos Obj_Relación_1_Relación_1_ESF. Hist. 3 2" xfId="42304" xr:uid="{1BAA0360-AFD1-4FBE-A61E-336B4EF8A8F9}"/>
    <cellStyle name="_Saldos Obj_Relación_1_Relación_1_ESF. Hist. 4" xfId="42305" xr:uid="{815369F8-1998-4A36-84B5-9B4784163BA3}"/>
    <cellStyle name="_Saldos Obj_Relación_1_Relación_1_ESF. Hist. 4 2" xfId="42306" xr:uid="{2008D3EC-7D58-40EB-A480-0424386024A4}"/>
    <cellStyle name="_Saldos Obj_Relación_1_Relación_1_ESF. Hist. 5" xfId="42307" xr:uid="{41171EFD-3B39-4FC6-8BF7-2D5E5EA18667}"/>
    <cellStyle name="_Saldos Obj_Relación_1_Relación_1_ESF. Hist. 6" xfId="42308" xr:uid="{3E8E3CE1-1E06-4735-A12B-55BA9E070EB6}"/>
    <cellStyle name="_Saldos Obj_Relación_1_Relación_1_ESF. Hist. 7" xfId="42309" xr:uid="{D11DEF68-48CE-4B3F-A9AD-DD6B14DF9682}"/>
    <cellStyle name="_Saldos Obj_Relación_1_Relación_ESF. Hist." xfId="42310" xr:uid="{6A301CB8-DFA0-416B-BA93-71870D299852}"/>
    <cellStyle name="_Saldos Obj_Relación_1_Relación_ESF. Hist. 2" xfId="42311" xr:uid="{63AD683B-8794-42FD-B723-EB46CD88A485}"/>
    <cellStyle name="_Saldos Obj_Relación_1_Relación_ESF. Hist. 2 2" xfId="42312" xr:uid="{C2DE4224-C707-40F6-BB09-25D6D18CF30A}"/>
    <cellStyle name="_Saldos Obj_Relación_1_Relación_ESF. Hist. 3" xfId="42313" xr:uid="{F7B8E353-E6CA-4826-9B74-13B0B53D4B37}"/>
    <cellStyle name="_Saldos Obj_Relación_1_Relación_ESF. Hist. 3 2" xfId="42314" xr:uid="{4DDD20BA-8EF9-4A2C-8EF8-B4869A27F4B6}"/>
    <cellStyle name="_Saldos Obj_Relación_1_Relación_ESF. Hist. 4" xfId="42315" xr:uid="{48B37C11-2F0B-4EA5-8757-52DDC127B4DF}"/>
    <cellStyle name="_Saldos Obj_Relación_1_Relación_ESF. Hist. 4 2" xfId="42316" xr:uid="{672274A1-6A74-44C7-8AC7-3DF080FF9F00}"/>
    <cellStyle name="_Saldos Obj_Relación_1_Relación_ESF. Hist. 5" xfId="42317" xr:uid="{FAF4D901-7685-41A4-8C54-76E4EF56FCDA}"/>
    <cellStyle name="_Saldos Obj_Relación_1_Relación_ESF. Hist. 6" xfId="42318" xr:uid="{839AA727-39B9-4761-B545-895D4CF284E9}"/>
    <cellStyle name="_Saldos Obj_Relación_1_Relación_ESF. Hist. 7" xfId="42319" xr:uid="{E4D71F32-71E0-4E21-A7A0-839BE52CB949}"/>
    <cellStyle name="_Saldos Obj_Relación_1_Relación_Saldos Obj" xfId="42320" xr:uid="{6D18C503-DCC2-4C06-86B6-8090139DBB65}"/>
    <cellStyle name="_Saldos Obj_Relación_1_Relación_Saldos Obj 10" xfId="42321" xr:uid="{19F16BA6-AC57-47D7-AEAF-954574715D04}"/>
    <cellStyle name="_Saldos Obj_Relación_1_Relación_Saldos Obj 10 2" xfId="42322" xr:uid="{BD0E22B1-3636-4A70-BA8E-152249202878}"/>
    <cellStyle name="_Saldos Obj_Relación_1_Relación_Saldos Obj 11" xfId="42323" xr:uid="{8817038E-8C50-458C-9561-32264DFF7412}"/>
    <cellStyle name="_Saldos Obj_Relación_1_Relación_Saldos Obj 11 2" xfId="42324" xr:uid="{F4529491-E109-475E-8288-DAA54AF2B050}"/>
    <cellStyle name="_Saldos Obj_Relación_1_Relación_Saldos Obj 12" xfId="42325" xr:uid="{1464FC9F-3A12-4327-AF43-BBC9C042B035}"/>
    <cellStyle name="_Saldos Obj_Relación_1_Relación_Saldos Obj 12 2" xfId="42326" xr:uid="{3C31889C-5E47-43D3-AEF5-098836A87D77}"/>
    <cellStyle name="_Saldos Obj_Relación_1_Relación_Saldos Obj 13" xfId="42327" xr:uid="{26F16C5A-4023-4962-860C-C0078AD4C1DE}"/>
    <cellStyle name="_Saldos Obj_Relación_1_Relación_Saldos Obj 13 2" xfId="42328" xr:uid="{BAEB4BFD-C126-439A-8999-97DABFCDE817}"/>
    <cellStyle name="_Saldos Obj_Relación_1_Relación_Saldos Obj 14" xfId="42329" xr:uid="{4E6537EF-119C-4D56-8C02-229A7B9C6ED4}"/>
    <cellStyle name="_Saldos Obj_Relación_1_Relación_Saldos Obj 15" xfId="42330" xr:uid="{C8DD0FD3-9252-4A8B-AD8F-C1D91CC89CD0}"/>
    <cellStyle name="_Saldos Obj_Relación_1_Relación_Saldos Obj 16" xfId="42331" xr:uid="{742371C6-161A-41FA-94FF-C360AF76E756}"/>
    <cellStyle name="_Saldos Obj_Relación_1_Relación_Saldos Obj 2" xfId="42332" xr:uid="{B85698F8-8FE9-4BA2-91B1-3D80F8672A4B}"/>
    <cellStyle name="_Saldos Obj_Relación_1_Relación_Saldos Obj 2 2" xfId="42333" xr:uid="{ABE2B68C-B5DF-4B14-A419-73DA99B5998A}"/>
    <cellStyle name="_Saldos Obj_Relación_1_Relación_Saldos Obj 3" xfId="42334" xr:uid="{7FA45498-934D-4F0B-AE8E-5A1F01AE446E}"/>
    <cellStyle name="_Saldos Obj_Relación_1_Relación_Saldos Obj 3 2" xfId="42335" xr:uid="{DD6F7BB0-7534-4EC6-A303-7588F5731A90}"/>
    <cellStyle name="_Saldos Obj_Relación_1_Relación_Saldos Obj 4" xfId="42336" xr:uid="{34A2DD4C-A9EB-4CAE-B5C6-C38D2CD9DD74}"/>
    <cellStyle name="_Saldos Obj_Relación_1_Relación_Saldos Obj 4 2" xfId="42337" xr:uid="{B57992FA-11EF-4E52-9294-78E4720186AC}"/>
    <cellStyle name="_Saldos Obj_Relación_1_Relación_Saldos Obj 5" xfId="42338" xr:uid="{B3664FBC-8E4D-4CC6-BB94-BDDFF7126D90}"/>
    <cellStyle name="_Saldos Obj_Relación_1_Relación_Saldos Obj 5 2" xfId="42339" xr:uid="{810F3BBF-764B-4F35-A31F-26B31A7B7398}"/>
    <cellStyle name="_Saldos Obj_Relación_1_Relación_Saldos Obj 6" xfId="42340" xr:uid="{55DF480A-4F29-4E5D-B091-FBCF1869400E}"/>
    <cellStyle name="_Saldos Obj_Relación_1_Relación_Saldos Obj 6 2" xfId="42341" xr:uid="{67FCD08C-F8A5-4809-A936-DB42DE0DD89E}"/>
    <cellStyle name="_Saldos Obj_Relación_1_Relación_Saldos Obj 7" xfId="42342" xr:uid="{F33E6BAE-D68C-46FB-A715-21605AE9E3A4}"/>
    <cellStyle name="_Saldos Obj_Relación_1_Relación_Saldos Obj 7 2" xfId="42343" xr:uid="{048C6655-BE9B-4AA6-9A6D-262C322C0B37}"/>
    <cellStyle name="_Saldos Obj_Relación_1_Relación_Saldos Obj 8" xfId="42344" xr:uid="{D72CBD41-E02E-4975-B62B-9B4415163659}"/>
    <cellStyle name="_Saldos Obj_Relación_1_Relación_Saldos Obj 8 2" xfId="42345" xr:uid="{17C699AE-E8B6-4D3A-A2E3-CB95401D68F5}"/>
    <cellStyle name="_Saldos Obj_Relación_1_Relación_Saldos Obj 9" xfId="42346" xr:uid="{34069731-FB0D-41DC-A895-6C03B3AD750C}"/>
    <cellStyle name="_Saldos Obj_Relación_1_Relación_Saldos Obj 9 2" xfId="42347" xr:uid="{1E3F5632-68E3-43BF-901C-DAF092062C32}"/>
    <cellStyle name="_Saldos Obj_Relación_1_Saldos Obj" xfId="42348" xr:uid="{1C59C31E-753A-497C-8D12-A467EADA3E7A}"/>
    <cellStyle name="_Saldos Obj_Relación_1_Saldos Obj 10" xfId="42349" xr:uid="{0667F36B-347E-48BF-A298-B5F01877E46F}"/>
    <cellStyle name="_Saldos Obj_Relación_1_Saldos Obj 10 2" xfId="42350" xr:uid="{79682363-3788-46D9-A36F-62600B995F10}"/>
    <cellStyle name="_Saldos Obj_Relación_1_Saldos Obj 11" xfId="42351" xr:uid="{33A8FCD6-2E0E-4572-B546-A16E01F3064C}"/>
    <cellStyle name="_Saldos Obj_Relación_1_Saldos Obj 11 2" xfId="42352" xr:uid="{FBAE8799-A412-429D-8D50-AE961D284FA5}"/>
    <cellStyle name="_Saldos Obj_Relación_1_Saldos Obj 12" xfId="42353" xr:uid="{286D39FC-6CAC-420D-BFE6-474515928467}"/>
    <cellStyle name="_Saldos Obj_Relación_1_Saldos Obj 12 2" xfId="42354" xr:uid="{323C95CB-A8E7-490B-BF06-D83BF24E67E7}"/>
    <cellStyle name="_Saldos Obj_Relación_1_Saldos Obj 13" xfId="42355" xr:uid="{8F399017-75CA-4A07-AAED-B6E36B46D0C0}"/>
    <cellStyle name="_Saldos Obj_Relación_1_Saldos Obj 13 2" xfId="42356" xr:uid="{1FE274DE-71EB-43A4-944C-4503C426D1D8}"/>
    <cellStyle name="_Saldos Obj_Relación_1_Saldos Obj 14" xfId="42357" xr:uid="{7C19A1CE-3605-4EFD-BD13-F801BDCCA3C1}"/>
    <cellStyle name="_Saldos Obj_Relación_1_Saldos Obj 15" xfId="42358" xr:uid="{F30F686A-69BF-4084-8712-6DDC94DB4153}"/>
    <cellStyle name="_Saldos Obj_Relación_1_Saldos Obj 16" xfId="42359" xr:uid="{5DD92507-A953-4E9D-85B8-235A14ECD1FC}"/>
    <cellStyle name="_Saldos Obj_Relación_1_Saldos Obj 2" xfId="42360" xr:uid="{77719724-611E-4BC0-932B-97F714084876}"/>
    <cellStyle name="_Saldos Obj_Relación_1_Saldos Obj 2 2" xfId="42361" xr:uid="{B533464E-A2EC-4268-80A0-15E1815A8222}"/>
    <cellStyle name="_Saldos Obj_Relación_1_Saldos Obj 3" xfId="42362" xr:uid="{995899DF-6B64-40A0-8AF8-F077DAF23820}"/>
    <cellStyle name="_Saldos Obj_Relación_1_Saldos Obj 3 2" xfId="42363" xr:uid="{C9E62D07-F5B3-409A-8DF5-876E1F03F426}"/>
    <cellStyle name="_Saldos Obj_Relación_1_Saldos Obj 4" xfId="42364" xr:uid="{768DCA3D-A690-4EA2-BF30-0E5EE4F5A0F7}"/>
    <cellStyle name="_Saldos Obj_Relación_1_Saldos Obj 4 2" xfId="42365" xr:uid="{D5BFDAC7-BCC8-40BD-9F0B-7450C4DD62C4}"/>
    <cellStyle name="_Saldos Obj_Relación_1_Saldos Obj 5" xfId="42366" xr:uid="{B6EEC58A-CA71-418E-8FC9-B1A49EE26528}"/>
    <cellStyle name="_Saldos Obj_Relación_1_Saldos Obj 5 2" xfId="42367" xr:uid="{5E4CEF74-C1F4-447B-9A6A-613B97C70BC6}"/>
    <cellStyle name="_Saldos Obj_Relación_1_Saldos Obj 6" xfId="42368" xr:uid="{B1C86397-E8DE-45F4-8530-9EF635D160CB}"/>
    <cellStyle name="_Saldos Obj_Relación_1_Saldos Obj 6 2" xfId="42369" xr:uid="{92D548FD-7711-4860-93D9-9823979441FF}"/>
    <cellStyle name="_Saldos Obj_Relación_1_Saldos Obj 7" xfId="42370" xr:uid="{35D6D384-B9DF-4F92-8853-9A20D9E50ACF}"/>
    <cellStyle name="_Saldos Obj_Relación_1_Saldos Obj 7 2" xfId="42371" xr:uid="{03476542-18E0-40FE-AD6A-45DCE11FE759}"/>
    <cellStyle name="_Saldos Obj_Relación_1_Saldos Obj 8" xfId="42372" xr:uid="{A931CFD3-8C59-4201-B51D-2EEE6FCED197}"/>
    <cellStyle name="_Saldos Obj_Relación_1_Saldos Obj 8 2" xfId="42373" xr:uid="{D2BCD551-DF94-42A3-B2DF-CEDB19120D31}"/>
    <cellStyle name="_Saldos Obj_Relación_1_Saldos Obj 9" xfId="42374" xr:uid="{72160609-920A-40AD-BD79-7520519445E8}"/>
    <cellStyle name="_Saldos Obj_Relación_1_Saldos Obj 9 2" xfId="42375" xr:uid="{1AA6ACDE-94B2-4B0D-B619-16766906E243}"/>
    <cellStyle name="_Saldos Obj_Relación_1_Saldos Obj_Abr 09" xfId="42376" xr:uid="{C8062998-02A7-437F-B548-847C759DEC45}"/>
    <cellStyle name="_Saldos Obj_Relación_1_Saldos Obj_Abr 09 10" xfId="42377" xr:uid="{54E190E2-D447-4A04-ACCC-8C7DD62619C9}"/>
    <cellStyle name="_Saldos Obj_Relación_1_Saldos Obj_Abr 09 10 2" xfId="42378" xr:uid="{671C4FBD-0D98-442F-8AD3-B4DE84127421}"/>
    <cellStyle name="_Saldos Obj_Relación_1_Saldos Obj_Abr 09 11" xfId="42379" xr:uid="{14FB5379-374A-42BF-88DC-4A1CB0CEC2CF}"/>
    <cellStyle name="_Saldos Obj_Relación_1_Saldos Obj_Abr 09 11 2" xfId="42380" xr:uid="{A2E51D9C-05AD-4115-9F8C-34379789F3F6}"/>
    <cellStyle name="_Saldos Obj_Relación_1_Saldos Obj_Abr 09 12" xfId="42381" xr:uid="{5C5B06B3-E08A-43D0-AF59-9287A54DF64F}"/>
    <cellStyle name="_Saldos Obj_Relación_1_Saldos Obj_Abr 09 13" xfId="42382" xr:uid="{01FA165A-101C-4F39-8D29-FF5FE09BCEDA}"/>
    <cellStyle name="_Saldos Obj_Relación_1_Saldos Obj_Abr 09 14" xfId="42383" xr:uid="{86837D9A-0AEB-4D92-AC4A-BAB73965A4D8}"/>
    <cellStyle name="_Saldos Obj_Relación_1_Saldos Obj_Abr 09 2" xfId="42384" xr:uid="{BBF7E511-E3E0-450B-ABBD-35C776408387}"/>
    <cellStyle name="_Saldos Obj_Relación_1_Saldos Obj_Abr 09 2 2" xfId="42385" xr:uid="{C9C95652-2472-4B08-A34D-4F62ED835C5C}"/>
    <cellStyle name="_Saldos Obj_Relación_1_Saldos Obj_Abr 09 3" xfId="42386" xr:uid="{F81ADB89-445C-4512-AF5F-32DD495A8CBE}"/>
    <cellStyle name="_Saldos Obj_Relación_1_Saldos Obj_Abr 09 3 2" xfId="42387" xr:uid="{60261EF8-CE7A-45EF-BB0C-7EB0605F830A}"/>
    <cellStyle name="_Saldos Obj_Relación_1_Saldos Obj_Abr 09 4" xfId="42388" xr:uid="{546E3D73-3E74-4E9A-9FF1-255AB7D0E518}"/>
    <cellStyle name="_Saldos Obj_Relación_1_Saldos Obj_Abr 09 4 2" xfId="42389" xr:uid="{3A60520B-8C92-4AD3-B3A8-46FE1C2FC326}"/>
    <cellStyle name="_Saldos Obj_Relación_1_Saldos Obj_Abr 09 5" xfId="42390" xr:uid="{67B16A9A-C366-49EC-8217-F93E76B8D726}"/>
    <cellStyle name="_Saldos Obj_Relación_1_Saldos Obj_Abr 09 5 2" xfId="42391" xr:uid="{495C6EA6-1D39-451C-9614-886C10643E04}"/>
    <cellStyle name="_Saldos Obj_Relación_1_Saldos Obj_Abr 09 6" xfId="42392" xr:uid="{F1AEF264-99E1-40AC-B993-FD46A1F811A0}"/>
    <cellStyle name="_Saldos Obj_Relación_1_Saldos Obj_Abr 09 6 2" xfId="42393" xr:uid="{1EF1729F-3E9F-4F25-9736-FE3FD8227AB6}"/>
    <cellStyle name="_Saldos Obj_Relación_1_Saldos Obj_Abr 09 7" xfId="42394" xr:uid="{3F38D2D0-2BA4-48C7-ABB8-3300CEF7C1AD}"/>
    <cellStyle name="_Saldos Obj_Relación_1_Saldos Obj_Abr 09 7 2" xfId="42395" xr:uid="{FD7477FA-7A27-4B12-9C67-4FBD77131F2D}"/>
    <cellStyle name="_Saldos Obj_Relación_1_Saldos Obj_Abr 09 8" xfId="42396" xr:uid="{03AAC2CB-FF17-4260-8FAC-93FB23BE4269}"/>
    <cellStyle name="_Saldos Obj_Relación_1_Saldos Obj_Abr 09 8 2" xfId="42397" xr:uid="{FEE335E7-3CFE-41EB-AF87-59E591DD4B86}"/>
    <cellStyle name="_Saldos Obj_Relación_1_Saldos Obj_Abr 09 9" xfId="42398" xr:uid="{FB69ECB2-D51C-4EB2-B421-926ADA0E00B7}"/>
    <cellStyle name="_Saldos Obj_Relación_1_Saldos Obj_Abr 09 9 2" xfId="42399" xr:uid="{DE337417-6D9A-4485-BC4D-EBBD3A81C4C7}"/>
    <cellStyle name="_Saldos Obj_Relación_1_Saldos Obj_ER previo 09" xfId="42400" xr:uid="{2D02B553-A9E7-4359-9B63-677D4C231297}"/>
    <cellStyle name="_Saldos Obj_Relación_1_Saldos Obj_ER previo 09 10" xfId="42401" xr:uid="{33715224-49CF-4EDE-BEBA-30BD73220B6A}"/>
    <cellStyle name="_Saldos Obj_Relación_1_Saldos Obj_ER previo 09 10 2" xfId="42402" xr:uid="{45305183-660B-4B96-BD25-C1E9DF96A146}"/>
    <cellStyle name="_Saldos Obj_Relación_1_Saldos Obj_ER previo 09 11" xfId="42403" xr:uid="{931E7481-B2ED-4AF6-AB9C-2E540715EBC7}"/>
    <cellStyle name="_Saldos Obj_Relación_1_Saldos Obj_ER previo 09 11 2" xfId="42404" xr:uid="{7AAEF3CB-A3C8-4A68-B76A-228F52BEB657}"/>
    <cellStyle name="_Saldos Obj_Relación_1_Saldos Obj_ER previo 09 12" xfId="42405" xr:uid="{0AEB230C-83BB-4482-94C1-274388B31ED5}"/>
    <cellStyle name="_Saldos Obj_Relación_1_Saldos Obj_ER previo 09 13" xfId="42406" xr:uid="{86168E4C-2024-49C0-B7E3-620F26ACFECD}"/>
    <cellStyle name="_Saldos Obj_Relación_1_Saldos Obj_ER previo 09 14" xfId="42407" xr:uid="{A0066977-525B-42FB-A9AB-BEA96921AB41}"/>
    <cellStyle name="_Saldos Obj_Relación_1_Saldos Obj_ER previo 09 2" xfId="42408" xr:uid="{AEBB2761-4D5E-4644-8CE5-453CBEC94A7F}"/>
    <cellStyle name="_Saldos Obj_Relación_1_Saldos Obj_ER previo 09 2 2" xfId="42409" xr:uid="{F1B0F246-B9C3-4BEE-9473-DD1D4D574BAA}"/>
    <cellStyle name="_Saldos Obj_Relación_1_Saldos Obj_ER previo 09 3" xfId="42410" xr:uid="{9421D28E-77DE-4242-8DBA-EE12D18F4291}"/>
    <cellStyle name="_Saldos Obj_Relación_1_Saldos Obj_ER previo 09 3 2" xfId="42411" xr:uid="{4EEA2758-793C-49D5-86E9-71466691561A}"/>
    <cellStyle name="_Saldos Obj_Relación_1_Saldos Obj_ER previo 09 4" xfId="42412" xr:uid="{F9965D7B-A17F-4979-AB33-FE74EF477A38}"/>
    <cellStyle name="_Saldos Obj_Relación_1_Saldos Obj_ER previo 09 4 2" xfId="42413" xr:uid="{8A47F1DA-EBEB-4167-9F36-F7553525DE2D}"/>
    <cellStyle name="_Saldos Obj_Relación_1_Saldos Obj_ER previo 09 5" xfId="42414" xr:uid="{FDB718EE-A7FB-4D84-B479-7ABBF4BDDB82}"/>
    <cellStyle name="_Saldos Obj_Relación_1_Saldos Obj_ER previo 09 5 2" xfId="42415" xr:uid="{222E6002-5497-4333-BF99-C840287410B7}"/>
    <cellStyle name="_Saldos Obj_Relación_1_Saldos Obj_ER previo 09 6" xfId="42416" xr:uid="{45308BCE-9432-49F7-9C99-58D44EE9D0F7}"/>
    <cellStyle name="_Saldos Obj_Relación_1_Saldos Obj_ER previo 09 6 2" xfId="42417" xr:uid="{E2B01424-D160-491B-9C78-FE4768075B74}"/>
    <cellStyle name="_Saldos Obj_Relación_1_Saldos Obj_ER previo 09 7" xfId="42418" xr:uid="{2EC85CC3-24A4-4AB9-BBE6-906E3908D9C7}"/>
    <cellStyle name="_Saldos Obj_Relación_1_Saldos Obj_ER previo 09 7 2" xfId="42419" xr:uid="{7E7800B6-C870-448D-9CBA-82D7E316637A}"/>
    <cellStyle name="_Saldos Obj_Relación_1_Saldos Obj_ER previo 09 8" xfId="42420" xr:uid="{42E3F40A-1548-461A-8828-2A3BED5B4265}"/>
    <cellStyle name="_Saldos Obj_Relación_1_Saldos Obj_ER previo 09 8 2" xfId="42421" xr:uid="{D4A871CF-423E-4705-B591-BC414CD41E30}"/>
    <cellStyle name="_Saldos Obj_Relación_1_Saldos Obj_ER previo 09 9" xfId="42422" xr:uid="{22CFCD9C-E349-4BD8-9F7D-92ED465AB01B}"/>
    <cellStyle name="_Saldos Obj_Relación_1_Saldos Obj_ER previo 09 9 2" xfId="42423" xr:uid="{586551B8-72DA-44D7-819A-3AB73968945C}"/>
    <cellStyle name="_Saldos Obj_Relación_1_Saldos Obj_Jun 09" xfId="42424" xr:uid="{4F4CEA82-D499-4DDA-AA19-4A34B90C1F2F}"/>
    <cellStyle name="_Saldos Obj_Relación_1_Saldos Obj_Jun 09 2" xfId="42425" xr:uid="{6CBA6643-0C81-46C9-885F-2F1564D63236}"/>
    <cellStyle name="_Saldos Obj_Relación_1_TablaD" xfId="42426" xr:uid="{6FD62DC4-D7A0-4796-98C8-724CEF4BC69E}"/>
    <cellStyle name="_Saldos Obj_Relación_1_TablaD 10" xfId="42427" xr:uid="{7B2E8611-AAAF-465C-B729-04432D13A987}"/>
    <cellStyle name="_Saldos Obj_Relación_1_TablaD 10 2" xfId="42428" xr:uid="{22324533-BC89-482F-987E-CB883427EDC2}"/>
    <cellStyle name="_Saldos Obj_Relación_1_TablaD 11" xfId="42429" xr:uid="{CA262B3B-3CA9-4E57-A007-9C59F7C91A83}"/>
    <cellStyle name="_Saldos Obj_Relación_1_TablaD 11 2" xfId="42430" xr:uid="{F2F58070-479C-4A0C-8BD6-63E1C5021617}"/>
    <cellStyle name="_Saldos Obj_Relación_1_TablaD 12" xfId="42431" xr:uid="{BBF3D478-45A0-4824-9765-15FE044FD83E}"/>
    <cellStyle name="_Saldos Obj_Relación_1_TablaD 12 2" xfId="42432" xr:uid="{EA276D84-80E7-4DEA-816D-A30EA5B2BD31}"/>
    <cellStyle name="_Saldos Obj_Relación_1_TablaD 13" xfId="42433" xr:uid="{4D2E99C8-353F-4D0E-9668-E1478A27891E}"/>
    <cellStyle name="_Saldos Obj_Relación_1_TablaD 13 2" xfId="42434" xr:uid="{D2CB2F3D-7E8E-40C8-9076-F1F180400CB3}"/>
    <cellStyle name="_Saldos Obj_Relación_1_TablaD 14" xfId="42435" xr:uid="{EC9513EA-DAAD-4E99-87E5-9195B3FC0F45}"/>
    <cellStyle name="_Saldos Obj_Relación_1_TablaD 2" xfId="42436" xr:uid="{5E0A5E8B-ED23-4B85-9AA6-9C6CD1F0B0B5}"/>
    <cellStyle name="_Saldos Obj_Relación_1_TablaD 2 2" xfId="42437" xr:uid="{AF99D0E8-C409-48DB-94FC-ED5AE4CC4644}"/>
    <cellStyle name="_Saldos Obj_Relación_1_TablaD 3" xfId="42438" xr:uid="{4C9D00E2-CD76-4671-817A-67E061895E45}"/>
    <cellStyle name="_Saldos Obj_Relación_1_TablaD 3 2" xfId="42439" xr:uid="{6502727F-9754-466A-BAEB-3A9D7B176B03}"/>
    <cellStyle name="_Saldos Obj_Relación_1_TablaD 4" xfId="42440" xr:uid="{08065386-1842-4E3F-B897-7CA6131B6DA3}"/>
    <cellStyle name="_Saldos Obj_Relación_1_TablaD 4 2" xfId="42441" xr:uid="{07883380-2E65-4346-8A7F-278B024CE32F}"/>
    <cellStyle name="_Saldos Obj_Relación_1_TablaD 5" xfId="42442" xr:uid="{DCFAC8CC-BED3-4FBE-9CD7-7A36AB4F8CAF}"/>
    <cellStyle name="_Saldos Obj_Relación_1_TablaD 5 2" xfId="42443" xr:uid="{9FA564E8-7C8F-436F-BB0E-7A1605264836}"/>
    <cellStyle name="_Saldos Obj_Relación_1_TablaD 6" xfId="42444" xr:uid="{8987F55C-2C57-46E9-A810-DE032723904C}"/>
    <cellStyle name="_Saldos Obj_Relación_1_TablaD 6 2" xfId="42445" xr:uid="{B7FD6113-BEB3-4520-9E5F-5BC34FEB72DB}"/>
    <cellStyle name="_Saldos Obj_Relación_1_TablaD 7" xfId="42446" xr:uid="{A9063489-41B0-472A-8E51-5A9D7271D618}"/>
    <cellStyle name="_Saldos Obj_Relación_1_TablaD 7 2" xfId="42447" xr:uid="{BF9B8102-3488-4F17-8770-BF3B2F0D4E46}"/>
    <cellStyle name="_Saldos Obj_Relación_1_TablaD 8" xfId="42448" xr:uid="{B578E630-5013-45F8-B4D5-D43368637DAC}"/>
    <cellStyle name="_Saldos Obj_Relación_1_TablaD 8 2" xfId="42449" xr:uid="{FCDE7FFE-55CF-4380-8C29-413E6B9B7D92}"/>
    <cellStyle name="_Saldos Obj_Relación_1_TablaD 9" xfId="42450" xr:uid="{B90E4A9B-F469-45B0-9545-E28F79D76406}"/>
    <cellStyle name="_Saldos Obj_Relación_1_TablaD 9 2" xfId="42451" xr:uid="{FA232F39-1650-4D01-8728-BC3BB015FEC6}"/>
    <cellStyle name="_Saldos Obj_Relación_1_TablaD_ESF. Hist." xfId="42452" xr:uid="{DA2C705E-F0DA-459C-A688-0B3EA1D3D614}"/>
    <cellStyle name="_Saldos Obj_Relación_1_TablaD_ESF. Hist. 2" xfId="42453" xr:uid="{6FE4E571-5023-4E55-84CD-23DCBFD7FFC6}"/>
    <cellStyle name="_Saldos Obj_Relación_1_TablaD_ESF. Hist. 2 2" xfId="42454" xr:uid="{6EECC229-44C3-4EE2-89F3-C4E5DB777E37}"/>
    <cellStyle name="_Saldos Obj_Relación_1_TablaD_ESF. Hist. 3" xfId="42455" xr:uid="{7D2DB2C4-D7EE-4726-9F3D-A79EAEE831F1}"/>
    <cellStyle name="_Saldos Obj_Relación_1_TablaD_ESF. Hist. 3 2" xfId="42456" xr:uid="{448C6E00-A469-4385-AFF1-4E4C05572A3A}"/>
    <cellStyle name="_Saldos Obj_Relación_1_TablaD_ESF. Hist. 4" xfId="42457" xr:uid="{794FC253-0DFC-4795-A395-624C9FA5044E}"/>
    <cellStyle name="_Saldos Obj_Relación_1_TablaD_ESF. Hist. 4 2" xfId="42458" xr:uid="{144F74C5-21AF-4CD7-A47B-4F03BA6F91E9}"/>
    <cellStyle name="_Saldos Obj_Relación_1_TablaD_ESF. Hist. 5" xfId="42459" xr:uid="{3DFEBEBF-9316-4C35-8471-8601F29817FF}"/>
    <cellStyle name="_Saldos Obj_Relación_1_TablaD_ESF. Hist. 6" xfId="42460" xr:uid="{DE2C074C-B0FB-4DAC-93F6-D6446ADCD33D}"/>
    <cellStyle name="_Saldos Obj_Relación_1_TablaD_ESF. Hist. 7" xfId="42461" xr:uid="{EFDE93DC-8139-4519-A34B-9B1749BA6FEF}"/>
    <cellStyle name="_Saldos Obj_Relación_1_TD" xfId="42462" xr:uid="{0567EBF1-1486-4881-A8C4-81460398D64A}"/>
    <cellStyle name="_Saldos Obj_Relación_1_TD 10" xfId="42463" xr:uid="{029FBAB8-5BAB-4AD5-96D2-DECE79B8BDE6}"/>
    <cellStyle name="_Saldos Obj_Relación_1_TD 10 2" xfId="42464" xr:uid="{8FF5ADB0-C496-46A1-A341-F86B4948CE8F}"/>
    <cellStyle name="_Saldos Obj_Relación_1_TD 11" xfId="42465" xr:uid="{05C264D2-23D5-447D-90B6-28E09C415224}"/>
    <cellStyle name="_Saldos Obj_Relación_1_TD 11 2" xfId="42466" xr:uid="{1A801C0B-DBA7-4FFB-BE77-A2C345E8641E}"/>
    <cellStyle name="_Saldos Obj_Relación_1_TD 12" xfId="42467" xr:uid="{F830A470-8F40-4443-9BD9-74F47914511E}"/>
    <cellStyle name="_Saldos Obj_Relación_1_TD 12 2" xfId="42468" xr:uid="{6063F2E4-F152-4A2D-ACD1-9113B4B38409}"/>
    <cellStyle name="_Saldos Obj_Relación_1_TD 13" xfId="42469" xr:uid="{DFA61AA5-711C-4869-97EC-EE920EB36C22}"/>
    <cellStyle name="_Saldos Obj_Relación_1_TD 13 2" xfId="42470" xr:uid="{271F7908-CEAB-4A21-918A-1C9BA484ACA7}"/>
    <cellStyle name="_Saldos Obj_Relación_1_TD 14" xfId="42471" xr:uid="{FC527F33-B954-4DBE-8A94-760DADD36C91}"/>
    <cellStyle name="_Saldos Obj_Relación_1_TD 15" xfId="42472" xr:uid="{47E4B85D-55BA-42EC-9483-F0465A88F25D}"/>
    <cellStyle name="_Saldos Obj_Relación_1_TD 16" xfId="42473" xr:uid="{5DF03A50-7722-4474-AF10-6AE762BB7A6A}"/>
    <cellStyle name="_Saldos Obj_Relación_1_TD 17" xfId="42474" xr:uid="{B45B51CE-A708-4924-B1B7-3BAE71A2DC3C}"/>
    <cellStyle name="_Saldos Obj_Relación_1_TD 2" xfId="42475" xr:uid="{3E4C6DBA-9F23-4E9C-B3C0-762CF180C219}"/>
    <cellStyle name="_Saldos Obj_Relación_1_TD 2 2" xfId="42476" xr:uid="{4B1E907B-C4D1-4039-93B1-B1C618640FCA}"/>
    <cellStyle name="_Saldos Obj_Relación_1_TD 3" xfId="42477" xr:uid="{C4A37FDC-9CDE-4539-8FDE-8409E2A36DC7}"/>
    <cellStyle name="_Saldos Obj_Relación_1_TD 3 2" xfId="42478" xr:uid="{D2819F08-492A-4D26-A69C-7A2B0652F610}"/>
    <cellStyle name="_Saldos Obj_Relación_1_TD 4" xfId="42479" xr:uid="{B27DA496-1CFB-4D55-B842-8FE7B551E761}"/>
    <cellStyle name="_Saldos Obj_Relación_1_TD 4 2" xfId="42480" xr:uid="{EB0039CB-A9EA-4552-835B-A443E7ED0E7E}"/>
    <cellStyle name="_Saldos Obj_Relación_1_TD 5" xfId="42481" xr:uid="{69EA716F-33BF-42F4-A779-1435EB573BE6}"/>
    <cellStyle name="_Saldos Obj_Relación_1_TD 5 2" xfId="42482" xr:uid="{C2ADB176-A3C1-4C6F-9338-326B40B07F85}"/>
    <cellStyle name="_Saldos Obj_Relación_1_TD 6" xfId="42483" xr:uid="{F8D89D05-61B2-44D0-9BD6-C95261E42F4C}"/>
    <cellStyle name="_Saldos Obj_Relación_1_TD 6 2" xfId="42484" xr:uid="{62D3DC1E-7125-47C7-8D7A-26185854BEE6}"/>
    <cellStyle name="_Saldos Obj_Relación_1_TD 7" xfId="42485" xr:uid="{39CDA7B9-0DA8-44BD-9830-CE6793BA52C1}"/>
    <cellStyle name="_Saldos Obj_Relación_1_TD 7 2" xfId="42486" xr:uid="{8E9CEAFB-F921-485F-8427-BDEBD478B899}"/>
    <cellStyle name="_Saldos Obj_Relación_1_TD 8" xfId="42487" xr:uid="{2C9A0C33-5765-4877-8625-7020F26A6695}"/>
    <cellStyle name="_Saldos Obj_Relación_1_TD 8 2" xfId="42488" xr:uid="{24A5E757-EA84-4FA0-9D26-0B6305B4F68E}"/>
    <cellStyle name="_Saldos Obj_Relación_1_TD 9" xfId="42489" xr:uid="{160DE581-4765-46F6-88D1-D876CC152750}"/>
    <cellStyle name="_Saldos Obj_Relación_1_TD 9 2" xfId="42490" xr:uid="{D6DA9D1A-6759-459F-BD66-7838BCF3D6FE}"/>
    <cellStyle name="_Saldos Obj_Relación_2" xfId="42491" xr:uid="{96D262D0-B401-43E0-98D1-F307BF2715C2}"/>
    <cellStyle name="_Saldos Obj_Relación_2 10" xfId="42492" xr:uid="{DB019202-D955-420B-809E-7FE5E9C5B1FB}"/>
    <cellStyle name="_Saldos Obj_Relación_2 10 2" xfId="42493" xr:uid="{C4452705-8D1E-4BC1-9E12-38E4335E623C}"/>
    <cellStyle name="_Saldos Obj_Relación_2 11" xfId="42494" xr:uid="{9D7647FD-8171-4192-98B0-D24AE3111466}"/>
    <cellStyle name="_Saldos Obj_Relación_2 11 2" xfId="42495" xr:uid="{68BD81A2-B524-47E5-B49F-2FDDD8845004}"/>
    <cellStyle name="_Saldos Obj_Relación_2 12" xfId="42496" xr:uid="{0D2F4676-7D07-4FE7-861E-EBE6245CB4FB}"/>
    <cellStyle name="_Saldos Obj_Relación_2 12 2" xfId="42497" xr:uid="{53D7897E-85D3-47C6-A40D-AB45DFA70910}"/>
    <cellStyle name="_Saldos Obj_Relación_2 13" xfId="42498" xr:uid="{30297159-7F4D-4CA8-AD68-B60DA25F9841}"/>
    <cellStyle name="_Saldos Obj_Relación_2 13 2" xfId="42499" xr:uid="{324BF327-FD9B-4A72-BE95-6BA48B9F7CEB}"/>
    <cellStyle name="_Saldos Obj_Relación_2 14" xfId="42500" xr:uid="{28592BA5-76A3-40B1-81F9-2DD99D548D14}"/>
    <cellStyle name="_Saldos Obj_Relación_2 14 2" xfId="42501" xr:uid="{044B534B-6F8E-49CD-B883-C4BE4E76D3C9}"/>
    <cellStyle name="_Saldos Obj_Relación_2 15" xfId="42502" xr:uid="{AFCA429A-0AEE-4078-89ED-1294D195BF25}"/>
    <cellStyle name="_Saldos Obj_Relación_2 2" xfId="42503" xr:uid="{9B6E1880-35D8-4907-86DE-DD584946283A}"/>
    <cellStyle name="_Saldos Obj_Relación_2 2 2" xfId="42504" xr:uid="{1D24495F-1C35-4F72-99EE-8E704334A97B}"/>
    <cellStyle name="_Saldos Obj_Relación_2 3" xfId="42505" xr:uid="{A32C76F2-371E-4C16-BFEC-D1F638BE2A4D}"/>
    <cellStyle name="_Saldos Obj_Relación_2 3 2" xfId="42506" xr:uid="{BACEADEE-347E-4740-B57A-D1437975C797}"/>
    <cellStyle name="_Saldos Obj_Relación_2 4" xfId="42507" xr:uid="{C9FA5129-87A8-42DA-A49E-B293BB83B1CC}"/>
    <cellStyle name="_Saldos Obj_Relación_2 4 2" xfId="42508" xr:uid="{4CED11C0-2D30-45C8-83BF-DCB66D376844}"/>
    <cellStyle name="_Saldos Obj_Relación_2 5" xfId="42509" xr:uid="{5E35B2AB-0545-48E6-A70D-BEC89B39400E}"/>
    <cellStyle name="_Saldos Obj_Relación_2 5 2" xfId="42510" xr:uid="{EB18C049-8049-4F3B-AB06-D455A2E26413}"/>
    <cellStyle name="_Saldos Obj_Relación_2 6" xfId="42511" xr:uid="{C510E410-1F5A-47DE-9D66-497682439DA0}"/>
    <cellStyle name="_Saldos Obj_Relación_2 6 2" xfId="42512" xr:uid="{2A3603F3-ACF1-4A0E-BE6D-9C767C8C212D}"/>
    <cellStyle name="_Saldos Obj_Relación_2 7" xfId="42513" xr:uid="{7B7A755A-45EF-4505-B07B-6DE520B991BA}"/>
    <cellStyle name="_Saldos Obj_Relación_2 7 2" xfId="42514" xr:uid="{7EFFA4FB-B737-4192-9055-2FFA60CDE34F}"/>
    <cellStyle name="_Saldos Obj_Relación_2 8" xfId="42515" xr:uid="{DD65DE6E-0D25-49EF-A78D-ADC94F8A4796}"/>
    <cellStyle name="_Saldos Obj_Relación_2 8 2" xfId="42516" xr:uid="{DC13895C-3513-450E-AAD5-241548FBB0C0}"/>
    <cellStyle name="_Saldos Obj_Relación_2 9" xfId="42517" xr:uid="{DFA8375C-DFB4-4894-B103-7CB2A78A6E5C}"/>
    <cellStyle name="_Saldos Obj_Relación_2 9 2" xfId="42518" xr:uid="{536902BB-978B-4024-8137-DEBC152F393B}"/>
    <cellStyle name="_Saldos Obj_Relación_2_ESF. Hist." xfId="42519" xr:uid="{5D92976D-E0AC-45AB-9AF2-5AC7D37CA35C}"/>
    <cellStyle name="_Saldos Obj_Relación_2_ESF. Hist. 2" xfId="42520" xr:uid="{5072CD0F-54C4-462D-A740-D2C88E820AF7}"/>
    <cellStyle name="_Saldos Obj_Relación_2_ESF. Hist. 2 2" xfId="42521" xr:uid="{7042DBB0-AFD1-4982-A7D2-1BEB04512624}"/>
    <cellStyle name="_Saldos Obj_Relación_2_ESF. Hist. 3" xfId="42522" xr:uid="{68458616-6533-4EAA-80A7-7B4242F30088}"/>
    <cellStyle name="_Saldos Obj_Relación_2_ESF. Hist. 3 2" xfId="42523" xr:uid="{3D7D13B4-B971-45DB-81A1-97402F98486B}"/>
    <cellStyle name="_Saldos Obj_Relación_2_ESF. Hist. 4" xfId="42524" xr:uid="{BFD734FE-B597-48AB-A5CF-0CD16E88570C}"/>
    <cellStyle name="_Saldos Obj_Relación_2_ESF. Hist. 4 2" xfId="42525" xr:uid="{6C4CC750-E3E2-41D0-B7FC-29EA9BB5FD50}"/>
    <cellStyle name="_Saldos Obj_Relación_2_ESF. Hist. 5" xfId="42526" xr:uid="{AC28AE70-093F-4920-8099-1616FCA29618}"/>
    <cellStyle name="_Saldos Obj_Relación_2_ESF. Hist. 6" xfId="42527" xr:uid="{DBD6C677-753A-4205-B507-B14684FDE3F1}"/>
    <cellStyle name="_Saldos Obj_Relación_2_ESF. Hist. 7" xfId="42528" xr:uid="{979600DA-198E-48DA-BC4F-DE49B40EBE4F}"/>
    <cellStyle name="_Saldos Obj_Relación_2_Saldos Obj" xfId="42529" xr:uid="{2627EFE6-870B-4135-9E15-E32A962F1449}"/>
    <cellStyle name="_Saldos Obj_Relación_2_Saldos Obj 10" xfId="42530" xr:uid="{839AC3B5-E4B9-49EA-8330-75E6E405A185}"/>
    <cellStyle name="_Saldos Obj_Relación_2_Saldos Obj 10 2" xfId="42531" xr:uid="{3426E1C5-55B8-482E-AEE7-015479341589}"/>
    <cellStyle name="_Saldos Obj_Relación_2_Saldos Obj 11" xfId="42532" xr:uid="{D74ED63D-0CD5-4036-BDC6-D86C6DE91F74}"/>
    <cellStyle name="_Saldos Obj_Relación_2_Saldos Obj 11 2" xfId="42533" xr:uid="{CCA7716E-7EAA-4BFF-BD25-F9B680C2AF71}"/>
    <cellStyle name="_Saldos Obj_Relación_2_Saldos Obj 12" xfId="42534" xr:uid="{DD2627C9-9A78-491C-80A6-3D4D38236827}"/>
    <cellStyle name="_Saldos Obj_Relación_2_Saldos Obj 12 2" xfId="42535" xr:uid="{5DDA690A-2B34-423E-817E-E6E011F5883D}"/>
    <cellStyle name="_Saldos Obj_Relación_2_Saldos Obj 13" xfId="42536" xr:uid="{D90550E4-6D8C-4865-85D3-60665463E714}"/>
    <cellStyle name="_Saldos Obj_Relación_2_Saldos Obj 13 2" xfId="42537" xr:uid="{01A3E056-2063-47FB-8E15-75EDA5F5313A}"/>
    <cellStyle name="_Saldos Obj_Relación_2_Saldos Obj 14" xfId="42538" xr:uid="{89E95D77-D112-4C89-8738-95BC18C9934B}"/>
    <cellStyle name="_Saldos Obj_Relación_2_Saldos Obj 15" xfId="42539" xr:uid="{9C2F83EB-97BC-4AFC-BC08-A25EFA67B07C}"/>
    <cellStyle name="_Saldos Obj_Relación_2_Saldos Obj 16" xfId="42540" xr:uid="{63BA702B-2C92-4A0B-A230-467960D98A24}"/>
    <cellStyle name="_Saldos Obj_Relación_2_Saldos Obj 2" xfId="42541" xr:uid="{E63D254C-2C4C-4C60-8BD2-5F3DC6F3177B}"/>
    <cellStyle name="_Saldos Obj_Relación_2_Saldos Obj 2 2" xfId="42542" xr:uid="{98DEFA5E-C30E-4C76-AA0D-4ADEDD70E655}"/>
    <cellStyle name="_Saldos Obj_Relación_2_Saldos Obj 3" xfId="42543" xr:uid="{2A3B89B8-6E5A-4626-A747-2A99507D9A26}"/>
    <cellStyle name="_Saldos Obj_Relación_2_Saldos Obj 3 2" xfId="42544" xr:uid="{7ECCEB1F-0418-4DF2-80FF-C6FEAC8207F8}"/>
    <cellStyle name="_Saldos Obj_Relación_2_Saldos Obj 4" xfId="42545" xr:uid="{0ECF1FFA-3BD3-4967-872A-735416C9E74A}"/>
    <cellStyle name="_Saldos Obj_Relación_2_Saldos Obj 4 2" xfId="42546" xr:uid="{7CAD5B0E-D1BB-4CE2-AE17-A43924C603B7}"/>
    <cellStyle name="_Saldos Obj_Relación_2_Saldos Obj 5" xfId="42547" xr:uid="{1DBEA3B3-6E59-4198-8A74-B5F3F66ADDBA}"/>
    <cellStyle name="_Saldos Obj_Relación_2_Saldos Obj 5 2" xfId="42548" xr:uid="{319BF02B-F80E-4AF9-95ED-9793232D4DAF}"/>
    <cellStyle name="_Saldos Obj_Relación_2_Saldos Obj 6" xfId="42549" xr:uid="{14254BF2-BF39-445C-82FD-74145C8755CB}"/>
    <cellStyle name="_Saldos Obj_Relación_2_Saldos Obj 6 2" xfId="42550" xr:uid="{CB9C1F8A-B7F8-473A-84A2-A541472D6748}"/>
    <cellStyle name="_Saldos Obj_Relación_2_Saldos Obj 7" xfId="42551" xr:uid="{A8EFC177-E819-4470-B06D-B57DF6B12751}"/>
    <cellStyle name="_Saldos Obj_Relación_2_Saldos Obj 7 2" xfId="42552" xr:uid="{5FE2D1ED-EDF6-4D16-BBE5-EE1BE9EDBBFB}"/>
    <cellStyle name="_Saldos Obj_Relación_2_Saldos Obj 8" xfId="42553" xr:uid="{27C5CFEC-4693-4C0C-A174-0E71E748E3C5}"/>
    <cellStyle name="_Saldos Obj_Relación_2_Saldos Obj 8 2" xfId="42554" xr:uid="{D701374A-94D9-4522-AF23-05B03A810672}"/>
    <cellStyle name="_Saldos Obj_Relación_2_Saldos Obj 9" xfId="42555" xr:uid="{89153299-2FF3-497C-8007-78F7E3134EBC}"/>
    <cellStyle name="_Saldos Obj_Relación_2_Saldos Obj 9 2" xfId="42556" xr:uid="{0809A5D6-4E6A-4A00-BF9C-FCB885574F96}"/>
    <cellStyle name="_Saldos Obj_Relación_3" xfId="42557" xr:uid="{2919A08E-06DB-4B95-B699-B57ABA561DCC}"/>
    <cellStyle name="_Saldos Obj_Relación_3 10" xfId="42558" xr:uid="{DA3602DC-B6AC-44A7-A454-85CD61AAF853}"/>
    <cellStyle name="_Saldos Obj_Relación_3 10 2" xfId="42559" xr:uid="{E4824D93-4A17-4825-AFE8-9E0936F47CDD}"/>
    <cellStyle name="_Saldos Obj_Relación_3 11" xfId="42560" xr:uid="{40008C50-9345-4063-9D17-530298608CC2}"/>
    <cellStyle name="_Saldos Obj_Relación_3 11 2" xfId="42561" xr:uid="{A3066286-6D3F-4EF5-AFB0-9B83599B1166}"/>
    <cellStyle name="_Saldos Obj_Relación_3 12" xfId="42562" xr:uid="{FF449F75-0A00-4B84-ABEF-FFF7B170AE2D}"/>
    <cellStyle name="_Saldos Obj_Relación_3 12 2" xfId="42563" xr:uid="{153B23AE-CA5C-4B2C-B565-B2EF39326966}"/>
    <cellStyle name="_Saldos Obj_Relación_3 13" xfId="42564" xr:uid="{2C49B94A-B798-47CA-8B23-0266721C88C6}"/>
    <cellStyle name="_Saldos Obj_Relación_3 13 2" xfId="42565" xr:uid="{DF6BA2EB-7171-4305-8BB7-9BEE1DF2A03A}"/>
    <cellStyle name="_Saldos Obj_Relación_3 14" xfId="42566" xr:uid="{168447E6-641F-496C-ACCD-63CBA86C6045}"/>
    <cellStyle name="_Saldos Obj_Relación_3 2" xfId="42567" xr:uid="{F8074ADB-77E0-4F34-95AD-58D8A7D17881}"/>
    <cellStyle name="_Saldos Obj_Relación_3 2 2" xfId="42568" xr:uid="{D7892266-0566-4C7F-A35E-D82356DB0A39}"/>
    <cellStyle name="_Saldos Obj_Relación_3 3" xfId="42569" xr:uid="{47874BF6-D811-4BF7-8961-79F1D97D75DA}"/>
    <cellStyle name="_Saldos Obj_Relación_3 3 2" xfId="42570" xr:uid="{5663492A-B51B-422E-AA24-1EB383366728}"/>
    <cellStyle name="_Saldos Obj_Relación_3 4" xfId="42571" xr:uid="{FF6FA9AB-E642-4BA1-8DD9-30DA883CC94C}"/>
    <cellStyle name="_Saldos Obj_Relación_3 4 2" xfId="42572" xr:uid="{FF246E31-B1E7-4CC1-B4E1-C48567AE5CF6}"/>
    <cellStyle name="_Saldos Obj_Relación_3 5" xfId="42573" xr:uid="{F1713184-8DC2-490F-8CC1-DA6CF639D93D}"/>
    <cellStyle name="_Saldos Obj_Relación_3 5 2" xfId="42574" xr:uid="{C0574DA1-286C-4BB7-969E-20AD7CBF0201}"/>
    <cellStyle name="_Saldos Obj_Relación_3 6" xfId="42575" xr:uid="{AED5A58E-4214-4E15-A823-6713C4F09D9B}"/>
    <cellStyle name="_Saldos Obj_Relación_3 6 2" xfId="42576" xr:uid="{C8F91D2D-FC11-4F02-B87C-6B752511E953}"/>
    <cellStyle name="_Saldos Obj_Relación_3 7" xfId="42577" xr:uid="{E2747A0B-EF60-478F-BCF9-69C34F051040}"/>
    <cellStyle name="_Saldos Obj_Relación_3 7 2" xfId="42578" xr:uid="{57BCABE5-0B90-4AD3-9197-CD211DA7BF41}"/>
    <cellStyle name="_Saldos Obj_Relación_3 8" xfId="42579" xr:uid="{E7998B3B-4BDC-487D-B1B4-ABDB73A926AD}"/>
    <cellStyle name="_Saldos Obj_Relación_3 8 2" xfId="42580" xr:uid="{8DF23EB8-78D5-4FE0-854D-F46A672F8CD6}"/>
    <cellStyle name="_Saldos Obj_Relación_3 9" xfId="42581" xr:uid="{C1B5B0B9-0F31-46A1-8807-CA7E7AC3DC22}"/>
    <cellStyle name="_Saldos Obj_Relación_3 9 2" xfId="42582" xr:uid="{65AE7FE7-A0EB-4BD5-BDB6-4EE58DD36711}"/>
    <cellStyle name="_Saldos Obj_Relación_3_ESF. Hist." xfId="42583" xr:uid="{DAB61DF2-730E-4AA6-BD83-78A0F13A9019}"/>
    <cellStyle name="_Saldos Obj_Relación_3_ESF. Hist. 2" xfId="42584" xr:uid="{2515C3DA-FCA5-48A1-98E5-FF85504E7D5A}"/>
    <cellStyle name="_Saldos Obj_Relación_3_ESF. Hist. 2 2" xfId="42585" xr:uid="{ADE057E4-C691-4EFF-8091-D8F2E637561A}"/>
    <cellStyle name="_Saldos Obj_Relación_3_ESF. Hist. 3" xfId="42586" xr:uid="{02EC361B-2B88-4966-B0B5-8A741333E83A}"/>
    <cellStyle name="_Saldos Obj_Relación_3_ESF. Hist. 3 2" xfId="42587" xr:uid="{04194E9F-821C-4B0F-94F2-85497BE9C5C6}"/>
    <cellStyle name="_Saldos Obj_Relación_3_ESF. Hist. 4" xfId="42588" xr:uid="{793E1DAD-53F4-4994-9302-270999973F82}"/>
    <cellStyle name="_Saldos Obj_Relación_3_ESF. Hist. 4 2" xfId="42589" xr:uid="{F35C9C79-F75F-4DEB-8D6C-E6246A5925A8}"/>
    <cellStyle name="_Saldos Obj_Relación_3_ESF. Hist. 5" xfId="42590" xr:uid="{4F76D849-DA60-4641-9FC8-0B1BD71EAADF}"/>
    <cellStyle name="_Saldos Obj_Relación_3_ESF. Hist. 6" xfId="42591" xr:uid="{9A08D595-867A-49E1-853E-FCFBCE4E2184}"/>
    <cellStyle name="_Saldos Obj_Relación_3_ESF. Hist. 7" xfId="42592" xr:uid="{D01369A9-562E-4F27-9704-FC529035E59A}"/>
    <cellStyle name="_Saldos Obj_Relación_Abr 09" xfId="42593" xr:uid="{4797BBF7-3CD3-4179-8FE0-E287BF93E462}"/>
    <cellStyle name="_Saldos Obj_Relación_Abr 09 2" xfId="42594" xr:uid="{38B730B2-F9C4-4910-8D03-AB5F02CA67FA}"/>
    <cellStyle name="_Saldos Obj_Relación_Feb 09" xfId="42595" xr:uid="{B7EEE45A-FCE6-40AF-9034-78F3FE6B23D6}"/>
    <cellStyle name="_Saldos Obj_Relación_Feb 09 10" xfId="42596" xr:uid="{42E4C037-AAD5-44AB-82CC-C7961DA4CBE6}"/>
    <cellStyle name="_Saldos Obj_Relación_Feb 09 10 2" xfId="42597" xr:uid="{AB1279C3-4BEC-42CF-AFB6-8B0AF5696D81}"/>
    <cellStyle name="_Saldos Obj_Relación_Feb 09 11" xfId="42598" xr:uid="{06B07C79-5154-4045-9133-98ED50CA4834}"/>
    <cellStyle name="_Saldos Obj_Relación_Feb 09 11 2" xfId="42599" xr:uid="{B340B930-9B9B-4ED4-9684-3C15850032C4}"/>
    <cellStyle name="_Saldos Obj_Relación_Feb 09 12" xfId="42600" xr:uid="{B243C185-88A4-40DC-8A6B-8FDE3BD31A88}"/>
    <cellStyle name="_Saldos Obj_Relación_Feb 09 12 2" xfId="42601" xr:uid="{E77B6F75-007F-459C-A306-A5C8CC5E118C}"/>
    <cellStyle name="_Saldos Obj_Relación_Feb 09 13" xfId="42602" xr:uid="{B5468711-D0EA-48C3-BA44-47E3DFA4AAFB}"/>
    <cellStyle name="_Saldos Obj_Relación_Feb 09 13 2" xfId="42603" xr:uid="{8373B8F5-D553-4654-95D1-80A83E3478D6}"/>
    <cellStyle name="_Saldos Obj_Relación_Feb 09 14" xfId="42604" xr:uid="{2BAEC118-EDEB-47FE-93E7-1366493FC029}"/>
    <cellStyle name="_Saldos Obj_Relación_Feb 09 15" xfId="42605" xr:uid="{7CE0CF55-9072-460D-AED4-67014BD1E094}"/>
    <cellStyle name="_Saldos Obj_Relación_Feb 09 16" xfId="42606" xr:uid="{4281A1BE-A91B-4567-9E37-E36775578166}"/>
    <cellStyle name="_Saldos Obj_Relación_Feb 09 2" xfId="42607" xr:uid="{C808604E-2C9C-48F8-B57A-41A05D64BBE5}"/>
    <cellStyle name="_Saldos Obj_Relación_Feb 09 2 2" xfId="42608" xr:uid="{A6CE9A1D-F8C6-473B-9E7A-6A8F8C9C12D2}"/>
    <cellStyle name="_Saldos Obj_Relación_Feb 09 3" xfId="42609" xr:uid="{F58A30B0-6895-4D74-9732-A869BEA33D90}"/>
    <cellStyle name="_Saldos Obj_Relación_Feb 09 3 2" xfId="42610" xr:uid="{D60295A3-BD33-4347-8104-B0FBC208ABE7}"/>
    <cellStyle name="_Saldos Obj_Relación_Feb 09 4" xfId="42611" xr:uid="{02BBA20C-A680-446C-A86B-5E78E83D8560}"/>
    <cellStyle name="_Saldos Obj_Relación_Feb 09 4 2" xfId="42612" xr:uid="{9DA81679-1815-4AE9-9663-F11F36614C9F}"/>
    <cellStyle name="_Saldos Obj_Relación_Feb 09 5" xfId="42613" xr:uid="{2B9756C9-A21C-49FE-B1E5-E14DB17E8D85}"/>
    <cellStyle name="_Saldos Obj_Relación_Feb 09 5 2" xfId="42614" xr:uid="{B9020921-3327-4648-9008-757777AF0DDD}"/>
    <cellStyle name="_Saldos Obj_Relación_Feb 09 6" xfId="42615" xr:uid="{D494269D-9292-4F21-B6AB-166E295F5586}"/>
    <cellStyle name="_Saldos Obj_Relación_Feb 09 6 2" xfId="42616" xr:uid="{B8636DB4-2FD3-4770-8E63-15A3E519649C}"/>
    <cellStyle name="_Saldos Obj_Relación_Feb 09 7" xfId="42617" xr:uid="{2B9E0EF5-5F51-4E2E-A836-4101FFA0C944}"/>
    <cellStyle name="_Saldos Obj_Relación_Feb 09 7 2" xfId="42618" xr:uid="{737C8784-AB9D-4947-90E8-80EB55E843E2}"/>
    <cellStyle name="_Saldos Obj_Relación_Feb 09 8" xfId="42619" xr:uid="{EF8A3CAF-1AA9-4566-9811-C7B3BB056692}"/>
    <cellStyle name="_Saldos Obj_Relación_Feb 09 8 2" xfId="42620" xr:uid="{693A13CC-C123-454E-B7D8-0424D9B23938}"/>
    <cellStyle name="_Saldos Obj_Relación_Feb 09 9" xfId="42621" xr:uid="{8CCC288E-4015-448E-9F73-F7871EA29F5C}"/>
    <cellStyle name="_Saldos Obj_Relación_Feb 09 9 2" xfId="42622" xr:uid="{C8BD26EC-40F0-4ED2-BFCB-EA0802BC1B3F}"/>
    <cellStyle name="_Saldos Obj_Relación_Feb 09_Abr 09" xfId="42623" xr:uid="{2462AE96-3D43-463F-B89D-6DAEE1F3FAF0}"/>
    <cellStyle name="_Saldos Obj_Relación_Feb 09_Abr 09 10" xfId="42624" xr:uid="{AEBDC2DD-1659-421C-9924-2BDA246E8570}"/>
    <cellStyle name="_Saldos Obj_Relación_Feb 09_Abr 09 10 2" xfId="42625" xr:uid="{09C7F632-B6DD-452A-A6EF-AB88F426D32D}"/>
    <cellStyle name="_Saldos Obj_Relación_Feb 09_Abr 09 11" xfId="42626" xr:uid="{891D21B6-E9F5-4F41-AC2A-35BF43EE4E7E}"/>
    <cellStyle name="_Saldos Obj_Relación_Feb 09_Abr 09 11 2" xfId="42627" xr:uid="{ADDD29B0-9016-4F30-A7C9-BDA640F9561B}"/>
    <cellStyle name="_Saldos Obj_Relación_Feb 09_Abr 09 12" xfId="42628" xr:uid="{98DFD5DC-3B5D-4CEF-BC7D-E271F4D9EF31}"/>
    <cellStyle name="_Saldos Obj_Relación_Feb 09_Abr 09 13" xfId="42629" xr:uid="{406183A4-FE87-4450-A3D7-70F8EA8E13BC}"/>
    <cellStyle name="_Saldos Obj_Relación_Feb 09_Abr 09 14" xfId="42630" xr:uid="{725FDC5A-5AF9-4AB0-9287-BC2746355AD9}"/>
    <cellStyle name="_Saldos Obj_Relación_Feb 09_Abr 09 2" xfId="42631" xr:uid="{9D196CEE-67D3-4F06-997E-D738BFC9D5EB}"/>
    <cellStyle name="_Saldos Obj_Relación_Feb 09_Abr 09 2 2" xfId="42632" xr:uid="{14CD797D-E7DE-478A-90FF-AD1C237AAE8C}"/>
    <cellStyle name="_Saldos Obj_Relación_Feb 09_Abr 09 3" xfId="42633" xr:uid="{EA629048-1AD6-47D0-81E6-3622A50258E2}"/>
    <cellStyle name="_Saldos Obj_Relación_Feb 09_Abr 09 3 2" xfId="42634" xr:uid="{68EAE39B-84B3-4DD2-A183-0B29CAE93E0F}"/>
    <cellStyle name="_Saldos Obj_Relación_Feb 09_Abr 09 4" xfId="42635" xr:uid="{2DF91D9A-0C61-4C23-AD15-084ADF26B086}"/>
    <cellStyle name="_Saldos Obj_Relación_Feb 09_Abr 09 4 2" xfId="42636" xr:uid="{4C8B30C5-D135-4C17-8D35-107527C36C06}"/>
    <cellStyle name="_Saldos Obj_Relación_Feb 09_Abr 09 5" xfId="42637" xr:uid="{5E6BFB37-0D3D-4AD4-96C1-469C416715AA}"/>
    <cellStyle name="_Saldos Obj_Relación_Feb 09_Abr 09 5 2" xfId="42638" xr:uid="{4A108817-291E-4603-8D89-61C266E679C8}"/>
    <cellStyle name="_Saldos Obj_Relación_Feb 09_Abr 09 6" xfId="42639" xr:uid="{524AE5DD-18F5-4477-A468-501F953D5D6F}"/>
    <cellStyle name="_Saldos Obj_Relación_Feb 09_Abr 09 6 2" xfId="42640" xr:uid="{CB3CAAF2-F9A2-4044-8BFE-360663697FE7}"/>
    <cellStyle name="_Saldos Obj_Relación_Feb 09_Abr 09 7" xfId="42641" xr:uid="{24F1D52A-87EA-4F19-844F-BD78A022F1AB}"/>
    <cellStyle name="_Saldos Obj_Relación_Feb 09_Abr 09 7 2" xfId="42642" xr:uid="{09A65E04-5BD8-4FDB-BD67-73172738724A}"/>
    <cellStyle name="_Saldos Obj_Relación_Feb 09_Abr 09 8" xfId="42643" xr:uid="{108C68FE-7803-4563-99CB-53778BEFF935}"/>
    <cellStyle name="_Saldos Obj_Relación_Feb 09_Abr 09 8 2" xfId="42644" xr:uid="{C237F5D6-5981-47F4-A676-A15F1A7D55BF}"/>
    <cellStyle name="_Saldos Obj_Relación_Feb 09_Abr 09 9" xfId="42645" xr:uid="{418925CA-9E06-4EA4-96B2-670FC5749362}"/>
    <cellStyle name="_Saldos Obj_Relación_Feb 09_Abr 09 9 2" xfId="42646" xr:uid="{40FFBCC0-7BD2-47AC-8C70-AAD935EDEA0C}"/>
    <cellStyle name="_Saldos Obj_Relación_Feb 09_ER previo 09" xfId="42647" xr:uid="{53D842C9-40B1-475B-8FD2-7968E387D40D}"/>
    <cellStyle name="_Saldos Obj_Relación_Feb 09_ER previo 09 10" xfId="42648" xr:uid="{87A28561-F4EE-42A6-8C99-332A975F8FFC}"/>
    <cellStyle name="_Saldos Obj_Relación_Feb 09_ER previo 09 10 2" xfId="42649" xr:uid="{CEBFC3BF-DEDB-4FBD-A7DE-7FE68A23FADD}"/>
    <cellStyle name="_Saldos Obj_Relación_Feb 09_ER previo 09 11" xfId="42650" xr:uid="{882CF4BD-01B5-42FE-B801-2D7868A3DFE0}"/>
    <cellStyle name="_Saldos Obj_Relación_Feb 09_ER previo 09 11 2" xfId="42651" xr:uid="{7B9921C2-99EC-485C-9CA7-B4442952C53D}"/>
    <cellStyle name="_Saldos Obj_Relación_Feb 09_ER previo 09 12" xfId="42652" xr:uid="{F35EEB57-C79F-4092-8C60-83236FA3F647}"/>
    <cellStyle name="_Saldos Obj_Relación_Feb 09_ER previo 09 13" xfId="42653" xr:uid="{791545F6-163C-4EA3-89F6-4DE9514F7D78}"/>
    <cellStyle name="_Saldos Obj_Relación_Feb 09_ER previo 09 14" xfId="42654" xr:uid="{FD9D780C-DB47-497F-9E7E-B1EC49A7958D}"/>
    <cellStyle name="_Saldos Obj_Relación_Feb 09_ER previo 09 2" xfId="42655" xr:uid="{13475741-9878-407E-B6B9-24CC0043A7CC}"/>
    <cellStyle name="_Saldos Obj_Relación_Feb 09_ER previo 09 2 2" xfId="42656" xr:uid="{213A6F2E-32B8-4464-81F4-81635815665D}"/>
    <cellStyle name="_Saldos Obj_Relación_Feb 09_ER previo 09 3" xfId="42657" xr:uid="{8A4524AC-A37A-4B3E-AECB-18E14E85C715}"/>
    <cellStyle name="_Saldos Obj_Relación_Feb 09_ER previo 09 3 2" xfId="42658" xr:uid="{EBF81F5D-F80E-44B4-B841-F9F901DDFCCB}"/>
    <cellStyle name="_Saldos Obj_Relación_Feb 09_ER previo 09 4" xfId="42659" xr:uid="{61B30623-4543-4C2B-A230-388B5C25EB5E}"/>
    <cellStyle name="_Saldos Obj_Relación_Feb 09_ER previo 09 4 2" xfId="42660" xr:uid="{24B26B22-9690-41ED-80B5-0EF53609BD68}"/>
    <cellStyle name="_Saldos Obj_Relación_Feb 09_ER previo 09 5" xfId="42661" xr:uid="{9599AD4F-B786-4C6B-8417-B17DA7AD2C8D}"/>
    <cellStyle name="_Saldos Obj_Relación_Feb 09_ER previo 09 5 2" xfId="42662" xr:uid="{13AEFE1D-67D3-47DA-913C-D7E4614CEEB0}"/>
    <cellStyle name="_Saldos Obj_Relación_Feb 09_ER previo 09 6" xfId="42663" xr:uid="{0D4A1C81-DF33-46B9-9FA9-0D9637B9005D}"/>
    <cellStyle name="_Saldos Obj_Relación_Feb 09_ER previo 09 6 2" xfId="42664" xr:uid="{61BD56C7-3F7E-4253-B651-54B156869008}"/>
    <cellStyle name="_Saldos Obj_Relación_Feb 09_ER previo 09 7" xfId="42665" xr:uid="{9570425A-FA73-4387-983A-192A788BF65F}"/>
    <cellStyle name="_Saldos Obj_Relación_Feb 09_ER previo 09 7 2" xfId="42666" xr:uid="{3A0BAF7B-2227-4DD7-9832-AC2990115E04}"/>
    <cellStyle name="_Saldos Obj_Relación_Feb 09_ER previo 09 8" xfId="42667" xr:uid="{3B1CE875-5D66-41A1-94EE-713D76CE6A71}"/>
    <cellStyle name="_Saldos Obj_Relación_Feb 09_ER previo 09 8 2" xfId="42668" xr:uid="{4BF7631A-628F-4F6E-B530-55D4EAAF96C4}"/>
    <cellStyle name="_Saldos Obj_Relación_Feb 09_ER previo 09 9" xfId="42669" xr:uid="{3C031950-B530-49FC-8FBB-C1679C6F401A}"/>
    <cellStyle name="_Saldos Obj_Relación_Feb 09_ER previo 09 9 2" xfId="42670" xr:uid="{C058FA73-FAF7-4225-BD59-8558C48C87E3}"/>
    <cellStyle name="_Saldos Obj_Relación_Feb 09_Jun 09" xfId="42671" xr:uid="{F4163123-3E1F-4263-B54A-A2A7B972536B}"/>
    <cellStyle name="_Saldos Obj_Relación_Feb 09_Jun 09 2" xfId="42672" xr:uid="{6F47A3D7-7EC6-4F52-926B-74D575FCA600}"/>
    <cellStyle name="_Saldos Obj_Relación_Hoja2" xfId="42673" xr:uid="{7A5C29AF-8822-4D4D-8DCB-ECA1C4826C56}"/>
    <cellStyle name="_Saldos Obj_Relación_Hoja2 10" xfId="42674" xr:uid="{C4FA32A3-2A5D-4DCA-A9B6-62C66C05E2A7}"/>
    <cellStyle name="_Saldos Obj_Relación_Hoja2 10 2" xfId="42675" xr:uid="{BA906D05-CDB3-4E55-97CF-87F5C47536DA}"/>
    <cellStyle name="_Saldos Obj_Relación_Hoja2 11" xfId="42676" xr:uid="{3956A894-F34E-4B8C-93E0-BDD3E85EC5B5}"/>
    <cellStyle name="_Saldos Obj_Relación_Hoja2 11 2" xfId="42677" xr:uid="{57F143FD-ED7F-4A2E-83B1-4CE149A07CB8}"/>
    <cellStyle name="_Saldos Obj_Relación_Hoja2 12" xfId="42678" xr:uid="{F879A235-7594-4265-85FD-20D7A13AE665}"/>
    <cellStyle name="_Saldos Obj_Relación_Hoja2 12 2" xfId="42679" xr:uid="{9ED35FA6-9AC5-4180-892C-3186C03EB5E9}"/>
    <cellStyle name="_Saldos Obj_Relación_Hoja2 13" xfId="42680" xr:uid="{200064FF-9DCD-481A-8F6F-9DB83E6A96B9}"/>
    <cellStyle name="_Saldos Obj_Relación_Hoja2 13 2" xfId="42681" xr:uid="{A8DA8843-AD82-4DCF-BF89-4E6466D0560F}"/>
    <cellStyle name="_Saldos Obj_Relación_Hoja2 14" xfId="42682" xr:uid="{F23696F4-3BE5-4089-8013-4D2226B8448B}"/>
    <cellStyle name="_Saldos Obj_Relación_Hoja2 15" xfId="42683" xr:uid="{0AFDA408-EB90-452F-A43D-4A66711E1BAD}"/>
    <cellStyle name="_Saldos Obj_Relación_Hoja2 16" xfId="42684" xr:uid="{389DB558-C51D-4E0C-B15B-685AE8922C1E}"/>
    <cellStyle name="_Saldos Obj_Relación_Hoja2 2" xfId="42685" xr:uid="{840D4950-DC1C-4E89-A153-3B317824579B}"/>
    <cellStyle name="_Saldos Obj_Relación_Hoja2 2 2" xfId="42686" xr:uid="{26834608-B8AB-48B2-BC0A-D79BB19147AB}"/>
    <cellStyle name="_Saldos Obj_Relación_Hoja2 3" xfId="42687" xr:uid="{9F1D66EB-77ED-4495-BCE8-802D78485E0A}"/>
    <cellStyle name="_Saldos Obj_Relación_Hoja2 3 2" xfId="42688" xr:uid="{FA05D948-5002-49EC-9D67-2FE4B1A166EB}"/>
    <cellStyle name="_Saldos Obj_Relación_Hoja2 4" xfId="42689" xr:uid="{2FD76A1C-EE29-4A14-AAD8-20AF0CB34273}"/>
    <cellStyle name="_Saldos Obj_Relación_Hoja2 4 2" xfId="42690" xr:uid="{A3913733-1E04-4FE5-A1A6-3BDBAAA3FA8D}"/>
    <cellStyle name="_Saldos Obj_Relación_Hoja2 5" xfId="42691" xr:uid="{AF43936D-AA17-4269-BECF-F385DE884F80}"/>
    <cellStyle name="_Saldos Obj_Relación_Hoja2 5 2" xfId="42692" xr:uid="{ECDB6483-ABFA-4C12-8949-10071AD60DC8}"/>
    <cellStyle name="_Saldos Obj_Relación_Hoja2 6" xfId="42693" xr:uid="{64370E7B-D98E-40AE-B1F2-450221C2EEEC}"/>
    <cellStyle name="_Saldos Obj_Relación_Hoja2 6 2" xfId="42694" xr:uid="{7F99C42E-0E49-40B1-A273-698F1DB39EBA}"/>
    <cellStyle name="_Saldos Obj_Relación_Hoja2 7" xfId="42695" xr:uid="{2B144C4E-51EB-415D-9618-D23D980F92A3}"/>
    <cellStyle name="_Saldos Obj_Relación_Hoja2 7 2" xfId="42696" xr:uid="{B1524A58-7FB3-4256-8553-8F49623248C0}"/>
    <cellStyle name="_Saldos Obj_Relación_Hoja2 8" xfId="42697" xr:uid="{B4CAE020-B188-45A1-91DA-4E14D445BF7D}"/>
    <cellStyle name="_Saldos Obj_Relación_Hoja2 8 2" xfId="42698" xr:uid="{553CB544-BF69-4CC8-9DD4-4C4E8AEA8FBE}"/>
    <cellStyle name="_Saldos Obj_Relación_Hoja2 9" xfId="42699" xr:uid="{24DDB0DA-22E8-45EC-B046-88D4A972348A}"/>
    <cellStyle name="_Saldos Obj_Relación_Hoja2 9 2" xfId="42700" xr:uid="{388E83EA-3697-47C9-A43A-A2A97EA2B170}"/>
    <cellStyle name="_Saldos Obj_Relación_Relación" xfId="42701" xr:uid="{879C9D67-529F-4ACE-8BD8-7F7ABCB85D06}"/>
    <cellStyle name="_Saldos Obj_Relación_Relación 10" xfId="42702" xr:uid="{CA9B008A-3926-4185-9348-0B351A071B5E}"/>
    <cellStyle name="_Saldos Obj_Relación_Relación 10 10" xfId="42703" xr:uid="{B93D5DBD-96AC-40F0-9A92-9D769488B62E}"/>
    <cellStyle name="_Saldos Obj_Relación_Relación 10 11" xfId="42704" xr:uid="{B17200CD-916F-4E0A-8E61-8D3DB7617831}"/>
    <cellStyle name="_Saldos Obj_Relación_Relación 10 2" xfId="42705" xr:uid="{7BF1F16E-22CC-43E6-AFA7-AD8C7C451D5D}"/>
    <cellStyle name="_Saldos Obj_Relación_Relación 10 2 2" xfId="42706" xr:uid="{578626C9-674D-47C2-9E23-EA6A771C7C12}"/>
    <cellStyle name="_Saldos Obj_Relación_Relación 10 3" xfId="42707" xr:uid="{4C0411B2-7D75-4810-A613-B938902D8B08}"/>
    <cellStyle name="_Saldos Obj_Relación_Relación 10 3 2" xfId="42708" xr:uid="{159AB5C6-213D-4AD9-B29E-AEA36BC7C410}"/>
    <cellStyle name="_Saldos Obj_Relación_Relación 10 4" xfId="42709" xr:uid="{E9EB01B5-1E8A-4726-9A9C-D920B5589B82}"/>
    <cellStyle name="_Saldos Obj_Relación_Relación 10 4 2" xfId="42710" xr:uid="{93D27309-A9C0-47D8-ACE4-71CDDDF5411D}"/>
    <cellStyle name="_Saldos Obj_Relación_Relación 10 5" xfId="42711" xr:uid="{3736C8F1-82FC-4E9B-BC88-04BDE5C78608}"/>
    <cellStyle name="_Saldos Obj_Relación_Relación 10 5 2" xfId="42712" xr:uid="{3F2E90F6-2F1E-4EAE-BF1F-7CE227F9ED11}"/>
    <cellStyle name="_Saldos Obj_Relación_Relación 10 6" xfId="42713" xr:uid="{40BFFC53-0803-47CF-95EE-C13D2B513167}"/>
    <cellStyle name="_Saldos Obj_Relación_Relación 10 6 2" xfId="42714" xr:uid="{3F7085AA-1AF3-45D7-94C2-DB4E3254FE8A}"/>
    <cellStyle name="_Saldos Obj_Relación_Relación 10 7" xfId="42715" xr:uid="{09789A1B-2315-450F-A3DC-37222CE542E1}"/>
    <cellStyle name="_Saldos Obj_Relación_Relación 10 7 2" xfId="42716" xr:uid="{E428846A-4CF6-482A-947A-1029A5B82D97}"/>
    <cellStyle name="_Saldos Obj_Relación_Relación 10 8" xfId="42717" xr:uid="{3BD92661-5F41-4E80-8CB8-34054DBF559E}"/>
    <cellStyle name="_Saldos Obj_Relación_Relación 10 8 2" xfId="42718" xr:uid="{F4937F3A-4FC8-437B-8B71-CDE3A8DF48B3}"/>
    <cellStyle name="_Saldos Obj_Relación_Relación 10 9" xfId="42719" xr:uid="{927F2E8D-A42A-4FE4-9464-7FBCEA5A4F47}"/>
    <cellStyle name="_Saldos Obj_Relación_Relación 11" xfId="42720" xr:uid="{BD2ABD96-DEF4-4E7E-897F-C94C0FA251C6}"/>
    <cellStyle name="_Saldos Obj_Relación_Relación 11 10" xfId="42721" xr:uid="{539BD3D4-ABE6-4AD3-9097-AB67569F9F8D}"/>
    <cellStyle name="_Saldos Obj_Relación_Relación 11 11" xfId="42722" xr:uid="{C3CFED85-99CD-4184-B198-B6A1193AEF38}"/>
    <cellStyle name="_Saldos Obj_Relación_Relación 11 2" xfId="42723" xr:uid="{8EF56F88-86AA-4E87-A452-8A88FDECCF93}"/>
    <cellStyle name="_Saldos Obj_Relación_Relación 11 2 2" xfId="42724" xr:uid="{1DC156AC-D367-41DC-8F2F-2FFBC55F193A}"/>
    <cellStyle name="_Saldos Obj_Relación_Relación 11 3" xfId="42725" xr:uid="{C472F298-1C05-412C-AF4E-1AA871CB2638}"/>
    <cellStyle name="_Saldos Obj_Relación_Relación 11 3 2" xfId="42726" xr:uid="{88E607FC-264F-420A-AA56-A44F5892DA6F}"/>
    <cellStyle name="_Saldos Obj_Relación_Relación 11 4" xfId="42727" xr:uid="{098A55D7-317C-4624-834A-5AE15BD9BCD4}"/>
    <cellStyle name="_Saldos Obj_Relación_Relación 11 4 2" xfId="42728" xr:uid="{DC7E2776-6042-4EC8-9B26-EF2C3F230738}"/>
    <cellStyle name="_Saldos Obj_Relación_Relación 11 5" xfId="42729" xr:uid="{579369BE-AE63-4898-8D6B-3DA2D46A713F}"/>
    <cellStyle name="_Saldos Obj_Relación_Relación 11 5 2" xfId="42730" xr:uid="{6EAE72CA-1507-4933-8867-095736C4B21B}"/>
    <cellStyle name="_Saldos Obj_Relación_Relación 11 6" xfId="42731" xr:uid="{5A4FA8CA-2339-48FE-8037-4FC4D48A5605}"/>
    <cellStyle name="_Saldos Obj_Relación_Relación 11 6 2" xfId="42732" xr:uid="{F057C2AE-80FF-4BA0-B4F0-8BD3CC03F1B6}"/>
    <cellStyle name="_Saldos Obj_Relación_Relación 11 7" xfId="42733" xr:uid="{84A04858-DD8E-496A-8EF0-6927996674A2}"/>
    <cellStyle name="_Saldos Obj_Relación_Relación 11 7 2" xfId="42734" xr:uid="{60BB2E2E-707D-4233-9D6D-AFF40694646F}"/>
    <cellStyle name="_Saldos Obj_Relación_Relación 11 8" xfId="42735" xr:uid="{F6EE7674-8E00-4615-89A6-AD4361801FE5}"/>
    <cellStyle name="_Saldos Obj_Relación_Relación 11 8 2" xfId="42736" xr:uid="{5AAC7317-4013-451A-BE69-BF2614B269B0}"/>
    <cellStyle name="_Saldos Obj_Relación_Relación 11 9" xfId="42737" xr:uid="{122E1F0F-9065-4778-9247-4CB35EDF80E3}"/>
    <cellStyle name="_Saldos Obj_Relación_Relación 12" xfId="42738" xr:uid="{2FCFB62F-F699-40D9-8C23-666FFBD6A968}"/>
    <cellStyle name="_Saldos Obj_Relación_Relación 12 10" xfId="42739" xr:uid="{0489280E-9D55-475C-9AFB-532BB0E6E52F}"/>
    <cellStyle name="_Saldos Obj_Relación_Relación 12 11" xfId="42740" xr:uid="{01795183-BB9B-464D-B55D-38096A4FF42E}"/>
    <cellStyle name="_Saldos Obj_Relación_Relación 12 2" xfId="42741" xr:uid="{332BDC93-03A7-4AEC-9D8D-9236DF5B7F25}"/>
    <cellStyle name="_Saldos Obj_Relación_Relación 12 2 2" xfId="42742" xr:uid="{2D92E3F6-A9EE-410F-887F-F1547F0324E9}"/>
    <cellStyle name="_Saldos Obj_Relación_Relación 12 3" xfId="42743" xr:uid="{0AA255DA-D64B-4D80-88D0-E87E502FBFEA}"/>
    <cellStyle name="_Saldos Obj_Relación_Relación 12 3 2" xfId="42744" xr:uid="{15475552-1835-4EEF-B5DB-CD880105DBA3}"/>
    <cellStyle name="_Saldos Obj_Relación_Relación 12 4" xfId="42745" xr:uid="{F3F46370-1C3E-4B6B-8466-5D99585A4E01}"/>
    <cellStyle name="_Saldos Obj_Relación_Relación 12 4 2" xfId="42746" xr:uid="{16146410-86D6-4D5E-9CE8-0A8868A764C5}"/>
    <cellStyle name="_Saldos Obj_Relación_Relación 12 5" xfId="42747" xr:uid="{0ECD1AB4-78A7-4BEF-97D7-EF034FFD5BA9}"/>
    <cellStyle name="_Saldos Obj_Relación_Relación 12 5 2" xfId="42748" xr:uid="{AA552B7D-2438-4D71-9B05-B2863348DD07}"/>
    <cellStyle name="_Saldos Obj_Relación_Relación 12 6" xfId="42749" xr:uid="{81565480-E655-41A6-9923-159D7295F09C}"/>
    <cellStyle name="_Saldos Obj_Relación_Relación 12 6 2" xfId="42750" xr:uid="{B966626A-6E82-4F87-854C-F7266FC1BC00}"/>
    <cellStyle name="_Saldos Obj_Relación_Relación 12 7" xfId="42751" xr:uid="{657DC63F-3877-4850-961F-1C3B8F037FE3}"/>
    <cellStyle name="_Saldos Obj_Relación_Relación 12 7 2" xfId="42752" xr:uid="{23CB251F-951F-4ED8-8A71-5E4470071A21}"/>
    <cellStyle name="_Saldos Obj_Relación_Relación 12 8" xfId="42753" xr:uid="{926EF9AE-9278-4412-BD53-B272B19732D7}"/>
    <cellStyle name="_Saldos Obj_Relación_Relación 12 8 2" xfId="42754" xr:uid="{666D706E-B4A9-469C-86F1-D4ECFCEDB3E6}"/>
    <cellStyle name="_Saldos Obj_Relación_Relación 12 9" xfId="42755" xr:uid="{37B1D2FA-F1B9-4E6F-BC9D-7AB7F116817F}"/>
    <cellStyle name="_Saldos Obj_Relación_Relación 13" xfId="42756" xr:uid="{7745CF4D-53D8-43B5-B30B-F5971C967B7D}"/>
    <cellStyle name="_Saldos Obj_Relación_Relación 13 10" xfId="42757" xr:uid="{4D8BF19C-94FB-4E89-A212-E4DA76E3AE78}"/>
    <cellStyle name="_Saldos Obj_Relación_Relación 13 11" xfId="42758" xr:uid="{936AEB2D-4ADB-47CF-A8C4-3636A3FC26BC}"/>
    <cellStyle name="_Saldos Obj_Relación_Relación 13 2" xfId="42759" xr:uid="{63B28CCD-C44A-4B5C-9124-26D1EC65BA20}"/>
    <cellStyle name="_Saldos Obj_Relación_Relación 13 2 10" xfId="42760" xr:uid="{4B2EEDD7-15D3-41EA-A3C8-858B89389B68}"/>
    <cellStyle name="_Saldos Obj_Relación_Relación 13 2 11" xfId="42761" xr:uid="{AD0E6CB5-F464-4C9B-84C1-BD32EDC720E1}"/>
    <cellStyle name="_Saldos Obj_Relación_Relación 13 2 12" xfId="42762" xr:uid="{4FE2F0C7-3367-45E9-AA4F-D45D26E383F8}"/>
    <cellStyle name="_Saldos Obj_Relación_Relación 13 2 2" xfId="42763" xr:uid="{824BC947-C6B7-4D55-A022-284D8602BFE2}"/>
    <cellStyle name="_Saldos Obj_Relación_Relación 13 2 3" xfId="42764" xr:uid="{583C5710-E68E-4FE1-A7DC-9D236E3CF70E}"/>
    <cellStyle name="_Saldos Obj_Relación_Relación 13 2 4" xfId="42765" xr:uid="{6B916232-A6D7-4841-A914-A1724381F719}"/>
    <cellStyle name="_Saldos Obj_Relación_Relación 13 2 5" xfId="42766" xr:uid="{280376E8-9F45-4E86-8AC7-4259A0553D67}"/>
    <cellStyle name="_Saldos Obj_Relación_Relación 13 2 6" xfId="42767" xr:uid="{3FF5DB0A-8B97-4AC5-BADB-F6042CB919DB}"/>
    <cellStyle name="_Saldos Obj_Relación_Relación 13 2 7" xfId="42768" xr:uid="{9045213B-B7AC-4FA8-BAE9-B00F51E17328}"/>
    <cellStyle name="_Saldos Obj_Relación_Relación 13 2 8" xfId="42769" xr:uid="{B9ED4642-4828-4839-B297-D3F3AAC63E16}"/>
    <cellStyle name="_Saldos Obj_Relación_Relación 13 2 9" xfId="42770" xr:uid="{4FD1F5A4-88E6-496D-8464-2D9B775B2856}"/>
    <cellStyle name="_Saldos Obj_Relación_Relación 13 3" xfId="42771" xr:uid="{CAE9CD6B-E85B-48B9-BBAB-307FDBCF8586}"/>
    <cellStyle name="_Saldos Obj_Relación_Relación 13 3 2" xfId="42772" xr:uid="{7CF4168B-B571-4608-9A09-6C19835630FB}"/>
    <cellStyle name="_Saldos Obj_Relación_Relación 13 4" xfId="42773" xr:uid="{997FEA8D-2EE6-4BA1-898F-92FBE118995D}"/>
    <cellStyle name="_Saldos Obj_Relación_Relación 13 4 2" xfId="42774" xr:uid="{54D2A89A-C37A-48D5-8756-A20D50463017}"/>
    <cellStyle name="_Saldos Obj_Relación_Relación 13 5" xfId="42775" xr:uid="{2D9B6C4D-9DCA-4D7F-B4EF-857562A8C4E1}"/>
    <cellStyle name="_Saldos Obj_Relación_Relación 13 5 2" xfId="42776" xr:uid="{B1B14CE2-9782-4AD9-B0CD-A4B691C4AD8A}"/>
    <cellStyle name="_Saldos Obj_Relación_Relación 13 6" xfId="42777" xr:uid="{DB098C7C-E0D8-402E-A391-1C6ECD61BC8E}"/>
    <cellStyle name="_Saldos Obj_Relación_Relación 13 6 2" xfId="42778" xr:uid="{6BBE68B4-552E-4895-8D1A-1BBF90BAAEC8}"/>
    <cellStyle name="_Saldos Obj_Relación_Relación 13 7" xfId="42779" xr:uid="{0FB33A47-4BA3-4EFF-88F4-B4F3517F32D9}"/>
    <cellStyle name="_Saldos Obj_Relación_Relación 13 7 2" xfId="42780" xr:uid="{AB10465B-47CC-448E-AC39-6BC0A1FB4D84}"/>
    <cellStyle name="_Saldos Obj_Relación_Relación 13 8" xfId="42781" xr:uid="{C3574C2E-F030-4854-8F29-59EFCFF41829}"/>
    <cellStyle name="_Saldos Obj_Relación_Relación 13 8 2" xfId="42782" xr:uid="{C30D22FE-E1F2-49EF-83B4-264A887EF0A8}"/>
    <cellStyle name="_Saldos Obj_Relación_Relación 13 9" xfId="42783" xr:uid="{13D6E1D4-9BD3-48AE-B6F5-5CC8E67A4779}"/>
    <cellStyle name="_Saldos Obj_Relación_Relación 14" xfId="42784" xr:uid="{3D2F7879-96C5-4033-BB2E-F37C53F859B4}"/>
    <cellStyle name="_Saldos Obj_Relación_Relación 2" xfId="42785" xr:uid="{9186C5F0-ABAC-4605-8C60-C9D8534A7CEE}"/>
    <cellStyle name="_Saldos Obj_Relación_Relación 2 10" xfId="42786" xr:uid="{0FDBA24B-512E-40C8-838D-9DE1865F6D82}"/>
    <cellStyle name="_Saldos Obj_Relación_Relación 2 10 2" xfId="42787" xr:uid="{51CEB0F2-D6CE-4800-8652-64643C7F14F3}"/>
    <cellStyle name="_Saldos Obj_Relación_Relación 2 11" xfId="42788" xr:uid="{580273DC-A547-4BCC-835A-CC427FCD27CA}"/>
    <cellStyle name="_Saldos Obj_Relación_Relación 2 11 2" xfId="42789" xr:uid="{274F08A7-50A4-401F-A6A4-3B5FD6A4232C}"/>
    <cellStyle name="_Saldos Obj_Relación_Relación 2 12" xfId="42790" xr:uid="{3B0E7848-C1CA-4207-8858-8F76438D8015}"/>
    <cellStyle name="_Saldos Obj_Relación_Relación 2 12 2" xfId="42791" xr:uid="{B8238D55-EBC4-45A7-8421-61469769DBD0}"/>
    <cellStyle name="_Saldos Obj_Relación_Relación 2 13" xfId="42792" xr:uid="{9243F389-5F87-4942-B486-CB3571166E0C}"/>
    <cellStyle name="_Saldos Obj_Relación_Relación 2 13 2" xfId="42793" xr:uid="{94F61DEC-2453-4D12-9B8C-9B3461E8B90B}"/>
    <cellStyle name="_Saldos Obj_Relación_Relación 2 14" xfId="42794" xr:uid="{F49126A0-44E2-4C7C-9DDE-5B6A622884B7}"/>
    <cellStyle name="_Saldos Obj_Relación_Relación 2 15" xfId="42795" xr:uid="{7A353170-BD8C-4C56-86DC-8D2742D38D1C}"/>
    <cellStyle name="_Saldos Obj_Relación_Relación 2 16" xfId="42796" xr:uid="{60EB0835-25C4-4BBB-ABB6-1E968EA2CF72}"/>
    <cellStyle name="_Saldos Obj_Relación_Relación 2 2" xfId="42797" xr:uid="{5D35D9AA-FEB4-47F9-AECE-C17D21BDA41A}"/>
    <cellStyle name="_Saldos Obj_Relación_Relación 2 2 2" xfId="42798" xr:uid="{71C256AE-FE48-4995-9824-B44AC3BFC649}"/>
    <cellStyle name="_Saldos Obj_Relación_Relación 2 3" xfId="42799" xr:uid="{A8E44E2B-F9B9-4F9A-8F72-5827EAB1B42E}"/>
    <cellStyle name="_Saldos Obj_Relación_Relación 2 3 2" xfId="42800" xr:uid="{2D491D77-44DF-4B88-8F51-BCE20604CA45}"/>
    <cellStyle name="_Saldos Obj_Relación_Relación 2 4" xfId="42801" xr:uid="{C16FA7FD-B514-4FD5-8193-1F1C0A38D279}"/>
    <cellStyle name="_Saldos Obj_Relación_Relación 2 4 2" xfId="42802" xr:uid="{09746854-0559-4457-BA47-010A60D5F0DC}"/>
    <cellStyle name="_Saldos Obj_Relación_Relación 2 5" xfId="42803" xr:uid="{0A44A223-2C9C-448E-8CF4-AD1894B711DA}"/>
    <cellStyle name="_Saldos Obj_Relación_Relación 2 5 2" xfId="42804" xr:uid="{ACC5F8A3-88F9-4ED8-A64E-9BCBE3665193}"/>
    <cellStyle name="_Saldos Obj_Relación_Relación 2 6" xfId="42805" xr:uid="{AE66161B-02CC-45CA-B058-A098BAB98A81}"/>
    <cellStyle name="_Saldos Obj_Relación_Relación 2 6 2" xfId="42806" xr:uid="{7F593A17-E2CB-425F-9E6B-8F4F158C8959}"/>
    <cellStyle name="_Saldos Obj_Relación_Relación 2 7" xfId="42807" xr:uid="{BC1027C4-8CDA-4A47-8956-6BF31EC7611F}"/>
    <cellStyle name="_Saldos Obj_Relación_Relación 2 7 2" xfId="42808" xr:uid="{518ACC2D-41F3-47AB-A24A-5DB459495926}"/>
    <cellStyle name="_Saldos Obj_Relación_Relación 2 8" xfId="42809" xr:uid="{928DAED8-313B-46AF-BB2B-E99692E1E989}"/>
    <cellStyle name="_Saldos Obj_Relación_Relación 2 8 2" xfId="42810" xr:uid="{5F89BC80-5C70-4B6E-A640-37AB9A9535FE}"/>
    <cellStyle name="_Saldos Obj_Relación_Relación 2 9" xfId="42811" xr:uid="{09808671-2D94-47B4-97E7-D97A71BF41F6}"/>
    <cellStyle name="_Saldos Obj_Relación_Relación 2 9 2" xfId="42812" xr:uid="{976D6251-1B97-4473-A53D-03E60A40661A}"/>
    <cellStyle name="_Saldos Obj_Relación_Relación 3" xfId="42813" xr:uid="{59E10F85-CC95-4149-8A76-7C62785E7DE4}"/>
    <cellStyle name="_Saldos Obj_Relación_Relación 3 10" xfId="42814" xr:uid="{3F6CED37-637B-47F2-BE9A-D036139ECB1F}"/>
    <cellStyle name="_Saldos Obj_Relación_Relación 3 10 2" xfId="42815" xr:uid="{223E42C0-19D5-4B13-83F3-9F38FD66409B}"/>
    <cellStyle name="_Saldos Obj_Relación_Relación 3 11" xfId="42816" xr:uid="{1CBCF3CF-2E70-40AC-A2D7-F0B073577BDD}"/>
    <cellStyle name="_Saldos Obj_Relación_Relación 3 11 2" xfId="42817" xr:uid="{E90D84D0-EC58-4F38-8F8C-50EE3B2332C8}"/>
    <cellStyle name="_Saldos Obj_Relación_Relación 3 12" xfId="42818" xr:uid="{C9E1CFE0-8344-45B4-89C9-1F266B014867}"/>
    <cellStyle name="_Saldos Obj_Relación_Relación 3 12 2" xfId="42819" xr:uid="{D54DC01D-62AA-4903-93B8-ABF2EA55E670}"/>
    <cellStyle name="_Saldos Obj_Relación_Relación 3 13" xfId="42820" xr:uid="{20457B66-0642-4CEE-B862-834A3AB754BA}"/>
    <cellStyle name="_Saldos Obj_Relación_Relación 3 13 2" xfId="42821" xr:uid="{4952D714-940E-4D4B-94F6-BBFCE79BDBD9}"/>
    <cellStyle name="_Saldos Obj_Relación_Relación 3 14" xfId="42822" xr:uid="{A8FC76B4-CCED-4C1D-BE0C-F85872B86FD0}"/>
    <cellStyle name="_Saldos Obj_Relación_Relación 3 15" xfId="42823" xr:uid="{728A69C1-40F2-4F1E-B5A0-46B293FDBFF5}"/>
    <cellStyle name="_Saldos Obj_Relación_Relación 3 16" xfId="42824" xr:uid="{BCDC5334-1324-4F5C-AC95-5220BE24CCB9}"/>
    <cellStyle name="_Saldos Obj_Relación_Relación 3 17" xfId="42825" xr:uid="{D3DD7A53-DAE2-457F-A9C6-52D77573A8CA}"/>
    <cellStyle name="_Saldos Obj_Relación_Relación 3 18" xfId="42826" xr:uid="{452E7614-4114-4D8B-B7DF-EA3F42F4533A}"/>
    <cellStyle name="_Saldos Obj_Relación_Relación 3 19" xfId="42827" xr:uid="{144B7BEA-25D3-441E-870D-F3B1AC007BDB}"/>
    <cellStyle name="_Saldos Obj_Relación_Relación 3 2" xfId="42828" xr:uid="{2771B8C7-61A2-4DD8-A0D5-4597640009E3}"/>
    <cellStyle name="_Saldos Obj_Relación_Relación 3 2 2" xfId="42829" xr:uid="{32F0BB69-AE50-4B1F-BBBE-52265700C24C}"/>
    <cellStyle name="_Saldos Obj_Relación_Relación 3 20" xfId="42830" xr:uid="{291F80FF-9C06-4AED-964D-13ACEAA5A1A2}"/>
    <cellStyle name="_Saldos Obj_Relación_Relación 3 21" xfId="42831" xr:uid="{E8569403-0706-41E1-8153-08368DCE9324}"/>
    <cellStyle name="_Saldos Obj_Relación_Relación 3 22" xfId="42832" xr:uid="{36F47AF3-4195-4AAA-91D9-4F103D260DE1}"/>
    <cellStyle name="_Saldos Obj_Relación_Relación 3 23" xfId="42833" xr:uid="{878554E5-916B-44EC-9BB4-3B12D665D030}"/>
    <cellStyle name="_Saldos Obj_Relación_Relación 3 24" xfId="42834" xr:uid="{A3D69270-AB2A-4481-A421-7AD9A837062B}"/>
    <cellStyle name="_Saldos Obj_Relación_Relación 3 25" xfId="42835" xr:uid="{9B944133-E31D-49BB-B86B-7909FC5FCB99}"/>
    <cellStyle name="_Saldos Obj_Relación_Relación 3 26" xfId="42836" xr:uid="{57BD65F8-AC69-4ED0-BAD5-F2D78D256B21}"/>
    <cellStyle name="_Saldos Obj_Relación_Relación 3 3" xfId="42837" xr:uid="{30D972B5-A172-4D84-A01A-98D077886705}"/>
    <cellStyle name="_Saldos Obj_Relación_Relación 3 3 2" xfId="42838" xr:uid="{EFA82ECE-C12B-48AC-8723-D479CF8E0D59}"/>
    <cellStyle name="_Saldos Obj_Relación_Relación 3 4" xfId="42839" xr:uid="{DAF6A951-EA44-457E-B0B3-47B6561AADCF}"/>
    <cellStyle name="_Saldos Obj_Relación_Relación 3 4 2" xfId="42840" xr:uid="{22143334-B891-4310-B7E2-F18B312915E4}"/>
    <cellStyle name="_Saldos Obj_Relación_Relación 3 5" xfId="42841" xr:uid="{58321D63-1DFD-45B0-95F3-0BCC53EAD827}"/>
    <cellStyle name="_Saldos Obj_Relación_Relación 3 5 2" xfId="42842" xr:uid="{0835EF8A-78E4-44F3-AB64-93DA7E110DCD}"/>
    <cellStyle name="_Saldos Obj_Relación_Relación 3 6" xfId="42843" xr:uid="{8F8095EE-9302-4EAF-BB2F-8769642FFBE1}"/>
    <cellStyle name="_Saldos Obj_Relación_Relación 3 6 2" xfId="42844" xr:uid="{7B3FF276-CF43-431C-BCAE-C825692FE767}"/>
    <cellStyle name="_Saldos Obj_Relación_Relación 3 7" xfId="42845" xr:uid="{49F5961B-2700-4451-A67F-102D659828A4}"/>
    <cellStyle name="_Saldos Obj_Relación_Relación 3 7 2" xfId="42846" xr:uid="{BC385A8F-BFE8-41D5-B06B-66731A273F2E}"/>
    <cellStyle name="_Saldos Obj_Relación_Relación 3 8" xfId="42847" xr:uid="{1BB66C78-23B6-464E-8E65-881DEFDE99EB}"/>
    <cellStyle name="_Saldos Obj_Relación_Relación 3 8 2" xfId="42848" xr:uid="{753635F8-0E90-42ED-B83D-872972CD646C}"/>
    <cellStyle name="_Saldos Obj_Relación_Relación 3 9" xfId="42849" xr:uid="{5BEC7399-9480-4EA2-8FE1-8EB7A1B6BFA2}"/>
    <cellStyle name="_Saldos Obj_Relación_Relación 3 9 2" xfId="42850" xr:uid="{DD843AA1-4D6D-4506-8A93-98FF675E99FB}"/>
    <cellStyle name="_Saldos Obj_Relación_Relación 4" xfId="42851" xr:uid="{38B6DE22-0DA8-4E85-AD4D-AD0D7AB5C28A}"/>
    <cellStyle name="_Saldos Obj_Relación_Relación 4 10" xfId="42852" xr:uid="{E76C8346-DB1C-4DCF-B53F-56D9401B64AE}"/>
    <cellStyle name="_Saldos Obj_Relación_Relación 4 10 2" xfId="42853" xr:uid="{45C22087-DDAC-4457-A880-E07ED247388E}"/>
    <cellStyle name="_Saldos Obj_Relación_Relación 4 11" xfId="42854" xr:uid="{90B2AF63-C5E6-4990-A144-73112034663A}"/>
    <cellStyle name="_Saldos Obj_Relación_Relación 4 11 2" xfId="42855" xr:uid="{A8BC2E3B-A539-46F0-8A1D-E9D691E7C1AA}"/>
    <cellStyle name="_Saldos Obj_Relación_Relación 4 12" xfId="42856" xr:uid="{E96D4424-9868-4D98-8302-D718F542C413}"/>
    <cellStyle name="_Saldos Obj_Relación_Relación 4 12 2" xfId="42857" xr:uid="{4F90E4E9-0D14-4827-9B31-3A2CD22FE499}"/>
    <cellStyle name="_Saldos Obj_Relación_Relación 4 13" xfId="42858" xr:uid="{4C8433B3-59C9-4F7B-9FBC-3BBF0FA0718B}"/>
    <cellStyle name="_Saldos Obj_Relación_Relación 4 13 2" xfId="42859" xr:uid="{4C2C3833-7598-4BFE-B183-3A9DDE948ED6}"/>
    <cellStyle name="_Saldos Obj_Relación_Relación 4 14" xfId="42860" xr:uid="{3168A942-24BE-4119-B07A-4A4A3F135D57}"/>
    <cellStyle name="_Saldos Obj_Relación_Relación 4 15" xfId="42861" xr:uid="{DEC0568B-523E-404E-AEC2-414A5413B8F6}"/>
    <cellStyle name="_Saldos Obj_Relación_Relación 4 16" xfId="42862" xr:uid="{5A57B187-55A6-4027-9901-26E499423C19}"/>
    <cellStyle name="_Saldos Obj_Relación_Relación 4 2" xfId="42863" xr:uid="{0CF9A515-E492-46ED-B5E0-A5A0BAE68ACA}"/>
    <cellStyle name="_Saldos Obj_Relación_Relación 4 2 2" xfId="42864" xr:uid="{5B267045-94F8-40F0-A89F-082AFA988FF2}"/>
    <cellStyle name="_Saldos Obj_Relación_Relación 4 3" xfId="42865" xr:uid="{C274D85F-0E5A-4680-997D-1FECA220738B}"/>
    <cellStyle name="_Saldos Obj_Relación_Relación 4 3 2" xfId="42866" xr:uid="{175A06D1-EDC7-45C4-AC0E-7A859D0D4CDE}"/>
    <cellStyle name="_Saldos Obj_Relación_Relación 4 4" xfId="42867" xr:uid="{608A982D-9942-4EF8-B792-69C4257CC809}"/>
    <cellStyle name="_Saldos Obj_Relación_Relación 4 4 2" xfId="42868" xr:uid="{79291A1D-07F7-4B35-B8A9-5D6C0C22C31D}"/>
    <cellStyle name="_Saldos Obj_Relación_Relación 4 5" xfId="42869" xr:uid="{4A7DD2C6-A557-47D3-B654-ADEB428C42E5}"/>
    <cellStyle name="_Saldos Obj_Relación_Relación 4 5 2" xfId="42870" xr:uid="{C2C2050C-4779-4FD7-B8D1-EFD34538D2CD}"/>
    <cellStyle name="_Saldos Obj_Relación_Relación 4 6" xfId="42871" xr:uid="{00A9C310-06B4-41F9-8DDE-AC1037668409}"/>
    <cellStyle name="_Saldos Obj_Relación_Relación 4 6 2" xfId="42872" xr:uid="{27B8E1C0-A175-4998-AA08-9CEB86FF862B}"/>
    <cellStyle name="_Saldos Obj_Relación_Relación 4 7" xfId="42873" xr:uid="{91CE4910-43AE-4A73-BB67-6ACA70B870E8}"/>
    <cellStyle name="_Saldos Obj_Relación_Relación 4 7 2" xfId="42874" xr:uid="{0B90FB98-702E-40D0-88CF-B13DE86CAE8C}"/>
    <cellStyle name="_Saldos Obj_Relación_Relación 4 8" xfId="42875" xr:uid="{71DAE02B-D857-4385-9415-C6616AF65DCB}"/>
    <cellStyle name="_Saldos Obj_Relación_Relación 4 8 2" xfId="42876" xr:uid="{80374750-D3CC-4A72-A9D4-DED6CDE81961}"/>
    <cellStyle name="_Saldos Obj_Relación_Relación 4 9" xfId="42877" xr:uid="{3EED830E-229C-46B1-9A51-8C89F9F98F54}"/>
    <cellStyle name="_Saldos Obj_Relación_Relación 4 9 2" xfId="42878" xr:uid="{41AC172A-AC98-4B44-9483-DCF049AC9FA1}"/>
    <cellStyle name="_Saldos Obj_Relación_Relación 5" xfId="42879" xr:uid="{51563EAA-BA38-47A8-9834-175A741FE24A}"/>
    <cellStyle name="_Saldos Obj_Relación_Relación 5 10" xfId="42880" xr:uid="{879B5887-5C98-4703-A242-84B6888B2912}"/>
    <cellStyle name="_Saldos Obj_Relación_Relación 5 10 2" xfId="42881" xr:uid="{DC7155FB-A780-4BE0-A638-E0BDBB1694DA}"/>
    <cellStyle name="_Saldos Obj_Relación_Relación 5 11" xfId="42882" xr:uid="{E17264B5-880A-473B-8609-188E65D361CC}"/>
    <cellStyle name="_Saldos Obj_Relación_Relación 5 11 2" xfId="42883" xr:uid="{0A7CAE30-81FB-4D27-8768-AC01E2A154B4}"/>
    <cellStyle name="_Saldos Obj_Relación_Relación 5 12" xfId="42884" xr:uid="{121A614D-BCA2-4B97-915F-AC54F3D87D98}"/>
    <cellStyle name="_Saldos Obj_Relación_Relación 5 12 2" xfId="42885" xr:uid="{39ED1F9C-2425-42D8-AC19-0043ED910BF1}"/>
    <cellStyle name="_Saldos Obj_Relación_Relación 5 13" xfId="42886" xr:uid="{C9348A8E-E96E-4107-B1FD-6FF86F11F51E}"/>
    <cellStyle name="_Saldos Obj_Relación_Relación 5 13 2" xfId="42887" xr:uid="{ABFA9875-0782-4C20-B11A-92A18B49EAFA}"/>
    <cellStyle name="_Saldos Obj_Relación_Relación 5 14" xfId="42888" xr:uid="{F04DDDCB-EB02-4CD6-89EC-95C784A0F72A}"/>
    <cellStyle name="_Saldos Obj_Relación_Relación 5 15" xfId="42889" xr:uid="{D3CED99C-73B2-444E-B276-4D84370813C0}"/>
    <cellStyle name="_Saldos Obj_Relación_Relación 5 16" xfId="42890" xr:uid="{05BB0734-0148-464A-ACEA-E95E25AC137F}"/>
    <cellStyle name="_Saldos Obj_Relación_Relación 5 2" xfId="42891" xr:uid="{915A2DC1-DD53-4829-8650-9980F7E9F255}"/>
    <cellStyle name="_Saldos Obj_Relación_Relación 5 2 2" xfId="42892" xr:uid="{E49BF563-2A0E-4522-8B3C-1FD983EBEAFC}"/>
    <cellStyle name="_Saldos Obj_Relación_Relación 5 3" xfId="42893" xr:uid="{BD14E355-D37D-4CCD-97BE-7F5A88EE0C2D}"/>
    <cellStyle name="_Saldos Obj_Relación_Relación 5 3 2" xfId="42894" xr:uid="{6C9CD532-1A65-4CAF-86CB-FBB0BFECCABE}"/>
    <cellStyle name="_Saldos Obj_Relación_Relación 5 4" xfId="42895" xr:uid="{C8E85A9D-88C9-443F-ABD1-A7559603DC82}"/>
    <cellStyle name="_Saldos Obj_Relación_Relación 5 4 2" xfId="42896" xr:uid="{637FBCFD-B09F-4628-BA4E-03D201606C58}"/>
    <cellStyle name="_Saldos Obj_Relación_Relación 5 5" xfId="42897" xr:uid="{C067E6E8-70AD-435C-B175-291785AF92B3}"/>
    <cellStyle name="_Saldos Obj_Relación_Relación 5 5 2" xfId="42898" xr:uid="{FF5D717E-1DC1-4517-8F4E-F52BBF4E75F7}"/>
    <cellStyle name="_Saldos Obj_Relación_Relación 5 6" xfId="42899" xr:uid="{0E89AC12-DE0D-4D8C-89E7-2735DFBF283B}"/>
    <cellStyle name="_Saldos Obj_Relación_Relación 5 6 2" xfId="42900" xr:uid="{F466BE42-9D49-4A00-BDA0-5DEEB10ED1AE}"/>
    <cellStyle name="_Saldos Obj_Relación_Relación 5 7" xfId="42901" xr:uid="{760558E7-4A95-42D2-9F73-001E63E9D985}"/>
    <cellStyle name="_Saldos Obj_Relación_Relación 5 7 2" xfId="42902" xr:uid="{63B9797F-4F3B-44E3-8F6A-80E94E2EE2B9}"/>
    <cellStyle name="_Saldos Obj_Relación_Relación 5 8" xfId="42903" xr:uid="{BF752855-4ED9-4D74-860F-2A0CBE791B5E}"/>
    <cellStyle name="_Saldos Obj_Relación_Relación 5 8 2" xfId="42904" xr:uid="{880D917A-CEFA-4AA9-95C9-18F4F384BDCC}"/>
    <cellStyle name="_Saldos Obj_Relación_Relación 5 9" xfId="42905" xr:uid="{3AEE25F7-B005-48A2-AC95-2FE0DDF35FD5}"/>
    <cellStyle name="_Saldos Obj_Relación_Relación 5 9 2" xfId="42906" xr:uid="{74B36CF5-419D-462E-90D0-BBA979D2C550}"/>
    <cellStyle name="_Saldos Obj_Relación_Relación 6" xfId="42907" xr:uid="{17E6E38C-998E-4917-A3F7-78EFC79721EE}"/>
    <cellStyle name="_Saldos Obj_Relación_Relación 6 10" xfId="42908" xr:uid="{855B5229-5E4C-4D2C-BCC8-7C32685C2241}"/>
    <cellStyle name="_Saldos Obj_Relación_Relación 6 10 2" xfId="42909" xr:uid="{4F836EFA-74EB-419A-948B-BC69724714F8}"/>
    <cellStyle name="_Saldos Obj_Relación_Relación 6 11" xfId="42910" xr:uid="{D9B32ED8-21BF-4C95-A26C-73FF0E09C057}"/>
    <cellStyle name="_Saldos Obj_Relación_Relación 6 11 2" xfId="42911" xr:uid="{6C3BAF31-D2FA-46B6-9E30-536120546E12}"/>
    <cellStyle name="_Saldos Obj_Relación_Relación 6 12" xfId="42912" xr:uid="{F477582A-98F1-4CCA-863A-BAB616AC4825}"/>
    <cellStyle name="_Saldos Obj_Relación_Relación 6 12 2" xfId="42913" xr:uid="{D7FC3D7C-F93E-4B3C-A44E-71E6A5CD75AD}"/>
    <cellStyle name="_Saldos Obj_Relación_Relación 6 13" xfId="42914" xr:uid="{41A3CA91-D3FD-4A43-8134-ADC8CA90F1A4}"/>
    <cellStyle name="_Saldos Obj_Relación_Relación 6 13 2" xfId="42915" xr:uid="{2848AACA-97DC-4775-93AB-B563F9557E0B}"/>
    <cellStyle name="_Saldos Obj_Relación_Relación 6 14" xfId="42916" xr:uid="{36ED8679-3459-402A-8F79-CC131609A009}"/>
    <cellStyle name="_Saldos Obj_Relación_Relación 6 15" xfId="42917" xr:uid="{51A34BED-F224-4F5F-830F-A6728F1B9801}"/>
    <cellStyle name="_Saldos Obj_Relación_Relación 6 16" xfId="42918" xr:uid="{854F4891-613B-449B-B2F6-12A6B844E4EE}"/>
    <cellStyle name="_Saldos Obj_Relación_Relación 6 2" xfId="42919" xr:uid="{A4A91C0C-49E5-43AD-9111-8CE90ADC058F}"/>
    <cellStyle name="_Saldos Obj_Relación_Relación 6 2 2" xfId="42920" xr:uid="{E1B76A3D-40A0-4CB9-9EFE-3D32AA5C4E3B}"/>
    <cellStyle name="_Saldos Obj_Relación_Relación 6 3" xfId="42921" xr:uid="{D3C94671-60E8-43CC-9705-FC559181A979}"/>
    <cellStyle name="_Saldos Obj_Relación_Relación 6 3 2" xfId="42922" xr:uid="{F044CEBA-5AD8-4D79-8F52-FA7800B2C672}"/>
    <cellStyle name="_Saldos Obj_Relación_Relación 6 4" xfId="42923" xr:uid="{5BAD0FF4-F6C5-4DA4-B55B-F547D16BE43F}"/>
    <cellStyle name="_Saldos Obj_Relación_Relación 6 4 2" xfId="42924" xr:uid="{24DB1552-185D-4764-A857-F89DA4A914A0}"/>
    <cellStyle name="_Saldos Obj_Relación_Relación 6 5" xfId="42925" xr:uid="{8E3A2374-8DC0-41B2-BFCD-A988EE7F99C3}"/>
    <cellStyle name="_Saldos Obj_Relación_Relación 6 5 2" xfId="42926" xr:uid="{E5B07536-5CB1-49C2-9B42-44F5FC69B84C}"/>
    <cellStyle name="_Saldos Obj_Relación_Relación 6 6" xfId="42927" xr:uid="{1981CAFC-3095-4527-B34E-84173305E2B5}"/>
    <cellStyle name="_Saldos Obj_Relación_Relación 6 6 2" xfId="42928" xr:uid="{264E8B61-D046-439E-8373-A39BD4BE6D74}"/>
    <cellStyle name="_Saldos Obj_Relación_Relación 6 7" xfId="42929" xr:uid="{35BAA597-BBFF-47B5-8F34-80D12032BDB6}"/>
    <cellStyle name="_Saldos Obj_Relación_Relación 6 7 2" xfId="42930" xr:uid="{99A6CED3-677A-4BFC-8442-0E67A536C540}"/>
    <cellStyle name="_Saldos Obj_Relación_Relación 6 8" xfId="42931" xr:uid="{5A4F5D24-BBDF-477B-82ED-BB2AADDB9F5D}"/>
    <cellStyle name="_Saldos Obj_Relación_Relación 6 8 2" xfId="42932" xr:uid="{6E0741F6-55F9-42F2-A642-AAE51BC14C5A}"/>
    <cellStyle name="_Saldos Obj_Relación_Relación 6 9" xfId="42933" xr:uid="{51173B1B-D2BF-46A2-B844-368C44C63AAE}"/>
    <cellStyle name="_Saldos Obj_Relación_Relación 6 9 2" xfId="42934" xr:uid="{BB326C69-5754-4638-B1AA-B2D937E6DD84}"/>
    <cellStyle name="_Saldos Obj_Relación_Relación 7" xfId="42935" xr:uid="{C38EC37A-8175-4BEF-B922-E7ABC0582A36}"/>
    <cellStyle name="_Saldos Obj_Relación_Relación 7 10" xfId="42936" xr:uid="{EE364C66-469B-4298-A9ED-C3B6C7CD3252}"/>
    <cellStyle name="_Saldos Obj_Relación_Relación 7 10 2" xfId="42937" xr:uid="{4BB405A6-B281-41C6-881B-85A48C08E45F}"/>
    <cellStyle name="_Saldos Obj_Relación_Relación 7 11" xfId="42938" xr:uid="{10CE57C0-A202-471B-9239-72EF53262B56}"/>
    <cellStyle name="_Saldos Obj_Relación_Relación 7 11 2" xfId="42939" xr:uid="{F48A14D8-C591-43F2-B451-BDFC4D0101CC}"/>
    <cellStyle name="_Saldos Obj_Relación_Relación 7 12" xfId="42940" xr:uid="{C9353B95-D213-49B8-80C3-FA1FFCCD57F4}"/>
    <cellStyle name="_Saldos Obj_Relación_Relación 7 12 2" xfId="42941" xr:uid="{146D95E7-A076-4CD8-80C4-14E70D8D6E97}"/>
    <cellStyle name="_Saldos Obj_Relación_Relación 7 13" xfId="42942" xr:uid="{77B0ED76-1609-44CA-A74E-8EBC292D6CF3}"/>
    <cellStyle name="_Saldos Obj_Relación_Relación 7 13 2" xfId="42943" xr:uid="{DD1634E2-D46E-4DF9-ADD2-C2FD5D8B7A17}"/>
    <cellStyle name="_Saldos Obj_Relación_Relación 7 14" xfId="42944" xr:uid="{902B86A1-3975-4779-ADF7-F6D5904D0009}"/>
    <cellStyle name="_Saldos Obj_Relación_Relación 7 15" xfId="42945" xr:uid="{90527E58-E34E-4DB4-8E28-9CD1E5A69BF1}"/>
    <cellStyle name="_Saldos Obj_Relación_Relación 7 16" xfId="42946" xr:uid="{D8E8315F-F208-45F9-884C-05A6A8810837}"/>
    <cellStyle name="_Saldos Obj_Relación_Relación 7 2" xfId="42947" xr:uid="{C92F84B5-B2E6-4886-B0BC-2AD711A8FB00}"/>
    <cellStyle name="_Saldos Obj_Relación_Relación 7 2 2" xfId="42948" xr:uid="{FE0AF1A6-AEAD-4243-86C9-5ACA0D463B26}"/>
    <cellStyle name="_Saldos Obj_Relación_Relación 7 3" xfId="42949" xr:uid="{A1398623-8378-4558-850A-8C03FC3624B2}"/>
    <cellStyle name="_Saldos Obj_Relación_Relación 7 3 2" xfId="42950" xr:uid="{E78C58CE-A82D-4FFC-96D2-85114FA4EDB1}"/>
    <cellStyle name="_Saldos Obj_Relación_Relación 7 4" xfId="42951" xr:uid="{5131C7E5-844C-4FB3-8571-FD56DF0DA3C5}"/>
    <cellStyle name="_Saldos Obj_Relación_Relación 7 4 2" xfId="42952" xr:uid="{C702A0DD-242D-4AA9-9853-4CE948AA91A1}"/>
    <cellStyle name="_Saldos Obj_Relación_Relación 7 5" xfId="42953" xr:uid="{4A69EA75-EFD6-4C88-945C-DBE82BFEA6FB}"/>
    <cellStyle name="_Saldos Obj_Relación_Relación 7 5 2" xfId="42954" xr:uid="{4F9BE64F-2F11-4888-A6B9-A8982C70C437}"/>
    <cellStyle name="_Saldos Obj_Relación_Relación 7 6" xfId="42955" xr:uid="{1097FA43-8B9A-45BF-BB89-0B977EFEE99A}"/>
    <cellStyle name="_Saldos Obj_Relación_Relación 7 6 2" xfId="42956" xr:uid="{34518B5C-EE70-44CA-B649-23B70F801242}"/>
    <cellStyle name="_Saldos Obj_Relación_Relación 7 7" xfId="42957" xr:uid="{6E78489D-1931-4F24-8059-FF5312F15F43}"/>
    <cellStyle name="_Saldos Obj_Relación_Relación 7 7 2" xfId="42958" xr:uid="{9A323142-5AE5-48F6-8001-E79C16A6DF96}"/>
    <cellStyle name="_Saldos Obj_Relación_Relación 7 8" xfId="42959" xr:uid="{01232D99-5F1C-4369-A5A0-FA2A20DCA55B}"/>
    <cellStyle name="_Saldos Obj_Relación_Relación 7 8 2" xfId="42960" xr:uid="{CC4D00E4-F1F1-42B7-A710-28DA17303798}"/>
    <cellStyle name="_Saldos Obj_Relación_Relación 7 9" xfId="42961" xr:uid="{115114B3-F7DE-4673-A712-3B6E6E430624}"/>
    <cellStyle name="_Saldos Obj_Relación_Relación 7 9 2" xfId="42962" xr:uid="{17AF9EDA-610D-47FE-9572-CD790BDB4080}"/>
    <cellStyle name="_Saldos Obj_Relación_Relación 8" xfId="42963" xr:uid="{4FF2F379-598F-47CC-99F7-F22A8D8040FF}"/>
    <cellStyle name="_Saldos Obj_Relación_Relación 8 10" xfId="42964" xr:uid="{481AF90E-16C0-4479-9FCC-1F6393827AF7}"/>
    <cellStyle name="_Saldos Obj_Relación_Relación 8 11" xfId="42965" xr:uid="{468C61CD-5317-42FE-8F8F-EDA113F374B8}"/>
    <cellStyle name="_Saldos Obj_Relación_Relación 8 12" xfId="42966" xr:uid="{42D1764A-D68C-4253-8727-B4EBB7769222}"/>
    <cellStyle name="_Saldos Obj_Relación_Relación 8 2" xfId="42967" xr:uid="{232EA04F-6459-45E4-927E-183B9A7C52DC}"/>
    <cellStyle name="_Saldos Obj_Relación_Relación 8 2 2" xfId="42968" xr:uid="{43F0F19A-D8FF-45B7-A9C5-900BE63D6057}"/>
    <cellStyle name="_Saldos Obj_Relación_Relación 8 3" xfId="42969" xr:uid="{B4DC78B1-C99D-4730-8022-CC6EEACE7BA6}"/>
    <cellStyle name="_Saldos Obj_Relación_Relación 8 3 2" xfId="42970" xr:uid="{98B07E85-D2DF-4CD8-AFAA-5631738F7D67}"/>
    <cellStyle name="_Saldos Obj_Relación_Relación 8 4" xfId="42971" xr:uid="{0C64DE0D-8E1A-4A7C-AA1D-2DF2D6B8741C}"/>
    <cellStyle name="_Saldos Obj_Relación_Relación 8 4 2" xfId="42972" xr:uid="{93E33F95-9040-4015-8937-D1F40974FB1A}"/>
    <cellStyle name="_Saldos Obj_Relación_Relación 8 5" xfId="42973" xr:uid="{CD9C876A-83C7-4326-B588-9666CD526A9A}"/>
    <cellStyle name="_Saldos Obj_Relación_Relación 8 5 2" xfId="42974" xr:uid="{08ACB929-EE1B-41BB-AFE4-FCB805B50918}"/>
    <cellStyle name="_Saldos Obj_Relación_Relación 8 6" xfId="42975" xr:uid="{DC4581A3-4C1E-4426-889E-525D4E4A20C5}"/>
    <cellStyle name="_Saldos Obj_Relación_Relación 8 6 2" xfId="42976" xr:uid="{7D8787D3-3E95-4286-9C9A-D99B245B8AEB}"/>
    <cellStyle name="_Saldos Obj_Relación_Relación 8 7" xfId="42977" xr:uid="{33BB9DA1-C86C-4069-8653-058B37509F13}"/>
    <cellStyle name="_Saldos Obj_Relación_Relación 8 7 2" xfId="42978" xr:uid="{B8D542A1-A16E-4455-A18C-5FCDF69CDC68}"/>
    <cellStyle name="_Saldos Obj_Relación_Relación 8 8" xfId="42979" xr:uid="{EA8D8AEC-F9CB-4655-B174-C4816264025A}"/>
    <cellStyle name="_Saldos Obj_Relación_Relación 8 8 2" xfId="42980" xr:uid="{D7683C16-990F-42DE-A1A2-253DBE0FAB86}"/>
    <cellStyle name="_Saldos Obj_Relación_Relación 8 9" xfId="42981" xr:uid="{7F3D2C7A-1D42-4FF2-B4AE-923680DD43B0}"/>
    <cellStyle name="_Saldos Obj_Relación_Relación 8 9 2" xfId="42982" xr:uid="{0A1F618E-EA4F-4DFD-9F83-02A8DE0088C5}"/>
    <cellStyle name="_Saldos Obj_Relación_Relación 9" xfId="42983" xr:uid="{54C819B0-655D-49B7-BE17-D6B482F47090}"/>
    <cellStyle name="_Saldos Obj_Relación_Relación 9 10" xfId="42984" xr:uid="{F45EE811-9854-4532-8580-85AAAAD153CA}"/>
    <cellStyle name="_Saldos Obj_Relación_Relación 9 11" xfId="42985" xr:uid="{5215DEA8-59D3-4177-B886-C4F0FCE3E14B}"/>
    <cellStyle name="_Saldos Obj_Relación_Relación 9 2" xfId="42986" xr:uid="{1CDA4BCB-07E3-4EC0-AF5E-EF2C825FA4F9}"/>
    <cellStyle name="_Saldos Obj_Relación_Relación 9 2 2" xfId="42987" xr:uid="{291BEF24-93C5-429B-A062-F6FB31A85DD5}"/>
    <cellStyle name="_Saldos Obj_Relación_Relación 9 3" xfId="42988" xr:uid="{B3007D77-7D85-407B-A0E5-8C618EE90CD7}"/>
    <cellStyle name="_Saldos Obj_Relación_Relación 9 3 2" xfId="42989" xr:uid="{9E842E56-859E-4532-8C83-5D8B0CBDF4F8}"/>
    <cellStyle name="_Saldos Obj_Relación_Relación 9 4" xfId="42990" xr:uid="{C7E5063A-277B-46A5-A362-EA9D531E51AD}"/>
    <cellStyle name="_Saldos Obj_Relación_Relación 9 4 2" xfId="42991" xr:uid="{E0E04210-FF75-4226-96AB-B46A1242D750}"/>
    <cellStyle name="_Saldos Obj_Relación_Relación 9 5" xfId="42992" xr:uid="{D27D63DD-3087-4216-B045-543D0B1181F5}"/>
    <cellStyle name="_Saldos Obj_Relación_Relación 9 5 2" xfId="42993" xr:uid="{F88E1B66-F9A6-4088-95E0-6FF0C96F3D6D}"/>
    <cellStyle name="_Saldos Obj_Relación_Relación 9 6" xfId="42994" xr:uid="{FD1D1C1F-BCCB-4FA3-8D2A-9729178419C7}"/>
    <cellStyle name="_Saldos Obj_Relación_Relación 9 6 2" xfId="42995" xr:uid="{6A8EAB33-B216-4057-9220-476061C3EE0F}"/>
    <cellStyle name="_Saldos Obj_Relación_Relación 9 7" xfId="42996" xr:uid="{367A7C5A-6135-4A95-87C3-B95914588259}"/>
    <cellStyle name="_Saldos Obj_Relación_Relación 9 7 2" xfId="42997" xr:uid="{0E2B1A85-F4CB-4DB7-AC90-E2DE6DE98FFA}"/>
    <cellStyle name="_Saldos Obj_Relación_Relación 9 8" xfId="42998" xr:uid="{81454E6F-5AF4-4190-A9F1-AB90B2A93787}"/>
    <cellStyle name="_Saldos Obj_Relación_Relación 9 8 2" xfId="42999" xr:uid="{1B39A5F1-F193-4DDF-A452-C47EC3B66952}"/>
    <cellStyle name="_Saldos Obj_Relación_Relación 9 9" xfId="43000" xr:uid="{85394C21-285C-4D66-8F37-60E4709C5B3A}"/>
    <cellStyle name="_Saldos Obj_Relación_Relación_1" xfId="43001" xr:uid="{150609B4-C43E-4C00-9427-F5D39869CB63}"/>
    <cellStyle name="_Saldos Obj_Relación_Relación_1 10" xfId="43002" xr:uid="{95C6920F-BE3F-49CE-A283-FD0754A9D41E}"/>
    <cellStyle name="_Saldos Obj_Relación_Relación_1 10 2" xfId="43003" xr:uid="{A41989BE-EDDD-40C2-A144-A9F989774C6D}"/>
    <cellStyle name="_Saldos Obj_Relación_Relación_1 11" xfId="43004" xr:uid="{3D8AD5FB-4F85-4783-8C1A-DB9EC1298726}"/>
    <cellStyle name="_Saldos Obj_Relación_Relación_1 11 2" xfId="43005" xr:uid="{A820E6AB-6585-4F08-A605-439BAF6C06A6}"/>
    <cellStyle name="_Saldos Obj_Relación_Relación_1 12" xfId="43006" xr:uid="{091D3606-9570-4F98-AA96-A6FE99C7EF28}"/>
    <cellStyle name="_Saldos Obj_Relación_Relación_1 12 2" xfId="43007" xr:uid="{AE242862-8E12-45E4-9DE1-D93B21B4B307}"/>
    <cellStyle name="_Saldos Obj_Relación_Relación_1 13" xfId="43008" xr:uid="{844476DB-0841-4CDC-B39B-5231CF7ED1A6}"/>
    <cellStyle name="_Saldos Obj_Relación_Relación_1 13 2" xfId="43009" xr:uid="{389B307E-743B-4D89-8581-1C29E19452F0}"/>
    <cellStyle name="_Saldos Obj_Relación_Relación_1 14" xfId="43010" xr:uid="{00B3FA91-329E-4475-BBBD-CEDA14E90B86}"/>
    <cellStyle name="_Saldos Obj_Relación_Relación_1 14 2" xfId="43011" xr:uid="{FB304F9F-BC8B-4E51-A4B5-7C94E9741FFA}"/>
    <cellStyle name="_Saldos Obj_Relación_Relación_1 15" xfId="43012" xr:uid="{55FD98A5-5DEF-447F-9548-7B96624C0707}"/>
    <cellStyle name="_Saldos Obj_Relación_Relación_1 2" xfId="43013" xr:uid="{2DA2D633-22FD-4012-BE46-00BDF4CD0307}"/>
    <cellStyle name="_Saldos Obj_Relación_Relación_1 2 2" xfId="43014" xr:uid="{91FDCC21-F152-456F-8E9D-A2A82BC2D86D}"/>
    <cellStyle name="_Saldos Obj_Relación_Relación_1 3" xfId="43015" xr:uid="{AC654715-CC37-4266-A445-DB6969F32BEE}"/>
    <cellStyle name="_Saldos Obj_Relación_Relación_1 3 2" xfId="43016" xr:uid="{3EFC1F42-A43A-4CE6-9757-471E5A06DD3D}"/>
    <cellStyle name="_Saldos Obj_Relación_Relación_1 4" xfId="43017" xr:uid="{A980F794-8DAC-43FA-BDD8-84BABC6A7B3F}"/>
    <cellStyle name="_Saldos Obj_Relación_Relación_1 4 2" xfId="43018" xr:uid="{809AEE34-830A-4395-85A9-0CD4991CDA86}"/>
    <cellStyle name="_Saldos Obj_Relación_Relación_1 5" xfId="43019" xr:uid="{DA46A4FC-8F49-4A72-A7A8-A548D4692A41}"/>
    <cellStyle name="_Saldos Obj_Relación_Relación_1 5 2" xfId="43020" xr:uid="{89192FC8-08AF-4A47-B241-E58B201DC849}"/>
    <cellStyle name="_Saldos Obj_Relación_Relación_1 6" xfId="43021" xr:uid="{4D19F05B-707B-43B2-80AB-3A9F45974786}"/>
    <cellStyle name="_Saldos Obj_Relación_Relación_1 6 2" xfId="43022" xr:uid="{53EF23B0-A09E-4CB0-9508-D6B1FF8A30BE}"/>
    <cellStyle name="_Saldos Obj_Relación_Relación_1 7" xfId="43023" xr:uid="{B30027CF-B983-47E3-B073-951D140CFC4E}"/>
    <cellStyle name="_Saldos Obj_Relación_Relación_1 7 2" xfId="43024" xr:uid="{5C7C804E-BC9F-4AF7-97A6-932362C00D52}"/>
    <cellStyle name="_Saldos Obj_Relación_Relación_1 8" xfId="43025" xr:uid="{478BF38E-42DB-458F-A067-83290CE5AF60}"/>
    <cellStyle name="_Saldos Obj_Relación_Relación_1 8 2" xfId="43026" xr:uid="{E59D212B-51C7-4BBF-BB56-FB7AF2B63465}"/>
    <cellStyle name="_Saldos Obj_Relación_Relación_1 9" xfId="43027" xr:uid="{C7FCFA5C-DCD7-44B3-B867-86A802DBF9CC}"/>
    <cellStyle name="_Saldos Obj_Relación_Relación_1 9 2" xfId="43028" xr:uid="{45DFB946-52B4-4592-84EC-93CBBA8FC153}"/>
    <cellStyle name="_Saldos Obj_Relación_Relación_1_ESF. Hist." xfId="43029" xr:uid="{9D1C06C3-B879-46B4-AA76-D1B947F07318}"/>
    <cellStyle name="_Saldos Obj_Relación_Relación_1_ESF. Hist. 2" xfId="43030" xr:uid="{9E96125C-A3D5-45F6-AB2F-65124232FD85}"/>
    <cellStyle name="_Saldos Obj_Relación_Relación_1_ESF. Hist. 2 2" xfId="43031" xr:uid="{823D1429-88DD-421E-9788-EC92912BDC55}"/>
    <cellStyle name="_Saldos Obj_Relación_Relación_1_ESF. Hist. 3" xfId="43032" xr:uid="{74F07452-CFA2-4C40-84B2-BFA826D1C743}"/>
    <cellStyle name="_Saldos Obj_Relación_Relación_1_ESF. Hist. 3 2" xfId="43033" xr:uid="{624F5BE1-34B6-4FF0-B209-7FD2A1026A62}"/>
    <cellStyle name="_Saldos Obj_Relación_Relación_1_ESF. Hist. 4" xfId="43034" xr:uid="{79899649-BCC8-4A4D-A085-5FF8B15DA8C7}"/>
    <cellStyle name="_Saldos Obj_Relación_Relación_1_ESF. Hist. 4 2" xfId="43035" xr:uid="{D2A54592-F147-4BBC-AEA9-697BD1AF979C}"/>
    <cellStyle name="_Saldos Obj_Relación_Relación_1_ESF. Hist. 5" xfId="43036" xr:uid="{8ECFF153-86D5-4E77-9DD5-55F16D01E076}"/>
    <cellStyle name="_Saldos Obj_Relación_Relación_1_ESF. Hist. 6" xfId="43037" xr:uid="{712F47F1-187D-4982-AB46-CE19D4A6C917}"/>
    <cellStyle name="_Saldos Obj_Relación_Relación_1_ESF. Hist. 7" xfId="43038" xr:uid="{2C7B8569-10F1-4A62-B950-83978D3D0939}"/>
    <cellStyle name="_Saldos Obj_Relación_Relación_1_Saldos Obj" xfId="43039" xr:uid="{D90C7B68-4E30-4C8F-8944-AAB99FB2CA50}"/>
    <cellStyle name="_Saldos Obj_Relación_Relación_1_Saldos Obj 10" xfId="43040" xr:uid="{51509118-D339-4E52-B048-F5942811C471}"/>
    <cellStyle name="_Saldos Obj_Relación_Relación_1_Saldos Obj 10 2" xfId="43041" xr:uid="{30A96D38-E84B-4917-B8B7-E98404FA6743}"/>
    <cellStyle name="_Saldos Obj_Relación_Relación_1_Saldos Obj 11" xfId="43042" xr:uid="{ED9D8078-CE85-4C38-BCEC-5FB4CEC1EDDB}"/>
    <cellStyle name="_Saldos Obj_Relación_Relación_1_Saldos Obj 11 2" xfId="43043" xr:uid="{E6666A1E-FA40-4F61-B364-DC5FAD0197BB}"/>
    <cellStyle name="_Saldos Obj_Relación_Relación_1_Saldos Obj 12" xfId="43044" xr:uid="{A46382DC-4BE4-47D1-9151-F57C1C15B892}"/>
    <cellStyle name="_Saldos Obj_Relación_Relación_1_Saldos Obj 12 2" xfId="43045" xr:uid="{F3509B6F-ECAB-4A45-92E2-755AF46A9D52}"/>
    <cellStyle name="_Saldos Obj_Relación_Relación_1_Saldos Obj 13" xfId="43046" xr:uid="{CC86B4FB-42D5-432A-9BEC-281AAB444E9E}"/>
    <cellStyle name="_Saldos Obj_Relación_Relación_1_Saldos Obj 13 2" xfId="43047" xr:uid="{F7385464-E520-46A7-AA56-9C8170783F87}"/>
    <cellStyle name="_Saldos Obj_Relación_Relación_1_Saldos Obj 14" xfId="43048" xr:uid="{C4EA661C-04D1-4976-8A77-4E738A86624D}"/>
    <cellStyle name="_Saldos Obj_Relación_Relación_1_Saldos Obj 15" xfId="43049" xr:uid="{D42DE601-D1E5-4CAF-BBD7-08D727315DB4}"/>
    <cellStyle name="_Saldos Obj_Relación_Relación_1_Saldos Obj 16" xfId="43050" xr:uid="{5361686D-FD74-41A4-B63F-9443C07A49F7}"/>
    <cellStyle name="_Saldos Obj_Relación_Relación_1_Saldos Obj 2" xfId="43051" xr:uid="{B7354E53-8DD2-423A-9EDA-C57D36E5C5D2}"/>
    <cellStyle name="_Saldos Obj_Relación_Relación_1_Saldos Obj 2 2" xfId="43052" xr:uid="{81FB8B3A-D3DE-4FB8-BAA2-0BA17FF31610}"/>
    <cellStyle name="_Saldos Obj_Relación_Relación_1_Saldos Obj 3" xfId="43053" xr:uid="{7C683BFC-AC54-43E7-87F3-F1A9BBA2BC23}"/>
    <cellStyle name="_Saldos Obj_Relación_Relación_1_Saldos Obj 3 2" xfId="43054" xr:uid="{A27A1485-9FD7-469D-BC21-1AFAD8A563F8}"/>
    <cellStyle name="_Saldos Obj_Relación_Relación_1_Saldos Obj 4" xfId="43055" xr:uid="{BF133343-FA8E-490F-81B3-F9567EE37460}"/>
    <cellStyle name="_Saldos Obj_Relación_Relación_1_Saldos Obj 4 2" xfId="43056" xr:uid="{43654D12-4BBB-4D70-865C-C69290A7364D}"/>
    <cellStyle name="_Saldos Obj_Relación_Relación_1_Saldos Obj 5" xfId="43057" xr:uid="{69A9B85F-E994-4F15-874B-E980B7D3FB96}"/>
    <cellStyle name="_Saldos Obj_Relación_Relación_1_Saldos Obj 5 2" xfId="43058" xr:uid="{7CF15348-151D-47D8-AC31-F0E4ED339298}"/>
    <cellStyle name="_Saldos Obj_Relación_Relación_1_Saldos Obj 6" xfId="43059" xr:uid="{D6E3C205-3EBC-4A11-9BF5-B7D69930883A}"/>
    <cellStyle name="_Saldos Obj_Relación_Relación_1_Saldos Obj 6 2" xfId="43060" xr:uid="{090AC89E-47C9-4A37-A115-AA83059FDE1D}"/>
    <cellStyle name="_Saldos Obj_Relación_Relación_1_Saldos Obj 7" xfId="43061" xr:uid="{CDFFE96E-BD07-4B19-A4FB-9E2A1E1AF87D}"/>
    <cellStyle name="_Saldos Obj_Relación_Relación_1_Saldos Obj 7 2" xfId="43062" xr:uid="{25807882-78D1-45C0-BBA2-76808FCCC75C}"/>
    <cellStyle name="_Saldos Obj_Relación_Relación_1_Saldos Obj 8" xfId="43063" xr:uid="{31870208-438D-43F4-A229-F4E323C193AB}"/>
    <cellStyle name="_Saldos Obj_Relación_Relación_1_Saldos Obj 8 2" xfId="43064" xr:uid="{1D890450-1F02-4F9B-80FF-E120790DD1A1}"/>
    <cellStyle name="_Saldos Obj_Relación_Relación_1_Saldos Obj 9" xfId="43065" xr:uid="{23CE962C-3417-408E-9C94-538ABDC966B8}"/>
    <cellStyle name="_Saldos Obj_Relación_Relación_1_Saldos Obj 9 2" xfId="43066" xr:uid="{9D6A10B9-224A-4954-80E0-ACB1F9F7C351}"/>
    <cellStyle name="_Saldos Obj_Relación_Relación_2" xfId="43067" xr:uid="{6128788E-23F1-4B5B-87C7-F9DE834FC90F}"/>
    <cellStyle name="_Saldos Obj_Relación_Relación_2 10" xfId="43068" xr:uid="{45DCD336-EDF9-491A-A1A5-719821D6A604}"/>
    <cellStyle name="_Saldos Obj_Relación_Relación_2 10 2" xfId="43069" xr:uid="{3356CD96-DF07-4E99-9B4A-18CEDB38686D}"/>
    <cellStyle name="_Saldos Obj_Relación_Relación_2 11" xfId="43070" xr:uid="{4DA2DE0D-08E5-4EEE-AAAC-3E84DCF01482}"/>
    <cellStyle name="_Saldos Obj_Relación_Relación_2 11 2" xfId="43071" xr:uid="{B1205822-7039-451A-AFE8-05297BBB6F15}"/>
    <cellStyle name="_Saldos Obj_Relación_Relación_2 12" xfId="43072" xr:uid="{6C6DECDA-483E-451A-80F4-E4B65A51CDC0}"/>
    <cellStyle name="_Saldos Obj_Relación_Relación_2 12 2" xfId="43073" xr:uid="{B005EB07-F73F-4D40-8F17-17DAB24AA49E}"/>
    <cellStyle name="_Saldos Obj_Relación_Relación_2 13" xfId="43074" xr:uid="{8DC26EA5-15EB-4D37-9447-B6990F07BF01}"/>
    <cellStyle name="_Saldos Obj_Relación_Relación_2 13 2" xfId="43075" xr:uid="{3C73A825-201D-43E5-8816-0FA308333D0C}"/>
    <cellStyle name="_Saldos Obj_Relación_Relación_2 14" xfId="43076" xr:uid="{56BE9C44-744F-4EE0-B829-F293581AABF5}"/>
    <cellStyle name="_Saldos Obj_Relación_Relación_2 2" xfId="43077" xr:uid="{C7270C2A-3481-4E4A-9449-652603C162C3}"/>
    <cellStyle name="_Saldos Obj_Relación_Relación_2 2 2" xfId="43078" xr:uid="{AE1C0FDE-74A8-45FA-B79A-C54A8658D624}"/>
    <cellStyle name="_Saldos Obj_Relación_Relación_2 3" xfId="43079" xr:uid="{081CDD6F-3C67-43AD-B520-CF2103F9764B}"/>
    <cellStyle name="_Saldos Obj_Relación_Relación_2 3 2" xfId="43080" xr:uid="{B306175B-682D-45E3-8578-75976B6B95B3}"/>
    <cellStyle name="_Saldos Obj_Relación_Relación_2 4" xfId="43081" xr:uid="{492D8AD1-71B5-466A-A78D-29329B304927}"/>
    <cellStyle name="_Saldos Obj_Relación_Relación_2 4 2" xfId="43082" xr:uid="{E4E7387E-A65F-4FB0-956A-139C7A970CAA}"/>
    <cellStyle name="_Saldos Obj_Relación_Relación_2 5" xfId="43083" xr:uid="{46D0093E-7D50-4C2C-9E00-09E225EF17D5}"/>
    <cellStyle name="_Saldos Obj_Relación_Relación_2 5 2" xfId="43084" xr:uid="{50CE0ED3-C3B6-4650-9370-5F491CE8B44D}"/>
    <cellStyle name="_Saldos Obj_Relación_Relación_2 6" xfId="43085" xr:uid="{236E6602-2DFE-42F1-B511-D26D619CBF40}"/>
    <cellStyle name="_Saldos Obj_Relación_Relación_2 6 2" xfId="43086" xr:uid="{2CA177E2-5580-4FD5-85C1-FB41953A5A1E}"/>
    <cellStyle name="_Saldos Obj_Relación_Relación_2 7" xfId="43087" xr:uid="{AEE69198-8BE7-42D4-BB61-C1EE4B39A912}"/>
    <cellStyle name="_Saldos Obj_Relación_Relación_2 7 2" xfId="43088" xr:uid="{43DD292B-E0FD-4B4C-AE91-C9878B10FB01}"/>
    <cellStyle name="_Saldos Obj_Relación_Relación_2 8" xfId="43089" xr:uid="{F584B33D-F654-4D62-8C2A-27065A95AFA5}"/>
    <cellStyle name="_Saldos Obj_Relación_Relación_2 8 2" xfId="43090" xr:uid="{70207C1C-F31F-47BD-A941-991951F3168B}"/>
    <cellStyle name="_Saldos Obj_Relación_Relación_2 9" xfId="43091" xr:uid="{7BE6C9F7-6D81-43D8-8760-736C7CD86ACD}"/>
    <cellStyle name="_Saldos Obj_Relación_Relación_2 9 2" xfId="43092" xr:uid="{C040C9F1-FA4C-446A-9A50-ACC4E6D77547}"/>
    <cellStyle name="_Saldos Obj_Relación_Relación_2_ESF. Hist." xfId="43093" xr:uid="{6B7FEBB5-2F95-4E6F-8C11-A516AF85ACC5}"/>
    <cellStyle name="_Saldos Obj_Relación_Relación_2_ESF. Hist. 2" xfId="43094" xr:uid="{AD2B2805-F094-4901-9D53-7B9F3D6544DA}"/>
    <cellStyle name="_Saldos Obj_Relación_Relación_2_ESF. Hist. 2 2" xfId="43095" xr:uid="{913FE2B6-DF36-474D-B4F8-7470D0904F47}"/>
    <cellStyle name="_Saldos Obj_Relación_Relación_2_ESF. Hist. 3" xfId="43096" xr:uid="{A1E954F6-4C12-4A18-B321-AD6F90D93CC1}"/>
    <cellStyle name="_Saldos Obj_Relación_Relación_2_ESF. Hist. 3 2" xfId="43097" xr:uid="{78FED943-88E3-409E-A278-CAB3757A7DB4}"/>
    <cellStyle name="_Saldos Obj_Relación_Relación_2_ESF. Hist. 4" xfId="43098" xr:uid="{9F7E62A7-4F7A-483A-A2B7-83D234CF46E1}"/>
    <cellStyle name="_Saldos Obj_Relación_Relación_2_ESF. Hist. 4 2" xfId="43099" xr:uid="{22360D5F-34C0-4389-B44E-2C91B3D9AC30}"/>
    <cellStyle name="_Saldos Obj_Relación_Relación_2_ESF. Hist. 5" xfId="43100" xr:uid="{677974FB-74F8-45A8-9470-C89CC2CCE7B6}"/>
    <cellStyle name="_Saldos Obj_Relación_Relación_2_ESF. Hist. 6" xfId="43101" xr:uid="{680664BA-917C-4B3A-A22C-4171787358CA}"/>
    <cellStyle name="_Saldos Obj_Relación_Relación_2_ESF. Hist. 7" xfId="43102" xr:uid="{FCC7808B-A0BB-4697-B6FD-9C3FEC1821E8}"/>
    <cellStyle name="_Saldos Obj_Relación_Relación_Abr 09" xfId="43103" xr:uid="{A86958C7-7120-4BA4-8766-4A922AA1962D}"/>
    <cellStyle name="_Saldos Obj_Relación_Relación_Abr 09 2" xfId="43104" xr:uid="{BB0F6764-6AC8-4AE6-8CFD-6B50DDFB71B0}"/>
    <cellStyle name="_Saldos Obj_Relación_Relación_Abr 09 6" xfId="59329" xr:uid="{D1C61631-BB5B-40DF-A43E-6B6A15D26A4F}"/>
    <cellStyle name="_Saldos Obj_Relación_Relación_Feb 09" xfId="43105" xr:uid="{FE919186-393E-4CBB-8605-33797FC919E5}"/>
    <cellStyle name="_Saldos Obj_Relación_Relación_Feb 09 10" xfId="43106" xr:uid="{9E10E6D6-AC0A-4009-B62A-98215890FDEC}"/>
    <cellStyle name="_Saldos Obj_Relación_Relación_Feb 09 10 2" xfId="43107" xr:uid="{F2ACE757-47F5-4783-993E-811A48FADA91}"/>
    <cellStyle name="_Saldos Obj_Relación_Relación_Feb 09 11" xfId="43108" xr:uid="{859EF021-459A-4838-90AE-F175752AB3D0}"/>
    <cellStyle name="_Saldos Obj_Relación_Relación_Feb 09 11 2" xfId="43109" xr:uid="{A77AFFCA-C9A6-4DC3-955C-1CACD635C3F8}"/>
    <cellStyle name="_Saldos Obj_Relación_Relación_Feb 09 12" xfId="43110" xr:uid="{863E90B6-7B4A-4A3E-9A95-22581F4B3FB5}"/>
    <cellStyle name="_Saldos Obj_Relación_Relación_Feb 09 12 2" xfId="43111" xr:uid="{D4CE5273-835F-4B49-BAD6-B27C8C281C66}"/>
    <cellStyle name="_Saldos Obj_Relación_Relación_Feb 09 13" xfId="43112" xr:uid="{44A80D29-51A4-4D1E-A64A-4CDE9B9333C1}"/>
    <cellStyle name="_Saldos Obj_Relación_Relación_Feb 09 13 2" xfId="43113" xr:uid="{2D29F529-7463-438D-88DE-359BEEE1FE62}"/>
    <cellStyle name="_Saldos Obj_Relación_Relación_Feb 09 14" xfId="43114" xr:uid="{1E7A50D5-A179-41D8-8529-97D942C8A4BB}"/>
    <cellStyle name="_Saldos Obj_Relación_Relación_Feb 09 15" xfId="43115" xr:uid="{AE9AA2D9-9699-4FA4-B7ED-5EB3CA0DA239}"/>
    <cellStyle name="_Saldos Obj_Relación_Relación_Feb 09 16" xfId="43116" xr:uid="{30D8D3DA-C9B8-4FA7-A497-179A0D5006E6}"/>
    <cellStyle name="_Saldos Obj_Relación_Relación_Feb 09 2" xfId="43117" xr:uid="{66F21302-A835-4FA2-8E1C-CFDB4709D76B}"/>
    <cellStyle name="_Saldos Obj_Relación_Relación_Feb 09 2 2" xfId="43118" xr:uid="{D2DF3ECB-D3F0-4A7E-97CD-4A75ABF8F635}"/>
    <cellStyle name="_Saldos Obj_Relación_Relación_Feb 09 3" xfId="43119" xr:uid="{58B2661C-395C-4316-B9D3-F45EA5A152A8}"/>
    <cellStyle name="_Saldos Obj_Relación_Relación_Feb 09 3 2" xfId="43120" xr:uid="{0F2767DC-EF4C-4408-A585-F98D32D76EF2}"/>
    <cellStyle name="_Saldos Obj_Relación_Relación_Feb 09 4" xfId="43121" xr:uid="{289D856A-84B6-496F-8185-93626706EC3E}"/>
    <cellStyle name="_Saldos Obj_Relación_Relación_Feb 09 4 2" xfId="43122" xr:uid="{4D33E443-F868-4980-BB1E-8C2614D5EB3A}"/>
    <cellStyle name="_Saldos Obj_Relación_Relación_Feb 09 5" xfId="43123" xr:uid="{B3186813-D1A7-4798-BBA2-0FFCDEF320A5}"/>
    <cellStyle name="_Saldos Obj_Relación_Relación_Feb 09 5 2" xfId="43124" xr:uid="{2F0DC580-B313-4B0E-9D57-FBA52A96E111}"/>
    <cellStyle name="_Saldos Obj_Relación_Relación_Feb 09 6" xfId="43125" xr:uid="{C2495561-BFBB-46A5-B0CC-C9DD0B7E83E0}"/>
    <cellStyle name="_Saldos Obj_Relación_Relación_Feb 09 6 2" xfId="43126" xr:uid="{4C436020-4EF1-4BC2-BAD6-6325CDA90D4E}"/>
    <cellStyle name="_Saldos Obj_Relación_Relación_Feb 09 7" xfId="43127" xr:uid="{AAB3C013-49F3-4329-B480-E2EF927B6540}"/>
    <cellStyle name="_Saldos Obj_Relación_Relación_Feb 09 7 2" xfId="43128" xr:uid="{9EC063A0-CFD6-4C39-A6F1-B6816E4CE8AA}"/>
    <cellStyle name="_Saldos Obj_Relación_Relación_Feb 09 8" xfId="43129" xr:uid="{29CBA825-E518-4990-9C55-E71D70A99594}"/>
    <cellStyle name="_Saldos Obj_Relación_Relación_Feb 09 8 2" xfId="43130" xr:uid="{1380753D-D43D-48CA-9A06-78C8511A8243}"/>
    <cellStyle name="_Saldos Obj_Relación_Relación_Feb 09 9" xfId="43131" xr:uid="{FB2DFF84-2C39-44B6-887E-CCB44F69C135}"/>
    <cellStyle name="_Saldos Obj_Relación_Relación_Feb 09 9 2" xfId="43132" xr:uid="{92C16C1F-5972-48DB-8FA8-B09773F531A8}"/>
    <cellStyle name="_Saldos Obj_Relación_Relación_Feb 09_Abr 09" xfId="43133" xr:uid="{28D7F82D-EC26-4ECF-A4E5-5A68DB271F5D}"/>
    <cellStyle name="_Saldos Obj_Relación_Relación_Feb 09_Abr 09 10" xfId="43134" xr:uid="{294955B5-81C6-4CFB-9DB6-12CDE24EE87E}"/>
    <cellStyle name="_Saldos Obj_Relación_Relación_Feb 09_Abr 09 10 2" xfId="43135" xr:uid="{CD8AD7AE-0A5F-4C3E-831E-3B1B027B8F93}"/>
    <cellStyle name="_Saldos Obj_Relación_Relación_Feb 09_Abr 09 11" xfId="43136" xr:uid="{87FAF114-CE88-4581-8458-15A70C02FA7E}"/>
    <cellStyle name="_Saldos Obj_Relación_Relación_Feb 09_Abr 09 11 2" xfId="43137" xr:uid="{8CD39A02-E223-416A-B366-E98AD3F9030E}"/>
    <cellStyle name="_Saldos Obj_Relación_Relación_Feb 09_Abr 09 12" xfId="43138" xr:uid="{19AFE780-E764-4676-9D44-4D2D443495FC}"/>
    <cellStyle name="_Saldos Obj_Relación_Relación_Feb 09_Abr 09 13" xfId="43139" xr:uid="{059B99E6-A86A-4EE3-A97D-1C5DC737A9C0}"/>
    <cellStyle name="_Saldos Obj_Relación_Relación_Feb 09_Abr 09 14" xfId="43140" xr:uid="{5FBA0FF7-B9FF-4841-B535-2E08407A7B0A}"/>
    <cellStyle name="_Saldos Obj_Relación_Relación_Feb 09_Abr 09 2" xfId="43141" xr:uid="{40E29860-5661-4AC2-92EA-9A65315ADF4F}"/>
    <cellStyle name="_Saldos Obj_Relación_Relación_Feb 09_Abr 09 2 2" xfId="43142" xr:uid="{71F523CE-2056-4399-9E03-E6B9E082AE91}"/>
    <cellStyle name="_Saldos Obj_Relación_Relación_Feb 09_Abr 09 3" xfId="43143" xr:uid="{63373CE1-7FC9-4BB5-A38E-65A7CB07B21A}"/>
    <cellStyle name="_Saldos Obj_Relación_Relación_Feb 09_Abr 09 3 2" xfId="43144" xr:uid="{493DAEED-399A-4AA1-88E3-8714D33F5E5F}"/>
    <cellStyle name="_Saldos Obj_Relación_Relación_Feb 09_Abr 09 4" xfId="43145" xr:uid="{69438131-38DD-49ED-BA6F-B21C00F7EE0C}"/>
    <cellStyle name="_Saldos Obj_Relación_Relación_Feb 09_Abr 09 4 2" xfId="43146" xr:uid="{722FB623-DBE9-47C4-B33C-96E03E51D518}"/>
    <cellStyle name="_Saldos Obj_Relación_Relación_Feb 09_Abr 09 5" xfId="43147" xr:uid="{1C267E90-9B36-4DA8-AC16-6DCF8F021BDA}"/>
    <cellStyle name="_Saldos Obj_Relación_Relación_Feb 09_Abr 09 5 2" xfId="43148" xr:uid="{BECC7D86-D63D-4712-8E2C-9F6090238A7D}"/>
    <cellStyle name="_Saldos Obj_Relación_Relación_Feb 09_Abr 09 6" xfId="43149" xr:uid="{2F2F1928-A0BF-4E18-9501-5FEFBB0DE8E5}"/>
    <cellStyle name="_Saldos Obj_Relación_Relación_Feb 09_Abr 09 6 2" xfId="43150" xr:uid="{7B5177F9-4AA5-4555-8084-7F62C31DA283}"/>
    <cellStyle name="_Saldos Obj_Relación_Relación_Feb 09_Abr 09 7" xfId="43151" xr:uid="{F83777FC-08DB-43F0-ADEA-FFBE6B365253}"/>
    <cellStyle name="_Saldos Obj_Relación_Relación_Feb 09_Abr 09 7 2" xfId="43152" xr:uid="{3B47EAE5-CF29-409F-856A-0F8A65242155}"/>
    <cellStyle name="_Saldos Obj_Relación_Relación_Feb 09_Abr 09 8" xfId="43153" xr:uid="{7AC68DF8-5CD9-41D6-9A5B-F99381FD4EB3}"/>
    <cellStyle name="_Saldos Obj_Relación_Relación_Feb 09_Abr 09 8 2" xfId="43154" xr:uid="{DAC11723-82D2-43CA-99BC-47165543C88E}"/>
    <cellStyle name="_Saldos Obj_Relación_Relación_Feb 09_Abr 09 9" xfId="43155" xr:uid="{C2AC39B8-C87D-44CC-BD86-600FA6700024}"/>
    <cellStyle name="_Saldos Obj_Relación_Relación_Feb 09_Abr 09 9 2" xfId="43156" xr:uid="{2CBA6260-2259-4DF4-A147-0FC36849B6AC}"/>
    <cellStyle name="_Saldos Obj_Relación_Relación_Feb 09_ER previo 09" xfId="43157" xr:uid="{6180ACDE-E61B-4D5D-9BC3-98C3120DF28E}"/>
    <cellStyle name="_Saldos Obj_Relación_Relación_Feb 09_ER previo 09 10" xfId="43158" xr:uid="{4F2B0132-4A10-45D6-B46D-DEB5656F9572}"/>
    <cellStyle name="_Saldos Obj_Relación_Relación_Feb 09_ER previo 09 10 2" xfId="43159" xr:uid="{03AF2D58-BEC3-469C-8779-791298C2D5DB}"/>
    <cellStyle name="_Saldos Obj_Relación_Relación_Feb 09_ER previo 09 11" xfId="43160" xr:uid="{A9B7CFD9-E7D4-409A-892E-0EB227690B4A}"/>
    <cellStyle name="_Saldos Obj_Relación_Relación_Feb 09_ER previo 09 11 2" xfId="43161" xr:uid="{F602C2D6-42CF-4438-A9D9-B724F179B9AD}"/>
    <cellStyle name="_Saldos Obj_Relación_Relación_Feb 09_ER previo 09 12" xfId="43162" xr:uid="{A94032DD-2254-40C2-9547-1B7774BF9049}"/>
    <cellStyle name="_Saldos Obj_Relación_Relación_Feb 09_ER previo 09 13" xfId="43163" xr:uid="{4B2F8C77-AC2F-413B-A88F-C4A4CDF0781D}"/>
    <cellStyle name="_Saldos Obj_Relación_Relación_Feb 09_ER previo 09 14" xfId="43164" xr:uid="{550D6AEA-DD91-43FD-AF63-4A83DB4FCC56}"/>
    <cellStyle name="_Saldos Obj_Relación_Relación_Feb 09_ER previo 09 2" xfId="43165" xr:uid="{4D4BD08F-59CE-4647-945C-F6D6BE7982E1}"/>
    <cellStyle name="_Saldos Obj_Relación_Relación_Feb 09_ER previo 09 2 2" xfId="43166" xr:uid="{51DA1ADF-3CC7-458B-AA4B-0D35751AC657}"/>
    <cellStyle name="_Saldos Obj_Relación_Relación_Feb 09_ER previo 09 3" xfId="43167" xr:uid="{DB4F9B92-F189-432E-B2BC-F8133EEE1B45}"/>
    <cellStyle name="_Saldos Obj_Relación_Relación_Feb 09_ER previo 09 3 2" xfId="43168" xr:uid="{9F76887D-6032-4FB1-8405-295CE9A76FE7}"/>
    <cellStyle name="_Saldos Obj_Relación_Relación_Feb 09_ER previo 09 4" xfId="43169" xr:uid="{EF2AC38C-529B-418F-B330-B7F90D9B6E57}"/>
    <cellStyle name="_Saldos Obj_Relación_Relación_Feb 09_ER previo 09 4 2" xfId="43170" xr:uid="{A57F3B84-0E30-4C5A-BB00-8687C036AE31}"/>
    <cellStyle name="_Saldos Obj_Relación_Relación_Feb 09_ER previo 09 5" xfId="43171" xr:uid="{64E1352A-4782-4D38-B49B-3343B4823167}"/>
    <cellStyle name="_Saldos Obj_Relación_Relación_Feb 09_ER previo 09 5 2" xfId="43172" xr:uid="{BD1222B6-BB95-48B2-863B-52C86E50145E}"/>
    <cellStyle name="_Saldos Obj_Relación_Relación_Feb 09_ER previo 09 6" xfId="43173" xr:uid="{5D2B6D01-4AC0-4594-A04E-D0C4C2838E64}"/>
    <cellStyle name="_Saldos Obj_Relación_Relación_Feb 09_ER previo 09 6 2" xfId="43174" xr:uid="{2F852BAF-FD1E-42F1-9A00-0B7014AD72ED}"/>
    <cellStyle name="_Saldos Obj_Relación_Relación_Feb 09_ER previo 09 7" xfId="43175" xr:uid="{CE107B2A-BDDF-49F6-B88B-F14CC660EB3C}"/>
    <cellStyle name="_Saldos Obj_Relación_Relación_Feb 09_ER previo 09 7 2" xfId="43176" xr:uid="{C30FF6BB-5731-4BAE-9184-A26C02756823}"/>
    <cellStyle name="_Saldos Obj_Relación_Relación_Feb 09_ER previo 09 8" xfId="43177" xr:uid="{62C31271-F1DB-499A-98FA-0E629CB4362F}"/>
    <cellStyle name="_Saldos Obj_Relación_Relación_Feb 09_ER previo 09 8 2" xfId="43178" xr:uid="{A3065073-EC19-4488-852C-E2B464880ECA}"/>
    <cellStyle name="_Saldos Obj_Relación_Relación_Feb 09_ER previo 09 9" xfId="43179" xr:uid="{816128D7-B5C4-4D99-84CF-D48DA0C3CDF0}"/>
    <cellStyle name="_Saldos Obj_Relación_Relación_Feb 09_ER previo 09 9 2" xfId="43180" xr:uid="{D1671AC7-6F1D-41BB-BE09-F137ECD3516B}"/>
    <cellStyle name="_Saldos Obj_Relación_Relación_Feb 09_Jun 09" xfId="43181" xr:uid="{BECBDEBF-46BD-427F-84DC-34C9B5BAC12A}"/>
    <cellStyle name="_Saldos Obj_Relación_Relación_Feb 09_Jun 09 2" xfId="43182" xr:uid="{28633119-2353-4813-B515-97668C86A8E8}"/>
    <cellStyle name="_Saldos Obj_Relación_Relación_Hoja2" xfId="43183" xr:uid="{C1E5FE08-F666-46AF-94ED-A541CF763EC8}"/>
    <cellStyle name="_Saldos Obj_Relación_Relación_Hoja2 10" xfId="43184" xr:uid="{56FC4BC4-AD2F-40AA-AEE0-AC3F66878946}"/>
    <cellStyle name="_Saldos Obj_Relación_Relación_Hoja2 10 2" xfId="43185" xr:uid="{013760BD-DF84-4DD9-8FB1-3A049B89488C}"/>
    <cellStyle name="_Saldos Obj_Relación_Relación_Hoja2 11" xfId="43186" xr:uid="{DD157929-311E-43A4-B587-607D5BA20893}"/>
    <cellStyle name="_Saldos Obj_Relación_Relación_Hoja2 11 2" xfId="43187" xr:uid="{48FD5375-B5B0-4AD3-8175-345C68E19DBD}"/>
    <cellStyle name="_Saldos Obj_Relación_Relación_Hoja2 12" xfId="43188" xr:uid="{82D10AF0-106D-4E2D-A94B-959E192D0497}"/>
    <cellStyle name="_Saldos Obj_Relación_Relación_Hoja2 12 2" xfId="43189" xr:uid="{FF13713E-4FC7-415C-8C98-03853169C693}"/>
    <cellStyle name="_Saldos Obj_Relación_Relación_Hoja2 13" xfId="43190" xr:uid="{4EAC315E-BCB8-48EC-83A3-50F18A409D76}"/>
    <cellStyle name="_Saldos Obj_Relación_Relación_Hoja2 13 2" xfId="43191" xr:uid="{64C74F40-93A5-44BC-9A69-6C282EC4B4F4}"/>
    <cellStyle name="_Saldos Obj_Relación_Relación_Hoja2 14" xfId="43192" xr:uid="{130288EC-801C-4483-A7B0-C461047C14C4}"/>
    <cellStyle name="_Saldos Obj_Relación_Relación_Hoja2 15" xfId="43193" xr:uid="{923DF201-C498-4D3B-ACF8-F5C27BCF5C79}"/>
    <cellStyle name="_Saldos Obj_Relación_Relación_Hoja2 16" xfId="43194" xr:uid="{AD2DA79A-3645-4870-BE4E-CC4AF8C76DE2}"/>
    <cellStyle name="_Saldos Obj_Relación_Relación_Hoja2 2" xfId="43195" xr:uid="{7F426706-064E-4E81-9710-10D707C72FCA}"/>
    <cellStyle name="_Saldos Obj_Relación_Relación_Hoja2 2 2" xfId="43196" xr:uid="{3BA75B82-0049-42DF-A1AD-693B5DB4130A}"/>
    <cellStyle name="_Saldos Obj_Relación_Relación_Hoja2 3" xfId="43197" xr:uid="{3D4C5621-C4D3-4FA7-B48C-EE13A6562AE0}"/>
    <cellStyle name="_Saldos Obj_Relación_Relación_Hoja2 3 2" xfId="43198" xr:uid="{D46ADB75-419C-4DA0-9534-53D336FCE004}"/>
    <cellStyle name="_Saldos Obj_Relación_Relación_Hoja2 4" xfId="43199" xr:uid="{C836F3E6-67D1-4FBF-B46C-0E0C70CBEBA1}"/>
    <cellStyle name="_Saldos Obj_Relación_Relación_Hoja2 4 2" xfId="43200" xr:uid="{38C19543-7A2D-4F27-B0CD-5B410E1D752E}"/>
    <cellStyle name="_Saldos Obj_Relación_Relación_Hoja2 5" xfId="43201" xr:uid="{AE10EEE5-DB2B-4842-9AF2-B438198E741C}"/>
    <cellStyle name="_Saldos Obj_Relación_Relación_Hoja2 5 2" xfId="43202" xr:uid="{7E7ED667-0147-4CA2-9B24-2AE114BF8A64}"/>
    <cellStyle name="_Saldos Obj_Relación_Relación_Hoja2 6" xfId="43203" xr:uid="{DE4EE706-A7E9-4AAC-A846-6D7B1430428A}"/>
    <cellStyle name="_Saldos Obj_Relación_Relación_Hoja2 6 2" xfId="43204" xr:uid="{B6A2FEC6-6357-4C11-BE88-4717F9D28959}"/>
    <cellStyle name="_Saldos Obj_Relación_Relación_Hoja2 7" xfId="43205" xr:uid="{104B5EE7-0B0F-40EC-957D-7D62B2D8B326}"/>
    <cellStyle name="_Saldos Obj_Relación_Relación_Hoja2 7 2" xfId="43206" xr:uid="{FA692FC1-8070-449D-868A-B9EE9C01DD37}"/>
    <cellStyle name="_Saldos Obj_Relación_Relación_Hoja2 8" xfId="43207" xr:uid="{EBD056D1-74DC-48B0-9687-2F62B41A80A9}"/>
    <cellStyle name="_Saldos Obj_Relación_Relación_Hoja2 8 2" xfId="43208" xr:uid="{B4B224B4-CFE4-4E9A-8A2C-9674530130F8}"/>
    <cellStyle name="_Saldos Obj_Relación_Relación_Hoja2 9" xfId="43209" xr:uid="{FE630085-1E3D-4117-8A4D-9E6F5CC912C0}"/>
    <cellStyle name="_Saldos Obj_Relación_Relación_Hoja2 9 2" xfId="43210" xr:uid="{7ACD03DA-5DE9-4284-B423-49E9BE0F474A}"/>
    <cellStyle name="_Saldos Obj_Relación_Relación_Relación" xfId="43211" xr:uid="{EE7FE740-343E-4DA3-AFB8-E414AD79609B}"/>
    <cellStyle name="_Saldos Obj_Relación_Relación_Relación 10" xfId="43212" xr:uid="{10571F69-DF8D-4408-B3B2-07B8C88BA21C}"/>
    <cellStyle name="_Saldos Obj_Relación_Relación_Relación 10 2" xfId="43213" xr:uid="{CEDCE39C-1EC4-4B9E-8F80-3FEBD3CF1425}"/>
    <cellStyle name="_Saldos Obj_Relación_Relación_Relación 11" xfId="43214" xr:uid="{3D8ACC1B-1607-423A-8CF6-104A2A312DBA}"/>
    <cellStyle name="_Saldos Obj_Relación_Relación_Relación 11 2" xfId="43215" xr:uid="{479DE9D8-7946-4B67-8890-0DBDDFF06331}"/>
    <cellStyle name="_Saldos Obj_Relación_Relación_Relación 12" xfId="43216" xr:uid="{22E634E0-2EBF-445B-9D35-0C171ADCCAD5}"/>
    <cellStyle name="_Saldos Obj_Relación_Relación_Relación 12 2" xfId="43217" xr:uid="{0BBC96C5-5B0B-4263-BF02-B17AD09B2A72}"/>
    <cellStyle name="_Saldos Obj_Relación_Relación_Relación 13" xfId="43218" xr:uid="{B202FB46-B26A-4630-8E2E-C5DB3C0E6995}"/>
    <cellStyle name="_Saldos Obj_Relación_Relación_Relación 13 2" xfId="43219" xr:uid="{1E0C3E1A-F0D6-451F-948A-25D1237B2F5E}"/>
    <cellStyle name="_Saldos Obj_Relación_Relación_Relación 14" xfId="43220" xr:uid="{20E8BD7B-8B8B-4C6E-AE14-1540EB35AC7B}"/>
    <cellStyle name="_Saldos Obj_Relación_Relación_Relación 14 2" xfId="43221" xr:uid="{25B44F9D-5942-4958-93A5-9EC9F292B343}"/>
    <cellStyle name="_Saldos Obj_Relación_Relación_Relación 15" xfId="43222" xr:uid="{E53BA0E9-2059-4467-BBB0-02BB4EF56DE9}"/>
    <cellStyle name="_Saldos Obj_Relación_Relación_Relación 2" xfId="43223" xr:uid="{A6E181A2-B6EC-4405-A159-9EAF31B0E5A4}"/>
    <cellStyle name="_Saldos Obj_Relación_Relación_Relación 2 2" xfId="43224" xr:uid="{6E49AD25-666E-4F71-99B8-D21E502FF81A}"/>
    <cellStyle name="_Saldos Obj_Relación_Relación_Relación 3" xfId="43225" xr:uid="{30E25EED-16E1-4710-A33E-3A00423D601A}"/>
    <cellStyle name="_Saldos Obj_Relación_Relación_Relación 3 2" xfId="43226" xr:uid="{3C5FF5F5-B6BD-46AA-9802-FF2EFD5B76F5}"/>
    <cellStyle name="_Saldos Obj_Relación_Relación_Relación 4" xfId="43227" xr:uid="{F7F45905-F84D-4205-A903-43702C6ABF72}"/>
    <cellStyle name="_Saldos Obj_Relación_Relación_Relación 4 2" xfId="43228" xr:uid="{1B11B412-0367-47DB-A0B1-40CFCA6F7411}"/>
    <cellStyle name="_Saldos Obj_Relación_Relación_Relación 5" xfId="43229" xr:uid="{7BBC02F0-8701-4305-95DE-3403917CE641}"/>
    <cellStyle name="_Saldos Obj_Relación_Relación_Relación 5 2" xfId="43230" xr:uid="{62FF2291-025C-4B42-A1E0-AE49510D8DC3}"/>
    <cellStyle name="_Saldos Obj_Relación_Relación_Relación 6" xfId="43231" xr:uid="{0312948A-B341-4620-B846-355DFBE37354}"/>
    <cellStyle name="_Saldos Obj_Relación_Relación_Relación 6 2" xfId="43232" xr:uid="{E4624E01-FF8A-4688-9700-B28AE325F84A}"/>
    <cellStyle name="_Saldos Obj_Relación_Relación_Relación 7" xfId="43233" xr:uid="{3294C9FF-0821-4B1A-9908-E8E818036C6C}"/>
    <cellStyle name="_Saldos Obj_Relación_Relación_Relación 7 2" xfId="43234" xr:uid="{A1EDFD11-9598-490C-8519-E22412CA960E}"/>
    <cellStyle name="_Saldos Obj_Relación_Relación_Relación 8" xfId="43235" xr:uid="{9AC86DF8-6B49-48E6-A62E-3503776EA4B3}"/>
    <cellStyle name="_Saldos Obj_Relación_Relación_Relación 8 2" xfId="43236" xr:uid="{4FEA9D06-F813-4298-B296-DF4EFFE219E1}"/>
    <cellStyle name="_Saldos Obj_Relación_Relación_Relación 9" xfId="43237" xr:uid="{7FB36A6E-0D9C-47A2-B7C4-94808DF9CC12}"/>
    <cellStyle name="_Saldos Obj_Relación_Relación_Relación 9 2" xfId="43238" xr:uid="{9B0A0CA3-3A71-4757-9EB3-3E3FF624EB4F}"/>
    <cellStyle name="_Saldos Obj_Relación_Relación_Relación_1" xfId="43239" xr:uid="{D9BBCCBF-871D-4A7F-B8A1-18EAEBEE7DDB}"/>
    <cellStyle name="_Saldos Obj_Relación_Relación_Relación_1 10" xfId="43240" xr:uid="{E9433AA7-A02B-4D07-9AE5-A5E0D3BD7221}"/>
    <cellStyle name="_Saldos Obj_Relación_Relación_Relación_1 10 2" xfId="43241" xr:uid="{910674E8-948D-48BC-90F1-624FF3440E41}"/>
    <cellStyle name="_Saldos Obj_Relación_Relación_Relación_1 11" xfId="43242" xr:uid="{05753DBC-8E74-4A61-ACFD-1E8E8B1EFA7D}"/>
    <cellStyle name="_Saldos Obj_Relación_Relación_Relación_1 11 2" xfId="43243" xr:uid="{482A7FA9-1821-4758-808F-66BDD3E044F0}"/>
    <cellStyle name="_Saldos Obj_Relación_Relación_Relación_1 12" xfId="43244" xr:uid="{15FABD1B-290B-4063-A592-4D47E2B6DA28}"/>
    <cellStyle name="_Saldos Obj_Relación_Relación_Relación_1 12 2" xfId="43245" xr:uid="{CC3CA467-1FC8-48B8-9EEB-F379F122BE24}"/>
    <cellStyle name="_Saldos Obj_Relación_Relación_Relación_1 13" xfId="43246" xr:uid="{B1279C5A-9325-46FD-958F-46BDDCA20044}"/>
    <cellStyle name="_Saldos Obj_Relación_Relación_Relación_1 13 2" xfId="43247" xr:uid="{30DFB119-8746-430B-806D-A80C06527BC5}"/>
    <cellStyle name="_Saldos Obj_Relación_Relación_Relación_1 14" xfId="43248" xr:uid="{98476540-918A-4761-A5D4-B23F2DD83009}"/>
    <cellStyle name="_Saldos Obj_Relación_Relación_Relación_1 15" xfId="43249" xr:uid="{A1277183-EF31-4E5C-A3B2-A0537DE3A8AF}"/>
    <cellStyle name="_Saldos Obj_Relación_Relación_Relación_1 2" xfId="43250" xr:uid="{6E2B7DF7-E038-4968-B139-405F93CB3DD6}"/>
    <cellStyle name="_Saldos Obj_Relación_Relación_Relación_1 2 2" xfId="43251" xr:uid="{3BC78173-6931-49DA-B637-39315E3A1565}"/>
    <cellStyle name="_Saldos Obj_Relación_Relación_Relación_1 3" xfId="43252" xr:uid="{2778C435-1234-447F-8B1E-E078492D6F38}"/>
    <cellStyle name="_Saldos Obj_Relación_Relación_Relación_1 3 2" xfId="43253" xr:uid="{BD26FDD2-7BA0-4B76-B210-335514EAA21F}"/>
    <cellStyle name="_Saldos Obj_Relación_Relación_Relación_1 4" xfId="43254" xr:uid="{BC5DA5B4-3EB4-44D4-9845-8BB29E240E10}"/>
    <cellStyle name="_Saldos Obj_Relación_Relación_Relación_1 4 2" xfId="43255" xr:uid="{B309E4EE-CEAB-4267-8B7A-23EAE62002CC}"/>
    <cellStyle name="_Saldos Obj_Relación_Relación_Relación_1 5" xfId="43256" xr:uid="{5765BD08-9AAC-4050-9BC1-BD705333FEFB}"/>
    <cellStyle name="_Saldos Obj_Relación_Relación_Relación_1 5 2" xfId="43257" xr:uid="{8FA2A235-91F5-4EC8-A469-22325E294975}"/>
    <cellStyle name="_Saldos Obj_Relación_Relación_Relación_1 6" xfId="43258" xr:uid="{ADF8B714-3D2C-407E-B4F3-8EEB5933EA49}"/>
    <cellStyle name="_Saldos Obj_Relación_Relación_Relación_1 6 2" xfId="43259" xr:uid="{366A037B-9C5D-40E5-9B21-462127AAFCBF}"/>
    <cellStyle name="_Saldos Obj_Relación_Relación_Relación_1 7" xfId="43260" xr:uid="{287F2731-8714-4844-907E-5127D5BB454E}"/>
    <cellStyle name="_Saldos Obj_Relación_Relación_Relación_1 7 2" xfId="43261" xr:uid="{17649C40-AD88-421C-8E52-7D8EB1ACBA9E}"/>
    <cellStyle name="_Saldos Obj_Relación_Relación_Relación_1 8" xfId="43262" xr:uid="{63DB844B-F522-49FB-85D3-D379E37B5CCE}"/>
    <cellStyle name="_Saldos Obj_Relación_Relación_Relación_1 8 2" xfId="43263" xr:uid="{E2316440-0553-4EA5-89A8-288DAD118385}"/>
    <cellStyle name="_Saldos Obj_Relación_Relación_Relación_1 9" xfId="43264" xr:uid="{3DC6F87D-A0CC-4034-AF0B-2EE436F5C996}"/>
    <cellStyle name="_Saldos Obj_Relación_Relación_Relación_1 9 2" xfId="43265" xr:uid="{EF0F9B34-68B7-46A1-804E-992139B090E6}"/>
    <cellStyle name="_Saldos Obj_Relación_Relación_Relación_1_ESF. Hist." xfId="43266" xr:uid="{B1AEE61C-E759-449C-A095-E523C702E536}"/>
    <cellStyle name="_Saldos Obj_Relación_Relación_Relación_1_ESF. Hist. 2" xfId="43267" xr:uid="{8ADCED36-8B9C-4A74-9F67-1FF354D93E84}"/>
    <cellStyle name="_Saldos Obj_Relación_Relación_Relación_1_ESF. Hist. 2 2" xfId="43268" xr:uid="{370B9AAE-81A7-42C7-B70B-F446FFA5C409}"/>
    <cellStyle name="_Saldos Obj_Relación_Relación_Relación_1_ESF. Hist. 3" xfId="43269" xr:uid="{03E554CC-FD86-4015-B74B-64B24793EEDE}"/>
    <cellStyle name="_Saldos Obj_Relación_Relación_Relación_1_ESF. Hist. 3 2" xfId="43270" xr:uid="{3FA917F8-559B-4288-822E-DFFB07458426}"/>
    <cellStyle name="_Saldos Obj_Relación_Relación_Relación_1_ESF. Hist. 4" xfId="43271" xr:uid="{608B3F0F-25D1-46D4-A8BF-73556D5A416F}"/>
    <cellStyle name="_Saldos Obj_Relación_Relación_Relación_1_ESF. Hist. 4 2" xfId="43272" xr:uid="{274BC5D4-AE28-4182-92A7-2B476C2D4059}"/>
    <cellStyle name="_Saldos Obj_Relación_Relación_Relación_1_ESF. Hist. 5" xfId="43273" xr:uid="{5F708B3A-E93B-4F69-8C85-4714B528B59F}"/>
    <cellStyle name="_Saldos Obj_Relación_Relación_Relación_1_ESF. Hist. 6" xfId="43274" xr:uid="{C30ED49D-162C-4986-91AC-1659F4E0471A}"/>
    <cellStyle name="_Saldos Obj_Relación_Relación_Relación_1_ESF. Hist. 7" xfId="43275" xr:uid="{61284BA9-38A4-4C3A-8640-196AA7E918C9}"/>
    <cellStyle name="_Saldos Obj_Relación_Relación_Relación_ESF. Hist." xfId="43276" xr:uid="{F828B478-8DA8-4262-B4E4-1D7A508EB615}"/>
    <cellStyle name="_Saldos Obj_Relación_Relación_Relación_ESF. Hist. 2" xfId="43277" xr:uid="{C29638D3-4EA0-47DA-87B0-FD3441688D63}"/>
    <cellStyle name="_Saldos Obj_Relación_Relación_Relación_ESF. Hist. 2 2" xfId="43278" xr:uid="{1EF33052-491D-4648-914B-96B9DF054766}"/>
    <cellStyle name="_Saldos Obj_Relación_Relación_Relación_ESF. Hist. 3" xfId="43279" xr:uid="{BA686EF8-830C-4D5F-B762-1F93BC4365F2}"/>
    <cellStyle name="_Saldos Obj_Relación_Relación_Relación_ESF. Hist. 3 2" xfId="43280" xr:uid="{8C6AA341-B7D4-4F1F-A393-C3ECD3BBC0EE}"/>
    <cellStyle name="_Saldos Obj_Relación_Relación_Relación_ESF. Hist. 4" xfId="43281" xr:uid="{99FCE149-126F-4EAD-B796-F559F2F93264}"/>
    <cellStyle name="_Saldos Obj_Relación_Relación_Relación_ESF. Hist. 4 2" xfId="43282" xr:uid="{75D4869A-46C4-401C-9E40-44B104236C28}"/>
    <cellStyle name="_Saldos Obj_Relación_Relación_Relación_ESF. Hist. 5" xfId="43283" xr:uid="{1332C3E2-8194-4739-A727-3ADF1A288136}"/>
    <cellStyle name="_Saldos Obj_Relación_Relación_Relación_ESF. Hist. 6" xfId="43284" xr:uid="{60DEE4E8-710A-4D10-8BE7-27186EA68AC7}"/>
    <cellStyle name="_Saldos Obj_Relación_Relación_Relación_ESF. Hist. 7" xfId="43285" xr:uid="{E3E59E38-98B6-4759-87FF-D26000CE843E}"/>
    <cellStyle name="_Saldos Obj_Relación_Relación_Relación_Saldos Obj" xfId="43286" xr:uid="{1DEE38E9-E6D7-469A-B842-C98264590239}"/>
    <cellStyle name="_Saldos Obj_Relación_Relación_Relación_Saldos Obj 10" xfId="43287" xr:uid="{F2774341-0590-4499-A2C5-0F5D5D2368C8}"/>
    <cellStyle name="_Saldos Obj_Relación_Relación_Relación_Saldos Obj 10 2" xfId="43288" xr:uid="{7EEBA342-D018-4561-BD63-2D367E066A36}"/>
    <cellStyle name="_Saldos Obj_Relación_Relación_Relación_Saldos Obj 11" xfId="43289" xr:uid="{6EC79F52-AF7D-4BF2-9C22-4E032EFB9E33}"/>
    <cellStyle name="_Saldos Obj_Relación_Relación_Relación_Saldos Obj 11 2" xfId="43290" xr:uid="{D2ADD3D4-FC19-4EA5-884E-87F99AB8C0F3}"/>
    <cellStyle name="_Saldos Obj_Relación_Relación_Relación_Saldos Obj 12" xfId="43291" xr:uid="{8A8DC8F9-E44D-426F-BDA7-74094565A41E}"/>
    <cellStyle name="_Saldos Obj_Relación_Relación_Relación_Saldos Obj 12 2" xfId="43292" xr:uid="{A5D985CD-848C-466C-AF34-E06D6D318663}"/>
    <cellStyle name="_Saldos Obj_Relación_Relación_Relación_Saldos Obj 13" xfId="43293" xr:uid="{90BCD674-0933-4300-A5E3-35DD65F3B7FC}"/>
    <cellStyle name="_Saldos Obj_Relación_Relación_Relación_Saldos Obj 13 2" xfId="43294" xr:uid="{9586C9B6-D822-466D-96CC-E61156DB07AA}"/>
    <cellStyle name="_Saldos Obj_Relación_Relación_Relación_Saldos Obj 14" xfId="43295" xr:uid="{B534C586-E9D0-4E38-8EBE-8F6A2A0EAE83}"/>
    <cellStyle name="_Saldos Obj_Relación_Relación_Relación_Saldos Obj 15" xfId="43296" xr:uid="{0C8F6B27-D42C-4714-9D69-AD23ADCACC31}"/>
    <cellStyle name="_Saldos Obj_Relación_Relación_Relación_Saldos Obj 16" xfId="43297" xr:uid="{4D46065B-B7EC-430B-A6C5-C03C717238DE}"/>
    <cellStyle name="_Saldos Obj_Relación_Relación_Relación_Saldos Obj 2" xfId="43298" xr:uid="{4CDBD2D4-8187-426B-9F41-BEF117D60DF3}"/>
    <cellStyle name="_Saldos Obj_Relación_Relación_Relación_Saldos Obj 2 2" xfId="43299" xr:uid="{66C50F91-2DE5-480D-A6E1-AC3E5E00E8A2}"/>
    <cellStyle name="_Saldos Obj_Relación_Relación_Relación_Saldos Obj 3" xfId="43300" xr:uid="{65018CBD-FE38-4EFB-AFBC-E5ADB9237C88}"/>
    <cellStyle name="_Saldos Obj_Relación_Relación_Relación_Saldos Obj 3 2" xfId="43301" xr:uid="{AA53DA5A-B1AE-404C-BC50-91F047F78EE9}"/>
    <cellStyle name="_Saldos Obj_Relación_Relación_Relación_Saldos Obj 4" xfId="43302" xr:uid="{00ABE6D8-0742-47E1-AE27-81D1FDE60C02}"/>
    <cellStyle name="_Saldos Obj_Relación_Relación_Relación_Saldos Obj 4 2" xfId="43303" xr:uid="{DD0E8C4A-4178-402A-AFF2-C214F2E55EB6}"/>
    <cellStyle name="_Saldos Obj_Relación_Relación_Relación_Saldos Obj 5" xfId="43304" xr:uid="{E7ACE875-9001-4CB8-9621-ACDA5C9A0718}"/>
    <cellStyle name="_Saldos Obj_Relación_Relación_Relación_Saldos Obj 5 2" xfId="43305" xr:uid="{EF64587B-A5F0-41ED-9214-232487539DD1}"/>
    <cellStyle name="_Saldos Obj_Relación_Relación_Relación_Saldos Obj 6" xfId="43306" xr:uid="{EC92E020-C8F1-40ED-A5AB-4680E8B96C5C}"/>
    <cellStyle name="_Saldos Obj_Relación_Relación_Relación_Saldos Obj 6 2" xfId="43307" xr:uid="{D669FE12-5BA2-4C34-8555-D5C098A3DACC}"/>
    <cellStyle name="_Saldos Obj_Relación_Relación_Relación_Saldos Obj 7" xfId="43308" xr:uid="{EBFFFF23-0899-4597-A116-2FB75588865A}"/>
    <cellStyle name="_Saldos Obj_Relación_Relación_Relación_Saldos Obj 7 2" xfId="43309" xr:uid="{21BACC2E-3317-4AC8-9715-E01C3D666905}"/>
    <cellStyle name="_Saldos Obj_Relación_Relación_Relación_Saldos Obj 8" xfId="43310" xr:uid="{47176838-D3E4-48A1-8F4D-12C505DC6F74}"/>
    <cellStyle name="_Saldos Obj_Relación_Relación_Relación_Saldos Obj 8 2" xfId="43311" xr:uid="{ADBB41AD-6485-4319-8EE4-EB35D9D0FE5F}"/>
    <cellStyle name="_Saldos Obj_Relación_Relación_Relación_Saldos Obj 9" xfId="43312" xr:uid="{052891A3-4E58-4254-887D-EEA50B7385F8}"/>
    <cellStyle name="_Saldos Obj_Relación_Relación_Relación_Saldos Obj 9 2" xfId="43313" xr:uid="{36E0FA33-7754-470D-B9A8-637F6F369E7E}"/>
    <cellStyle name="_Saldos Obj_Relación_Relación_Saldos Obj" xfId="43314" xr:uid="{FA50D285-78AF-4F5D-8388-2E39329E6232}"/>
    <cellStyle name="_Saldos Obj_Relación_Relación_Saldos Obj 10" xfId="43315" xr:uid="{302CCBFF-526C-4065-A7CD-3A8142551D73}"/>
    <cellStyle name="_Saldos Obj_Relación_Relación_Saldos Obj 10 2" xfId="43316" xr:uid="{4224B166-15E9-4178-AA4C-3B23CD2E4493}"/>
    <cellStyle name="_Saldos Obj_Relación_Relación_Saldos Obj 11" xfId="43317" xr:uid="{01512D24-2255-4892-A7D7-3DF981D61CCB}"/>
    <cellStyle name="_Saldos Obj_Relación_Relación_Saldos Obj 11 2" xfId="43318" xr:uid="{07ED02F8-B123-4800-B10E-55C284056B99}"/>
    <cellStyle name="_Saldos Obj_Relación_Relación_Saldos Obj 12" xfId="43319" xr:uid="{4CFB00D3-3C5D-415B-BD26-6110B75A366C}"/>
    <cellStyle name="_Saldos Obj_Relación_Relación_Saldos Obj 12 2" xfId="43320" xr:uid="{3BF69A6F-D802-45BE-ACDA-0406DE8425A9}"/>
    <cellStyle name="_Saldos Obj_Relación_Relación_Saldos Obj 13" xfId="43321" xr:uid="{7A694131-6B1F-449B-9D45-6CB5C940C9B2}"/>
    <cellStyle name="_Saldos Obj_Relación_Relación_Saldos Obj 13 2" xfId="43322" xr:uid="{608FF7BA-C998-4C8D-AF8B-B734462E754C}"/>
    <cellStyle name="_Saldos Obj_Relación_Relación_Saldos Obj 14" xfId="43323" xr:uid="{1A67E1A9-C972-4142-8585-C6C870F143E7}"/>
    <cellStyle name="_Saldos Obj_Relación_Relación_Saldos Obj 15" xfId="43324" xr:uid="{B1B28D74-DCD5-4D5A-A2E7-F9F43FFEBC77}"/>
    <cellStyle name="_Saldos Obj_Relación_Relación_Saldos Obj 16" xfId="43325" xr:uid="{5D4A4EBE-97DB-4729-9E51-1A24FAFEEBE1}"/>
    <cellStyle name="_Saldos Obj_Relación_Relación_Saldos Obj 17" xfId="43326" xr:uid="{B904C7EF-54BA-452B-AAD9-C58EC1F05F83}"/>
    <cellStyle name="_Saldos Obj_Relación_Relación_Saldos Obj 2" xfId="43327" xr:uid="{FC0E3E6D-3263-4BB5-B91D-1F943742B094}"/>
    <cellStyle name="_Saldos Obj_Relación_Relación_Saldos Obj 2 2" xfId="43328" xr:uid="{68759C80-FD3B-4B37-A4EC-60CDA456B858}"/>
    <cellStyle name="_Saldos Obj_Relación_Relación_Saldos Obj 3" xfId="43329" xr:uid="{BD12D4EA-2532-435F-AE17-87B92A82E5C3}"/>
    <cellStyle name="_Saldos Obj_Relación_Relación_Saldos Obj 3 2" xfId="43330" xr:uid="{F0CC9636-47FA-4BD5-A810-1BA7F2B944E9}"/>
    <cellStyle name="_Saldos Obj_Relación_Relación_Saldos Obj 4" xfId="43331" xr:uid="{729CD8E1-D742-49AD-8E1E-5088B06DE190}"/>
    <cellStyle name="_Saldos Obj_Relación_Relación_Saldos Obj 4 2" xfId="43332" xr:uid="{282CB603-44DE-4E3A-83BC-A9C0D33B1E23}"/>
    <cellStyle name="_Saldos Obj_Relación_Relación_Saldos Obj 5" xfId="43333" xr:uid="{8865E25A-78DC-4874-B84C-099249F11DFD}"/>
    <cellStyle name="_Saldos Obj_Relación_Relación_Saldos Obj 5 2" xfId="43334" xr:uid="{A9C0C851-B480-4AAD-9E79-7DF71B46A0E4}"/>
    <cellStyle name="_Saldos Obj_Relación_Relación_Saldos Obj 6" xfId="43335" xr:uid="{BFAC59A2-8CE5-4E9E-81F4-D239072B2865}"/>
    <cellStyle name="_Saldos Obj_Relación_Relación_Saldos Obj 6 2" xfId="43336" xr:uid="{59483AF1-A324-4E1D-A4F0-E7DC26DD9500}"/>
    <cellStyle name="_Saldos Obj_Relación_Relación_Saldos Obj 7" xfId="43337" xr:uid="{3F25469F-8149-4690-AC52-18CFEB5B8495}"/>
    <cellStyle name="_Saldos Obj_Relación_Relación_Saldos Obj 7 2" xfId="43338" xr:uid="{7F55E402-567A-4AB0-8773-092AC61FF5A3}"/>
    <cellStyle name="_Saldos Obj_Relación_Relación_Saldos Obj 8" xfId="43339" xr:uid="{FC735751-C58F-4A40-A11A-5815AFCA6E39}"/>
    <cellStyle name="_Saldos Obj_Relación_Relación_Saldos Obj 8 2" xfId="43340" xr:uid="{49102082-52C3-4E4B-A515-12990106D6D3}"/>
    <cellStyle name="_Saldos Obj_Relación_Relación_Saldos Obj 9" xfId="43341" xr:uid="{BAC0BF8B-E6C7-474C-908A-FCC241FCBD92}"/>
    <cellStyle name="_Saldos Obj_Relación_Relación_Saldos Obj 9 2" xfId="43342" xr:uid="{CF05C5F9-D94F-49D1-988C-22A383178176}"/>
    <cellStyle name="_Saldos Obj_Relación_Relación_Saldos Obj_Abr 09" xfId="43343" xr:uid="{F49670AB-16B0-4DFF-AF63-ECC1AD12BB64}"/>
    <cellStyle name="_Saldos Obj_Relación_Relación_Saldos Obj_Abr 09 10" xfId="43344" xr:uid="{9B534DB1-D598-4BE9-B3E8-04B4A81C86F7}"/>
    <cellStyle name="_Saldos Obj_Relación_Relación_Saldos Obj_Abr 09 10 2" xfId="43345" xr:uid="{05663D8E-5711-4618-BE8B-99C45AA9C16C}"/>
    <cellStyle name="_Saldos Obj_Relación_Relación_Saldos Obj_Abr 09 11" xfId="43346" xr:uid="{C2DFC6DB-C6BA-4241-AEC6-FB94E1874D01}"/>
    <cellStyle name="_Saldos Obj_Relación_Relación_Saldos Obj_Abr 09 11 2" xfId="43347" xr:uid="{D8F4EF4A-38FB-41E3-924B-95CDC36E090E}"/>
    <cellStyle name="_Saldos Obj_Relación_Relación_Saldos Obj_Abr 09 12" xfId="43348" xr:uid="{EC1AB005-8DF6-4B67-99EF-9E11E7E4A03E}"/>
    <cellStyle name="_Saldos Obj_Relación_Relación_Saldos Obj_Abr 09 13" xfId="43349" xr:uid="{949DC0FD-D6FD-4101-9415-31509B7F5B3A}"/>
    <cellStyle name="_Saldos Obj_Relación_Relación_Saldos Obj_Abr 09 14" xfId="43350" xr:uid="{9FBC2C5E-20C5-4C88-B6F6-7A8563C2839C}"/>
    <cellStyle name="_Saldos Obj_Relación_Relación_Saldos Obj_Abr 09 2" xfId="43351" xr:uid="{7304D51C-0037-4EA5-9B02-43F8DF63D4AA}"/>
    <cellStyle name="_Saldos Obj_Relación_Relación_Saldos Obj_Abr 09 2 2" xfId="43352" xr:uid="{0CDBB766-0DDF-43C8-BCEC-D4CC69A90E8F}"/>
    <cellStyle name="_Saldos Obj_Relación_Relación_Saldos Obj_Abr 09 3" xfId="43353" xr:uid="{67B18841-E953-410B-B437-BCC6B50FB801}"/>
    <cellStyle name="_Saldos Obj_Relación_Relación_Saldos Obj_Abr 09 3 2" xfId="43354" xr:uid="{3B569590-80B8-42FB-826B-6F5A1F8E461C}"/>
    <cellStyle name="_Saldos Obj_Relación_Relación_Saldos Obj_Abr 09 4" xfId="43355" xr:uid="{41037890-61E5-40E7-B3F8-0B2AC34FCB17}"/>
    <cellStyle name="_Saldos Obj_Relación_Relación_Saldos Obj_Abr 09 4 2" xfId="43356" xr:uid="{DAF9E180-269C-4701-A4F8-FF30FE9C6D37}"/>
    <cellStyle name="_Saldos Obj_Relación_Relación_Saldos Obj_Abr 09 5" xfId="43357" xr:uid="{2CCA42B7-CFCB-4EBD-9195-F174AAEFE52A}"/>
    <cellStyle name="_Saldos Obj_Relación_Relación_Saldos Obj_Abr 09 5 2" xfId="43358" xr:uid="{0091A7B5-6F10-4A9D-814A-7BB3AE4B3CD9}"/>
    <cellStyle name="_Saldos Obj_Relación_Relación_Saldos Obj_Abr 09 6" xfId="43359" xr:uid="{2D906BD7-AC1E-47E3-A982-1BA0B34AA70E}"/>
    <cellStyle name="_Saldos Obj_Relación_Relación_Saldos Obj_Abr 09 6 2" xfId="43360" xr:uid="{C68A5A9D-2CA0-44B9-B42C-8232C53785EC}"/>
    <cellStyle name="_Saldos Obj_Relación_Relación_Saldos Obj_Abr 09 7" xfId="43361" xr:uid="{51995CB3-31C9-4A12-92FF-33D001A5DD89}"/>
    <cellStyle name="_Saldos Obj_Relación_Relación_Saldos Obj_Abr 09 7 2" xfId="43362" xr:uid="{83BDC499-E236-42E6-99A6-97BECA0F3F4B}"/>
    <cellStyle name="_Saldos Obj_Relación_Relación_Saldos Obj_Abr 09 8" xfId="43363" xr:uid="{E6F866D2-F22C-420E-8128-08A1B2924A8A}"/>
    <cellStyle name="_Saldos Obj_Relación_Relación_Saldos Obj_Abr 09 8 2" xfId="43364" xr:uid="{D7198EF6-58BD-48B9-8938-C5A9D59D220C}"/>
    <cellStyle name="_Saldos Obj_Relación_Relación_Saldos Obj_Abr 09 9" xfId="43365" xr:uid="{F8954A47-0D6A-4488-9DD2-214DB0196233}"/>
    <cellStyle name="_Saldos Obj_Relación_Relación_Saldos Obj_Abr 09 9 2" xfId="43366" xr:uid="{BE8B357F-A727-468C-BA3B-143FE6D3C28D}"/>
    <cellStyle name="_Saldos Obj_Relación_Relación_Saldos Obj_ER previo 09" xfId="43367" xr:uid="{50B912EF-4926-4689-BFAC-EE1632CE1A47}"/>
    <cellStyle name="_Saldos Obj_Relación_Relación_Saldos Obj_ER previo 09 10" xfId="43368" xr:uid="{B934B2EA-D1DE-4E05-AAB9-FDD560F024B9}"/>
    <cellStyle name="_Saldos Obj_Relación_Relación_Saldos Obj_ER previo 09 10 2" xfId="43369" xr:uid="{3F03794C-96DB-4BC1-BDE7-619AF9CEEC09}"/>
    <cellStyle name="_Saldos Obj_Relación_Relación_Saldos Obj_ER previo 09 11" xfId="43370" xr:uid="{F46E4DD8-5D6D-4DFC-B1C2-A1EC2136E041}"/>
    <cellStyle name="_Saldos Obj_Relación_Relación_Saldos Obj_ER previo 09 11 2" xfId="43371" xr:uid="{97E132BB-4448-43F0-83D0-2A80E9C81812}"/>
    <cellStyle name="_Saldos Obj_Relación_Relación_Saldos Obj_ER previo 09 12" xfId="43372" xr:uid="{E978554A-9C6E-4179-ACA3-200C5728174D}"/>
    <cellStyle name="_Saldos Obj_Relación_Relación_Saldos Obj_ER previo 09 13" xfId="43373" xr:uid="{8A17B698-957F-4C29-8CF5-4747E42ECEA9}"/>
    <cellStyle name="_Saldos Obj_Relación_Relación_Saldos Obj_ER previo 09 14" xfId="43374" xr:uid="{C1DBF6C9-6BBD-4C56-B904-9D97B92B0EFF}"/>
    <cellStyle name="_Saldos Obj_Relación_Relación_Saldos Obj_ER previo 09 2" xfId="43375" xr:uid="{E6DD295E-23F4-40B8-BBE8-8C95A6191543}"/>
    <cellStyle name="_Saldos Obj_Relación_Relación_Saldos Obj_ER previo 09 2 2" xfId="43376" xr:uid="{851D45D9-400B-44D6-ABE3-26B98E07738E}"/>
    <cellStyle name="_Saldos Obj_Relación_Relación_Saldos Obj_ER previo 09 3" xfId="43377" xr:uid="{A7508B37-97D0-41B0-8759-077CBD2615FD}"/>
    <cellStyle name="_Saldos Obj_Relación_Relación_Saldos Obj_ER previo 09 3 2" xfId="43378" xr:uid="{6D8E172F-CBB3-4A86-89FB-A09824CA7491}"/>
    <cellStyle name="_Saldos Obj_Relación_Relación_Saldos Obj_ER previo 09 4" xfId="43379" xr:uid="{A86E2802-3B46-44F0-9D3E-FF8BAD4FA3DD}"/>
    <cellStyle name="_Saldos Obj_Relación_Relación_Saldos Obj_ER previo 09 4 2" xfId="43380" xr:uid="{CD4FABD9-33DC-463F-B49B-214EA4DC8A51}"/>
    <cellStyle name="_Saldos Obj_Relación_Relación_Saldos Obj_ER previo 09 5" xfId="43381" xr:uid="{BE71D12A-E284-40FF-8586-E9434372F0EE}"/>
    <cellStyle name="_Saldos Obj_Relación_Relación_Saldos Obj_ER previo 09 5 2" xfId="43382" xr:uid="{527E1902-C326-4BCE-86ED-378704E1AEBD}"/>
    <cellStyle name="_Saldos Obj_Relación_Relación_Saldos Obj_ER previo 09 6" xfId="43383" xr:uid="{288EB83A-C483-4506-891C-A453DDCADE52}"/>
    <cellStyle name="_Saldos Obj_Relación_Relación_Saldos Obj_ER previo 09 6 2" xfId="43384" xr:uid="{2A9D6FD0-75AF-40EA-86FA-54328A5AA01A}"/>
    <cellStyle name="_Saldos Obj_Relación_Relación_Saldos Obj_ER previo 09 7" xfId="43385" xr:uid="{F0AD15B9-8411-4B2E-BFB6-27A611EE8CA3}"/>
    <cellStyle name="_Saldos Obj_Relación_Relación_Saldos Obj_ER previo 09 7 2" xfId="43386" xr:uid="{93C668FB-E155-451C-A56B-D1D7577FB0A1}"/>
    <cellStyle name="_Saldos Obj_Relación_Relación_Saldos Obj_ER previo 09 8" xfId="43387" xr:uid="{06303D13-23D6-4FE4-8740-5B6610CDDF42}"/>
    <cellStyle name="_Saldos Obj_Relación_Relación_Saldos Obj_ER previo 09 8 2" xfId="43388" xr:uid="{BCB868B9-4533-4DD4-B16B-33EBFCF7AD82}"/>
    <cellStyle name="_Saldos Obj_Relación_Relación_Saldos Obj_ER previo 09 9" xfId="43389" xr:uid="{6CFDFE32-8F3B-4F00-A20B-6A3A430B9591}"/>
    <cellStyle name="_Saldos Obj_Relación_Relación_Saldos Obj_ER previo 09 9 2" xfId="43390" xr:uid="{AC1542C4-173D-4CFC-A44A-594AADFB4789}"/>
    <cellStyle name="_Saldos Obj_Relación_Relación_Saldos Obj_Jun 09" xfId="43391" xr:uid="{3B8CB0F4-5777-4B8C-8F62-825CDB373210}"/>
    <cellStyle name="_Saldos Obj_Relación_Relación_Saldos Obj_Jun 09 2" xfId="43392" xr:uid="{124A7043-8475-49F6-828A-2D38F603896C}"/>
    <cellStyle name="_Saldos Obj_Relación_Relación_TablaD" xfId="43393" xr:uid="{F1DE769C-88D6-457A-8E24-0733B211A25C}"/>
    <cellStyle name="_Saldos Obj_Relación_Relación_TablaD 10" xfId="43394" xr:uid="{3BAFA5E2-51B8-481F-90DF-71ED0BCE5A48}"/>
    <cellStyle name="_Saldos Obj_Relación_Relación_TablaD 10 2" xfId="43395" xr:uid="{F3C214D2-DF30-4ED1-8FA8-9399901CE134}"/>
    <cellStyle name="_Saldos Obj_Relación_Relación_TablaD 11" xfId="43396" xr:uid="{6EE21185-D6B7-43C2-9375-B6AEEA252E53}"/>
    <cellStyle name="_Saldos Obj_Relación_Relación_TablaD 11 2" xfId="43397" xr:uid="{60895971-5BBF-43A7-8235-5352161E0A85}"/>
    <cellStyle name="_Saldos Obj_Relación_Relación_TablaD 12" xfId="43398" xr:uid="{5415E8A1-99C6-40E1-B4B7-1AFEEC153AEC}"/>
    <cellStyle name="_Saldos Obj_Relación_Relación_TablaD 12 2" xfId="43399" xr:uid="{2A050252-7288-4B8D-8F0B-7F278E69C671}"/>
    <cellStyle name="_Saldos Obj_Relación_Relación_TablaD 13" xfId="43400" xr:uid="{EB1E012A-10C1-47EC-A80A-A59634B81C6A}"/>
    <cellStyle name="_Saldos Obj_Relación_Relación_TablaD 13 2" xfId="43401" xr:uid="{1A2FE733-7A46-4AB2-B6E6-06F1B0CADDE2}"/>
    <cellStyle name="_Saldos Obj_Relación_Relación_TablaD 14" xfId="43402" xr:uid="{DD3F5F8A-45C3-4853-9DFF-970F736B5CA6}"/>
    <cellStyle name="_Saldos Obj_Relación_Relación_TablaD 15" xfId="43403" xr:uid="{651CD5CD-8F23-4A75-A5DA-E0E5C6C7CAC4}"/>
    <cellStyle name="_Saldos Obj_Relación_Relación_TablaD 2" xfId="43404" xr:uid="{649CBA6D-B5C9-4B26-892D-D72197C0094B}"/>
    <cellStyle name="_Saldos Obj_Relación_Relación_TablaD 2 2" xfId="43405" xr:uid="{852E1E06-1CB2-4F85-B35E-12A3081EDFBD}"/>
    <cellStyle name="_Saldos Obj_Relación_Relación_TablaD 3" xfId="43406" xr:uid="{7813F8F9-01F8-4D0A-8330-73CE84DE9567}"/>
    <cellStyle name="_Saldos Obj_Relación_Relación_TablaD 3 2" xfId="43407" xr:uid="{E401744C-BE46-4683-8F6C-1459BE9DC594}"/>
    <cellStyle name="_Saldos Obj_Relación_Relación_TablaD 4" xfId="43408" xr:uid="{6133D7C4-C31C-43B7-A441-0B4F3A59368E}"/>
    <cellStyle name="_Saldos Obj_Relación_Relación_TablaD 4 2" xfId="43409" xr:uid="{22754657-76AD-4713-8398-696BD26F633C}"/>
    <cellStyle name="_Saldos Obj_Relación_Relación_TablaD 5" xfId="43410" xr:uid="{BB25252E-CC36-4690-BDDE-8D303261061D}"/>
    <cellStyle name="_Saldos Obj_Relación_Relación_TablaD 5 2" xfId="43411" xr:uid="{07706CB5-DEBB-4D0A-8219-F1FAEDD016A2}"/>
    <cellStyle name="_Saldos Obj_Relación_Relación_TablaD 6" xfId="43412" xr:uid="{B2F6782D-A402-4EDE-9E85-DA3C03A03FBC}"/>
    <cellStyle name="_Saldos Obj_Relación_Relación_TablaD 6 2" xfId="43413" xr:uid="{4C7C1DC2-622A-4673-91F9-60F0CCAB1DA7}"/>
    <cellStyle name="_Saldos Obj_Relación_Relación_TablaD 7" xfId="43414" xr:uid="{3E7A0FF0-1B69-427F-B1B3-B094C1DAF322}"/>
    <cellStyle name="_Saldos Obj_Relación_Relación_TablaD 7 2" xfId="43415" xr:uid="{D33D28CF-BBFA-47F8-948D-DBE090FDC0D2}"/>
    <cellStyle name="_Saldos Obj_Relación_Relación_TablaD 8" xfId="43416" xr:uid="{C8D6902A-01D9-4815-8214-3260D4D1A03F}"/>
    <cellStyle name="_Saldos Obj_Relación_Relación_TablaD 8 2" xfId="43417" xr:uid="{44DE051F-93EC-4C56-A889-2D210FA05915}"/>
    <cellStyle name="_Saldos Obj_Relación_Relación_TablaD 9" xfId="43418" xr:uid="{85574599-E4C8-4377-97AF-3EABAA22588E}"/>
    <cellStyle name="_Saldos Obj_Relación_Relación_TablaD 9 2" xfId="43419" xr:uid="{6814C152-7AB6-4907-8E29-EB9DC4C525DC}"/>
    <cellStyle name="_Saldos Obj_Relación_Relación_TablaD_ESF. Hist." xfId="43420" xr:uid="{7789DAA3-8F6C-41E2-A3B6-7ABE2B9C9254}"/>
    <cellStyle name="_Saldos Obj_Relación_Relación_TablaD_ESF. Hist. 2" xfId="43421" xr:uid="{997053D5-43F4-4479-A5E9-8D648ACAA058}"/>
    <cellStyle name="_Saldos Obj_Relación_Relación_TablaD_ESF. Hist. 2 2" xfId="43422" xr:uid="{76055129-3533-4446-AC84-48E464FD4D49}"/>
    <cellStyle name="_Saldos Obj_Relación_Relación_TablaD_ESF. Hist. 3" xfId="43423" xr:uid="{B4955B6A-7691-4679-801A-DADF753FAA46}"/>
    <cellStyle name="_Saldos Obj_Relación_Relación_TablaD_ESF. Hist. 3 2" xfId="43424" xr:uid="{818D910B-0917-4CD7-81D2-69A31CDE3707}"/>
    <cellStyle name="_Saldos Obj_Relación_Relación_TablaD_ESF. Hist. 4" xfId="43425" xr:uid="{E393FE6B-58D6-40AB-BE1C-68A846F82C03}"/>
    <cellStyle name="_Saldos Obj_Relación_Relación_TablaD_ESF. Hist. 4 2" xfId="43426" xr:uid="{1704D5A4-46F7-4CC4-8E8B-D86CD085B2F9}"/>
    <cellStyle name="_Saldos Obj_Relación_Relación_TablaD_ESF. Hist. 5" xfId="43427" xr:uid="{1AAF7D28-D5B1-45BA-A1C8-B0C9FBD9CB07}"/>
    <cellStyle name="_Saldos Obj_Relación_Relación_TablaD_ESF. Hist. 6" xfId="43428" xr:uid="{BAD2E531-C5DF-43C4-92A6-6BF9A071A59B}"/>
    <cellStyle name="_Saldos Obj_Relación_Relación_TablaD_ESF. Hist. 7" xfId="43429" xr:uid="{EF1F0A35-C488-423A-B0A0-277FD445659D}"/>
    <cellStyle name="_Saldos Obj_Relación_Relación_TD" xfId="43430" xr:uid="{07D4A932-48B5-4110-94D0-29EAE834E23B}"/>
    <cellStyle name="_Saldos Obj_Relación_Relación_TD 10" xfId="43431" xr:uid="{90608905-25D3-4C71-A8E4-3817D9524A1D}"/>
    <cellStyle name="_Saldos Obj_Relación_Relación_TD 10 2" xfId="43432" xr:uid="{AF52DB00-4402-4DAD-81A0-4B05C6F9E736}"/>
    <cellStyle name="_Saldos Obj_Relación_Relación_TD 11" xfId="43433" xr:uid="{546EEF2A-21F3-40DB-9B1A-B89E5AF27D27}"/>
    <cellStyle name="_Saldos Obj_Relación_Relación_TD 11 2" xfId="43434" xr:uid="{61D5DC3A-0171-42A4-AE79-F781EFC2260A}"/>
    <cellStyle name="_Saldos Obj_Relación_Relación_TD 12" xfId="43435" xr:uid="{114D1EAF-E982-46A1-83E9-AC74C1E3756F}"/>
    <cellStyle name="_Saldos Obj_Relación_Relación_TD 12 2" xfId="43436" xr:uid="{000D4014-EAE4-4713-BE10-0F871E89BEF7}"/>
    <cellStyle name="_Saldos Obj_Relación_Relación_TD 13" xfId="43437" xr:uid="{34250066-797F-4FF5-8E84-2D3B1FE53F21}"/>
    <cellStyle name="_Saldos Obj_Relación_Relación_TD 13 2" xfId="43438" xr:uid="{4260CB2F-22F8-4586-9CB3-EC32FCF4F406}"/>
    <cellStyle name="_Saldos Obj_Relación_Relación_TD 14" xfId="43439" xr:uid="{1E353AC7-5024-4D79-BE44-C225B36007A8}"/>
    <cellStyle name="_Saldos Obj_Relación_Relación_TD 15" xfId="43440" xr:uid="{1EB85B2C-EB53-467E-BA6B-D46120B64D6A}"/>
    <cellStyle name="_Saldos Obj_Relación_Relación_TD 16" xfId="43441" xr:uid="{5C2BA072-7A61-4E9A-A91E-D11885369FF9}"/>
    <cellStyle name="_Saldos Obj_Relación_Relación_TD 2" xfId="43442" xr:uid="{F7FF838A-90A1-463A-9A06-F4CD53CAE251}"/>
    <cellStyle name="_Saldos Obj_Relación_Relación_TD 2 2" xfId="43443" xr:uid="{FB2D4C53-A5B0-4C4B-ACAF-94681A82954C}"/>
    <cellStyle name="_Saldos Obj_Relación_Relación_TD 3" xfId="43444" xr:uid="{27DC690B-4AE3-49CE-B9ED-F9A79EEC1928}"/>
    <cellStyle name="_Saldos Obj_Relación_Relación_TD 3 2" xfId="43445" xr:uid="{D57B0FD6-C37B-4C62-98A2-8AB2CBBE6614}"/>
    <cellStyle name="_Saldos Obj_Relación_Relación_TD 4" xfId="43446" xr:uid="{88BD58F1-8505-40B6-97B2-54D2B38B52FD}"/>
    <cellStyle name="_Saldos Obj_Relación_Relación_TD 4 2" xfId="43447" xr:uid="{E884FDD3-5EBB-42B3-B1BB-AB926421DE1A}"/>
    <cellStyle name="_Saldos Obj_Relación_Relación_TD 5" xfId="43448" xr:uid="{21E952A2-0B8A-40E7-9BE6-016977FD6252}"/>
    <cellStyle name="_Saldos Obj_Relación_Relación_TD 5 2" xfId="43449" xr:uid="{0A5E6914-88AB-4252-A367-E8702D5B3B72}"/>
    <cellStyle name="_Saldos Obj_Relación_Relación_TD 6" xfId="43450" xr:uid="{097C23D9-2183-4E53-AD7F-89B3A90FEA56}"/>
    <cellStyle name="_Saldos Obj_Relación_Relación_TD 6 2" xfId="43451" xr:uid="{B0D870A3-6201-4EEA-A0BF-5D8D856E75A5}"/>
    <cellStyle name="_Saldos Obj_Relación_Relación_TD 7" xfId="43452" xr:uid="{BA0E5312-DD94-45A6-84A1-3CF33993356B}"/>
    <cellStyle name="_Saldos Obj_Relación_Relación_TD 7 2" xfId="43453" xr:uid="{1861E425-14B5-4869-853C-B0F16B63EABF}"/>
    <cellStyle name="_Saldos Obj_Relación_Relación_TD 8" xfId="43454" xr:uid="{63144A00-154D-47E6-BD19-6E276B33442A}"/>
    <cellStyle name="_Saldos Obj_Relación_Relación_TD 8 2" xfId="43455" xr:uid="{B88A9AC0-879F-4A2E-AA42-E8C2ABE54153}"/>
    <cellStyle name="_Saldos Obj_Relación_Relación_TD 9" xfId="43456" xr:uid="{09C0EE0E-2380-4D12-BD1F-38E41DACAE2B}"/>
    <cellStyle name="_Saldos Obj_Relación_Relación_TD 9 2" xfId="43457" xr:uid="{E76A1662-3529-4F3D-B396-D48ED226022D}"/>
    <cellStyle name="_Saldos Obj_Relación_Saldos Obj" xfId="43458" xr:uid="{92BBB03A-8AC7-4E3F-B49A-BC2B3E9D5C3E}"/>
    <cellStyle name="_Saldos Obj_Relación_Saldos Obj 10" xfId="43459" xr:uid="{611F9E9B-5077-43AF-B7C5-DB9E670BC6F8}"/>
    <cellStyle name="_Saldos Obj_Relación_Saldos Obj 10 2" xfId="43460" xr:uid="{E9A58D41-3D5F-4815-8BD1-5A1FF6399D64}"/>
    <cellStyle name="_Saldos Obj_Relación_Saldos Obj 11" xfId="43461" xr:uid="{760CE24E-61E2-4EAD-B29F-E46CCD5FACDA}"/>
    <cellStyle name="_Saldos Obj_Relación_Saldos Obj 11 2" xfId="43462" xr:uid="{92578B2E-0249-4603-9B80-926DE46F781E}"/>
    <cellStyle name="_Saldos Obj_Relación_Saldos Obj 12" xfId="43463" xr:uid="{B17DF136-DD68-4211-A799-4D117F31B532}"/>
    <cellStyle name="_Saldos Obj_Relación_Saldos Obj 12 2" xfId="43464" xr:uid="{7AE968A2-BA49-46AD-B57D-8C65A676779C}"/>
    <cellStyle name="_Saldos Obj_Relación_Saldos Obj 13" xfId="43465" xr:uid="{68A03936-655D-43C9-971F-30A6645FDE8C}"/>
    <cellStyle name="_Saldos Obj_Relación_Saldos Obj 13 2" xfId="43466" xr:uid="{3248C054-5F34-446D-A217-6EECFF400CCA}"/>
    <cellStyle name="_Saldos Obj_Relación_Saldos Obj 14" xfId="43467" xr:uid="{9245626F-41C9-432E-A4F4-5E88C01B9947}"/>
    <cellStyle name="_Saldos Obj_Relación_Saldos Obj 14 2" xfId="43468" xr:uid="{E4CACFBA-8E17-44DA-A53B-44788A686C99}"/>
    <cellStyle name="_Saldos Obj_Relación_Saldos Obj 15" xfId="43469" xr:uid="{F315828A-2504-4750-A6AD-143EA0008EBA}"/>
    <cellStyle name="_Saldos Obj_Relación_Saldos Obj 15 2" xfId="43470" xr:uid="{AE4C8497-DE62-452A-81D8-D1BB7C6F6C5F}"/>
    <cellStyle name="_Saldos Obj_Relación_Saldos Obj 16" xfId="43471" xr:uid="{1FE1C955-5C7F-4880-873F-A6448C29B7E9}"/>
    <cellStyle name="_Saldos Obj_Relación_Saldos Obj 16 2" xfId="43472" xr:uid="{0B34DEB6-CC02-450D-8B28-B7A6A65C023F}"/>
    <cellStyle name="_Saldos Obj_Relación_Saldos Obj 17" xfId="43473" xr:uid="{23059F16-23D3-4ADF-8F5A-EC149DF650A2}"/>
    <cellStyle name="_Saldos Obj_Relación_Saldos Obj 17 2" xfId="43474" xr:uid="{601AE956-E5C8-42A5-8E0C-ED9391546A76}"/>
    <cellStyle name="_Saldos Obj_Relación_Saldos Obj 18" xfId="43475" xr:uid="{8BC95A0D-05A8-43D9-8ADA-6274268B2B32}"/>
    <cellStyle name="_Saldos Obj_Relación_Saldos Obj 18 2" xfId="43476" xr:uid="{9615FD9B-8F74-4F9D-88BA-0AF5548C7CEA}"/>
    <cellStyle name="_Saldos Obj_Relación_Saldos Obj 19" xfId="43477" xr:uid="{7C4B5CCD-4B2C-4481-A11E-5D3582FC8858}"/>
    <cellStyle name="_Saldos Obj_Relación_Saldos Obj 19 2" xfId="43478" xr:uid="{F74DEC4E-184A-4F44-88FF-904414512437}"/>
    <cellStyle name="_Saldos Obj_Relación_Saldos Obj 2" xfId="43479" xr:uid="{B9D482E6-F565-46FC-933F-A8419E0AD2C2}"/>
    <cellStyle name="_Saldos Obj_Relación_Saldos Obj 2 10" xfId="43480" xr:uid="{D476396B-8AD0-456A-8CD4-47987EF597B0}"/>
    <cellStyle name="_Saldos Obj_Relación_Saldos Obj 2 10 2" xfId="43481" xr:uid="{5E23F9F3-A9CE-49CC-8D93-8022A6668DEE}"/>
    <cellStyle name="_Saldos Obj_Relación_Saldos Obj 2 11" xfId="43482" xr:uid="{FB78934E-FA3A-429A-B7A6-92A47C61BB03}"/>
    <cellStyle name="_Saldos Obj_Relación_Saldos Obj 2 11 2" xfId="43483" xr:uid="{A210B689-BAE9-4226-9DB1-161991F4C7B9}"/>
    <cellStyle name="_Saldos Obj_Relación_Saldos Obj 2 12" xfId="43484" xr:uid="{8D04CBA4-F26F-46BC-812E-C091C09ADE9F}"/>
    <cellStyle name="_Saldos Obj_Relación_Saldos Obj 2 12 2" xfId="43485" xr:uid="{9319A853-1F2C-4872-899D-F7B5B5D6DECA}"/>
    <cellStyle name="_Saldos Obj_Relación_Saldos Obj 2 13" xfId="43486" xr:uid="{32CDD110-66CE-4894-B3A7-5C0A5A53F8B6}"/>
    <cellStyle name="_Saldos Obj_Relación_Saldos Obj 2 13 2" xfId="43487" xr:uid="{E6C6919C-8767-4A0C-92B1-7F5F972F4B19}"/>
    <cellStyle name="_Saldos Obj_Relación_Saldos Obj 2 14" xfId="43488" xr:uid="{AFB85EF0-7C22-4582-8DED-7E016E6EF06D}"/>
    <cellStyle name="_Saldos Obj_Relación_Saldos Obj 2 15" xfId="43489" xr:uid="{061933C1-DF2D-4125-868D-71C567F7ADFD}"/>
    <cellStyle name="_Saldos Obj_Relación_Saldos Obj 2 16" xfId="43490" xr:uid="{520E7D79-A497-457D-A30E-7D863657EA36}"/>
    <cellStyle name="_Saldos Obj_Relación_Saldos Obj 2 2" xfId="43491" xr:uid="{7180A495-76AC-4456-8F62-157842933FDA}"/>
    <cellStyle name="_Saldos Obj_Relación_Saldos Obj 2 2 2" xfId="43492" xr:uid="{0432BE9E-8C19-4F52-B4E3-46FB7E07F04E}"/>
    <cellStyle name="_Saldos Obj_Relación_Saldos Obj 2 3" xfId="43493" xr:uid="{F4EA1D99-6BCB-4001-9C63-5E2D807EF2FE}"/>
    <cellStyle name="_Saldos Obj_Relación_Saldos Obj 2 3 2" xfId="43494" xr:uid="{6D6E3027-677F-4E12-8B9A-330757BC9A7C}"/>
    <cellStyle name="_Saldos Obj_Relación_Saldos Obj 2 4" xfId="43495" xr:uid="{0F34EF95-8399-4B28-9C1C-ED887B955007}"/>
    <cellStyle name="_Saldos Obj_Relación_Saldos Obj 2 4 2" xfId="43496" xr:uid="{A4A93718-0F2E-41CB-90F6-2D26804798F7}"/>
    <cellStyle name="_Saldos Obj_Relación_Saldos Obj 2 5" xfId="43497" xr:uid="{E1A67882-0A6D-462B-8472-89FEEF18CEA3}"/>
    <cellStyle name="_Saldos Obj_Relación_Saldos Obj 2 5 2" xfId="43498" xr:uid="{15A765FF-4A7F-4383-9EFF-E47FED206928}"/>
    <cellStyle name="_Saldos Obj_Relación_Saldos Obj 2 6" xfId="43499" xr:uid="{452F40A7-6230-454D-905E-7CBF809BC1B6}"/>
    <cellStyle name="_Saldos Obj_Relación_Saldos Obj 2 6 2" xfId="43500" xr:uid="{A4DBE488-9A8E-4735-97C5-401B9BC9F4AB}"/>
    <cellStyle name="_Saldos Obj_Relación_Saldos Obj 2 7" xfId="43501" xr:uid="{3B8780D5-A6C7-4779-959E-9A289178DE19}"/>
    <cellStyle name="_Saldos Obj_Relación_Saldos Obj 2 7 2" xfId="43502" xr:uid="{90E335DF-1783-40B3-BD7D-F61906A00F3A}"/>
    <cellStyle name="_Saldos Obj_Relación_Saldos Obj 2 8" xfId="43503" xr:uid="{4910DB9B-9DFB-4E87-860B-D45AF346DCBB}"/>
    <cellStyle name="_Saldos Obj_Relación_Saldos Obj 2 8 2" xfId="43504" xr:uid="{B23AF43F-27B0-4F6B-8F74-3EA1C1545C07}"/>
    <cellStyle name="_Saldos Obj_Relación_Saldos Obj 2 9" xfId="43505" xr:uid="{8247B5FB-A761-4459-BB78-8B444D4152D2}"/>
    <cellStyle name="_Saldos Obj_Relación_Saldos Obj 2 9 2" xfId="43506" xr:uid="{9549218F-E95A-4326-820E-8E80B2B9A8DF}"/>
    <cellStyle name="_Saldos Obj_Relación_Saldos Obj 20" xfId="43507" xr:uid="{45540486-3712-4C79-A8A2-F007A18EC25C}"/>
    <cellStyle name="_Saldos Obj_Relación_Saldos Obj 21" xfId="43508" xr:uid="{F08CA262-0F50-4134-AEA7-67F53CD12593}"/>
    <cellStyle name="_Saldos Obj_Relación_Saldos Obj 22" xfId="43509" xr:uid="{6F8AF55B-28BC-46FD-87CA-48D78BDDF208}"/>
    <cellStyle name="_Saldos Obj_Relación_Saldos Obj 3" xfId="43510" xr:uid="{B2C5AD72-534F-44DA-8B51-0467E4D403F8}"/>
    <cellStyle name="_Saldos Obj_Relación_Saldos Obj 3 10" xfId="43511" xr:uid="{C28BBFFB-8829-4D47-897C-A11D952E6211}"/>
    <cellStyle name="_Saldos Obj_Relación_Saldos Obj 3 10 2" xfId="43512" xr:uid="{7D2A017F-7F76-45C9-BCBC-610F2F352EF7}"/>
    <cellStyle name="_Saldos Obj_Relación_Saldos Obj 3 11" xfId="43513" xr:uid="{214F70EA-50A8-40FF-AB46-3A1666B598AA}"/>
    <cellStyle name="_Saldos Obj_Relación_Saldos Obj 3 11 2" xfId="43514" xr:uid="{8293CA24-0AC7-48A9-A61C-03B6571BF03E}"/>
    <cellStyle name="_Saldos Obj_Relación_Saldos Obj 3 12" xfId="43515" xr:uid="{7BE011FF-5759-431F-AAC2-866E97F4BF31}"/>
    <cellStyle name="_Saldos Obj_Relación_Saldos Obj 3 12 2" xfId="43516" xr:uid="{680FE509-BAE8-403C-8C80-F109517B0A29}"/>
    <cellStyle name="_Saldos Obj_Relación_Saldos Obj 3 13" xfId="43517" xr:uid="{E83F0E06-4474-4016-B13A-F9356207C705}"/>
    <cellStyle name="_Saldos Obj_Relación_Saldos Obj 3 13 2" xfId="43518" xr:uid="{E07B8EEE-58EA-4C84-9A78-88CDB2BFB25C}"/>
    <cellStyle name="_Saldos Obj_Relación_Saldos Obj 3 14" xfId="43519" xr:uid="{0753F6AF-2A72-4EB5-A913-B0E9C01BC217}"/>
    <cellStyle name="_Saldos Obj_Relación_Saldos Obj 3 15" xfId="43520" xr:uid="{031407C2-889C-4628-B6A0-C0D2D0D84366}"/>
    <cellStyle name="_Saldos Obj_Relación_Saldos Obj 3 16" xfId="43521" xr:uid="{953EA1C4-DF96-48CD-81C2-D0CDACA1679B}"/>
    <cellStyle name="_Saldos Obj_Relación_Saldos Obj 3 2" xfId="43522" xr:uid="{7553DB8C-FB11-4700-A1C5-6C1C9B419CCA}"/>
    <cellStyle name="_Saldos Obj_Relación_Saldos Obj 3 2 2" xfId="43523" xr:uid="{8875FB41-5D63-4084-A590-4F720F54841F}"/>
    <cellStyle name="_Saldos Obj_Relación_Saldos Obj 3 3" xfId="43524" xr:uid="{FA7DEA49-A94B-4B7B-8212-539D60CFEC4A}"/>
    <cellStyle name="_Saldos Obj_Relación_Saldos Obj 3 3 2" xfId="43525" xr:uid="{22CC75AB-1864-4452-B8E7-BA54C8E8F035}"/>
    <cellStyle name="_Saldos Obj_Relación_Saldos Obj 3 4" xfId="43526" xr:uid="{B9203E53-D47A-43EA-BFD9-108BB47BBE27}"/>
    <cellStyle name="_Saldos Obj_Relación_Saldos Obj 3 4 2" xfId="43527" xr:uid="{3AC4ED9A-78C0-4836-9377-F0830C9A7328}"/>
    <cellStyle name="_Saldos Obj_Relación_Saldos Obj 3 5" xfId="43528" xr:uid="{CB518381-90CA-43EF-81AB-15D9D4127910}"/>
    <cellStyle name="_Saldos Obj_Relación_Saldos Obj 3 5 2" xfId="43529" xr:uid="{A1A07C0A-5B1A-4E4C-BE7F-A28C292FF6EA}"/>
    <cellStyle name="_Saldos Obj_Relación_Saldos Obj 3 6" xfId="43530" xr:uid="{98B6A7A9-426A-4B7A-9FD9-BC2740410AE9}"/>
    <cellStyle name="_Saldos Obj_Relación_Saldos Obj 3 6 2" xfId="43531" xr:uid="{EBF1F781-492D-4ED8-A2EE-0AD516F44884}"/>
    <cellStyle name="_Saldos Obj_Relación_Saldos Obj 3 7" xfId="43532" xr:uid="{CC0A4F3D-C8B6-4C8D-9F21-575511D008AB}"/>
    <cellStyle name="_Saldos Obj_Relación_Saldos Obj 3 7 2" xfId="43533" xr:uid="{0E7C0CF7-03F3-4B53-9C3F-509A3F65669A}"/>
    <cellStyle name="_Saldos Obj_Relación_Saldos Obj 3 8" xfId="43534" xr:uid="{6825B3F9-7E6E-4F72-A296-F69E68445BF3}"/>
    <cellStyle name="_Saldos Obj_Relación_Saldos Obj 3 8 2" xfId="43535" xr:uid="{D30D2611-B014-4076-90D7-8E2599D34D68}"/>
    <cellStyle name="_Saldos Obj_Relación_Saldos Obj 3 9" xfId="43536" xr:uid="{95F9A4A3-3A87-4AF7-88AB-E493AD6D4A41}"/>
    <cellStyle name="_Saldos Obj_Relación_Saldos Obj 3 9 2" xfId="43537" xr:uid="{BCE31F5F-8F58-4B3E-96D5-BF48D2AA2338}"/>
    <cellStyle name="_Saldos Obj_Relación_Saldos Obj 4" xfId="43538" xr:uid="{C92E08AC-5426-41A9-BAB2-6DECB3D23ABF}"/>
    <cellStyle name="_Saldos Obj_Relación_Saldos Obj 4 10" xfId="43539" xr:uid="{C8CA67AC-CA95-415D-A267-F4543B6DC35C}"/>
    <cellStyle name="_Saldos Obj_Relación_Saldos Obj 4 10 2" xfId="43540" xr:uid="{05551D36-274E-42D3-BC3B-CCA46DDCF39C}"/>
    <cellStyle name="_Saldos Obj_Relación_Saldos Obj 4 11" xfId="43541" xr:uid="{5A1F7161-DE7C-4350-86D9-2E8FDEBC1AFE}"/>
    <cellStyle name="_Saldos Obj_Relación_Saldos Obj 4 11 2" xfId="43542" xr:uid="{A3BBBC4C-3B53-4470-B9B3-6C07609F51DB}"/>
    <cellStyle name="_Saldos Obj_Relación_Saldos Obj 4 12" xfId="43543" xr:uid="{1ED93206-722C-412E-B3B5-6E134931ADA7}"/>
    <cellStyle name="_Saldos Obj_Relación_Saldos Obj 4 12 2" xfId="43544" xr:uid="{26139234-A1DD-4839-BC6F-C8190650BC35}"/>
    <cellStyle name="_Saldos Obj_Relación_Saldos Obj 4 13" xfId="43545" xr:uid="{4B42C067-472C-4F68-9831-91EE44A4AE6D}"/>
    <cellStyle name="_Saldos Obj_Relación_Saldos Obj 4 13 2" xfId="43546" xr:uid="{C2A1068B-A2DA-4D8E-AADC-F84AF88D8056}"/>
    <cellStyle name="_Saldos Obj_Relación_Saldos Obj 4 14" xfId="43547" xr:uid="{8F043161-A7DE-497F-8D59-30713AAED6E6}"/>
    <cellStyle name="_Saldos Obj_Relación_Saldos Obj 4 15" xfId="43548" xr:uid="{A3FB951E-E418-455E-A164-E2609B2982B9}"/>
    <cellStyle name="_Saldos Obj_Relación_Saldos Obj 4 16" xfId="43549" xr:uid="{34CCDBAB-8415-4F64-9D05-FAC258E950E3}"/>
    <cellStyle name="_Saldos Obj_Relación_Saldos Obj 4 2" xfId="43550" xr:uid="{5D36A0B3-E15F-46AD-91F0-56774B918AAA}"/>
    <cellStyle name="_Saldos Obj_Relación_Saldos Obj 4 2 2" xfId="43551" xr:uid="{3A7E6558-BED0-4A5E-8A94-080CFB933979}"/>
    <cellStyle name="_Saldos Obj_Relación_Saldos Obj 4 3" xfId="43552" xr:uid="{8C164CC2-3E1B-4B9B-81EF-79BC4A04FFAD}"/>
    <cellStyle name="_Saldos Obj_Relación_Saldos Obj 4 3 2" xfId="43553" xr:uid="{34A0F2B9-9908-4F63-8B33-5C280C6421B5}"/>
    <cellStyle name="_Saldos Obj_Relación_Saldos Obj 4 4" xfId="43554" xr:uid="{53C83381-0E57-4B4A-8118-71F289C0BE3A}"/>
    <cellStyle name="_Saldos Obj_Relación_Saldos Obj 4 4 2" xfId="43555" xr:uid="{774DEB22-4CC1-49E8-8B1D-F4B7CE4B20D3}"/>
    <cellStyle name="_Saldos Obj_Relación_Saldos Obj 4 5" xfId="43556" xr:uid="{7483A956-D0A9-48FE-9C65-930ECBA5323A}"/>
    <cellStyle name="_Saldos Obj_Relación_Saldos Obj 4 5 2" xfId="43557" xr:uid="{41267186-B587-4D35-9B49-D5B5C83DB3D7}"/>
    <cellStyle name="_Saldos Obj_Relación_Saldos Obj 4 6" xfId="43558" xr:uid="{F48AAFD8-6828-4404-94A6-851A1822200B}"/>
    <cellStyle name="_Saldos Obj_Relación_Saldos Obj 4 6 2" xfId="43559" xr:uid="{80B1CC1B-7069-4A87-BD5D-6D6C79E8AC46}"/>
    <cellStyle name="_Saldos Obj_Relación_Saldos Obj 4 7" xfId="43560" xr:uid="{E145E831-97AA-408B-B547-496F82517BAF}"/>
    <cellStyle name="_Saldos Obj_Relación_Saldos Obj 4 7 2" xfId="43561" xr:uid="{C2D6D539-5EA6-40E7-9891-1A9FF00EDB40}"/>
    <cellStyle name="_Saldos Obj_Relación_Saldos Obj 4 8" xfId="43562" xr:uid="{0C366BF3-554E-4CC7-B899-B2C82CC9AFAE}"/>
    <cellStyle name="_Saldos Obj_Relación_Saldos Obj 4 8 2" xfId="43563" xr:uid="{56E29F28-AA6F-4376-ADA5-54FF98163362}"/>
    <cellStyle name="_Saldos Obj_Relación_Saldos Obj 4 9" xfId="43564" xr:uid="{012ED169-32C6-4F59-B342-596CC702753F}"/>
    <cellStyle name="_Saldos Obj_Relación_Saldos Obj 4 9 2" xfId="43565" xr:uid="{516ED1B7-3F25-40D2-B92E-119940522FDD}"/>
    <cellStyle name="_Saldos Obj_Relación_Saldos Obj 5" xfId="43566" xr:uid="{D02E8034-6471-4A40-B77F-DC8888E2E4CD}"/>
    <cellStyle name="_Saldos Obj_Relación_Saldos Obj 5 10" xfId="43567" xr:uid="{5B52464D-EBC3-4C99-B35F-6D9E23833B02}"/>
    <cellStyle name="_Saldos Obj_Relación_Saldos Obj 5 10 2" xfId="43568" xr:uid="{8849E1B5-C1C2-4F87-9E35-FA39F6955AD6}"/>
    <cellStyle name="_Saldos Obj_Relación_Saldos Obj 5 11" xfId="43569" xr:uid="{DFD60286-C7C4-49D6-9DCE-3D2FE3FF9174}"/>
    <cellStyle name="_Saldos Obj_Relación_Saldos Obj 5 11 2" xfId="43570" xr:uid="{70C29B0D-08C2-4881-B24D-019A6A02A294}"/>
    <cellStyle name="_Saldos Obj_Relación_Saldos Obj 5 12" xfId="43571" xr:uid="{16372078-9902-4088-8EA2-D7DDBE8AB283}"/>
    <cellStyle name="_Saldos Obj_Relación_Saldos Obj 5 12 2" xfId="43572" xr:uid="{608ADEBA-53C0-45A1-B947-38C7969D6957}"/>
    <cellStyle name="_Saldos Obj_Relación_Saldos Obj 5 13" xfId="43573" xr:uid="{D88DD743-E0FE-4075-99A5-E2961E918EE7}"/>
    <cellStyle name="_Saldos Obj_Relación_Saldos Obj 5 13 2" xfId="43574" xr:uid="{F431FB3C-567B-4EE1-8EC3-C29B222630AE}"/>
    <cellStyle name="_Saldos Obj_Relación_Saldos Obj 5 14" xfId="43575" xr:uid="{7FA7BDB8-4076-4211-8B90-A97194A58DA6}"/>
    <cellStyle name="_Saldos Obj_Relación_Saldos Obj 5 15" xfId="43576" xr:uid="{E485CAF7-B0D8-490E-AD37-D3BDDBB5AE60}"/>
    <cellStyle name="_Saldos Obj_Relación_Saldos Obj 5 16" xfId="43577" xr:uid="{4B327A83-21E9-4846-AB6B-EFB8E6749108}"/>
    <cellStyle name="_Saldos Obj_Relación_Saldos Obj 5 2" xfId="43578" xr:uid="{C8807EE7-B972-49E5-82E8-FEDD790E8AA7}"/>
    <cellStyle name="_Saldos Obj_Relación_Saldos Obj 5 2 2" xfId="43579" xr:uid="{574884C2-8721-4D35-9CC7-16517D4E4EAD}"/>
    <cellStyle name="_Saldos Obj_Relación_Saldos Obj 5 3" xfId="43580" xr:uid="{6F403870-9074-48AC-903E-B42C0D4C565C}"/>
    <cellStyle name="_Saldos Obj_Relación_Saldos Obj 5 3 2" xfId="43581" xr:uid="{05FB3C45-7F96-421B-93E2-FE90ED3B23EE}"/>
    <cellStyle name="_Saldos Obj_Relación_Saldos Obj 5 4" xfId="43582" xr:uid="{925E7D88-D13E-477E-9BE5-6C04D8E67ED5}"/>
    <cellStyle name="_Saldos Obj_Relación_Saldos Obj 5 4 2" xfId="43583" xr:uid="{90F95306-9017-4107-9CC2-97772AC3841E}"/>
    <cellStyle name="_Saldos Obj_Relación_Saldos Obj 5 5" xfId="43584" xr:uid="{088C713A-0270-467C-806B-9DCB741A5294}"/>
    <cellStyle name="_Saldos Obj_Relación_Saldos Obj 5 5 2" xfId="43585" xr:uid="{1B67CCB9-3E14-40C7-AA28-8503C0465EF0}"/>
    <cellStyle name="_Saldos Obj_Relación_Saldos Obj 5 6" xfId="43586" xr:uid="{395E8589-AE8E-45D5-85F9-5EE30EB10BB3}"/>
    <cellStyle name="_Saldos Obj_Relación_Saldos Obj 5 6 2" xfId="43587" xr:uid="{9799B734-1775-4900-A8EF-D75532CF75F2}"/>
    <cellStyle name="_Saldos Obj_Relación_Saldos Obj 5 7" xfId="43588" xr:uid="{9897E591-50FC-434F-975C-9D339DC92589}"/>
    <cellStyle name="_Saldos Obj_Relación_Saldos Obj 5 7 2" xfId="43589" xr:uid="{66DFFA6D-2A73-4675-94AC-91C27C3DCABB}"/>
    <cellStyle name="_Saldos Obj_Relación_Saldos Obj 5 8" xfId="43590" xr:uid="{840B12B6-53E2-496C-B9E4-3695DF36C37F}"/>
    <cellStyle name="_Saldos Obj_Relación_Saldos Obj 5 8 2" xfId="43591" xr:uid="{68AD67DF-6F8A-467A-8D5B-F3D9CFB1FE09}"/>
    <cellStyle name="_Saldos Obj_Relación_Saldos Obj 5 9" xfId="43592" xr:uid="{0BA7EBD9-B3F2-40D3-8965-D610CA7A6D7C}"/>
    <cellStyle name="_Saldos Obj_Relación_Saldos Obj 5 9 2" xfId="43593" xr:uid="{E8357294-8809-4C4B-8815-902A310AD959}"/>
    <cellStyle name="_Saldos Obj_Relación_Saldos Obj 6" xfId="43594" xr:uid="{1F38E970-AA6C-4D3D-82D4-8B1896AFABEA}"/>
    <cellStyle name="_Saldos Obj_Relación_Saldos Obj 6 10" xfId="43595" xr:uid="{AC28603F-D850-4632-9A27-AF390A6005FE}"/>
    <cellStyle name="_Saldos Obj_Relación_Saldos Obj 6 10 2" xfId="43596" xr:uid="{D79F8084-05B6-484D-91DE-9F238F1B4A65}"/>
    <cellStyle name="_Saldos Obj_Relación_Saldos Obj 6 11" xfId="43597" xr:uid="{A3E81B51-8387-4A84-B92E-B2224F85BBC7}"/>
    <cellStyle name="_Saldos Obj_Relación_Saldos Obj 6 11 2" xfId="43598" xr:uid="{73DD04E6-CF15-44FA-91D8-AD5A2085EDB9}"/>
    <cellStyle name="_Saldos Obj_Relación_Saldos Obj 6 12" xfId="43599" xr:uid="{08F2A1C3-E910-4EC8-943E-C6B0B576970B}"/>
    <cellStyle name="_Saldos Obj_Relación_Saldos Obj 6 12 2" xfId="43600" xr:uid="{D922F4E6-707C-4862-8FC7-D06C5DCC22CC}"/>
    <cellStyle name="_Saldos Obj_Relación_Saldos Obj 6 13" xfId="43601" xr:uid="{C5482188-A4B1-44EC-82BC-3328E4FB8195}"/>
    <cellStyle name="_Saldos Obj_Relación_Saldos Obj 6 13 2" xfId="43602" xr:uid="{C5CA9751-37A9-4F58-9762-CCE75E9EE254}"/>
    <cellStyle name="_Saldos Obj_Relación_Saldos Obj 6 14" xfId="43603" xr:uid="{D45CDD6C-4F47-4E6E-993B-DDF8D5F2DF43}"/>
    <cellStyle name="_Saldos Obj_Relación_Saldos Obj 6 15" xfId="43604" xr:uid="{1EE9C181-AABC-4BCD-A560-BE345A0A4B73}"/>
    <cellStyle name="_Saldos Obj_Relación_Saldos Obj 6 16" xfId="43605" xr:uid="{225CC49B-D044-4D90-A936-95AFC0C89132}"/>
    <cellStyle name="_Saldos Obj_Relación_Saldos Obj 6 2" xfId="43606" xr:uid="{A9B5D0DA-024F-4EF9-B2A7-A38EAE139DE5}"/>
    <cellStyle name="_Saldos Obj_Relación_Saldos Obj 6 2 2" xfId="43607" xr:uid="{582C9350-D8BF-4F74-8CA0-26296CC6DD58}"/>
    <cellStyle name="_Saldos Obj_Relación_Saldos Obj 6 3" xfId="43608" xr:uid="{99D656FB-E9BC-41FA-8F8E-2F836FB4AEC5}"/>
    <cellStyle name="_Saldos Obj_Relación_Saldos Obj 6 3 2" xfId="43609" xr:uid="{97509205-5FA2-4E1B-A52E-C62B3672C3AB}"/>
    <cellStyle name="_Saldos Obj_Relación_Saldos Obj 6 4" xfId="43610" xr:uid="{BC990DBA-E3C8-4618-895E-05DE52118F1A}"/>
    <cellStyle name="_Saldos Obj_Relación_Saldos Obj 6 4 2" xfId="43611" xr:uid="{7D7B10F6-8BF3-4424-B9CA-0DE9F30D7D1E}"/>
    <cellStyle name="_Saldos Obj_Relación_Saldos Obj 6 5" xfId="43612" xr:uid="{15AAC255-25CC-4EBA-8507-0ABA748C36E8}"/>
    <cellStyle name="_Saldos Obj_Relación_Saldos Obj 6 5 2" xfId="43613" xr:uid="{1450E8EB-DB78-40CE-8A33-7683C9F704BA}"/>
    <cellStyle name="_Saldos Obj_Relación_Saldos Obj 6 6" xfId="43614" xr:uid="{E3B663E6-A5BE-4972-BBB4-82A2B559CD73}"/>
    <cellStyle name="_Saldos Obj_Relación_Saldos Obj 6 6 2" xfId="43615" xr:uid="{8EEC0C63-A349-4AB0-880A-264A3BB1F091}"/>
    <cellStyle name="_Saldos Obj_Relación_Saldos Obj 6 7" xfId="43616" xr:uid="{EBF6CAE2-AED3-4EA4-B2DE-05D7BD7FAB31}"/>
    <cellStyle name="_Saldos Obj_Relación_Saldos Obj 6 7 2" xfId="43617" xr:uid="{E5FB4A3B-78FB-42FE-BBE6-91E542D40A63}"/>
    <cellStyle name="_Saldos Obj_Relación_Saldos Obj 6 8" xfId="43618" xr:uid="{41C14B34-2D57-4975-BBB1-C07E215ED13E}"/>
    <cellStyle name="_Saldos Obj_Relación_Saldos Obj 6 8 2" xfId="43619" xr:uid="{4E1F978D-FF44-4101-A223-0C4EF089840D}"/>
    <cellStyle name="_Saldos Obj_Relación_Saldos Obj 6 9" xfId="43620" xr:uid="{A27939EB-1613-43E2-A8E3-9B8F4051E826}"/>
    <cellStyle name="_Saldos Obj_Relación_Saldos Obj 6 9 2" xfId="43621" xr:uid="{36F933AD-A37D-4CEB-ADFF-687AA241E428}"/>
    <cellStyle name="_Saldos Obj_Relación_Saldos Obj 7" xfId="43622" xr:uid="{0DCA842F-D37C-4FCD-85D2-348929FE5896}"/>
    <cellStyle name="_Saldos Obj_Relación_Saldos Obj 7 10" xfId="43623" xr:uid="{19655994-6D27-40C8-8F6A-9422354D79EA}"/>
    <cellStyle name="_Saldos Obj_Relación_Saldos Obj 7 10 2" xfId="43624" xr:uid="{B5F127D6-D02E-4897-9312-A125EFC80E21}"/>
    <cellStyle name="_Saldos Obj_Relación_Saldos Obj 7 11" xfId="43625" xr:uid="{50778F9C-415E-4B40-940A-53962367DC4B}"/>
    <cellStyle name="_Saldos Obj_Relación_Saldos Obj 7 11 2" xfId="43626" xr:uid="{BF7BBEB1-90A8-4132-9AF3-1C0C1DC01990}"/>
    <cellStyle name="_Saldos Obj_Relación_Saldos Obj 7 12" xfId="43627" xr:uid="{7E80B07E-DE67-49EB-93CF-5412E066BF11}"/>
    <cellStyle name="_Saldos Obj_Relación_Saldos Obj 7 12 2" xfId="43628" xr:uid="{0E610D54-5331-41C2-9376-40AC7DD7E8B1}"/>
    <cellStyle name="_Saldos Obj_Relación_Saldos Obj 7 13" xfId="43629" xr:uid="{37719515-46D1-4A8E-8BAE-03993DEF5ECF}"/>
    <cellStyle name="_Saldos Obj_Relación_Saldos Obj 7 13 2" xfId="43630" xr:uid="{31B8A644-D153-4F2D-9236-5241976AC6F0}"/>
    <cellStyle name="_Saldos Obj_Relación_Saldos Obj 7 14" xfId="43631" xr:uid="{8A1AB0A5-BFE4-4AB2-8545-7DCD15D691C9}"/>
    <cellStyle name="_Saldos Obj_Relación_Saldos Obj 7 15" xfId="43632" xr:uid="{2DD56EFB-AA82-4500-8559-BF845BA0A4F1}"/>
    <cellStyle name="_Saldos Obj_Relación_Saldos Obj 7 16" xfId="43633" xr:uid="{C7F993D9-6D52-4528-BD17-E12EA5AC6D4B}"/>
    <cellStyle name="_Saldos Obj_Relación_Saldos Obj 7 2" xfId="43634" xr:uid="{BDC6644A-E424-453F-B9BC-6125BAA33873}"/>
    <cellStyle name="_Saldos Obj_Relación_Saldos Obj 7 2 2" xfId="43635" xr:uid="{C4354B08-AB12-4CC4-A079-0A7265A5EC4B}"/>
    <cellStyle name="_Saldos Obj_Relación_Saldos Obj 7 3" xfId="43636" xr:uid="{CCFDAB3B-CDC0-4F61-AB35-97F389E4D1A1}"/>
    <cellStyle name="_Saldos Obj_Relación_Saldos Obj 7 3 2" xfId="43637" xr:uid="{256C4FA5-AEE2-4C94-9FDD-A309CCCFA101}"/>
    <cellStyle name="_Saldos Obj_Relación_Saldos Obj 7 4" xfId="43638" xr:uid="{E86B6329-1026-41EE-AE11-919884E19533}"/>
    <cellStyle name="_Saldos Obj_Relación_Saldos Obj 7 4 2" xfId="43639" xr:uid="{93667919-629A-4D5C-B6A1-8AD1106FA702}"/>
    <cellStyle name="_Saldos Obj_Relación_Saldos Obj 7 5" xfId="43640" xr:uid="{8AFA70F7-6C81-4456-8035-5F9AEAD028E9}"/>
    <cellStyle name="_Saldos Obj_Relación_Saldos Obj 7 5 2" xfId="43641" xr:uid="{FDFB1701-F66C-4147-BC9D-066DB74CBCC5}"/>
    <cellStyle name="_Saldos Obj_Relación_Saldos Obj 7 6" xfId="43642" xr:uid="{0DB26B91-DE18-4360-BBDA-4AD4369025B4}"/>
    <cellStyle name="_Saldos Obj_Relación_Saldos Obj 7 6 2" xfId="43643" xr:uid="{95715780-9001-4418-900C-F087FA6809A6}"/>
    <cellStyle name="_Saldos Obj_Relación_Saldos Obj 7 7" xfId="43644" xr:uid="{CE7BD2D1-0E41-4814-B477-47441CC61557}"/>
    <cellStyle name="_Saldos Obj_Relación_Saldos Obj 7 7 2" xfId="43645" xr:uid="{3B01EFCB-6DAC-4EF7-8F76-B2426442FCA2}"/>
    <cellStyle name="_Saldos Obj_Relación_Saldos Obj 7 8" xfId="43646" xr:uid="{950AB7D7-7BFB-4428-9EA3-6A44DD6F4311}"/>
    <cellStyle name="_Saldos Obj_Relación_Saldos Obj 7 8 2" xfId="43647" xr:uid="{E6C47F16-FFA1-4B74-A29D-AD593DC542B2}"/>
    <cellStyle name="_Saldos Obj_Relación_Saldos Obj 7 9" xfId="43648" xr:uid="{F50F9A84-E38E-4909-B117-FCA0C7BFB7EC}"/>
    <cellStyle name="_Saldos Obj_Relación_Saldos Obj 7 9 2" xfId="43649" xr:uid="{8F306594-900D-41D2-857A-D958306F7DD0}"/>
    <cellStyle name="_Saldos Obj_Relación_Saldos Obj 8" xfId="43650" xr:uid="{667C4F93-F0D0-4719-BA58-5E93516E1E4D}"/>
    <cellStyle name="_Saldos Obj_Relación_Saldos Obj 8 2" xfId="43651" xr:uid="{EDA7A3E1-33ED-472C-88C6-DD4177500B4A}"/>
    <cellStyle name="_Saldos Obj_Relación_Saldos Obj 9" xfId="43652" xr:uid="{5C0CD524-56B8-4403-A547-AA537BA7DC67}"/>
    <cellStyle name="_Saldos Obj_Relación_Saldos Obj 9 2" xfId="43653" xr:uid="{B4BDAA26-BCC1-45BF-9215-EDD0084FD7B5}"/>
    <cellStyle name="_Saldos Obj_Relación_Saldos Obj_Abr 09" xfId="43654" xr:uid="{EF0CB549-8BC0-4727-B6BD-30C83FD01503}"/>
    <cellStyle name="_Saldos Obj_Relación_Saldos Obj_Abr 09 10" xfId="43655" xr:uid="{2A77A075-DF4E-4463-A893-D165E53E52FA}"/>
    <cellStyle name="_Saldos Obj_Relación_Saldos Obj_Abr 09 10 2" xfId="43656" xr:uid="{C724B556-C8FD-4FA5-B71C-130BD0747821}"/>
    <cellStyle name="_Saldos Obj_Relación_Saldos Obj_Abr 09 11" xfId="43657" xr:uid="{CC29CCE1-9D11-4404-BC6B-C3CD956CC9C2}"/>
    <cellStyle name="_Saldos Obj_Relación_Saldos Obj_Abr 09 11 2" xfId="43658" xr:uid="{016FC092-8F59-4E37-B9D6-124C4EA25754}"/>
    <cellStyle name="_Saldos Obj_Relación_Saldos Obj_Abr 09 12" xfId="43659" xr:uid="{8B53A527-FC71-4C1C-9F27-3DC9F710C713}"/>
    <cellStyle name="_Saldos Obj_Relación_Saldos Obj_Abr 09 13" xfId="43660" xr:uid="{21E02853-BD1D-4DFF-9B6C-75BE2F49A91A}"/>
    <cellStyle name="_Saldos Obj_Relación_Saldos Obj_Abr 09 14" xfId="43661" xr:uid="{CE8E5BEB-93D5-4334-A29C-3FA38A9CF049}"/>
    <cellStyle name="_Saldos Obj_Relación_Saldos Obj_Abr 09 2" xfId="43662" xr:uid="{F57DC7A3-1BF8-4FFA-A037-0595664A1C92}"/>
    <cellStyle name="_Saldos Obj_Relación_Saldos Obj_Abr 09 2 2" xfId="43663" xr:uid="{720369E5-BDD1-4D29-BA55-A7115193F648}"/>
    <cellStyle name="_Saldos Obj_Relación_Saldos Obj_Abr 09 3" xfId="43664" xr:uid="{346C493E-3FDC-4B4E-BC70-965059E89AD6}"/>
    <cellStyle name="_Saldos Obj_Relación_Saldos Obj_Abr 09 3 2" xfId="43665" xr:uid="{FC436C6F-02E6-433C-A2F4-28C5B125E5C1}"/>
    <cellStyle name="_Saldos Obj_Relación_Saldos Obj_Abr 09 4" xfId="43666" xr:uid="{3167ECFE-A6E4-4B82-BD77-D34CF3F6D151}"/>
    <cellStyle name="_Saldos Obj_Relación_Saldos Obj_Abr 09 4 2" xfId="43667" xr:uid="{03544AA1-BA48-451A-BC19-F35034243E42}"/>
    <cellStyle name="_Saldos Obj_Relación_Saldos Obj_Abr 09 5" xfId="43668" xr:uid="{55C9EDD2-A202-42A9-8AD0-9E7DB2098212}"/>
    <cellStyle name="_Saldos Obj_Relación_Saldos Obj_Abr 09 5 2" xfId="43669" xr:uid="{4EFFD4B3-E12D-4A3C-A7F6-4A812E571C56}"/>
    <cellStyle name="_Saldos Obj_Relación_Saldos Obj_Abr 09 6" xfId="43670" xr:uid="{0167050B-563C-4AB1-92AA-B0416ED1491A}"/>
    <cellStyle name="_Saldos Obj_Relación_Saldos Obj_Abr 09 6 2" xfId="43671" xr:uid="{7BFFA32A-9998-41D1-BB50-5FB340F33BC0}"/>
    <cellStyle name="_Saldos Obj_Relación_Saldos Obj_Abr 09 7" xfId="43672" xr:uid="{4B35EC0C-1CE6-497C-98BD-85F38F1463F4}"/>
    <cellStyle name="_Saldos Obj_Relación_Saldos Obj_Abr 09 7 2" xfId="43673" xr:uid="{BA8D23DB-4D1D-4C31-8FBB-E4EEF9E900AD}"/>
    <cellStyle name="_Saldos Obj_Relación_Saldos Obj_Abr 09 8" xfId="43674" xr:uid="{724FDBF3-7FDF-43A6-B93E-D84D137764B9}"/>
    <cellStyle name="_Saldos Obj_Relación_Saldos Obj_Abr 09 8 2" xfId="43675" xr:uid="{8DA75472-F9A1-4152-B64D-B6CFB5235E7D}"/>
    <cellStyle name="_Saldos Obj_Relación_Saldos Obj_Abr 09 9" xfId="43676" xr:uid="{EB396C45-5567-413A-B513-E36E37B08A52}"/>
    <cellStyle name="_Saldos Obj_Relación_Saldos Obj_Abr 09 9 2" xfId="43677" xr:uid="{75EC7831-37F2-41E1-A5FA-A6FB7C961B2E}"/>
    <cellStyle name="_Saldos Obj_Relación_Saldos Obj_BD ESF" xfId="43678" xr:uid="{2337FFDB-445F-4377-B3E9-ADE56144972B}"/>
    <cellStyle name="_Saldos Obj_Relación_Saldos Obj_BD ESF 10" xfId="43679" xr:uid="{A2FF495F-B28A-4068-B337-AC4ACFFD76C7}"/>
    <cellStyle name="_Saldos Obj_Relación_Saldos Obj_BD ESF 11" xfId="43680" xr:uid="{EADF0FC3-C6A3-410F-BE6F-AA42C943E69C}"/>
    <cellStyle name="_Saldos Obj_Relación_Saldos Obj_BD ESF 12" xfId="43681" xr:uid="{540DC781-2EDA-4755-A841-BC8A38DC5DBE}"/>
    <cellStyle name="_Saldos Obj_Relación_Saldos Obj_BD ESF 2" xfId="43682" xr:uid="{3464420A-025D-468B-B613-3A2AF2B5DF4B}"/>
    <cellStyle name="_Saldos Obj_Relación_Saldos Obj_BD ESF 2 2" xfId="43683" xr:uid="{82DF609A-E8A6-4BC4-839B-BACDB5069F53}"/>
    <cellStyle name="_Saldos Obj_Relación_Saldos Obj_BD ESF 3" xfId="43684" xr:uid="{FFF5D323-0156-4FBA-863A-CD193D8A26C8}"/>
    <cellStyle name="_Saldos Obj_Relación_Saldos Obj_BD ESF 3 2" xfId="43685" xr:uid="{79653974-C450-4BEA-8A4A-B37FAE5DECCC}"/>
    <cellStyle name="_Saldos Obj_Relación_Saldos Obj_BD ESF 4" xfId="43686" xr:uid="{6BB5B731-E880-4CCE-A370-66B4C1783424}"/>
    <cellStyle name="_Saldos Obj_Relación_Saldos Obj_BD ESF 4 2" xfId="43687" xr:uid="{2C5436F9-F708-44D2-AADD-7D6C603149F0}"/>
    <cellStyle name="_Saldos Obj_Relación_Saldos Obj_BD ESF 5" xfId="43688" xr:uid="{32B0FBDE-4F29-4024-8BCE-7B8B493282C3}"/>
    <cellStyle name="_Saldos Obj_Relación_Saldos Obj_BD ESF 5 2" xfId="43689" xr:uid="{82FE6804-C5F4-4C25-B144-EADDEFFFCE25}"/>
    <cellStyle name="_Saldos Obj_Relación_Saldos Obj_BD ESF 6" xfId="43690" xr:uid="{65B77590-B0A1-49C0-8245-05CDC295BF3E}"/>
    <cellStyle name="_Saldos Obj_Relación_Saldos Obj_BD ESF 6 2" xfId="43691" xr:uid="{8977DD57-AC2D-4634-9CDA-ADC468AED97D}"/>
    <cellStyle name="_Saldos Obj_Relación_Saldos Obj_BD ESF 7" xfId="43692" xr:uid="{27C3A129-28E8-4C99-9AE9-8D7B4984A8AD}"/>
    <cellStyle name="_Saldos Obj_Relación_Saldos Obj_BD ESF 7 2" xfId="43693" xr:uid="{1ACF8171-5F5F-44B3-958B-6C1179B3ED2B}"/>
    <cellStyle name="_Saldos Obj_Relación_Saldos Obj_BD ESF 8" xfId="43694" xr:uid="{CEDDFED0-2CED-4C65-84FF-B944D69AC192}"/>
    <cellStyle name="_Saldos Obj_Relación_Saldos Obj_BD ESF 8 2" xfId="43695" xr:uid="{4BB5FAD9-F8AA-4EF7-8219-3FA400B4CA0F}"/>
    <cellStyle name="_Saldos Obj_Relación_Saldos Obj_BD ESF 9" xfId="43696" xr:uid="{C05A0DF9-EDE6-485B-AB3A-FE44FBCBB4CD}"/>
    <cellStyle name="_Saldos Obj_Relación_Saldos Obj_BD ESF 9 2" xfId="43697" xr:uid="{B2CB2F11-AC67-47A3-ADEF-7B73C88E98AD}"/>
    <cellStyle name="_Saldos Obj_Relación_Saldos Obj_ER previo 09" xfId="43698" xr:uid="{C87B0ADD-F298-4B45-B8EC-6D5DE3C967CB}"/>
    <cellStyle name="_Saldos Obj_Relación_Saldos Obj_ER previo 09 10" xfId="43699" xr:uid="{17A53D3C-EFC5-4E93-8EE7-0D330093D418}"/>
    <cellStyle name="_Saldos Obj_Relación_Saldos Obj_ER previo 09 10 2" xfId="43700" xr:uid="{19C0E928-4C63-4CB9-B0D2-87DED0DDD04E}"/>
    <cellStyle name="_Saldos Obj_Relación_Saldos Obj_ER previo 09 11" xfId="43701" xr:uid="{AE0F119B-5D8D-420B-944F-9A8EFC2C72B5}"/>
    <cellStyle name="_Saldos Obj_Relación_Saldos Obj_ER previo 09 11 2" xfId="43702" xr:uid="{16CD7227-4CF7-4C60-9A82-975750DF3CAC}"/>
    <cellStyle name="_Saldos Obj_Relación_Saldos Obj_ER previo 09 12" xfId="43703" xr:uid="{D2C149C7-9BE7-4A82-8BF3-3F73D07CCC2C}"/>
    <cellStyle name="_Saldos Obj_Relación_Saldos Obj_ER previo 09 13" xfId="43704" xr:uid="{AF596CFA-5A7A-499A-8835-3C1A4F014E06}"/>
    <cellStyle name="_Saldos Obj_Relación_Saldos Obj_ER previo 09 14" xfId="43705" xr:uid="{17EDE63F-7019-483E-854B-D2070EE6BB9B}"/>
    <cellStyle name="_Saldos Obj_Relación_Saldos Obj_ER previo 09 2" xfId="43706" xr:uid="{F28ABA70-2C11-42DB-927A-132D5EA172FE}"/>
    <cellStyle name="_Saldos Obj_Relación_Saldos Obj_ER previo 09 2 2" xfId="43707" xr:uid="{109A5A57-C458-4D2B-AB8B-BE44B41A9297}"/>
    <cellStyle name="_Saldos Obj_Relación_Saldos Obj_ER previo 09 3" xfId="43708" xr:uid="{074B915F-6D67-4A97-8B9A-4E793BBF7ABC}"/>
    <cellStyle name="_Saldos Obj_Relación_Saldos Obj_ER previo 09 3 2" xfId="43709" xr:uid="{2299759F-5995-4EB4-92F1-7BFE7E39F6D7}"/>
    <cellStyle name="_Saldos Obj_Relación_Saldos Obj_ER previo 09 4" xfId="43710" xr:uid="{5973985D-B089-4F66-9E4E-F9BF4055D90C}"/>
    <cellStyle name="_Saldos Obj_Relación_Saldos Obj_ER previo 09 4 2" xfId="43711" xr:uid="{DDB41BBF-9315-4CBF-B6BE-0DA52D8AAFE8}"/>
    <cellStyle name="_Saldos Obj_Relación_Saldos Obj_ER previo 09 5" xfId="43712" xr:uid="{FE836F03-4971-436B-AF27-8233F48B4FE1}"/>
    <cellStyle name="_Saldos Obj_Relación_Saldos Obj_ER previo 09 5 2" xfId="43713" xr:uid="{8C83FB8A-9BCA-466E-B1E6-8A22AC3C5CB2}"/>
    <cellStyle name="_Saldos Obj_Relación_Saldos Obj_ER previo 09 6" xfId="43714" xr:uid="{E1E0E270-DAA8-42DD-B568-C85BC3DF0DF1}"/>
    <cellStyle name="_Saldos Obj_Relación_Saldos Obj_ER previo 09 6 2" xfId="43715" xr:uid="{982E9D33-07AB-4D49-B8C4-93D34C253F76}"/>
    <cellStyle name="_Saldos Obj_Relación_Saldos Obj_ER previo 09 7" xfId="43716" xr:uid="{113EC281-DC58-405F-9526-746C64329FB7}"/>
    <cellStyle name="_Saldos Obj_Relación_Saldos Obj_ER previo 09 7 2" xfId="43717" xr:uid="{F8230D2E-9721-4921-B567-B51C0692267B}"/>
    <cellStyle name="_Saldos Obj_Relación_Saldos Obj_ER previo 09 8" xfId="43718" xr:uid="{D97A3BEE-C9D4-4C8C-997E-5EDCEA5135C6}"/>
    <cellStyle name="_Saldos Obj_Relación_Saldos Obj_ER previo 09 8 2" xfId="43719" xr:uid="{141E6454-B612-48A7-9006-A34BB5AFFB16}"/>
    <cellStyle name="_Saldos Obj_Relación_Saldos Obj_ER previo 09 9" xfId="43720" xr:uid="{26689FC6-B69E-4C20-AEC7-CEE37BDCDFBD}"/>
    <cellStyle name="_Saldos Obj_Relación_Saldos Obj_ER previo 09 9 2" xfId="43721" xr:uid="{9B288D21-F7AB-4C03-B7E1-2A25D8BD8D90}"/>
    <cellStyle name="_Saldos Obj_Relación_Saldos Obj_ESF 2009 correcto" xfId="43722" xr:uid="{096A22F5-9453-4793-A851-B0A9E1F76BBD}"/>
    <cellStyle name="_Saldos Obj_Relación_Saldos Obj_ESF 2009 correcto 10" xfId="43723" xr:uid="{87077C04-0EF7-4AD9-B18F-9B6EF245622E}"/>
    <cellStyle name="_Saldos Obj_Relación_Saldos Obj_ESF 2009 correcto 11" xfId="43724" xr:uid="{86EDFDBA-739A-4EA1-A971-20D6CC4486D2}"/>
    <cellStyle name="_Saldos Obj_Relación_Saldos Obj_ESF 2009 correcto 12" xfId="43725" xr:uid="{61545CE6-E61B-49AD-9B0A-0ED4561574CE}"/>
    <cellStyle name="_Saldos Obj_Relación_Saldos Obj_ESF 2009 correcto 2" xfId="43726" xr:uid="{2CF2105E-E14B-4AEF-92C5-A7AEA1CD2115}"/>
    <cellStyle name="_Saldos Obj_Relación_Saldos Obj_ESF 2009 correcto 2 2" xfId="43727" xr:uid="{BC1BF647-9CC4-4C9E-A495-AFDB6EFA9F4E}"/>
    <cellStyle name="_Saldos Obj_Relación_Saldos Obj_ESF 2009 correcto 3" xfId="43728" xr:uid="{56317FC9-6F05-4BAC-9568-B76A329AE045}"/>
    <cellStyle name="_Saldos Obj_Relación_Saldos Obj_ESF 2009 correcto 3 2" xfId="43729" xr:uid="{1514E757-CC47-4A4B-96B7-FC502D8899A2}"/>
    <cellStyle name="_Saldos Obj_Relación_Saldos Obj_ESF 2009 correcto 4" xfId="43730" xr:uid="{4E499536-B193-46C2-9F42-E7BDF0908C5F}"/>
    <cellStyle name="_Saldos Obj_Relación_Saldos Obj_ESF 2009 correcto 4 2" xfId="43731" xr:uid="{5A2F4494-ECCB-4357-B09A-F7E344ABCB0C}"/>
    <cellStyle name="_Saldos Obj_Relación_Saldos Obj_ESF 2009 correcto 5" xfId="43732" xr:uid="{FF7C50F6-DC51-42B7-883C-9D34B9D34884}"/>
    <cellStyle name="_Saldos Obj_Relación_Saldos Obj_ESF 2009 correcto 5 2" xfId="43733" xr:uid="{3A4233A2-269C-457C-BBC8-089A299CC561}"/>
    <cellStyle name="_Saldos Obj_Relación_Saldos Obj_ESF 2009 correcto 6" xfId="43734" xr:uid="{1CC74858-6AD0-4EFD-BF0E-A22CF453A13F}"/>
    <cellStyle name="_Saldos Obj_Relación_Saldos Obj_ESF 2009 correcto 6 2" xfId="43735" xr:uid="{5E9DC1D3-64A5-4F69-8E5C-6F5F2747E41C}"/>
    <cellStyle name="_Saldos Obj_Relación_Saldos Obj_ESF 2009 correcto 7" xfId="43736" xr:uid="{3B4C56C4-BA9C-404C-A193-19C87C7BADD2}"/>
    <cellStyle name="_Saldos Obj_Relación_Saldos Obj_ESF 2009 correcto 7 2" xfId="43737" xr:uid="{CB5073A0-031F-4749-84B8-B543059D3776}"/>
    <cellStyle name="_Saldos Obj_Relación_Saldos Obj_ESF 2009 correcto 8" xfId="43738" xr:uid="{6FBEF11C-F157-4BA5-AE51-B7210F211912}"/>
    <cellStyle name="_Saldos Obj_Relación_Saldos Obj_ESF 2009 correcto 8 2" xfId="43739" xr:uid="{0356E6EC-69EE-4242-808F-E5982CFBE936}"/>
    <cellStyle name="_Saldos Obj_Relación_Saldos Obj_ESF 2009 correcto 9" xfId="43740" xr:uid="{B0013201-E3A9-4527-AAAA-711CD292AB3A}"/>
    <cellStyle name="_Saldos Obj_Relación_Saldos Obj_ESF 2009 correcto 9 2" xfId="43741" xr:uid="{91D4A4C6-FF4E-43DC-BF92-1BC06B49B7A7}"/>
    <cellStyle name="_Saldos Obj_Relación_Saldos Obj_Jun 09" xfId="43742" xr:uid="{3B3C290D-FACD-4A8D-8166-7EB527A3328C}"/>
    <cellStyle name="_Saldos Obj_Relación_Saldos Obj_Jun 09 2" xfId="43743" xr:uid="{4EEA61E0-DD08-4B36-BBEC-366A9AC9123B}"/>
    <cellStyle name="_Saldos Obj_Relación_Saldos Obj_TD" xfId="43744" xr:uid="{F7A8A547-7229-4399-8D68-018A6C677EFE}"/>
    <cellStyle name="_Saldos Obj_Relación_Saldos Obj_TD 10" xfId="43745" xr:uid="{C3F52D46-98B5-4D30-B35E-DA3297B42AFB}"/>
    <cellStyle name="_Saldos Obj_Relación_Saldos Obj_TD 10 2" xfId="43746" xr:uid="{0AD6B387-F2A2-437E-83D6-85645AA62C71}"/>
    <cellStyle name="_Saldos Obj_Relación_Saldos Obj_TD 11" xfId="43747" xr:uid="{324F3183-2485-4E5D-9D10-49EBAAE2C9C3}"/>
    <cellStyle name="_Saldos Obj_Relación_Saldos Obj_TD 11 2" xfId="43748" xr:uid="{AEAA977D-3DC9-4E1C-A5E9-6A2ECBACA0A8}"/>
    <cellStyle name="_Saldos Obj_Relación_Saldos Obj_TD 12" xfId="43749" xr:uid="{62264694-EC1C-4935-91CA-60905C21AED8}"/>
    <cellStyle name="_Saldos Obj_Relación_Saldos Obj_TD 12 2" xfId="43750" xr:uid="{428D4788-44C9-464E-9C2B-77DE0214951A}"/>
    <cellStyle name="_Saldos Obj_Relación_Saldos Obj_TD 13" xfId="43751" xr:uid="{2CEAA303-B468-412F-8E48-FB8286743318}"/>
    <cellStyle name="_Saldos Obj_Relación_Saldos Obj_TD 13 2" xfId="43752" xr:uid="{35190843-958E-412C-B302-B6E4D63331ED}"/>
    <cellStyle name="_Saldos Obj_Relación_Saldos Obj_TD 14" xfId="43753" xr:uid="{A18A28A1-9AF6-426E-9232-079505199B01}"/>
    <cellStyle name="_Saldos Obj_Relación_Saldos Obj_TD 14 2" xfId="43754" xr:uid="{8D050124-E17E-4EF6-B561-917C9A3F4A1B}"/>
    <cellStyle name="_Saldos Obj_Relación_Saldos Obj_TD 15" xfId="43755" xr:uid="{B46B27C3-0BCE-4D2B-A846-E2D31006974D}"/>
    <cellStyle name="_Saldos Obj_Relación_Saldos Obj_TD 16" xfId="43756" xr:uid="{C5DE84DA-BF1D-4C60-8039-0ED2C276D1D3}"/>
    <cellStyle name="_Saldos Obj_Relación_Saldos Obj_TD 17" xfId="43757" xr:uid="{4D0A8211-2EFB-4CC1-B692-F095B0942DDC}"/>
    <cellStyle name="_Saldos Obj_Relación_Saldos Obj_TD 2" xfId="43758" xr:uid="{3C530B34-2484-4D1D-AE9B-F0CDA62FEC17}"/>
    <cellStyle name="_Saldos Obj_Relación_Saldos Obj_TD 2 10" xfId="43759" xr:uid="{6FB66EA0-3E15-47F1-A177-70E9327DFEA9}"/>
    <cellStyle name="_Saldos Obj_Relación_Saldos Obj_TD 2 10 2" xfId="43760" xr:uid="{477623C0-4409-43AA-8A86-EB6388188A3C}"/>
    <cellStyle name="_Saldos Obj_Relación_Saldos Obj_TD 2 11" xfId="43761" xr:uid="{B7458B47-E9AA-4BFA-9E92-1CF60FA3A7BD}"/>
    <cellStyle name="_Saldos Obj_Relación_Saldos Obj_TD 2 11 2" xfId="43762" xr:uid="{5832AC4C-0202-449F-896D-DFBEC96858A2}"/>
    <cellStyle name="_Saldos Obj_Relación_Saldos Obj_TD 2 12" xfId="43763" xr:uid="{8B26FA9D-B4E6-4BD8-83C4-A495F64B3F77}"/>
    <cellStyle name="_Saldos Obj_Relación_Saldos Obj_TD 2 12 2" xfId="43764" xr:uid="{9096DBCE-9FF5-4A18-AC98-3DA500982FA6}"/>
    <cellStyle name="_Saldos Obj_Relación_Saldos Obj_TD 2 13" xfId="43765" xr:uid="{1A2087C3-A311-4AED-8602-97D9C5CBBE3D}"/>
    <cellStyle name="_Saldos Obj_Relación_Saldos Obj_TD 2 13 2" xfId="43766" xr:uid="{F7FF0089-D71E-48A1-BD78-F7EEE9D2FE72}"/>
    <cellStyle name="_Saldos Obj_Relación_Saldos Obj_TD 2 14" xfId="43767" xr:uid="{02C198DB-B950-4CC8-A080-05CF7FD98B25}"/>
    <cellStyle name="_Saldos Obj_Relación_Saldos Obj_TD 2 15" xfId="43768" xr:uid="{CEE9319B-8C3B-4C56-AE8B-09C537E04073}"/>
    <cellStyle name="_Saldos Obj_Relación_Saldos Obj_TD 2 16" xfId="43769" xr:uid="{0EE7D45A-C015-42C4-8240-6622C1816CB3}"/>
    <cellStyle name="_Saldos Obj_Relación_Saldos Obj_TD 2 2" xfId="43770" xr:uid="{D3E437C4-0C09-43A4-A767-DD7E82ACD9B9}"/>
    <cellStyle name="_Saldos Obj_Relación_Saldos Obj_TD 2 2 2" xfId="43771" xr:uid="{100863BA-EFEF-466D-8709-C45CF39738DA}"/>
    <cellStyle name="_Saldos Obj_Relación_Saldos Obj_TD 2 3" xfId="43772" xr:uid="{E4AB95D6-8E12-4D7A-92CD-4EDD57B6B2BE}"/>
    <cellStyle name="_Saldos Obj_Relación_Saldos Obj_TD 2 3 2" xfId="43773" xr:uid="{3B55FD37-D61B-4E55-9ECB-46A28D18BBB3}"/>
    <cellStyle name="_Saldos Obj_Relación_Saldos Obj_TD 2 4" xfId="43774" xr:uid="{A0536DE8-D375-4563-962E-832B972BC4FB}"/>
    <cellStyle name="_Saldos Obj_Relación_Saldos Obj_TD 2 4 2" xfId="43775" xr:uid="{BA3EC6F0-710C-4D2F-BE0C-7DAB84069B93}"/>
    <cellStyle name="_Saldos Obj_Relación_Saldos Obj_TD 2 5" xfId="43776" xr:uid="{D1A84127-5719-4B7E-97E5-BE413E6914F0}"/>
    <cellStyle name="_Saldos Obj_Relación_Saldos Obj_TD 2 5 2" xfId="43777" xr:uid="{7CF917A3-1C1A-4CCE-9611-DDE911B96EAD}"/>
    <cellStyle name="_Saldos Obj_Relación_Saldos Obj_TD 2 6" xfId="43778" xr:uid="{19725E8F-C32A-4C8D-B78F-5DEE132ACAE7}"/>
    <cellStyle name="_Saldos Obj_Relación_Saldos Obj_TD 2 6 2" xfId="43779" xr:uid="{D1D8662C-5E8C-4144-A875-46B4FEEFC52D}"/>
    <cellStyle name="_Saldos Obj_Relación_Saldos Obj_TD 2 7" xfId="43780" xr:uid="{33D2E1DA-32C6-47BC-BEEE-78F30E8FC212}"/>
    <cellStyle name="_Saldos Obj_Relación_Saldos Obj_TD 2 7 2" xfId="43781" xr:uid="{40E18C4E-C8D8-40A7-8A70-79FD744D7818}"/>
    <cellStyle name="_Saldos Obj_Relación_Saldos Obj_TD 2 8" xfId="43782" xr:uid="{8D3AB58A-EB88-4A80-ACF2-5108E3469ECB}"/>
    <cellStyle name="_Saldos Obj_Relación_Saldos Obj_TD 2 8 2" xfId="43783" xr:uid="{075BA77B-CD83-4BD2-BD40-1A0F03A1B5FB}"/>
    <cellStyle name="_Saldos Obj_Relación_Saldos Obj_TD 2 9" xfId="43784" xr:uid="{ACF2B90C-299A-43B6-9C6B-C3C4E9EC6CE6}"/>
    <cellStyle name="_Saldos Obj_Relación_Saldos Obj_TD 2 9 2" xfId="43785" xr:uid="{D49D4A37-1992-4201-9FC3-72C9324EFE60}"/>
    <cellStyle name="_Saldos Obj_Relación_Saldos Obj_TD 3" xfId="43786" xr:uid="{5BE43928-2D44-474C-851D-D0FC5F218119}"/>
    <cellStyle name="_Saldos Obj_Relación_Saldos Obj_TD 3 2" xfId="43787" xr:uid="{8D2DB614-93E8-4FB9-BBDC-CB433DF88A46}"/>
    <cellStyle name="_Saldos Obj_Relación_Saldos Obj_TD 4" xfId="43788" xr:uid="{AD4EF3FB-063F-48D1-8AAA-B84514815593}"/>
    <cellStyle name="_Saldos Obj_Relación_Saldos Obj_TD 4 2" xfId="43789" xr:uid="{00F49DC2-4885-46C2-8109-9694E55E5CB4}"/>
    <cellStyle name="_Saldos Obj_Relación_Saldos Obj_TD 5" xfId="43790" xr:uid="{8C415F13-2F4D-46C1-BC53-C55A94E754C3}"/>
    <cellStyle name="_Saldos Obj_Relación_Saldos Obj_TD 5 2" xfId="43791" xr:uid="{E58CCE43-4D58-4906-8E67-B843E1399465}"/>
    <cellStyle name="_Saldos Obj_Relación_Saldos Obj_TD 6" xfId="43792" xr:uid="{EE876E2E-17BD-423C-9924-1599E1B7CB2F}"/>
    <cellStyle name="_Saldos Obj_Relación_Saldos Obj_TD 6 2" xfId="43793" xr:uid="{9CD38CED-12A2-4796-9EB5-4AE827FED0D9}"/>
    <cellStyle name="_Saldos Obj_Relación_Saldos Obj_TD 7" xfId="43794" xr:uid="{84568E3C-EFD1-4DF4-B358-E5C31996D996}"/>
    <cellStyle name="_Saldos Obj_Relación_Saldos Obj_TD 7 2" xfId="43795" xr:uid="{089F806B-8BC6-45EF-92CE-B53285C37972}"/>
    <cellStyle name="_Saldos Obj_Relación_Saldos Obj_TD 8" xfId="43796" xr:uid="{3199B1FB-AE81-4458-8A37-65A43265E1AE}"/>
    <cellStyle name="_Saldos Obj_Relación_Saldos Obj_TD 8 2" xfId="43797" xr:uid="{FBE0CB5F-D754-4370-9503-781DA45107CF}"/>
    <cellStyle name="_Saldos Obj_Relación_Saldos Obj_TD 9" xfId="43798" xr:uid="{44BBF066-EBAD-4002-9AA6-2954DCA4A91A}"/>
    <cellStyle name="_Saldos Obj_Relación_Saldos Obj_TD 9 2" xfId="43799" xr:uid="{00D7EEF5-4E88-4AAA-8C2D-9CF0F6FEFC5B}"/>
    <cellStyle name="_Saldos Obj_Relación_TablaD" xfId="43800" xr:uid="{6E48BDAC-07ED-4216-A0F1-B5515D1D23C0}"/>
    <cellStyle name="_Saldos Obj_Relación_TablaD 10" xfId="43801" xr:uid="{9C07F8B7-07F3-4609-8D78-0E5D20968AFA}"/>
    <cellStyle name="_Saldos Obj_Relación_TablaD 10 2" xfId="43802" xr:uid="{1429BE36-E266-42C4-98A7-B4B7DD505D7C}"/>
    <cellStyle name="_Saldos Obj_Relación_TablaD 11" xfId="43803" xr:uid="{E9828DBC-9C4F-4D5F-A183-6309974C766E}"/>
    <cellStyle name="_Saldos Obj_Relación_TablaD 11 2" xfId="43804" xr:uid="{9DA1EABD-33D3-4EEA-B42C-9AAC52E6408B}"/>
    <cellStyle name="_Saldos Obj_Relación_TablaD 12" xfId="43805" xr:uid="{9CAFC1F5-C456-4908-8A9C-3641B2DCEA6E}"/>
    <cellStyle name="_Saldos Obj_Relación_TablaD 12 2" xfId="43806" xr:uid="{AD78DBCD-8367-40A0-8ADF-D6992F08A106}"/>
    <cellStyle name="_Saldos Obj_Relación_TablaD 13" xfId="43807" xr:uid="{ACDC1928-5C8B-4F9E-92EB-99EA347EB5B6}"/>
    <cellStyle name="_Saldos Obj_Relación_TablaD 13 2" xfId="43808" xr:uid="{4B75171A-CEFF-4F63-B62A-1FCE9B46C0DA}"/>
    <cellStyle name="_Saldos Obj_Relación_TablaD 14" xfId="43809" xr:uid="{0BDD3125-B9A5-4490-A566-7572506E67BA}"/>
    <cellStyle name="_Saldos Obj_Relación_TablaD 2" xfId="43810" xr:uid="{33848AA5-9F5A-4205-94F6-9A9AF0CD9B01}"/>
    <cellStyle name="_Saldos Obj_Relación_TablaD 2 2" xfId="43811" xr:uid="{A8F44F73-D5F3-4FBF-8266-43210BF29863}"/>
    <cellStyle name="_Saldos Obj_Relación_TablaD 3" xfId="43812" xr:uid="{A088387C-E08E-4519-8E65-D74B9BF335D3}"/>
    <cellStyle name="_Saldos Obj_Relación_TablaD 3 2" xfId="43813" xr:uid="{01107497-D1A5-44C7-B6DE-EFCB6F235286}"/>
    <cellStyle name="_Saldos Obj_Relación_TablaD 4" xfId="43814" xr:uid="{0FBBC04E-59BD-4DEE-82B1-4066A058AA56}"/>
    <cellStyle name="_Saldos Obj_Relación_TablaD 4 2" xfId="43815" xr:uid="{3B815594-AF2D-428D-A997-8764364941C3}"/>
    <cellStyle name="_Saldos Obj_Relación_TablaD 5" xfId="43816" xr:uid="{EEBC27A3-BB9A-4E04-AEE2-3E05BEAB409D}"/>
    <cellStyle name="_Saldos Obj_Relación_TablaD 5 2" xfId="43817" xr:uid="{EC5AECDA-F5E0-44EA-AEFC-4EB1E39A779A}"/>
    <cellStyle name="_Saldos Obj_Relación_TablaD 6" xfId="43818" xr:uid="{1DFF88C4-E0E3-4622-984A-E9C3B1A2CAC3}"/>
    <cellStyle name="_Saldos Obj_Relación_TablaD 6 2" xfId="43819" xr:uid="{BB185B09-DD3B-415C-9840-476167C4AF65}"/>
    <cellStyle name="_Saldos Obj_Relación_TablaD 7" xfId="43820" xr:uid="{54487510-0F05-47DF-B1DA-2C38889D2667}"/>
    <cellStyle name="_Saldos Obj_Relación_TablaD 7 2" xfId="43821" xr:uid="{1AB605D5-3B38-4D11-9B45-0DC0E8B87AF7}"/>
    <cellStyle name="_Saldos Obj_Relación_TablaD 8" xfId="43822" xr:uid="{24F0A5FF-D379-4C04-9EF6-EA18AFF93F0E}"/>
    <cellStyle name="_Saldos Obj_Relación_TablaD 8 2" xfId="43823" xr:uid="{FAB8898B-7854-42D8-BF05-B781F906AF61}"/>
    <cellStyle name="_Saldos Obj_Relación_TablaD 9" xfId="43824" xr:uid="{B4B533DD-30F4-4654-834F-BC0C74A481C2}"/>
    <cellStyle name="_Saldos Obj_Relación_TablaD 9 2" xfId="43825" xr:uid="{BDD146CC-8544-459A-8BFD-7F9F44F7D145}"/>
    <cellStyle name="_Saldos Obj_Relación_TablaD_ESF. Hist." xfId="43826" xr:uid="{9A84DC20-12D4-4E0B-B64C-CB4F9700CE6A}"/>
    <cellStyle name="_Saldos Obj_Relación_TablaD_ESF. Hist. 2" xfId="43827" xr:uid="{737D940F-710E-4149-AF3E-BE9A185C214A}"/>
    <cellStyle name="_Saldos Obj_Relación_TablaD_ESF. Hist. 2 2" xfId="43828" xr:uid="{C7328CDF-1371-42DD-B740-3E00CCA21CE4}"/>
    <cellStyle name="_Saldos Obj_Relación_TablaD_ESF. Hist. 3" xfId="43829" xr:uid="{26AC7298-DD75-4EFD-8E8E-13D53EC9317F}"/>
    <cellStyle name="_Saldos Obj_Relación_TablaD_ESF. Hist. 3 2" xfId="43830" xr:uid="{21FD6C6B-6532-474D-B5D0-ACD2E69FEF2A}"/>
    <cellStyle name="_Saldos Obj_Relación_TablaD_ESF. Hist. 4" xfId="43831" xr:uid="{B461CEF0-BC81-4557-A546-33B4AC5ECFC7}"/>
    <cellStyle name="_Saldos Obj_Relación_TablaD_ESF. Hist. 4 2" xfId="43832" xr:uid="{2474DA9E-8079-407C-90EA-1111ACBC6D0B}"/>
    <cellStyle name="_Saldos Obj_Relación_TablaD_ESF. Hist. 5" xfId="43833" xr:uid="{FC7224A1-6E06-4940-8FFA-B09441C0232E}"/>
    <cellStyle name="_Saldos Obj_Relación_TablaD_ESF. Hist. 6" xfId="43834" xr:uid="{584B3A1F-D4FF-4862-AAA1-5B937C30D672}"/>
    <cellStyle name="_Saldos Obj_Relación_TablaD_ESF. Hist. 7" xfId="43835" xr:uid="{F4D6A2F3-1A70-4763-903E-8AC344ABC5B4}"/>
    <cellStyle name="_Saldos Obj_Relación_TD" xfId="43836" xr:uid="{21204923-0FDB-4C58-B15F-4F92D4CEB5AD}"/>
    <cellStyle name="_Saldos Obj_Relación_TD 10" xfId="43837" xr:uid="{F09347F7-A2C2-4D39-AF37-AAA34C0EE573}"/>
    <cellStyle name="_Saldos Obj_Relación_TD 10 2" xfId="43838" xr:uid="{73C6FB11-BB31-47F8-8D8D-082F6FF3BCA6}"/>
    <cellStyle name="_Saldos Obj_Relación_TD 11" xfId="43839" xr:uid="{91E1EF2B-E932-4F97-B75B-28BA2CA70748}"/>
    <cellStyle name="_Saldos Obj_Relación_TD 11 2" xfId="43840" xr:uid="{EC09F26B-BF27-4945-95F1-3832CAD1D50E}"/>
    <cellStyle name="_Saldos Obj_Relación_TD 12" xfId="43841" xr:uid="{4E6824E6-B80C-4811-A355-28B6A2A411EF}"/>
    <cellStyle name="_Saldos Obj_Relación_TD 12 2" xfId="43842" xr:uid="{E6385B5A-DD48-49B6-A4B6-D84ABE366F10}"/>
    <cellStyle name="_Saldos Obj_Relación_TD 13" xfId="43843" xr:uid="{B6E54FBF-A7A0-476D-A209-DCD99B518482}"/>
    <cellStyle name="_Saldos Obj_Relación_TD 13 2" xfId="43844" xr:uid="{E7548F82-BF5F-4379-9993-D2495C8297A8}"/>
    <cellStyle name="_Saldos Obj_Relación_TD 14" xfId="43845" xr:uid="{BA71F236-BB07-4A5C-9B6D-FA21D95D88D9}"/>
    <cellStyle name="_Saldos Obj_Relación_TD 15" xfId="43846" xr:uid="{5C7A65E2-296A-470C-8970-0BCF495E988E}"/>
    <cellStyle name="_Saldos Obj_Relación_TD 16" xfId="43847" xr:uid="{DB5F90B7-3BC8-4EA8-98AC-C48F024C8007}"/>
    <cellStyle name="_Saldos Obj_Relación_TD 2" xfId="43848" xr:uid="{0B81383B-1C6C-4080-BB40-0D1318D3E6EC}"/>
    <cellStyle name="_Saldos Obj_Relación_TD 2 2" xfId="43849" xr:uid="{342E5863-8BE4-4BBE-B021-63D5A432E0F5}"/>
    <cellStyle name="_Saldos Obj_Relación_TD 3" xfId="43850" xr:uid="{C8A84278-75F1-47D1-99D1-87F5B6E31E6B}"/>
    <cellStyle name="_Saldos Obj_Relación_TD 3 2" xfId="43851" xr:uid="{29D3FDF6-A7BA-4D2E-9814-D269D818408F}"/>
    <cellStyle name="_Saldos Obj_Relación_TD 4" xfId="43852" xr:uid="{AF08C931-12FA-4591-8D36-AF49EA29B407}"/>
    <cellStyle name="_Saldos Obj_Relación_TD 4 2" xfId="43853" xr:uid="{E1BC9F3A-F3AE-4652-ADF3-398FDF8F1B57}"/>
    <cellStyle name="_Saldos Obj_Relación_TD 5" xfId="43854" xr:uid="{B5AE489E-7C15-4D48-8874-32D188A9F525}"/>
    <cellStyle name="_Saldos Obj_Relación_TD 5 2" xfId="43855" xr:uid="{F19B00F5-D6AE-406C-B74D-A37494AD0681}"/>
    <cellStyle name="_Saldos Obj_Relación_TD 6" xfId="43856" xr:uid="{7B55A828-9BCF-4B54-A0E4-CC790329D1E1}"/>
    <cellStyle name="_Saldos Obj_Relación_TD 6 2" xfId="43857" xr:uid="{DB4D681C-8979-4434-8FA8-14F95800425F}"/>
    <cellStyle name="_Saldos Obj_Relación_TD 7" xfId="43858" xr:uid="{43057B2E-74D2-4426-8981-AE1F5FCEA20A}"/>
    <cellStyle name="_Saldos Obj_Relación_TD 7 2" xfId="43859" xr:uid="{458A54DD-09E7-4B96-B114-AA6E451D00E5}"/>
    <cellStyle name="_Saldos Obj_Relación_TD 8" xfId="43860" xr:uid="{E01CD931-91A0-4CD9-967B-99F08EBDCA95}"/>
    <cellStyle name="_Saldos Obj_Relación_TD 8 2" xfId="43861" xr:uid="{02B3CA0B-3AC7-41F1-B926-335C6BF087AF}"/>
    <cellStyle name="_Saldos Obj_Relación_TD 9" xfId="43862" xr:uid="{BB29B8BC-1EE7-45E9-B8E6-7637AAC2ED2B}"/>
    <cellStyle name="_Saldos Obj_Relación_TD 9 2" xfId="43863" xr:uid="{AB543FB7-273D-48C4-B323-9B1F249F179A}"/>
    <cellStyle name="_Saldos Obj_Saldos Obj" xfId="43864" xr:uid="{419F5025-9C4B-4D2D-92B0-1C5E843D9D63}"/>
    <cellStyle name="_Saldos Obj_Saldos Obj 10" xfId="43865" xr:uid="{3030E4E0-D2DB-4C63-99EE-79AECFF7262F}"/>
    <cellStyle name="_Saldos Obj_Saldos Obj 10 2" xfId="43866" xr:uid="{56A36E60-0264-471E-AECC-CF1412FCDA3E}"/>
    <cellStyle name="_Saldos Obj_Saldos Obj 11" xfId="43867" xr:uid="{16C30C67-5F92-4BA6-8E16-85788E809F75}"/>
    <cellStyle name="_Saldos Obj_Saldos Obj 11 2" xfId="43868" xr:uid="{F46BD981-8E01-4AB8-8CF5-29DBEF7E1D4F}"/>
    <cellStyle name="_Saldos Obj_Saldos Obj 12" xfId="43869" xr:uid="{B7B86A5A-FBFA-4740-BA65-00861F2B0B37}"/>
    <cellStyle name="_Saldos Obj_Saldos Obj 12 2" xfId="43870" xr:uid="{5136ACA6-8676-4A08-945B-BDD5929800A0}"/>
    <cellStyle name="_Saldos Obj_Saldos Obj 13" xfId="43871" xr:uid="{C5660831-481F-4874-AB56-7680B2A4E8E4}"/>
    <cellStyle name="_Saldos Obj_Saldos Obj 13 2" xfId="43872" xr:uid="{20317B38-B74C-407F-A08E-31624423B8D8}"/>
    <cellStyle name="_Saldos Obj_Saldos Obj 14" xfId="43873" xr:uid="{7BA84428-989C-4117-A500-04E731CDEFC6}"/>
    <cellStyle name="_Saldos Obj_Saldos Obj 14 2" xfId="43874" xr:uid="{822400AD-CCAE-450D-B527-3399EC52C015}"/>
    <cellStyle name="_Saldos Obj_Saldos Obj 15" xfId="43875" xr:uid="{561401B0-56F9-4325-A8F4-9D61825E677B}"/>
    <cellStyle name="_Saldos Obj_Saldos Obj 15 2" xfId="43876" xr:uid="{662CB8F9-0C18-433B-AFCC-37BA84994026}"/>
    <cellStyle name="_Saldos Obj_Saldos Obj 16" xfId="43877" xr:uid="{12F5EEE2-19D9-482C-83E0-FF0154979B6C}"/>
    <cellStyle name="_Saldos Obj_Saldos Obj 16 2" xfId="43878" xr:uid="{181171AE-F55F-43F5-9CB0-BC09C9FECF85}"/>
    <cellStyle name="_Saldos Obj_Saldos Obj 17" xfId="43879" xr:uid="{E1C4EDED-CCDA-467B-991A-94502A05BE92}"/>
    <cellStyle name="_Saldos Obj_Saldos Obj 17 2" xfId="43880" xr:uid="{6D1FB7E5-753C-41F3-B1A1-765BF95CB49A}"/>
    <cellStyle name="_Saldos Obj_Saldos Obj 18" xfId="43881" xr:uid="{0E83F13D-196B-4BB9-B6CC-F56274CF73DA}"/>
    <cellStyle name="_Saldos Obj_Saldos Obj 18 2" xfId="43882" xr:uid="{6911360C-BE55-4134-B962-2563B0713946}"/>
    <cellStyle name="_Saldos Obj_Saldos Obj 19" xfId="43883" xr:uid="{3402B5BE-F23B-408A-A167-634673930762}"/>
    <cellStyle name="_Saldos Obj_Saldos Obj 19 2" xfId="43884" xr:uid="{941B6175-EBF7-4D02-B06C-FBC6B8A32509}"/>
    <cellStyle name="_Saldos Obj_Saldos Obj 2" xfId="43885" xr:uid="{B0E150F3-EA54-49ED-93C0-7F077A8AFDDC}"/>
    <cellStyle name="_Saldos Obj_Saldos Obj 2 10" xfId="43886" xr:uid="{6BAAF4D1-2047-49F5-9065-A2E35C98C699}"/>
    <cellStyle name="_Saldos Obj_Saldos Obj 2 10 2" xfId="43887" xr:uid="{242BA345-20CD-479E-AC4F-55DC081FDC1F}"/>
    <cellStyle name="_Saldos Obj_Saldos Obj 2 11" xfId="43888" xr:uid="{71ED9BB7-EE26-4810-86AF-77EBB9FAB9DB}"/>
    <cellStyle name="_Saldos Obj_Saldos Obj 2 11 2" xfId="43889" xr:uid="{6DC73402-E32F-495E-9043-EB6445517544}"/>
    <cellStyle name="_Saldos Obj_Saldos Obj 2 12" xfId="43890" xr:uid="{AF94AC39-E93D-4A4D-A4D6-C62C638C1029}"/>
    <cellStyle name="_Saldos Obj_Saldos Obj 2 12 2" xfId="43891" xr:uid="{2A7FA302-700E-416F-8FC8-141A8075A0F4}"/>
    <cellStyle name="_Saldos Obj_Saldos Obj 2 13" xfId="43892" xr:uid="{06ED9560-CE52-4D09-97BF-7401E8DEBC66}"/>
    <cellStyle name="_Saldos Obj_Saldos Obj 2 13 2" xfId="43893" xr:uid="{25AB85CB-A96B-493B-BF93-4AB945242A7E}"/>
    <cellStyle name="_Saldos Obj_Saldos Obj 2 14" xfId="43894" xr:uid="{32C4CACF-C0E1-43AF-9CD7-3052B245AED3}"/>
    <cellStyle name="_Saldos Obj_Saldos Obj 2 15" xfId="43895" xr:uid="{BA14892E-A597-411C-8441-0675325D3CDA}"/>
    <cellStyle name="_Saldos Obj_Saldos Obj 2 16" xfId="43896" xr:uid="{7D5FA6C6-EEEA-449B-A3CF-15ED6502F07C}"/>
    <cellStyle name="_Saldos Obj_Saldos Obj 2 2" xfId="43897" xr:uid="{42B81E23-A186-4E7C-B716-524AE7F8D8F9}"/>
    <cellStyle name="_Saldos Obj_Saldos Obj 2 2 2" xfId="43898" xr:uid="{930C43F3-955A-4394-A6E2-B07BEF97E604}"/>
    <cellStyle name="_Saldos Obj_Saldos Obj 2 3" xfId="43899" xr:uid="{56E72126-CC0D-4BCB-963D-0FA7973FFED7}"/>
    <cellStyle name="_Saldos Obj_Saldos Obj 2 3 2" xfId="43900" xr:uid="{E45AC590-A3B7-47C1-9863-E9DB03EBD474}"/>
    <cellStyle name="_Saldos Obj_Saldos Obj 2 4" xfId="43901" xr:uid="{FB072EA5-CD4C-4F2A-95FC-9C977E561581}"/>
    <cellStyle name="_Saldos Obj_Saldos Obj 2 4 2" xfId="43902" xr:uid="{8F49652D-48A8-4ECA-B171-40FCE4310C5A}"/>
    <cellStyle name="_Saldos Obj_Saldos Obj 2 5" xfId="43903" xr:uid="{431CB38F-C9CC-4934-B23C-1C7B9EA2CA82}"/>
    <cellStyle name="_Saldos Obj_Saldos Obj 2 5 2" xfId="43904" xr:uid="{171C7BBD-877D-4294-BDE0-D3AB3A923C67}"/>
    <cellStyle name="_Saldos Obj_Saldos Obj 2 6" xfId="43905" xr:uid="{6F358355-8BD4-47AD-A333-33C7F6A02C63}"/>
    <cellStyle name="_Saldos Obj_Saldos Obj 2 6 2" xfId="43906" xr:uid="{0CCFCBEE-BDD2-43F2-8246-5CF13CA351F4}"/>
    <cellStyle name="_Saldos Obj_Saldos Obj 2 7" xfId="43907" xr:uid="{2DC2C76C-03E6-469C-8CDA-84ADCAC4A9ED}"/>
    <cellStyle name="_Saldos Obj_Saldos Obj 2 7 2" xfId="43908" xr:uid="{5EE232DC-9202-4054-A0A6-5DDB661B4CDA}"/>
    <cellStyle name="_Saldos Obj_Saldos Obj 2 8" xfId="43909" xr:uid="{B8D893AF-1DCE-4809-911A-39BA9349A95E}"/>
    <cellStyle name="_Saldos Obj_Saldos Obj 2 8 2" xfId="43910" xr:uid="{53E96D8D-9875-4FF0-8EF7-3AC759B53F38}"/>
    <cellStyle name="_Saldos Obj_Saldos Obj 2 9" xfId="43911" xr:uid="{0243D775-0C7D-47DB-B1C9-3EE5A7915EA9}"/>
    <cellStyle name="_Saldos Obj_Saldos Obj 2 9 2" xfId="43912" xr:uid="{48E986EE-1040-4F09-B45D-1AE5AF971184}"/>
    <cellStyle name="_Saldos Obj_Saldos Obj 20" xfId="43913" xr:uid="{E0135015-C1FD-42AE-9B9E-D9CFA165E080}"/>
    <cellStyle name="_Saldos Obj_Saldos Obj 21" xfId="43914" xr:uid="{7EB1A849-6FB3-4699-9B5E-93AD8C2C9955}"/>
    <cellStyle name="_Saldos Obj_Saldos Obj 22" xfId="43915" xr:uid="{0A9A68CF-8D46-4119-97E8-1A1EE8A0405C}"/>
    <cellStyle name="_Saldos Obj_Saldos Obj 3" xfId="43916" xr:uid="{B9B52FFC-E014-4E03-9A73-53BCC4B0DFDF}"/>
    <cellStyle name="_Saldos Obj_Saldos Obj 3 10" xfId="43917" xr:uid="{8ECCE93E-75E1-44D6-87CA-8CF2937921B8}"/>
    <cellStyle name="_Saldos Obj_Saldos Obj 3 10 2" xfId="43918" xr:uid="{EA205FAC-DD41-454B-A79D-1DFA67C97591}"/>
    <cellStyle name="_Saldos Obj_Saldos Obj 3 11" xfId="43919" xr:uid="{4942B225-35BB-4F9E-BC99-812F58E406E6}"/>
    <cellStyle name="_Saldos Obj_Saldos Obj 3 11 2" xfId="43920" xr:uid="{9E0F0E13-E6B3-4529-920F-6F8BE908E279}"/>
    <cellStyle name="_Saldos Obj_Saldos Obj 3 12" xfId="43921" xr:uid="{5281CD86-8C07-4230-A770-A63478EFC38B}"/>
    <cellStyle name="_Saldos Obj_Saldos Obj 3 12 2" xfId="43922" xr:uid="{20B5CC47-221A-4223-BD31-2A863F4D7BFE}"/>
    <cellStyle name="_Saldos Obj_Saldos Obj 3 13" xfId="43923" xr:uid="{2A117AE5-1F5E-49F3-9AC5-F8E4F16571EE}"/>
    <cellStyle name="_Saldos Obj_Saldos Obj 3 13 2" xfId="43924" xr:uid="{23B5EEA3-FC1B-455E-BDD8-5679BCEDC139}"/>
    <cellStyle name="_Saldos Obj_Saldos Obj 3 14" xfId="43925" xr:uid="{3A0620D9-40A2-4900-AB61-9174238E31EB}"/>
    <cellStyle name="_Saldos Obj_Saldos Obj 3 15" xfId="43926" xr:uid="{AC1C6640-97B1-418D-9B1B-71A2D491E53F}"/>
    <cellStyle name="_Saldos Obj_Saldos Obj 3 16" xfId="43927" xr:uid="{73558984-712B-411F-9688-0F2987B95C8F}"/>
    <cellStyle name="_Saldos Obj_Saldos Obj 3 2" xfId="43928" xr:uid="{4C584DA6-985A-4B55-BBC1-3870F20DEDF0}"/>
    <cellStyle name="_Saldos Obj_Saldos Obj 3 2 2" xfId="43929" xr:uid="{C779591E-D410-4D0E-8EB3-826FCAEA7274}"/>
    <cellStyle name="_Saldos Obj_Saldos Obj 3 3" xfId="43930" xr:uid="{2626395E-D91B-4932-BEE9-3DA4DFB4520F}"/>
    <cellStyle name="_Saldos Obj_Saldos Obj 3 3 2" xfId="43931" xr:uid="{254B862C-A987-4E7C-A13A-ABFEF7A6C0B1}"/>
    <cellStyle name="_Saldos Obj_Saldos Obj 3 4" xfId="43932" xr:uid="{54ACB0C2-C15D-4B80-A558-1EFF84019138}"/>
    <cellStyle name="_Saldos Obj_Saldos Obj 3 4 2" xfId="43933" xr:uid="{DBE39580-040C-4F4B-A2BF-A83FE9D334F4}"/>
    <cellStyle name="_Saldos Obj_Saldos Obj 3 5" xfId="43934" xr:uid="{D7C3EE9E-66FF-46C4-9C91-D7995875C2B5}"/>
    <cellStyle name="_Saldos Obj_Saldos Obj 3 5 2" xfId="43935" xr:uid="{F8A8FDED-4AD9-4521-98EA-A1892C181E66}"/>
    <cellStyle name="_Saldos Obj_Saldos Obj 3 6" xfId="43936" xr:uid="{0083DE88-B07E-4C06-A4EE-48777520DF8B}"/>
    <cellStyle name="_Saldos Obj_Saldos Obj 3 6 2" xfId="43937" xr:uid="{9EC4529E-10A6-40FB-98AB-C5B310E0AAAA}"/>
    <cellStyle name="_Saldos Obj_Saldos Obj 3 7" xfId="43938" xr:uid="{EB468695-DD19-4CD0-B3C5-DF53A3B17BE2}"/>
    <cellStyle name="_Saldos Obj_Saldos Obj 3 7 2" xfId="43939" xr:uid="{6AAB7621-6BB4-4E66-8025-2F47B90CA306}"/>
    <cellStyle name="_Saldos Obj_Saldos Obj 3 8" xfId="43940" xr:uid="{B2DCE368-C78D-4908-B6B1-350FDDCA396E}"/>
    <cellStyle name="_Saldos Obj_Saldos Obj 3 8 2" xfId="43941" xr:uid="{D909C8C8-5B77-41A4-86E4-0C058873C702}"/>
    <cellStyle name="_Saldos Obj_Saldos Obj 3 9" xfId="43942" xr:uid="{029280C3-5D43-4EA5-87B0-15743A7F73E1}"/>
    <cellStyle name="_Saldos Obj_Saldos Obj 3 9 2" xfId="43943" xr:uid="{9AEC6816-E838-40D9-9E2C-00215D563AD0}"/>
    <cellStyle name="_Saldos Obj_Saldos Obj 4" xfId="43944" xr:uid="{60088255-56F6-458B-A3FC-8EF49492515D}"/>
    <cellStyle name="_Saldos Obj_Saldos Obj 4 10" xfId="43945" xr:uid="{C009B7CB-CA9A-4AEF-8D32-3793983AF14D}"/>
    <cellStyle name="_Saldos Obj_Saldos Obj 4 10 2" xfId="43946" xr:uid="{3D458B8F-9643-431E-B33B-AD344DAA9690}"/>
    <cellStyle name="_Saldos Obj_Saldos Obj 4 11" xfId="43947" xr:uid="{15911749-F54E-4497-8B02-F628C17522A2}"/>
    <cellStyle name="_Saldos Obj_Saldos Obj 4 11 2" xfId="43948" xr:uid="{89B66E7F-F405-45E5-8522-0F3EEE569547}"/>
    <cellStyle name="_Saldos Obj_Saldos Obj 4 12" xfId="43949" xr:uid="{A7DD9432-D5D6-4CD4-A4EC-00FEBE6F9D72}"/>
    <cellStyle name="_Saldos Obj_Saldos Obj 4 12 2" xfId="43950" xr:uid="{3245DA0F-988B-49FF-A99F-E00BEA13A50D}"/>
    <cellStyle name="_Saldos Obj_Saldos Obj 4 13" xfId="43951" xr:uid="{407F1F54-BDDB-4E14-BBD2-CED74BBBF0E7}"/>
    <cellStyle name="_Saldos Obj_Saldos Obj 4 13 2" xfId="43952" xr:uid="{A34593D8-C3F8-4528-A611-CA498B95E103}"/>
    <cellStyle name="_Saldos Obj_Saldos Obj 4 14" xfId="43953" xr:uid="{7345C68C-3A61-433B-875E-74C55AC6EF26}"/>
    <cellStyle name="_Saldos Obj_Saldos Obj 4 15" xfId="43954" xr:uid="{246933AC-A049-414B-89B9-A638DDE7D660}"/>
    <cellStyle name="_Saldos Obj_Saldos Obj 4 16" xfId="43955" xr:uid="{403B1124-0C26-43F6-99BD-FBB83DFED79F}"/>
    <cellStyle name="_Saldos Obj_Saldos Obj 4 2" xfId="43956" xr:uid="{B90D0C2B-920B-428D-875B-463DEDFE20DD}"/>
    <cellStyle name="_Saldos Obj_Saldos Obj 4 2 2" xfId="43957" xr:uid="{73C9E61B-D1C0-490C-8928-F51CE92B4A11}"/>
    <cellStyle name="_Saldos Obj_Saldos Obj 4 3" xfId="43958" xr:uid="{584C9E1B-B5C2-4DE5-99BF-D6B5E151D470}"/>
    <cellStyle name="_Saldos Obj_Saldos Obj 4 3 2" xfId="43959" xr:uid="{F07302EA-9382-4175-B8AE-76E70C00937F}"/>
    <cellStyle name="_Saldos Obj_Saldos Obj 4 4" xfId="43960" xr:uid="{7AE3C1E6-49A2-4815-B84C-992A3DA15639}"/>
    <cellStyle name="_Saldos Obj_Saldos Obj 4 4 2" xfId="43961" xr:uid="{AD7E430D-5194-4941-A440-7021703CE128}"/>
    <cellStyle name="_Saldos Obj_Saldos Obj 4 5" xfId="43962" xr:uid="{3EEFACF7-BF8A-470F-9E2D-2DD637335F09}"/>
    <cellStyle name="_Saldos Obj_Saldos Obj 4 5 2" xfId="43963" xr:uid="{CC357F44-8059-45BD-AD9E-EC04A09E7F12}"/>
    <cellStyle name="_Saldos Obj_Saldos Obj 4 6" xfId="43964" xr:uid="{B48EEF6D-CD7C-4C47-9005-ACFE4DEEBFDE}"/>
    <cellStyle name="_Saldos Obj_Saldos Obj 4 6 2" xfId="43965" xr:uid="{DF030A42-DFC5-4537-BD38-9CEC27FD8CC4}"/>
    <cellStyle name="_Saldos Obj_Saldos Obj 4 7" xfId="43966" xr:uid="{E837C94A-6EC8-4866-A632-954700211922}"/>
    <cellStyle name="_Saldos Obj_Saldos Obj 4 7 2" xfId="43967" xr:uid="{C3DF3311-4D68-4BB3-88ED-1991AD16EB24}"/>
    <cellStyle name="_Saldos Obj_Saldos Obj 4 8" xfId="43968" xr:uid="{7BDDDDC9-635A-4554-B151-515085E81D30}"/>
    <cellStyle name="_Saldos Obj_Saldos Obj 4 8 2" xfId="43969" xr:uid="{D9E92231-6FB7-4DAB-9B3C-D5E9B59CFACE}"/>
    <cellStyle name="_Saldos Obj_Saldos Obj 4 9" xfId="43970" xr:uid="{CCC4DEA1-19A0-4A6C-9739-06F3DA3A8275}"/>
    <cellStyle name="_Saldos Obj_Saldos Obj 4 9 2" xfId="43971" xr:uid="{5C59B16F-D535-44A5-BC8E-D14CED2D523A}"/>
    <cellStyle name="_Saldos Obj_Saldos Obj 5" xfId="43972" xr:uid="{5A3A016C-ECF9-41ED-AEBB-02BD3F068920}"/>
    <cellStyle name="_Saldos Obj_Saldos Obj 5 10" xfId="43973" xr:uid="{3CF3330E-8F18-46EB-8075-07AED21C864E}"/>
    <cellStyle name="_Saldos Obj_Saldos Obj 5 10 2" xfId="43974" xr:uid="{5A17AD98-9334-4B7A-B5E7-6C6804C4818E}"/>
    <cellStyle name="_Saldos Obj_Saldos Obj 5 11" xfId="43975" xr:uid="{B0A0FCC8-0272-4B84-9F80-D03F4FEA7BA4}"/>
    <cellStyle name="_Saldos Obj_Saldos Obj 5 11 2" xfId="43976" xr:uid="{D298DBC4-B9D8-4AE7-AF97-FBA64548D02B}"/>
    <cellStyle name="_Saldos Obj_Saldos Obj 5 12" xfId="43977" xr:uid="{0D2B3E49-78D8-4C24-AD91-6978D1227571}"/>
    <cellStyle name="_Saldos Obj_Saldos Obj 5 12 2" xfId="43978" xr:uid="{5D8B8DDC-8E80-492A-9254-896B3039EC4D}"/>
    <cellStyle name="_Saldos Obj_Saldos Obj 5 13" xfId="43979" xr:uid="{93A36D4B-E742-491A-BA9B-50DB64620A58}"/>
    <cellStyle name="_Saldos Obj_Saldos Obj 5 13 2" xfId="43980" xr:uid="{171CF5A7-3DD9-417D-B14D-49CFB12E036F}"/>
    <cellStyle name="_Saldos Obj_Saldos Obj 5 14" xfId="43981" xr:uid="{CBE1F4FB-F734-4F7B-85F6-DD7D5DDC35AF}"/>
    <cellStyle name="_Saldos Obj_Saldos Obj 5 15" xfId="43982" xr:uid="{0181E265-C764-4FD3-A277-20C29ACEE544}"/>
    <cellStyle name="_Saldos Obj_Saldos Obj 5 16" xfId="43983" xr:uid="{600C88A8-85EF-431A-B038-1943875347B0}"/>
    <cellStyle name="_Saldos Obj_Saldos Obj 5 2" xfId="43984" xr:uid="{B3D8AAB8-A0DD-4B98-AD00-9DD57FC3C035}"/>
    <cellStyle name="_Saldos Obj_Saldos Obj 5 2 2" xfId="43985" xr:uid="{4334405C-424F-4C74-8A5B-4AF1D2970BAF}"/>
    <cellStyle name="_Saldos Obj_Saldos Obj 5 3" xfId="43986" xr:uid="{FF725F54-3EA5-4F35-A856-BC43AC7409AA}"/>
    <cellStyle name="_Saldos Obj_Saldos Obj 5 3 2" xfId="43987" xr:uid="{A8456BB4-D7EF-4DD2-91CA-C89B7E28A347}"/>
    <cellStyle name="_Saldos Obj_Saldos Obj 5 4" xfId="43988" xr:uid="{9A9C7079-9AA8-4D46-8609-53A6208D59A2}"/>
    <cellStyle name="_Saldos Obj_Saldos Obj 5 4 2" xfId="43989" xr:uid="{E817F031-5522-4A68-AC2D-8189037A3CB3}"/>
    <cellStyle name="_Saldos Obj_Saldos Obj 5 5" xfId="43990" xr:uid="{8F5A1E36-1125-40AA-83D6-AF05516DA085}"/>
    <cellStyle name="_Saldos Obj_Saldos Obj 5 5 2" xfId="43991" xr:uid="{D304C76D-7D46-49B1-92BD-B54D7567E53D}"/>
    <cellStyle name="_Saldos Obj_Saldos Obj 5 6" xfId="43992" xr:uid="{E9FA29E1-D39E-4747-BDCD-2F43A03B7BDE}"/>
    <cellStyle name="_Saldos Obj_Saldos Obj 5 6 2" xfId="43993" xr:uid="{32508B6A-AE07-4D68-8F0C-CF5E17C3AB21}"/>
    <cellStyle name="_Saldos Obj_Saldos Obj 5 7" xfId="43994" xr:uid="{64F6FAB4-ADE8-4A05-BF00-0A5C0AD01CCD}"/>
    <cellStyle name="_Saldos Obj_Saldos Obj 5 7 2" xfId="43995" xr:uid="{BA8FBC16-7D87-4A4F-929F-D923FD535534}"/>
    <cellStyle name="_Saldos Obj_Saldos Obj 5 8" xfId="43996" xr:uid="{0EA9F8D2-00F2-4994-B9EC-796C69E8F587}"/>
    <cellStyle name="_Saldos Obj_Saldos Obj 5 8 2" xfId="43997" xr:uid="{4AB92E9F-084B-40BD-ADDE-4C25B4492BE2}"/>
    <cellStyle name="_Saldos Obj_Saldos Obj 5 9" xfId="43998" xr:uid="{A37C9076-76B7-45D1-B1A8-29577A651014}"/>
    <cellStyle name="_Saldos Obj_Saldos Obj 5 9 2" xfId="43999" xr:uid="{6698B814-732C-4796-B65F-0F2B25151921}"/>
    <cellStyle name="_Saldos Obj_Saldos Obj 6" xfId="44000" xr:uid="{302C896F-DF8D-489F-8BB6-2F49F547D42D}"/>
    <cellStyle name="_Saldos Obj_Saldos Obj 6 10" xfId="44001" xr:uid="{3A13E54A-E4EE-45ED-A474-91D01C553C05}"/>
    <cellStyle name="_Saldos Obj_Saldos Obj 6 10 2" xfId="44002" xr:uid="{E5554BA2-BF0D-4679-AEE3-E42BDE21EA50}"/>
    <cellStyle name="_Saldos Obj_Saldos Obj 6 11" xfId="44003" xr:uid="{6F34ED6C-06FB-4F34-919E-493059D9C2CE}"/>
    <cellStyle name="_Saldos Obj_Saldos Obj 6 11 2" xfId="44004" xr:uid="{03229FCC-5C2A-45F3-A2B0-C518505C9967}"/>
    <cellStyle name="_Saldos Obj_Saldos Obj 6 12" xfId="44005" xr:uid="{712B7E65-4CD8-42C4-8DF3-DEFE8FEA3B4C}"/>
    <cellStyle name="_Saldos Obj_Saldos Obj 6 12 2" xfId="44006" xr:uid="{BFC4C1E1-3476-412A-B70C-C4B3E870BFA9}"/>
    <cellStyle name="_Saldos Obj_Saldos Obj 6 13" xfId="44007" xr:uid="{D5317AA0-210D-42AC-BF95-66A4EA1E1919}"/>
    <cellStyle name="_Saldos Obj_Saldos Obj 6 13 2" xfId="44008" xr:uid="{714B78D8-982D-4163-B848-1E37D0B6F105}"/>
    <cellStyle name="_Saldos Obj_Saldos Obj 6 14" xfId="44009" xr:uid="{7FEA2A48-89CA-4DC4-AD2E-B6499C3BFD36}"/>
    <cellStyle name="_Saldos Obj_Saldos Obj 6 15" xfId="44010" xr:uid="{762564EC-A1FA-4FFF-956B-1392AE5CAF98}"/>
    <cellStyle name="_Saldos Obj_Saldos Obj 6 16" xfId="44011" xr:uid="{0C1FE586-DC4B-4DAA-BC68-910A35662607}"/>
    <cellStyle name="_Saldos Obj_Saldos Obj 6 2" xfId="44012" xr:uid="{8D724941-AEB8-4CB9-8DFB-3FE1B95E92C5}"/>
    <cellStyle name="_Saldos Obj_Saldos Obj 6 2 2" xfId="44013" xr:uid="{5E763B76-B8CD-4702-BABC-17A8C5B0257A}"/>
    <cellStyle name="_Saldos Obj_Saldos Obj 6 3" xfId="44014" xr:uid="{5C1E19B9-3910-466D-BECD-6442BF281BF1}"/>
    <cellStyle name="_Saldos Obj_Saldos Obj 6 3 2" xfId="44015" xr:uid="{E818B846-5C4A-4CAA-A64E-71065631E894}"/>
    <cellStyle name="_Saldos Obj_Saldos Obj 6 4" xfId="44016" xr:uid="{93680497-6D95-4A5A-8B5F-8A4D6FE12FFF}"/>
    <cellStyle name="_Saldos Obj_Saldos Obj 6 4 2" xfId="44017" xr:uid="{449B4A86-EAE2-4CCD-805C-1D9CB6036AF5}"/>
    <cellStyle name="_Saldos Obj_Saldos Obj 6 5" xfId="44018" xr:uid="{F3500661-5FF8-445A-A005-4A079914A8A0}"/>
    <cellStyle name="_Saldos Obj_Saldos Obj 6 5 2" xfId="44019" xr:uid="{E1FB5C4B-9CA1-4E2B-8B87-CDF997D40DA0}"/>
    <cellStyle name="_Saldos Obj_Saldos Obj 6 6" xfId="44020" xr:uid="{11B3C300-D904-4B6C-BAF5-ED44C087D7B2}"/>
    <cellStyle name="_Saldos Obj_Saldos Obj 6 6 2" xfId="44021" xr:uid="{91947E20-361A-4521-B4C8-D5D98C116315}"/>
    <cellStyle name="_Saldos Obj_Saldos Obj 6 7" xfId="44022" xr:uid="{2702BEDC-EEB0-4613-95D8-ED2A337C7740}"/>
    <cellStyle name="_Saldos Obj_Saldos Obj 6 7 2" xfId="44023" xr:uid="{1CC14BE6-74F7-42CC-A152-BA62E63162BF}"/>
    <cellStyle name="_Saldos Obj_Saldos Obj 6 8" xfId="44024" xr:uid="{108D6B09-F5C1-44F2-BC99-3EE686A227EB}"/>
    <cellStyle name="_Saldos Obj_Saldos Obj 6 8 2" xfId="44025" xr:uid="{9307C96B-D16E-47D2-9EA3-CBF9257A5D43}"/>
    <cellStyle name="_Saldos Obj_Saldos Obj 6 9" xfId="44026" xr:uid="{F6BF538B-BA84-4AE2-84A1-77071218CA64}"/>
    <cellStyle name="_Saldos Obj_Saldos Obj 6 9 2" xfId="44027" xr:uid="{5F0B5758-7CA7-40A0-A107-3AC9087AFB45}"/>
    <cellStyle name="_Saldos Obj_Saldos Obj 7" xfId="44028" xr:uid="{F989DC62-CAB6-430B-8DE8-66214D35A851}"/>
    <cellStyle name="_Saldos Obj_Saldos Obj 7 10" xfId="44029" xr:uid="{634148C3-8642-4C71-9443-9F13EA4BCAA9}"/>
    <cellStyle name="_Saldos Obj_Saldos Obj 7 10 2" xfId="44030" xr:uid="{EF2EA7CB-11BB-475F-874F-2C5B9BC4AE3B}"/>
    <cellStyle name="_Saldos Obj_Saldos Obj 7 11" xfId="44031" xr:uid="{777DCBE9-5F25-4B33-B079-0C1EF6AB0C1E}"/>
    <cellStyle name="_Saldos Obj_Saldos Obj 7 11 2" xfId="44032" xr:uid="{19C84969-89F6-4D6E-BE54-0CB75C21CBDB}"/>
    <cellStyle name="_Saldos Obj_Saldos Obj 7 12" xfId="44033" xr:uid="{D7E1D3A5-0949-452E-B38E-A1F00F8138A0}"/>
    <cellStyle name="_Saldos Obj_Saldos Obj 7 12 2" xfId="44034" xr:uid="{684A395A-E574-4B8B-B685-E38322FCACBF}"/>
    <cellStyle name="_Saldos Obj_Saldos Obj 7 13" xfId="44035" xr:uid="{9A8AE156-F21D-4977-9F1D-2EA0B104AC10}"/>
    <cellStyle name="_Saldos Obj_Saldos Obj 7 13 2" xfId="44036" xr:uid="{83C1C9B3-ED65-4232-BCEE-F673F81E2618}"/>
    <cellStyle name="_Saldos Obj_Saldos Obj 7 14" xfId="44037" xr:uid="{03C52682-D9B7-47C6-9CE3-144CF85DB774}"/>
    <cellStyle name="_Saldos Obj_Saldos Obj 7 15" xfId="44038" xr:uid="{D06C1B5A-8E65-45AF-8466-072F8FBBEE3B}"/>
    <cellStyle name="_Saldos Obj_Saldos Obj 7 16" xfId="44039" xr:uid="{95F163AF-D8CA-4250-91BA-67228E63B982}"/>
    <cellStyle name="_Saldos Obj_Saldos Obj 7 2" xfId="44040" xr:uid="{162FC1CA-F9E3-4F29-8689-9024909DBE38}"/>
    <cellStyle name="_Saldos Obj_Saldos Obj 7 2 2" xfId="44041" xr:uid="{9E1D31BE-CCC2-4F40-870C-ED7877A39A16}"/>
    <cellStyle name="_Saldos Obj_Saldos Obj 7 3" xfId="44042" xr:uid="{F88C64B7-5264-42CC-9197-88CF932EEC83}"/>
    <cellStyle name="_Saldos Obj_Saldos Obj 7 3 2" xfId="44043" xr:uid="{6C129264-ECF0-4609-8967-56B495F2A2C1}"/>
    <cellStyle name="_Saldos Obj_Saldos Obj 7 4" xfId="44044" xr:uid="{0F806CA9-F716-41EF-9261-64DEFE363229}"/>
    <cellStyle name="_Saldos Obj_Saldos Obj 7 4 2" xfId="44045" xr:uid="{284EF57A-0C82-4B4D-9B20-83E475879E8F}"/>
    <cellStyle name="_Saldos Obj_Saldos Obj 7 5" xfId="44046" xr:uid="{CBE2B34E-C13A-49CF-B13D-2457A0CE7850}"/>
    <cellStyle name="_Saldos Obj_Saldos Obj 7 5 2" xfId="44047" xr:uid="{23CAD86F-2A3C-48C9-8F90-EFCDFF61C01E}"/>
    <cellStyle name="_Saldos Obj_Saldos Obj 7 6" xfId="44048" xr:uid="{8FB3FEE5-D93A-4E6B-B4E5-031536FF9AEC}"/>
    <cellStyle name="_Saldos Obj_Saldos Obj 7 6 2" xfId="44049" xr:uid="{55D23BD1-49E3-4AD3-89EA-27B1AC0140D4}"/>
    <cellStyle name="_Saldos Obj_Saldos Obj 7 7" xfId="44050" xr:uid="{50A4861C-7083-4C92-973A-3965EFC44923}"/>
    <cellStyle name="_Saldos Obj_Saldos Obj 7 7 2" xfId="44051" xr:uid="{FD786840-BC56-4F57-8499-37956229FCFB}"/>
    <cellStyle name="_Saldos Obj_Saldos Obj 7 8" xfId="44052" xr:uid="{4A2E7832-5EC3-4F93-9EB8-C213C568AD71}"/>
    <cellStyle name="_Saldos Obj_Saldos Obj 7 8 2" xfId="44053" xr:uid="{A6A44512-E3BC-4550-A094-0B5E725CF2DA}"/>
    <cellStyle name="_Saldos Obj_Saldos Obj 7 9" xfId="44054" xr:uid="{50EE13E2-1A61-4F07-A710-D81DCD4BE562}"/>
    <cellStyle name="_Saldos Obj_Saldos Obj 7 9 2" xfId="44055" xr:uid="{104D92CE-77A9-40BF-AA73-B00FBBA2F50C}"/>
    <cellStyle name="_Saldos Obj_Saldos Obj 8" xfId="44056" xr:uid="{8215D7B9-EF16-40AE-AAFF-1A7449E41718}"/>
    <cellStyle name="_Saldos Obj_Saldos Obj 8 2" xfId="44057" xr:uid="{2B165FF6-F00B-4DA6-ABE7-DB3FC5F646F9}"/>
    <cellStyle name="_Saldos Obj_Saldos Obj 9" xfId="44058" xr:uid="{B797A16A-8E99-4907-85E5-A7BA41B47182}"/>
    <cellStyle name="_Saldos Obj_Saldos Obj 9 2" xfId="44059" xr:uid="{3AA6FF61-640A-48A2-99E1-2680CF435737}"/>
    <cellStyle name="_Saldos Obj_Saldos Obj_Abr 09" xfId="44060" xr:uid="{365B2FF9-9940-406E-BDDC-9C7C725DA5DF}"/>
    <cellStyle name="_Saldos Obj_Saldos Obj_Abr 09 10" xfId="44061" xr:uid="{657909BB-0E26-4369-BB2B-BE43635EEA78}"/>
    <cellStyle name="_Saldos Obj_Saldos Obj_Abr 09 10 2" xfId="44062" xr:uid="{9B89FDCF-9137-445B-B139-00D562B43EBA}"/>
    <cellStyle name="_Saldos Obj_Saldos Obj_Abr 09 11" xfId="44063" xr:uid="{3BAEC6F3-7450-487B-B79B-4CBF47DBFA2B}"/>
    <cellStyle name="_Saldos Obj_Saldos Obj_Abr 09 11 2" xfId="44064" xr:uid="{3E6E0173-CA57-4883-A24B-B16EE4D6BFD4}"/>
    <cellStyle name="_Saldos Obj_Saldos Obj_Abr 09 12" xfId="44065" xr:uid="{9E64CFF2-87B1-43BB-B057-724AFD4DD482}"/>
    <cellStyle name="_Saldos Obj_Saldos Obj_Abr 09 13" xfId="44066" xr:uid="{82BAC8EE-6BB0-441C-822A-BB040517A00E}"/>
    <cellStyle name="_Saldos Obj_Saldos Obj_Abr 09 14" xfId="44067" xr:uid="{19EA6ABA-7703-46AE-93C4-CE01141E6761}"/>
    <cellStyle name="_Saldos Obj_Saldos Obj_Abr 09 2" xfId="44068" xr:uid="{72A3C420-92F8-4436-BE19-8B45CCA94E18}"/>
    <cellStyle name="_Saldos Obj_Saldos Obj_Abr 09 2 2" xfId="44069" xr:uid="{353222B2-683C-4598-A060-4519A15A67C8}"/>
    <cellStyle name="_Saldos Obj_Saldos Obj_Abr 09 3" xfId="44070" xr:uid="{7C77C7BC-8FF2-49A1-B470-2A2B674E6383}"/>
    <cellStyle name="_Saldos Obj_Saldos Obj_Abr 09 3 2" xfId="44071" xr:uid="{3AF771C2-E506-43C6-BC7E-4F8F165A9F47}"/>
    <cellStyle name="_Saldos Obj_Saldos Obj_Abr 09 4" xfId="44072" xr:uid="{DBE7B7CA-264D-4D70-A8D1-5B78E32DD4EE}"/>
    <cellStyle name="_Saldos Obj_Saldos Obj_Abr 09 4 2" xfId="44073" xr:uid="{1DA81EA1-32FA-4EF8-AD43-507B0CF1DA67}"/>
    <cellStyle name="_Saldos Obj_Saldos Obj_Abr 09 5" xfId="44074" xr:uid="{C3D37C3C-A7EC-45E5-A5B9-0FB586B8F027}"/>
    <cellStyle name="_Saldos Obj_Saldos Obj_Abr 09 5 2" xfId="44075" xr:uid="{5A88D084-96F2-488D-BFFC-CEE70177852E}"/>
    <cellStyle name="_Saldos Obj_Saldos Obj_Abr 09 6" xfId="44076" xr:uid="{36B6884B-4DB4-4D30-8786-C83FC0EE2B0A}"/>
    <cellStyle name="_Saldos Obj_Saldos Obj_Abr 09 6 2" xfId="44077" xr:uid="{25C5786E-4A92-472B-BF40-1CBF49D1D1C2}"/>
    <cellStyle name="_Saldos Obj_Saldos Obj_Abr 09 7" xfId="44078" xr:uid="{E5ED0DE2-43FB-43F5-9D47-FE10FA9CA58E}"/>
    <cellStyle name="_Saldos Obj_Saldos Obj_Abr 09 7 2" xfId="44079" xr:uid="{0DF40350-CA81-4264-96B2-0109A137153B}"/>
    <cellStyle name="_Saldos Obj_Saldos Obj_Abr 09 8" xfId="44080" xr:uid="{B15F467E-9BC7-4C89-84B6-8E76ED8DC4AA}"/>
    <cellStyle name="_Saldos Obj_Saldos Obj_Abr 09 8 2" xfId="44081" xr:uid="{0A03C052-5704-4FD0-87E6-C7D922B9EBD9}"/>
    <cellStyle name="_Saldos Obj_Saldos Obj_Abr 09 9" xfId="44082" xr:uid="{3B5EB687-CE09-4BBC-805B-0AD7394D6094}"/>
    <cellStyle name="_Saldos Obj_Saldos Obj_Abr 09 9 2" xfId="44083" xr:uid="{958AE8BF-B0B2-4549-AC64-61D522E58E06}"/>
    <cellStyle name="_Saldos Obj_Saldos Obj_BD ESF" xfId="44084" xr:uid="{453A5C0E-FA3A-43F0-A823-EE6A6AFC9E11}"/>
    <cellStyle name="_Saldos Obj_Saldos Obj_BD ESF 10" xfId="44085" xr:uid="{72D8928B-6A1F-4B45-BFE8-981D4DFD8E7F}"/>
    <cellStyle name="_Saldos Obj_Saldos Obj_BD ESF 11" xfId="44086" xr:uid="{810ECBE3-611A-4E95-8AD3-C3ED7DCF6DF4}"/>
    <cellStyle name="_Saldos Obj_Saldos Obj_BD ESF 12" xfId="44087" xr:uid="{0749A967-B6C7-4B15-9671-9EEB6189027B}"/>
    <cellStyle name="_Saldos Obj_Saldos Obj_BD ESF 2" xfId="44088" xr:uid="{B92586C7-E6FB-409A-96BC-33C4F9FD114F}"/>
    <cellStyle name="_Saldos Obj_Saldos Obj_BD ESF 2 2" xfId="44089" xr:uid="{625113A9-C926-48C9-B403-4D4B46C56F85}"/>
    <cellStyle name="_Saldos Obj_Saldos Obj_BD ESF 3" xfId="44090" xr:uid="{EDB8B67D-4BF9-4BE1-9CB7-89CA92A2CF47}"/>
    <cellStyle name="_Saldos Obj_Saldos Obj_BD ESF 3 2" xfId="44091" xr:uid="{BB0615C2-3B99-4DEB-8119-AEEDE9FD3EE6}"/>
    <cellStyle name="_Saldos Obj_Saldos Obj_BD ESF 4" xfId="44092" xr:uid="{491CD31C-236A-45E8-A407-6C8C4A3578AD}"/>
    <cellStyle name="_Saldos Obj_Saldos Obj_BD ESF 4 2" xfId="44093" xr:uid="{FC845B26-1358-4600-8B6A-30221CD63C72}"/>
    <cellStyle name="_Saldos Obj_Saldos Obj_BD ESF 5" xfId="44094" xr:uid="{17DFB696-CBDE-4D86-9712-B8AE324BB4AC}"/>
    <cellStyle name="_Saldos Obj_Saldos Obj_BD ESF 5 2" xfId="44095" xr:uid="{D2E1F03A-5CB9-481E-B5C2-D3159BA83DB1}"/>
    <cellStyle name="_Saldos Obj_Saldos Obj_BD ESF 6" xfId="44096" xr:uid="{BDB2F9AC-E859-49B1-9A43-268577EC0795}"/>
    <cellStyle name="_Saldos Obj_Saldos Obj_BD ESF 6 2" xfId="44097" xr:uid="{1461CB61-C618-4C7C-AD7D-08C34BC4BE4B}"/>
    <cellStyle name="_Saldos Obj_Saldos Obj_BD ESF 7" xfId="44098" xr:uid="{76F4F732-1D37-4CA3-B592-11904D306842}"/>
    <cellStyle name="_Saldos Obj_Saldos Obj_BD ESF 7 2" xfId="44099" xr:uid="{1D4CC1A4-7C2B-41FC-874B-5FA3314CE12D}"/>
    <cellStyle name="_Saldos Obj_Saldos Obj_BD ESF 8" xfId="44100" xr:uid="{60492659-4C80-4B39-8689-D484EA291649}"/>
    <cellStyle name="_Saldos Obj_Saldos Obj_BD ESF 8 2" xfId="44101" xr:uid="{0C944B22-3684-424F-9BA2-9CC41E430F08}"/>
    <cellStyle name="_Saldos Obj_Saldos Obj_BD ESF 9" xfId="44102" xr:uid="{C7A41127-D856-431E-B745-37F052895216}"/>
    <cellStyle name="_Saldos Obj_Saldos Obj_BD ESF 9 2" xfId="44103" xr:uid="{CCBA5F68-AD7D-42DD-878A-FCD25FE9796F}"/>
    <cellStyle name="_Saldos Obj_Saldos Obj_ER previo 09" xfId="44104" xr:uid="{D8E58D6A-76B9-4998-B551-6A3672728771}"/>
    <cellStyle name="_Saldos Obj_Saldos Obj_ER previo 09 10" xfId="44105" xr:uid="{F003D183-013B-43EF-A018-39DFBE5188BE}"/>
    <cellStyle name="_Saldos Obj_Saldos Obj_ER previo 09 10 2" xfId="44106" xr:uid="{FA3654B2-D85E-4DF8-8554-E0E8367C0C29}"/>
    <cellStyle name="_Saldos Obj_Saldos Obj_ER previo 09 11" xfId="44107" xr:uid="{7832D158-1889-4CA2-9C21-311046BCA5FD}"/>
    <cellStyle name="_Saldos Obj_Saldos Obj_ER previo 09 11 2" xfId="44108" xr:uid="{A20A39D1-CE69-4696-A442-685C4BB58948}"/>
    <cellStyle name="_Saldos Obj_Saldos Obj_ER previo 09 12" xfId="44109" xr:uid="{84EF7F14-1880-437C-B41A-9F0227F4CF98}"/>
    <cellStyle name="_Saldos Obj_Saldos Obj_ER previo 09 13" xfId="44110" xr:uid="{E072425D-1324-48F6-A0AD-9F484D1CE5E2}"/>
    <cellStyle name="_Saldos Obj_Saldos Obj_ER previo 09 14" xfId="44111" xr:uid="{E2979F84-666B-4449-AA10-97967325A18A}"/>
    <cellStyle name="_Saldos Obj_Saldos Obj_ER previo 09 2" xfId="44112" xr:uid="{D3FD8B3A-7DD5-4695-87B6-DAB6B72023AF}"/>
    <cellStyle name="_Saldos Obj_Saldos Obj_ER previo 09 2 2" xfId="44113" xr:uid="{9AEA1410-E577-4297-8197-1FF418A3EDCA}"/>
    <cellStyle name="_Saldos Obj_Saldos Obj_ER previo 09 3" xfId="44114" xr:uid="{FC186411-5071-4AAC-819F-8FDE477C0441}"/>
    <cellStyle name="_Saldos Obj_Saldos Obj_ER previo 09 3 2" xfId="44115" xr:uid="{4B66290D-1C15-4D1B-B8A4-2E78950C3B24}"/>
    <cellStyle name="_Saldos Obj_Saldos Obj_ER previo 09 4" xfId="44116" xr:uid="{8E2C2D5C-B2E9-4983-8358-F4C906D671BB}"/>
    <cellStyle name="_Saldos Obj_Saldos Obj_ER previo 09 4 2" xfId="44117" xr:uid="{9169D874-CB1D-4C21-B54B-C729CB1E1E09}"/>
    <cellStyle name="_Saldos Obj_Saldos Obj_ER previo 09 5" xfId="44118" xr:uid="{ADF6E76D-DCF9-438B-80DF-1C0B6B2A19A2}"/>
    <cellStyle name="_Saldos Obj_Saldos Obj_ER previo 09 5 2" xfId="44119" xr:uid="{4BC551BC-F51F-494A-8E00-3E3C45896D53}"/>
    <cellStyle name="_Saldos Obj_Saldos Obj_ER previo 09 6" xfId="44120" xr:uid="{BEF48DE4-BBF7-498C-A9EF-4CB5D687F16B}"/>
    <cellStyle name="_Saldos Obj_Saldos Obj_ER previo 09 6 2" xfId="44121" xr:uid="{BA40AEC0-C878-4636-89EB-A785D86BC60F}"/>
    <cellStyle name="_Saldos Obj_Saldos Obj_ER previo 09 7" xfId="44122" xr:uid="{A4DE0335-762E-4A2D-8EC4-E723E2A412E4}"/>
    <cellStyle name="_Saldos Obj_Saldos Obj_ER previo 09 7 2" xfId="44123" xr:uid="{CB11105C-6CFB-499B-9133-36728E45EF24}"/>
    <cellStyle name="_Saldos Obj_Saldos Obj_ER previo 09 8" xfId="44124" xr:uid="{EBBD2A17-9D42-40D2-BF17-DAB7D497C8C9}"/>
    <cellStyle name="_Saldos Obj_Saldos Obj_ER previo 09 8 2" xfId="44125" xr:uid="{7A8E2A4B-AE15-401A-971A-F59CC4621047}"/>
    <cellStyle name="_Saldos Obj_Saldos Obj_ER previo 09 9" xfId="44126" xr:uid="{41071E42-27C3-4013-B692-DA4C28AC5E0D}"/>
    <cellStyle name="_Saldos Obj_Saldos Obj_ER previo 09 9 2" xfId="44127" xr:uid="{4A0906A0-781E-4C50-9DEB-BFE31BA0AFE3}"/>
    <cellStyle name="_Saldos Obj_Saldos Obj_ESF 2009 correcto" xfId="44128" xr:uid="{C03961E4-6195-4DB9-9B61-6238D333DA55}"/>
    <cellStyle name="_Saldos Obj_Saldos Obj_ESF 2009 correcto 10" xfId="44129" xr:uid="{8EC17C60-55C5-478B-A620-7F4157A2B823}"/>
    <cellStyle name="_Saldos Obj_Saldos Obj_ESF 2009 correcto 11" xfId="44130" xr:uid="{6C7431D4-FD4E-4A9E-A8B1-3187E78F054B}"/>
    <cellStyle name="_Saldos Obj_Saldos Obj_ESF 2009 correcto 12" xfId="44131" xr:uid="{20F1E48B-ED9B-4BAC-A394-1430B0E92857}"/>
    <cellStyle name="_Saldos Obj_Saldos Obj_ESF 2009 correcto 2" xfId="44132" xr:uid="{688BA506-F5C7-49A0-B75D-20321078C610}"/>
    <cellStyle name="_Saldos Obj_Saldos Obj_ESF 2009 correcto 2 2" xfId="44133" xr:uid="{E4F35645-ACD8-4A85-ACAA-9D64F9055B6B}"/>
    <cellStyle name="_Saldos Obj_Saldos Obj_ESF 2009 correcto 3" xfId="44134" xr:uid="{B2730AC9-3A32-4F92-98B2-1343CBF96A39}"/>
    <cellStyle name="_Saldos Obj_Saldos Obj_ESF 2009 correcto 3 2" xfId="44135" xr:uid="{08A374C3-355B-43F8-BC0C-03125F92DDA4}"/>
    <cellStyle name="_Saldos Obj_Saldos Obj_ESF 2009 correcto 4" xfId="44136" xr:uid="{FC49F84E-CA15-4293-A65B-671CF7A5E50F}"/>
    <cellStyle name="_Saldos Obj_Saldos Obj_ESF 2009 correcto 4 2" xfId="44137" xr:uid="{E3868801-99D4-44C6-96D1-F403D20562DE}"/>
    <cellStyle name="_Saldos Obj_Saldos Obj_ESF 2009 correcto 5" xfId="44138" xr:uid="{5CA95959-A27B-4ECE-AE31-A30440006F30}"/>
    <cellStyle name="_Saldos Obj_Saldos Obj_ESF 2009 correcto 5 2" xfId="44139" xr:uid="{A00E7122-4EEB-451E-8485-5E48D3ED33F4}"/>
    <cellStyle name="_Saldos Obj_Saldos Obj_ESF 2009 correcto 6" xfId="44140" xr:uid="{AE7BDCB3-753D-4246-AB49-179514C0E42E}"/>
    <cellStyle name="_Saldos Obj_Saldos Obj_ESF 2009 correcto 6 2" xfId="44141" xr:uid="{AB2FE397-E3B5-4984-8D39-C60AD95128DD}"/>
    <cellStyle name="_Saldos Obj_Saldos Obj_ESF 2009 correcto 7" xfId="44142" xr:uid="{82563CC6-C072-47AE-9328-050EB9FB6C82}"/>
    <cellStyle name="_Saldos Obj_Saldos Obj_ESF 2009 correcto 7 2" xfId="44143" xr:uid="{16822575-403E-4150-86E0-A356B6AE2D01}"/>
    <cellStyle name="_Saldos Obj_Saldos Obj_ESF 2009 correcto 8" xfId="44144" xr:uid="{B6E0A8CA-03F9-45A9-B7B9-5DF8105E9DDD}"/>
    <cellStyle name="_Saldos Obj_Saldos Obj_ESF 2009 correcto 8 2" xfId="44145" xr:uid="{6D4D25F6-72F7-4479-BCEE-BEBF14872649}"/>
    <cellStyle name="_Saldos Obj_Saldos Obj_ESF 2009 correcto 9" xfId="44146" xr:uid="{5D95EF79-B7CD-4555-966E-E939E6700530}"/>
    <cellStyle name="_Saldos Obj_Saldos Obj_ESF 2009 correcto 9 2" xfId="44147" xr:uid="{19DE869F-B074-45A0-9456-5A511E21C359}"/>
    <cellStyle name="_Saldos Obj_Saldos Obj_Jun 09" xfId="44148" xr:uid="{94D31E93-FE89-44B4-A647-623C2BACEC32}"/>
    <cellStyle name="_Saldos Obj_Saldos Obj_Jun 09 2" xfId="44149" xr:uid="{0CFC5D9C-C7B3-4A32-8A09-B700AC8B3447}"/>
    <cellStyle name="_Saldos Obj_Saldos Obj_TD" xfId="44150" xr:uid="{B3B51C39-DC42-473F-829F-87314678BDFA}"/>
    <cellStyle name="_Saldos Obj_Saldos Obj_TD 10" xfId="44151" xr:uid="{1EAC8C3E-0B3D-41AA-8D95-4815098109F3}"/>
    <cellStyle name="_Saldos Obj_Saldos Obj_TD 10 2" xfId="44152" xr:uid="{00AA8ED1-7841-4BC2-B166-57B39B4BCC6D}"/>
    <cellStyle name="_Saldos Obj_Saldos Obj_TD 11" xfId="44153" xr:uid="{3A49ADBF-DA8C-4158-9911-9854813B0DDE}"/>
    <cellStyle name="_Saldos Obj_Saldos Obj_TD 11 2" xfId="44154" xr:uid="{AD01D4FD-A621-4407-B426-76AC1FE463AE}"/>
    <cellStyle name="_Saldos Obj_Saldos Obj_TD 12" xfId="44155" xr:uid="{3ED11AA1-A0A0-4A14-8B4F-8D5E40DE449D}"/>
    <cellStyle name="_Saldos Obj_Saldos Obj_TD 12 2" xfId="44156" xr:uid="{4CD31217-A3D9-44BB-982F-F37D4E5E8434}"/>
    <cellStyle name="_Saldos Obj_Saldos Obj_TD 13" xfId="44157" xr:uid="{635D1F6C-A8E0-4C75-89C7-4D0E5A881294}"/>
    <cellStyle name="_Saldos Obj_Saldos Obj_TD 13 2" xfId="44158" xr:uid="{1C55FECE-2CF3-438C-B66E-96D9096D67C2}"/>
    <cellStyle name="_Saldos Obj_Saldos Obj_TD 14" xfId="44159" xr:uid="{7F3DD7D9-F68D-4740-84DF-B68301C40A13}"/>
    <cellStyle name="_Saldos Obj_Saldos Obj_TD 14 2" xfId="44160" xr:uid="{E8072BF8-E620-43F9-AAFE-DBB81A2DC4A0}"/>
    <cellStyle name="_Saldos Obj_Saldos Obj_TD 15" xfId="44161" xr:uid="{B5D078FF-7779-47A4-A5D5-4E45B258E5AB}"/>
    <cellStyle name="_Saldos Obj_Saldos Obj_TD 16" xfId="44162" xr:uid="{0F568BE8-9F50-440D-A81F-EB05009476EE}"/>
    <cellStyle name="_Saldos Obj_Saldos Obj_TD 17" xfId="44163" xr:uid="{54DE3DE2-3E5C-4FBD-BC63-B11314EF18F0}"/>
    <cellStyle name="_Saldos Obj_Saldos Obj_TD 2" xfId="44164" xr:uid="{4ECCBC45-1B42-4954-B3E6-7F143FCEA4F1}"/>
    <cellStyle name="_Saldos Obj_Saldos Obj_TD 2 10" xfId="44165" xr:uid="{628B1878-2A7A-4EEF-A585-737E157D5FC8}"/>
    <cellStyle name="_Saldos Obj_Saldos Obj_TD 2 10 2" xfId="44166" xr:uid="{D2CB327E-C264-4C2C-9090-D7DF823E91D2}"/>
    <cellStyle name="_Saldos Obj_Saldos Obj_TD 2 11" xfId="44167" xr:uid="{DC93AB7E-4A50-477A-B559-D5D98CA225EA}"/>
    <cellStyle name="_Saldos Obj_Saldos Obj_TD 2 11 2" xfId="44168" xr:uid="{F18A4A84-FF6D-49A9-BC7F-4F0E37AE6260}"/>
    <cellStyle name="_Saldos Obj_Saldos Obj_TD 2 12" xfId="44169" xr:uid="{16E875BF-3A52-4B99-862C-CF61D9BDE51C}"/>
    <cellStyle name="_Saldos Obj_Saldos Obj_TD 2 12 2" xfId="44170" xr:uid="{F26D9563-1E67-432D-9CB0-0CA14A095A3A}"/>
    <cellStyle name="_Saldos Obj_Saldos Obj_TD 2 13" xfId="44171" xr:uid="{8E2CE662-6EDC-4AC4-AE2D-E4B6113CF99C}"/>
    <cellStyle name="_Saldos Obj_Saldos Obj_TD 2 13 2" xfId="44172" xr:uid="{AA8E04F1-F69C-43B6-BBDB-7CD743E3895E}"/>
    <cellStyle name="_Saldos Obj_Saldos Obj_TD 2 14" xfId="44173" xr:uid="{81A18BB8-2A58-44A1-97D7-67B309170985}"/>
    <cellStyle name="_Saldos Obj_Saldos Obj_TD 2 15" xfId="44174" xr:uid="{9B2D2CEE-EEE6-405B-86F6-66F6B083E317}"/>
    <cellStyle name="_Saldos Obj_Saldos Obj_TD 2 16" xfId="44175" xr:uid="{D5E5DE21-7433-4A4F-A7BA-1B6B02ABE2F4}"/>
    <cellStyle name="_Saldos Obj_Saldos Obj_TD 2 2" xfId="44176" xr:uid="{73D5549E-13D6-4BF3-AF01-4B70DE0B154C}"/>
    <cellStyle name="_Saldos Obj_Saldos Obj_TD 2 2 2" xfId="44177" xr:uid="{AEB98453-8DA2-439D-A2E5-C04C68F341F0}"/>
    <cellStyle name="_Saldos Obj_Saldos Obj_TD 2 3" xfId="44178" xr:uid="{E4B9FF28-BB4F-4188-A4D1-9D39BC41AB26}"/>
    <cellStyle name="_Saldos Obj_Saldos Obj_TD 2 3 2" xfId="44179" xr:uid="{4C578CF3-6AF1-4CF1-B0C7-61AF640B04E5}"/>
    <cellStyle name="_Saldos Obj_Saldos Obj_TD 2 4" xfId="44180" xr:uid="{AB71EF42-6A42-44DA-9CAE-F7C9A85BD2D5}"/>
    <cellStyle name="_Saldos Obj_Saldos Obj_TD 2 4 2" xfId="44181" xr:uid="{0F8BEDD5-35E1-4DC1-BA85-BFA9C57E5530}"/>
    <cellStyle name="_Saldos Obj_Saldos Obj_TD 2 5" xfId="44182" xr:uid="{396C57FA-D355-4450-A946-D8E2E0E3653E}"/>
    <cellStyle name="_Saldos Obj_Saldos Obj_TD 2 5 2" xfId="44183" xr:uid="{C86B28F2-CF76-4DA0-9E67-86443F674D19}"/>
    <cellStyle name="_Saldos Obj_Saldos Obj_TD 2 6" xfId="44184" xr:uid="{CDCB1818-ADDF-417B-9767-800C6C5CBA9B}"/>
    <cellStyle name="_Saldos Obj_Saldos Obj_TD 2 6 2" xfId="44185" xr:uid="{79278893-B3EC-4C39-B09D-3BE546BF4AE7}"/>
    <cellStyle name="_Saldos Obj_Saldos Obj_TD 2 7" xfId="44186" xr:uid="{2CE54B61-689B-417C-BB83-FFB5E377C289}"/>
    <cellStyle name="_Saldos Obj_Saldos Obj_TD 2 7 2" xfId="44187" xr:uid="{3596E936-DE17-45FB-A207-DADD31C73BF8}"/>
    <cellStyle name="_Saldos Obj_Saldos Obj_TD 2 8" xfId="44188" xr:uid="{F9DB950C-23F7-483E-BAED-30C891F72C70}"/>
    <cellStyle name="_Saldos Obj_Saldos Obj_TD 2 8 2" xfId="44189" xr:uid="{A0A76714-7A24-4C19-A412-24490AD8226E}"/>
    <cellStyle name="_Saldos Obj_Saldos Obj_TD 2 9" xfId="44190" xr:uid="{D1DE6F35-A6BD-4138-89E8-DE8056868D0F}"/>
    <cellStyle name="_Saldos Obj_Saldos Obj_TD 2 9 2" xfId="44191" xr:uid="{AB01FF44-6907-479D-882D-D085F624B296}"/>
    <cellStyle name="_Saldos Obj_Saldos Obj_TD 3" xfId="44192" xr:uid="{642AF9E0-9EF7-4CB9-9BEE-04ECA1C5BFF6}"/>
    <cellStyle name="_Saldos Obj_Saldos Obj_TD 3 2" xfId="44193" xr:uid="{3FA7A192-5EFE-42C0-A4FF-38D1E83F4272}"/>
    <cellStyle name="_Saldos Obj_Saldos Obj_TD 4" xfId="44194" xr:uid="{67C63FE3-CAF3-445D-94DB-F70C04BA6750}"/>
    <cellStyle name="_Saldos Obj_Saldos Obj_TD 4 2" xfId="44195" xr:uid="{A631EA43-E08F-4445-A9F1-B8B21E82020E}"/>
    <cellStyle name="_Saldos Obj_Saldos Obj_TD 5" xfId="44196" xr:uid="{FF0815FE-8EEA-46E3-8297-E650A509775E}"/>
    <cellStyle name="_Saldos Obj_Saldos Obj_TD 5 2" xfId="44197" xr:uid="{E1A261E5-E164-49F8-8EBA-F9F2A010BD5C}"/>
    <cellStyle name="_Saldos Obj_Saldos Obj_TD 6" xfId="44198" xr:uid="{CEE20870-0B84-41B9-A439-FA98B2C5723C}"/>
    <cellStyle name="_Saldos Obj_Saldos Obj_TD 6 2" xfId="44199" xr:uid="{DA40EFC9-55CE-40BD-94CA-DFB499E0FE97}"/>
    <cellStyle name="_Saldos Obj_Saldos Obj_TD 7" xfId="44200" xr:uid="{279323AD-B842-408A-98AA-215796145FD6}"/>
    <cellStyle name="_Saldos Obj_Saldos Obj_TD 7 2" xfId="44201" xr:uid="{1ED90775-529B-408C-81E2-B38398A03166}"/>
    <cellStyle name="_Saldos Obj_Saldos Obj_TD 8" xfId="44202" xr:uid="{46865ABE-97AF-4941-9DB0-67642FE261E1}"/>
    <cellStyle name="_Saldos Obj_Saldos Obj_TD 8 2" xfId="44203" xr:uid="{E142B454-4328-40F6-8760-8AC2A1F3B0CC}"/>
    <cellStyle name="_Saldos Obj_Saldos Obj_TD 9" xfId="44204" xr:uid="{01546CD5-0C64-4E16-B437-29BEB0EEF5B9}"/>
    <cellStyle name="_Saldos Obj_Saldos Obj_TD 9 2" xfId="44205" xr:uid="{05098925-92C3-4DCE-BD6F-EB29C8058C55}"/>
    <cellStyle name="_Saldos Obj_TablaD" xfId="44206" xr:uid="{5C764744-5F78-4537-8AF5-6359BC25073F}"/>
    <cellStyle name="_Saldos Obj_TablaD 10" xfId="44207" xr:uid="{38DCBE90-B302-49F1-8E1B-A0B1B2C65771}"/>
    <cellStyle name="_Saldos Obj_TablaD 10 2" xfId="44208" xr:uid="{78E84289-1960-4A23-B121-3C00641172E3}"/>
    <cellStyle name="_Saldos Obj_TablaD 11" xfId="44209" xr:uid="{1D0334E0-EC83-4B6B-92A5-77414A9F34E8}"/>
    <cellStyle name="_Saldos Obj_TablaD 11 2" xfId="44210" xr:uid="{F87B6CA5-25D4-4480-AD28-F33356F001C9}"/>
    <cellStyle name="_Saldos Obj_TablaD 12" xfId="44211" xr:uid="{925C0FB8-84C1-423D-ABBA-F208AF21E2F3}"/>
    <cellStyle name="_Saldos Obj_TablaD 12 2" xfId="44212" xr:uid="{99E1E61C-B869-4BFB-B0AA-4C3244725BA1}"/>
    <cellStyle name="_Saldos Obj_TablaD 13" xfId="44213" xr:uid="{CAABC51A-66F7-493E-BEA3-C403B79B8C47}"/>
    <cellStyle name="_Saldos Obj_TablaD 13 2" xfId="44214" xr:uid="{375F75A6-4674-4D2B-BDE3-379328990852}"/>
    <cellStyle name="_Saldos Obj_TablaD 14" xfId="44215" xr:uid="{2E097A30-1AE2-422A-B99B-2734841ACE53}"/>
    <cellStyle name="_Saldos Obj_TablaD 2" xfId="44216" xr:uid="{61C08355-A338-4261-ABCC-267E78BA326A}"/>
    <cellStyle name="_Saldos Obj_TablaD 2 10" xfId="44217" xr:uid="{143830FB-388D-4AC8-95D7-8429A8D3E6DE}"/>
    <cellStyle name="_Saldos Obj_TablaD 2 11" xfId="44218" xr:uid="{DCB53E7E-9CCC-4651-8AC1-74740C6457F4}"/>
    <cellStyle name="_Saldos Obj_TablaD 2 12" xfId="44219" xr:uid="{422BCFD8-5237-4669-9440-6F1895078656}"/>
    <cellStyle name="_Saldos Obj_TablaD 2 2" xfId="44220" xr:uid="{CE0C3844-C6F6-45C8-963F-66B44FC0ABC2}"/>
    <cellStyle name="_Saldos Obj_TablaD 2 3" xfId="44221" xr:uid="{0E62F4EC-9340-43E7-A307-1E5CAE72346B}"/>
    <cellStyle name="_Saldos Obj_TablaD 2 4" xfId="44222" xr:uid="{28E74A57-AA57-473A-BDFA-54A5D7C5993E}"/>
    <cellStyle name="_Saldos Obj_TablaD 2 5" xfId="44223" xr:uid="{C8E3AD49-5DAA-492A-8144-0BFBDA9ED1C6}"/>
    <cellStyle name="_Saldos Obj_TablaD 2 6" xfId="44224" xr:uid="{08CCCF1D-84B5-4C3D-B21E-8F184E5B3065}"/>
    <cellStyle name="_Saldos Obj_TablaD 2 7" xfId="44225" xr:uid="{B3DAD16A-369D-4704-B0C4-D55D72780942}"/>
    <cellStyle name="_Saldos Obj_TablaD 2 8" xfId="44226" xr:uid="{9A084572-BFF4-4061-8B28-DD5E08185E5E}"/>
    <cellStyle name="_Saldos Obj_TablaD 2 9" xfId="44227" xr:uid="{5C68E2EB-AB7C-4CEF-B3CB-DE129CCF9B31}"/>
    <cellStyle name="_Saldos Obj_TablaD 3" xfId="44228" xr:uid="{9F5188D0-C720-4B1C-A349-1FE31A9D2F61}"/>
    <cellStyle name="_Saldos Obj_TablaD 3 2" xfId="44229" xr:uid="{C8A22158-3673-402C-A89F-E407A33A90D5}"/>
    <cellStyle name="_Saldos Obj_TablaD 4" xfId="44230" xr:uid="{11BB0458-9C99-4784-861A-8B38DC55D1D1}"/>
    <cellStyle name="_Saldos Obj_TablaD 4 2" xfId="44231" xr:uid="{7D18BEE5-1B74-4461-A841-EC6C8FCAD3AC}"/>
    <cellStyle name="_Saldos Obj_TablaD 5" xfId="44232" xr:uid="{DD890B56-514E-4813-82B3-00B00C131CCD}"/>
    <cellStyle name="_Saldos Obj_TablaD 5 2" xfId="44233" xr:uid="{497B96F6-9C3D-4B24-B23A-88DDFE1BCF46}"/>
    <cellStyle name="_Saldos Obj_TablaD 6" xfId="44234" xr:uid="{403E76FD-1B94-47A5-A131-3E9D3D7978C6}"/>
    <cellStyle name="_Saldos Obj_TablaD 6 2" xfId="44235" xr:uid="{153F8322-3FCB-4702-906C-3543E3105D67}"/>
    <cellStyle name="_Saldos Obj_TablaD 7" xfId="44236" xr:uid="{5B310866-C034-4D38-91B1-B231749157B0}"/>
    <cellStyle name="_Saldos Obj_TablaD 7 2" xfId="44237" xr:uid="{D8CF3ED1-120E-4208-93A7-E25D96D8A6E7}"/>
    <cellStyle name="_Saldos Obj_TablaD 8" xfId="44238" xr:uid="{3016237E-5B91-4975-8A37-2FDB7AB502DD}"/>
    <cellStyle name="_Saldos Obj_TablaD 8 2" xfId="44239" xr:uid="{869DB541-7276-4F1F-A1F9-7A4A78766EC2}"/>
    <cellStyle name="_Saldos Obj_TablaD 9" xfId="44240" xr:uid="{96ADA8B3-AD3C-43EA-A573-A1E8610520C0}"/>
    <cellStyle name="_Saldos Obj_TablaD 9 2" xfId="44241" xr:uid="{81022F2C-9F03-4142-9F94-7901D2C4C130}"/>
    <cellStyle name="_Saldos Obj_TablaD_ESF. Hist." xfId="44242" xr:uid="{61042031-1EE1-4787-A70C-0DF1C048C7EB}"/>
    <cellStyle name="_Saldos Obj_TablaD_ESF. Hist. 2" xfId="44243" xr:uid="{3E7F00F9-DDBE-4CC0-BE01-0AAED7C678A4}"/>
    <cellStyle name="_Saldos Obj_TablaD_ESF. Hist. 2 2" xfId="44244" xr:uid="{BBE6288E-588E-4995-95A5-14372EABF7D4}"/>
    <cellStyle name="_Saldos Obj_TablaD_ESF. Hist. 3" xfId="44245" xr:uid="{BADF8296-1C57-478A-AF1A-2A60BF11AA60}"/>
    <cellStyle name="_Saldos Obj_TablaD_ESF. Hist. 3 2" xfId="44246" xr:uid="{D8E6ED6F-67C1-4113-822A-B9FBD812F1F5}"/>
    <cellStyle name="_Saldos Obj_TablaD_ESF. Hist. 4" xfId="44247" xr:uid="{8CBA8FE9-B762-43BC-BCDA-5122EC7249A4}"/>
    <cellStyle name="_Saldos Obj_TablaD_ESF. Hist. 4 2" xfId="44248" xr:uid="{85914599-A47E-4E76-A1E7-0BEB3D7F89B7}"/>
    <cellStyle name="_Saldos Obj_TablaD_ESF. Hist. 5" xfId="44249" xr:uid="{7C4A0E30-D763-4637-B0BD-0077356513D2}"/>
    <cellStyle name="_Saldos Obj_TablaD_ESF. Hist. 6" xfId="44250" xr:uid="{AAD3A476-4ABD-4130-8276-B277EFCE0B53}"/>
    <cellStyle name="_Saldos Obj_TablaD_ESF. Hist. 7" xfId="44251" xr:uid="{CBD57762-FEBB-47F5-A659-7C2AE227EA36}"/>
    <cellStyle name="_Saldos Obj_TD" xfId="44252" xr:uid="{7F5B4572-280A-48BE-A119-19E4C98438B5}"/>
    <cellStyle name="_Saldos Obj_TD 10" xfId="44253" xr:uid="{A819DCDA-362D-40AA-8D57-ADAF57162414}"/>
    <cellStyle name="_Saldos Obj_TD 10 2" xfId="44254" xr:uid="{507484F9-5F63-4E16-96DA-908A3E2738F6}"/>
    <cellStyle name="_Saldos Obj_TD 11" xfId="44255" xr:uid="{80AFDACE-752E-4135-B150-5F9FDA09B0BD}"/>
    <cellStyle name="_Saldos Obj_TD 11 2" xfId="44256" xr:uid="{7DF044AE-8EF4-4C2F-ADF6-0428BE5508C1}"/>
    <cellStyle name="_Saldos Obj_TD 12" xfId="44257" xr:uid="{8C74F966-5249-4BEE-B2D3-2E36F344F11A}"/>
    <cellStyle name="_Saldos Obj_TD 12 2" xfId="44258" xr:uid="{F9459A4D-6F5B-4B2C-91E4-8FB0A8A8594B}"/>
    <cellStyle name="_Saldos Obj_TD 13" xfId="44259" xr:uid="{B4101D14-E8D0-4013-9F14-2FB9EC69845D}"/>
    <cellStyle name="_Saldos Obj_TD 13 2" xfId="44260" xr:uid="{EEEC2A3D-CD63-4AD6-BE1C-BA838A3D97A4}"/>
    <cellStyle name="_Saldos Obj_TD 14" xfId="44261" xr:uid="{9392DDF8-BA49-47C4-BD61-3A21E5A6F11A}"/>
    <cellStyle name="_Saldos Obj_TD 14 2" xfId="44262" xr:uid="{129F66A4-7265-46F3-978C-965A67F4093A}"/>
    <cellStyle name="_Saldos Obj_TD 15" xfId="44263" xr:uid="{0EB41E0E-45CB-43CC-A641-65C635A24035}"/>
    <cellStyle name="_Saldos Obj_TD 16" xfId="44264" xr:uid="{D4F7C286-FA70-4869-8367-CE6BDA70394D}"/>
    <cellStyle name="_Saldos Obj_TD 17" xfId="44265" xr:uid="{31842655-326B-479E-A9FB-9D0B9AE57F1D}"/>
    <cellStyle name="_Saldos Obj_TD 2" xfId="44266" xr:uid="{A5FBF25A-59A3-42B3-BA6F-3A70C83D3C79}"/>
    <cellStyle name="_Saldos Obj_TD 2 10" xfId="44267" xr:uid="{E8958ED6-1A22-4476-9DA9-D2F249F6401B}"/>
    <cellStyle name="_Saldos Obj_TD 2 10 2" xfId="44268" xr:uid="{EAFC1466-6ED7-44E8-9513-7E96D8809345}"/>
    <cellStyle name="_Saldos Obj_TD 2 11" xfId="44269" xr:uid="{FBDC68B7-E618-49D1-B400-AD0BB3A007C4}"/>
    <cellStyle name="_Saldos Obj_TD 2 11 2" xfId="44270" xr:uid="{77BBFC7A-EDA8-4204-B8B2-761EF67CA1FA}"/>
    <cellStyle name="_Saldos Obj_TD 2 12" xfId="44271" xr:uid="{EE91496B-7268-45C0-885D-C34295DBAC9A}"/>
    <cellStyle name="_Saldos Obj_TD 2 12 2" xfId="44272" xr:uid="{19CB8E9A-C864-4233-BD65-AC80EB1221AE}"/>
    <cellStyle name="_Saldos Obj_TD 2 13" xfId="44273" xr:uid="{A0E6E591-788D-4199-9877-34126E91DB21}"/>
    <cellStyle name="_Saldos Obj_TD 2 13 2" xfId="44274" xr:uid="{ACAE3C81-5133-41FA-9E9E-BF59AD427224}"/>
    <cellStyle name="_Saldos Obj_TD 2 14" xfId="44275" xr:uid="{F35C1D46-D7BC-4CF9-BEE8-9B537FFA5F7D}"/>
    <cellStyle name="_Saldos Obj_TD 2 14 2" xfId="44276" xr:uid="{390B9093-52F8-48D1-9D5A-C32682ED1A07}"/>
    <cellStyle name="_Saldos Obj_TD 2 15" xfId="44277" xr:uid="{6B1FA41A-5B94-455A-B79D-B15A63B8A565}"/>
    <cellStyle name="_Saldos Obj_TD 2 15 2" xfId="44278" xr:uid="{27B97252-5A64-4F5C-8BB2-E28E7BBA8F4A}"/>
    <cellStyle name="_Saldos Obj_TD 2 16" xfId="44279" xr:uid="{6AA90759-5EDA-4356-84F0-14076EE4C114}"/>
    <cellStyle name="_Saldos Obj_TD 2 16 2" xfId="44280" xr:uid="{DA9715A2-00EF-4B44-BA47-BB11F25AAC4A}"/>
    <cellStyle name="_Saldos Obj_TD 2 17" xfId="44281" xr:uid="{4F23D9CC-DB0A-4FFA-86BF-791AC6B74141}"/>
    <cellStyle name="_Saldos Obj_TD 2 17 2" xfId="44282" xr:uid="{BBA141D6-8BD1-458F-9975-ABF14AC0C906}"/>
    <cellStyle name="_Saldos Obj_TD 2 18" xfId="44283" xr:uid="{CF0E4414-153B-4C33-AD07-52F06BEB43B3}"/>
    <cellStyle name="_Saldos Obj_TD 2 18 2" xfId="44284" xr:uid="{0DD957CF-3DC5-4364-9B87-AB1FDE55B95B}"/>
    <cellStyle name="_Saldos Obj_TD 2 19" xfId="44285" xr:uid="{2379F491-1378-4AD6-A6BD-6BDDAA5AE885}"/>
    <cellStyle name="_Saldos Obj_TD 2 19 2" xfId="44286" xr:uid="{4921E4BD-EAE3-4EAE-BEC1-701D161F4F00}"/>
    <cellStyle name="_Saldos Obj_TD 2 2" xfId="44287" xr:uid="{BD9131AD-AFB6-4CE2-B22C-DB39C3E480B7}"/>
    <cellStyle name="_Saldos Obj_TD 2 2 10" xfId="44288" xr:uid="{3C659E73-BFBD-4C9C-8C4F-2D935B8E8BF8}"/>
    <cellStyle name="_Saldos Obj_TD 2 2 10 2" xfId="44289" xr:uid="{79CE5A73-6013-44B7-8B3E-4083AC0C1203}"/>
    <cellStyle name="_Saldos Obj_TD 2 2 11" xfId="44290" xr:uid="{EFE3B8C8-23CD-40B4-B6E4-AF0F031338C7}"/>
    <cellStyle name="_Saldos Obj_TD 2 2 11 2" xfId="44291" xr:uid="{34969064-8AAB-4970-AC8C-80DCFF9E2FCD}"/>
    <cellStyle name="_Saldos Obj_TD 2 2 12" xfId="44292" xr:uid="{6317525A-BA7B-484F-BCAC-EA09221A8AD6}"/>
    <cellStyle name="_Saldos Obj_TD 2 2 12 2" xfId="44293" xr:uid="{4F3A46BA-319E-4B91-AA39-508CD9E04390}"/>
    <cellStyle name="_Saldos Obj_TD 2 2 13" xfId="44294" xr:uid="{68E4FCFA-3364-41B2-A8DC-3F45C41F01E6}"/>
    <cellStyle name="_Saldos Obj_TD 2 2 13 2" xfId="44295" xr:uid="{C665C36C-1358-4B19-B9C5-A3EFED249D4E}"/>
    <cellStyle name="_Saldos Obj_TD 2 2 14" xfId="44296" xr:uid="{F0947B04-2065-425F-B1F5-644A4ED16C15}"/>
    <cellStyle name="_Saldos Obj_TD 2 2 15" xfId="44297" xr:uid="{8A109D93-50C9-4B56-A83B-066631D4E010}"/>
    <cellStyle name="_Saldos Obj_TD 2 2 16" xfId="44298" xr:uid="{69ABB8B7-1D29-4846-BB48-D5A665DEDD33}"/>
    <cellStyle name="_Saldos Obj_TD 2 2 2" xfId="44299" xr:uid="{4B8971DB-E1A1-41EF-9293-E802391AC787}"/>
    <cellStyle name="_Saldos Obj_TD 2 2 2 10" xfId="44300" xr:uid="{8DD5B2F3-EB66-4BC8-B260-B5FB5E7BF055}"/>
    <cellStyle name="_Saldos Obj_TD 2 2 2 11" xfId="44301" xr:uid="{60C8AC57-B4F7-4B6C-BDF6-01EB5147A498}"/>
    <cellStyle name="_Saldos Obj_TD 2 2 2 12" xfId="44302" xr:uid="{7405E3DF-3434-4338-BF0E-E0D56A646ED4}"/>
    <cellStyle name="_Saldos Obj_TD 2 2 2 2" xfId="44303" xr:uid="{D6C83B96-080F-4CD9-BA4B-D7377B21263F}"/>
    <cellStyle name="_Saldos Obj_TD 2 2 2 3" xfId="44304" xr:uid="{8B27DE89-A411-4AFF-88B6-8A233C7E34BD}"/>
    <cellStyle name="_Saldos Obj_TD 2 2 2 4" xfId="44305" xr:uid="{AC98580F-1927-4C1F-A66E-CD693AB29B44}"/>
    <cellStyle name="_Saldos Obj_TD 2 2 2 5" xfId="44306" xr:uid="{A09FC214-FCF9-4ECB-AB6E-EF5AE46C28AF}"/>
    <cellStyle name="_Saldos Obj_TD 2 2 2 6" xfId="44307" xr:uid="{6DC6905B-A988-4283-8A6C-062C0A60B4FF}"/>
    <cellStyle name="_Saldos Obj_TD 2 2 2 7" xfId="44308" xr:uid="{C4F8C2DF-8750-482B-8023-AAF2B18CD6A6}"/>
    <cellStyle name="_Saldos Obj_TD 2 2 2 8" xfId="44309" xr:uid="{0E7C4D31-05BD-480C-9873-F196A529F875}"/>
    <cellStyle name="_Saldos Obj_TD 2 2 2 9" xfId="44310" xr:uid="{29F05D8D-DCE9-4CC9-9820-A2B3EA00F7CB}"/>
    <cellStyle name="_Saldos Obj_TD 2 2 3" xfId="44311" xr:uid="{49EFBE9E-F4C4-48CB-BA50-96DBEA8A3B1D}"/>
    <cellStyle name="_Saldos Obj_TD 2 2 3 2" xfId="44312" xr:uid="{9EBA2652-C2F9-48AD-80EB-28D38F87D76E}"/>
    <cellStyle name="_Saldos Obj_TD 2 2 4" xfId="44313" xr:uid="{36C87198-8246-4392-95A1-259AD8299747}"/>
    <cellStyle name="_Saldos Obj_TD 2 2 4 2" xfId="44314" xr:uid="{CFEF9196-84C3-4D39-860F-055BBDF25172}"/>
    <cellStyle name="_Saldos Obj_TD 2 2 5" xfId="44315" xr:uid="{5C8B8FFB-1E1C-439E-B2D5-3C6D018EFBEB}"/>
    <cellStyle name="_Saldos Obj_TD 2 2 5 2" xfId="44316" xr:uid="{918D72DF-D17B-4841-B7AC-BEC7E6E1A4DF}"/>
    <cellStyle name="_Saldos Obj_TD 2 2 6" xfId="44317" xr:uid="{82DDC481-795A-453F-A5CB-1824E16BB94E}"/>
    <cellStyle name="_Saldos Obj_TD 2 2 6 2" xfId="44318" xr:uid="{DF32E187-7ADF-4DD0-8F54-016055FDD570}"/>
    <cellStyle name="_Saldos Obj_TD 2 2 7" xfId="44319" xr:uid="{B0E13CA8-F639-4C10-B3CF-3E3869AF29F1}"/>
    <cellStyle name="_Saldos Obj_TD 2 2 7 2" xfId="44320" xr:uid="{FA20851C-A54A-4D24-AF11-28A00E3CF882}"/>
    <cellStyle name="_Saldos Obj_TD 2 2 8" xfId="44321" xr:uid="{B0A0E26C-5CCF-4857-A9A7-DF2990E52BC1}"/>
    <cellStyle name="_Saldos Obj_TD 2 2 8 2" xfId="44322" xr:uid="{4F77FB90-0EA1-4A29-8D5C-735E10E4DE03}"/>
    <cellStyle name="_Saldos Obj_TD 2 2 9" xfId="44323" xr:uid="{8BCBCB5F-1B67-4A2B-AFBA-B7CAC07BA248}"/>
    <cellStyle name="_Saldos Obj_TD 2 2 9 2" xfId="44324" xr:uid="{02E921A0-1D53-4781-8B8A-8041D7F174B9}"/>
    <cellStyle name="_Saldos Obj_TD 2 20" xfId="44325" xr:uid="{109F5E6D-94A7-4C13-A113-1224FD7496B3}"/>
    <cellStyle name="_Saldos Obj_TD 2 21" xfId="44326" xr:uid="{7C79735B-2189-4470-B0C6-EC565BC092E4}"/>
    <cellStyle name="_Saldos Obj_TD 2 22" xfId="44327" xr:uid="{37E84EA8-E5D1-4CDA-820C-CE49723FCA5F}"/>
    <cellStyle name="_Saldos Obj_TD 2 3" xfId="44328" xr:uid="{78566585-3719-4EAB-8966-7E050E2E66E1}"/>
    <cellStyle name="_Saldos Obj_TD 2 3 10" xfId="44329" xr:uid="{85FFF847-FF75-4122-9F32-F05372056B8C}"/>
    <cellStyle name="_Saldos Obj_TD 2 3 10 2" xfId="44330" xr:uid="{E0D67659-FABA-431F-9BBF-1E9A2F710D28}"/>
    <cellStyle name="_Saldos Obj_TD 2 3 11" xfId="44331" xr:uid="{BFD1EAF0-E4C6-4CD9-82A3-DFBC0BE8BBF9}"/>
    <cellStyle name="_Saldos Obj_TD 2 3 11 2" xfId="44332" xr:uid="{7FA071FB-F9E2-4E68-98E5-63B4D9985F46}"/>
    <cellStyle name="_Saldos Obj_TD 2 3 12" xfId="44333" xr:uid="{67C78F8B-6B23-41AE-ADA0-B89182E172CA}"/>
    <cellStyle name="_Saldos Obj_TD 2 3 12 2" xfId="44334" xr:uid="{C26F895B-4DAD-4B1B-A2AD-59FEA3D19B8F}"/>
    <cellStyle name="_Saldos Obj_TD 2 3 13" xfId="44335" xr:uid="{11995A8B-909E-4AE4-992A-7FDA5A0370AA}"/>
    <cellStyle name="_Saldos Obj_TD 2 3 13 2" xfId="44336" xr:uid="{3168E9A9-C66F-49B2-9318-704702644DF8}"/>
    <cellStyle name="_Saldos Obj_TD 2 3 14" xfId="44337" xr:uid="{4FC554DF-7E0D-418C-AFC7-77549439D56A}"/>
    <cellStyle name="_Saldos Obj_TD 2 3 15" xfId="44338" xr:uid="{7356FFA9-FE79-4B95-9F02-7F4037C95018}"/>
    <cellStyle name="_Saldos Obj_TD 2 3 16" xfId="44339" xr:uid="{2C7FC822-AC8C-432E-B970-8DCF7A1887F7}"/>
    <cellStyle name="_Saldos Obj_TD 2 3 2" xfId="44340" xr:uid="{97A05F7C-DBA7-455E-A8A1-D22F067BDA1A}"/>
    <cellStyle name="_Saldos Obj_TD 2 3 2 2" xfId="44341" xr:uid="{EF7DF65A-580C-4D2C-A816-C7D4679EF6DD}"/>
    <cellStyle name="_Saldos Obj_TD 2 3 3" xfId="44342" xr:uid="{22DC12DB-7AED-4BFB-A86D-E3E591EE991F}"/>
    <cellStyle name="_Saldos Obj_TD 2 3 3 2" xfId="44343" xr:uid="{FB339737-DAA2-4388-B4FB-32DE074388BB}"/>
    <cellStyle name="_Saldos Obj_TD 2 3 4" xfId="44344" xr:uid="{D36EFF63-55EC-4FAB-8682-215E96588120}"/>
    <cellStyle name="_Saldos Obj_TD 2 3 4 2" xfId="44345" xr:uid="{FB6053A3-0AFB-41E8-AEEA-5113E23EE71D}"/>
    <cellStyle name="_Saldos Obj_TD 2 3 5" xfId="44346" xr:uid="{78B48B2D-C324-4ACF-93F8-EDBA232A3216}"/>
    <cellStyle name="_Saldos Obj_TD 2 3 5 2" xfId="44347" xr:uid="{11D5C1B8-0A9D-4CF6-80A0-227D8D7D68AA}"/>
    <cellStyle name="_Saldos Obj_TD 2 3 6" xfId="44348" xr:uid="{8E03E2FD-08AB-49A1-A883-CE035F424398}"/>
    <cellStyle name="_Saldos Obj_TD 2 3 6 2" xfId="44349" xr:uid="{270C0693-D95F-487F-88F6-96363CE8B63A}"/>
    <cellStyle name="_Saldos Obj_TD 2 3 7" xfId="44350" xr:uid="{10F779A4-DE78-4BBC-9AA0-F7F99DD5C417}"/>
    <cellStyle name="_Saldos Obj_TD 2 3 7 2" xfId="44351" xr:uid="{CA796BFC-9A24-4724-90D3-BD702202BE84}"/>
    <cellStyle name="_Saldos Obj_TD 2 3 8" xfId="44352" xr:uid="{3B8CF026-7F6E-4D93-A93E-DB4E6E6011CA}"/>
    <cellStyle name="_Saldos Obj_TD 2 3 8 2" xfId="44353" xr:uid="{870F6C9A-0DA4-4AFE-8F72-0E4CB978B637}"/>
    <cellStyle name="_Saldos Obj_TD 2 3 9" xfId="44354" xr:uid="{3F1B889E-837A-4B51-A015-6EFDA069A420}"/>
    <cellStyle name="_Saldos Obj_TD 2 3 9 2" xfId="44355" xr:uid="{48B1301D-CDF9-4D35-8639-25B47ADB87BC}"/>
    <cellStyle name="_Saldos Obj_TD 2 4" xfId="44356" xr:uid="{E94A052A-AF4E-4B55-BE87-730CCBB147CD}"/>
    <cellStyle name="_Saldos Obj_TD 2 4 10" xfId="44357" xr:uid="{A4815311-B201-4368-8357-9F4D841C6A76}"/>
    <cellStyle name="_Saldos Obj_TD 2 4 10 2" xfId="44358" xr:uid="{42DDF76C-DF8F-43EE-ABE6-E337C2FBD9F1}"/>
    <cellStyle name="_Saldos Obj_TD 2 4 11" xfId="44359" xr:uid="{EE52B134-A065-4517-83AF-130EA22E54C8}"/>
    <cellStyle name="_Saldos Obj_TD 2 4 11 2" xfId="44360" xr:uid="{2A19DD51-ABDD-40A8-9E8D-BDB603771506}"/>
    <cellStyle name="_Saldos Obj_TD 2 4 12" xfId="44361" xr:uid="{4C69C4A9-DF2B-44F6-91E6-581B6125B139}"/>
    <cellStyle name="_Saldos Obj_TD 2 4 12 2" xfId="44362" xr:uid="{F6DDC783-ADA6-4031-8511-86915F10AC0B}"/>
    <cellStyle name="_Saldos Obj_TD 2 4 13" xfId="44363" xr:uid="{674413C5-B3AD-4743-B8D9-16023BD49081}"/>
    <cellStyle name="_Saldos Obj_TD 2 4 13 2" xfId="44364" xr:uid="{EBEA3C09-C0B9-4911-B861-F92C0D63FF05}"/>
    <cellStyle name="_Saldos Obj_TD 2 4 14" xfId="44365" xr:uid="{EEE3D800-0349-4CFE-91F9-413B88CFDC85}"/>
    <cellStyle name="_Saldos Obj_TD 2 4 15" xfId="44366" xr:uid="{943F2538-E872-41D9-BA09-318438419917}"/>
    <cellStyle name="_Saldos Obj_TD 2 4 16" xfId="44367" xr:uid="{D7BC26DA-6435-487B-9CC5-468F03A6DB71}"/>
    <cellStyle name="_Saldos Obj_TD 2 4 2" xfId="44368" xr:uid="{597450DE-1360-470A-B588-0BDD892E098E}"/>
    <cellStyle name="_Saldos Obj_TD 2 4 2 2" xfId="44369" xr:uid="{04B8C7AC-A59E-4317-9348-E21BA725A82A}"/>
    <cellStyle name="_Saldos Obj_TD 2 4 3" xfId="44370" xr:uid="{D6F0ECF4-825F-4C83-8722-4E5E01413BC7}"/>
    <cellStyle name="_Saldos Obj_TD 2 4 3 2" xfId="44371" xr:uid="{5B07C982-E876-442E-A3B5-F1FF9C517145}"/>
    <cellStyle name="_Saldos Obj_TD 2 4 4" xfId="44372" xr:uid="{85D01A96-663B-45A2-8361-A1D3673A7041}"/>
    <cellStyle name="_Saldos Obj_TD 2 4 4 2" xfId="44373" xr:uid="{DBC0EB54-FAAD-40C7-80CF-F3EAD59E0E9E}"/>
    <cellStyle name="_Saldos Obj_TD 2 4 5" xfId="44374" xr:uid="{7DFF692C-29D2-444A-8F1A-7BABB5E0CC29}"/>
    <cellStyle name="_Saldos Obj_TD 2 4 5 2" xfId="44375" xr:uid="{1AC8320C-A6F2-42C0-AE70-3FD0B06BEDAB}"/>
    <cellStyle name="_Saldos Obj_TD 2 4 6" xfId="44376" xr:uid="{B69F672E-09F0-41C7-89AF-E128DA4DF178}"/>
    <cellStyle name="_Saldos Obj_TD 2 4 6 2" xfId="44377" xr:uid="{645AEF9E-6006-43EA-B6F0-0AC72DE6A80C}"/>
    <cellStyle name="_Saldos Obj_TD 2 4 7" xfId="44378" xr:uid="{4A0EA53D-3261-4DA4-A349-7274D0B0A40E}"/>
    <cellStyle name="_Saldos Obj_TD 2 4 7 2" xfId="44379" xr:uid="{AB6EB0C4-BB66-4294-8924-5A8A1407FA30}"/>
    <cellStyle name="_Saldos Obj_TD 2 4 8" xfId="44380" xr:uid="{D37B54F6-1785-48D0-9050-3A761C656F8D}"/>
    <cellStyle name="_Saldos Obj_TD 2 4 8 2" xfId="44381" xr:uid="{975E5C8D-FD6F-43C0-9A9C-804F26290FEF}"/>
    <cellStyle name="_Saldos Obj_TD 2 4 9" xfId="44382" xr:uid="{6A1ADC62-4DC3-408D-896F-BD46947FF3B2}"/>
    <cellStyle name="_Saldos Obj_TD 2 4 9 2" xfId="44383" xr:uid="{A4D46B8B-8C57-43C7-83E8-4723697C66A4}"/>
    <cellStyle name="_Saldos Obj_TD 2 5" xfId="44384" xr:uid="{859C7ADA-1E04-40D5-8763-E11A9019AFF9}"/>
    <cellStyle name="_Saldos Obj_TD 2 5 10" xfId="44385" xr:uid="{1D550EDB-E6B3-4201-A109-5A0C7F66605F}"/>
    <cellStyle name="_Saldos Obj_TD 2 5 10 2" xfId="44386" xr:uid="{CA0610BB-E654-49A4-B707-F2A92A50680F}"/>
    <cellStyle name="_Saldos Obj_TD 2 5 11" xfId="44387" xr:uid="{8C861A46-B386-493A-81E8-7571D7E02445}"/>
    <cellStyle name="_Saldos Obj_TD 2 5 11 2" xfId="44388" xr:uid="{7ECBE148-5555-407A-9E1E-C5AB980AC77E}"/>
    <cellStyle name="_Saldos Obj_TD 2 5 12" xfId="44389" xr:uid="{09D76E04-756B-4192-BA0F-915CC89A3076}"/>
    <cellStyle name="_Saldos Obj_TD 2 5 12 2" xfId="44390" xr:uid="{E0A6A92E-5B66-4AD5-AB7D-6D319E29D4C8}"/>
    <cellStyle name="_Saldos Obj_TD 2 5 13" xfId="44391" xr:uid="{C689A6C3-7432-4073-855D-0951D7793A75}"/>
    <cellStyle name="_Saldos Obj_TD 2 5 13 2" xfId="44392" xr:uid="{A11192DB-1DC1-4E34-8571-A9915F55C9C0}"/>
    <cellStyle name="_Saldos Obj_TD 2 5 14" xfId="44393" xr:uid="{2A7EBC3A-A7B7-4D3E-BD5D-C21CC0AD50BE}"/>
    <cellStyle name="_Saldos Obj_TD 2 5 15" xfId="44394" xr:uid="{4B097837-E2A6-409A-B9FE-796473075188}"/>
    <cellStyle name="_Saldos Obj_TD 2 5 16" xfId="44395" xr:uid="{1AE197A6-2AB4-404C-B6DB-7FCB4FFAF586}"/>
    <cellStyle name="_Saldos Obj_TD 2 5 2" xfId="44396" xr:uid="{648A9F8E-B19F-41DB-81D1-9CA5B96DC96E}"/>
    <cellStyle name="_Saldos Obj_TD 2 5 2 10" xfId="44397" xr:uid="{F0C44151-F480-4BD4-B70B-3B1D3773FC7A}"/>
    <cellStyle name="_Saldos Obj_TD 2 5 2 11" xfId="44398" xr:uid="{5D03E139-11B6-4431-B83E-E5180D135484}"/>
    <cellStyle name="_Saldos Obj_TD 2 5 2 12" xfId="44399" xr:uid="{8E9F750F-3A16-4A1A-AB15-46CD398F7474}"/>
    <cellStyle name="_Saldos Obj_TD 2 5 2 2" xfId="44400" xr:uid="{45B0FA75-EB56-4F54-A83C-20B93F405F46}"/>
    <cellStyle name="_Saldos Obj_TD 2 5 2 3" xfId="44401" xr:uid="{2270871C-41A3-4C3B-AC23-2F993928C011}"/>
    <cellStyle name="_Saldos Obj_TD 2 5 2 4" xfId="44402" xr:uid="{F73C5893-C15C-4C89-8AF4-1F1677856D75}"/>
    <cellStyle name="_Saldos Obj_TD 2 5 2 5" xfId="44403" xr:uid="{9E039143-957B-4E4A-86BF-B915C4CC9A4E}"/>
    <cellStyle name="_Saldos Obj_TD 2 5 2 6" xfId="44404" xr:uid="{712974BE-A122-4C60-A520-795A0381A34D}"/>
    <cellStyle name="_Saldos Obj_TD 2 5 2 7" xfId="44405" xr:uid="{E58B2B0A-5580-4D67-858B-101736F8A403}"/>
    <cellStyle name="_Saldos Obj_TD 2 5 2 8" xfId="44406" xr:uid="{45690941-B6BD-4994-94D4-A1D9FEE7EF4B}"/>
    <cellStyle name="_Saldos Obj_TD 2 5 2 9" xfId="44407" xr:uid="{B850299C-78C8-4030-90B9-51DB411AA3E7}"/>
    <cellStyle name="_Saldos Obj_TD 2 5 3" xfId="44408" xr:uid="{C61B1277-2FA2-42FC-ACE2-9D3698D93664}"/>
    <cellStyle name="_Saldos Obj_TD 2 5 3 2" xfId="44409" xr:uid="{3452A349-E28C-475C-9EFB-0952F71F1AF9}"/>
    <cellStyle name="_Saldos Obj_TD 2 5 4" xfId="44410" xr:uid="{C8CD4220-DFA6-40DD-B027-91A70BCE9612}"/>
    <cellStyle name="_Saldos Obj_TD 2 5 4 2" xfId="44411" xr:uid="{DD852C68-732B-42A2-806E-F9B15BC42242}"/>
    <cellStyle name="_Saldos Obj_TD 2 5 5" xfId="44412" xr:uid="{AED729AA-18AC-471A-9546-007F764BB745}"/>
    <cellStyle name="_Saldos Obj_TD 2 5 5 2" xfId="44413" xr:uid="{6136797B-E804-4E0B-BDEB-C55ADF1D295E}"/>
    <cellStyle name="_Saldos Obj_TD 2 5 6" xfId="44414" xr:uid="{58E6098E-9E8D-463D-AAE4-A7A171395889}"/>
    <cellStyle name="_Saldos Obj_TD 2 5 6 2" xfId="44415" xr:uid="{A521CFB1-C05B-4BB8-8F1C-5F5F594ACFD5}"/>
    <cellStyle name="_Saldos Obj_TD 2 5 7" xfId="44416" xr:uid="{5BBE24C9-D4E3-427E-8B05-48D9FC729CC0}"/>
    <cellStyle name="_Saldos Obj_TD 2 5 7 2" xfId="44417" xr:uid="{26DC3250-9E47-4A6E-93B1-1B54630B8213}"/>
    <cellStyle name="_Saldos Obj_TD 2 5 8" xfId="44418" xr:uid="{2A6F13EE-794E-4B79-9329-CEED85852D57}"/>
    <cellStyle name="_Saldos Obj_TD 2 5 8 2" xfId="44419" xr:uid="{78E750F0-A15C-4028-A7F6-E8D7694047F2}"/>
    <cellStyle name="_Saldos Obj_TD 2 5 9" xfId="44420" xr:uid="{80C1DA9D-4D8B-4348-823E-C750B52B989E}"/>
    <cellStyle name="_Saldos Obj_TD 2 5 9 2" xfId="44421" xr:uid="{F2B33A06-EA80-4280-B41A-3E7EF9AFD5A2}"/>
    <cellStyle name="_Saldos Obj_TD 2 6" xfId="44422" xr:uid="{2D356623-263E-4B6D-98E3-56F9964F07CA}"/>
    <cellStyle name="_Saldos Obj_TD 2 6 10" xfId="44423" xr:uid="{B61BB78C-4C80-4AE7-805F-0F5C7BDB0ADC}"/>
    <cellStyle name="_Saldos Obj_TD 2 6 10 2" xfId="44424" xr:uid="{9B5B50C1-BDB7-473F-AE3E-F9A3B4699901}"/>
    <cellStyle name="_Saldos Obj_TD 2 6 11" xfId="44425" xr:uid="{77185F6C-97C3-4756-9AB9-D4B80C9F54BB}"/>
    <cellStyle name="_Saldos Obj_TD 2 6 11 2" xfId="44426" xr:uid="{63F0B576-D5D1-4C4D-BA7A-2E2ABAF715C4}"/>
    <cellStyle name="_Saldos Obj_TD 2 6 12" xfId="44427" xr:uid="{FC598819-6838-4AF6-9A00-B5A680B26309}"/>
    <cellStyle name="_Saldos Obj_TD 2 6 12 2" xfId="44428" xr:uid="{46511734-A0BE-4052-AD53-B2F198586260}"/>
    <cellStyle name="_Saldos Obj_TD 2 6 13" xfId="44429" xr:uid="{DDF10268-65BF-427F-B1DD-AB84DFC4081B}"/>
    <cellStyle name="_Saldos Obj_TD 2 6 13 2" xfId="44430" xr:uid="{5029D082-CA16-4D97-9955-E6CA3D3E993C}"/>
    <cellStyle name="_Saldos Obj_TD 2 6 14" xfId="44431" xr:uid="{B5A7B705-9102-4EAB-A07C-E3F958B038F6}"/>
    <cellStyle name="_Saldos Obj_TD 2 6 15" xfId="44432" xr:uid="{A185F2F2-2218-40C2-B17A-2A030E856288}"/>
    <cellStyle name="_Saldos Obj_TD 2 6 16" xfId="44433" xr:uid="{AFF5F9C7-BD02-475E-B4C9-E07CF453FBB6}"/>
    <cellStyle name="_Saldos Obj_TD 2 6 2" xfId="44434" xr:uid="{5C29F3B6-A934-4E94-A2D6-DE515DF61799}"/>
    <cellStyle name="_Saldos Obj_TD 2 6 2 2" xfId="44435" xr:uid="{0C3DD513-662B-4618-A741-A6C6676DF0E3}"/>
    <cellStyle name="_Saldos Obj_TD 2 6 3" xfId="44436" xr:uid="{DE5BC817-9BB0-402D-A2A4-97527ACE79FB}"/>
    <cellStyle name="_Saldos Obj_TD 2 6 3 2" xfId="44437" xr:uid="{CF51208B-25E6-4CB7-8B10-C56F957F24FE}"/>
    <cellStyle name="_Saldos Obj_TD 2 6 4" xfId="44438" xr:uid="{9F915AFD-A42B-4BAA-9A37-B15CE11E6C05}"/>
    <cellStyle name="_Saldos Obj_TD 2 6 4 2" xfId="44439" xr:uid="{EF09171A-4006-477C-A74E-5283AD4E9730}"/>
    <cellStyle name="_Saldos Obj_TD 2 6 5" xfId="44440" xr:uid="{8EC51991-B82A-4F39-B53A-811460BEDDE7}"/>
    <cellStyle name="_Saldos Obj_TD 2 6 5 2" xfId="44441" xr:uid="{3E2C76D2-A09E-47F6-8F62-6F5EF867BB8A}"/>
    <cellStyle name="_Saldos Obj_TD 2 6 6" xfId="44442" xr:uid="{971949CF-537A-4F26-B7AC-23E701D3FFE4}"/>
    <cellStyle name="_Saldos Obj_TD 2 6 6 2" xfId="44443" xr:uid="{4548B7D0-5C06-4453-ACBB-BF9F6F42A52A}"/>
    <cellStyle name="_Saldos Obj_TD 2 6 7" xfId="44444" xr:uid="{DDF07EC7-F4F9-446D-AC75-B9F29D237FFB}"/>
    <cellStyle name="_Saldos Obj_TD 2 6 7 2" xfId="44445" xr:uid="{2205E7FC-405E-4420-9BD2-4B431952C016}"/>
    <cellStyle name="_Saldos Obj_TD 2 6 8" xfId="44446" xr:uid="{58595B53-75B5-4CF2-A07E-7181DC2A3851}"/>
    <cellStyle name="_Saldos Obj_TD 2 6 8 2" xfId="44447" xr:uid="{C4A44CDC-14B4-42F4-8821-64322D4F8A28}"/>
    <cellStyle name="_Saldos Obj_TD 2 6 9" xfId="44448" xr:uid="{90180337-3D3A-4838-B8BF-4164B39FA610}"/>
    <cellStyle name="_Saldos Obj_TD 2 6 9 2" xfId="44449" xr:uid="{735F4876-14FB-4FE2-8F91-434D84566F0A}"/>
    <cellStyle name="_Saldos Obj_TD 2 7" xfId="44450" xr:uid="{FA5C5579-2714-4212-A522-EB4AF3324B87}"/>
    <cellStyle name="_Saldos Obj_TD 2 7 10" xfId="44451" xr:uid="{870A6E1D-EDA2-4B70-A8B3-4A20EFA9B1DC}"/>
    <cellStyle name="_Saldos Obj_TD 2 7 10 2" xfId="44452" xr:uid="{F29A5725-E7D8-4895-9F65-A7BC861373C3}"/>
    <cellStyle name="_Saldos Obj_TD 2 7 11" xfId="44453" xr:uid="{37607860-F3A6-45E9-9F77-37B6C204B305}"/>
    <cellStyle name="_Saldos Obj_TD 2 7 11 2" xfId="44454" xr:uid="{E9AD9606-3B8F-4878-9A0F-61E211268A4F}"/>
    <cellStyle name="_Saldos Obj_TD 2 7 12" xfId="44455" xr:uid="{D34EB0F9-B9B4-4958-BDBB-62989D6A9933}"/>
    <cellStyle name="_Saldos Obj_TD 2 7 12 2" xfId="44456" xr:uid="{ADC9F78E-4CEA-45C9-97DC-BAEA5B1DE1E6}"/>
    <cellStyle name="_Saldos Obj_TD 2 7 13" xfId="44457" xr:uid="{AFAFC5E5-8FF8-4FAF-9721-C940A1E68AD1}"/>
    <cellStyle name="_Saldos Obj_TD 2 7 13 2" xfId="44458" xr:uid="{07180ED5-4871-47D3-8C5A-01605FB8A64D}"/>
    <cellStyle name="_Saldos Obj_TD 2 7 14" xfId="44459" xr:uid="{6AEF422D-7E0E-43F5-8538-6C6B702FB292}"/>
    <cellStyle name="_Saldos Obj_TD 2 7 15" xfId="44460" xr:uid="{FFF69DB3-5B3E-4868-A167-22C3F5422283}"/>
    <cellStyle name="_Saldos Obj_TD 2 7 16" xfId="44461" xr:uid="{85C49056-CDF7-464E-9EEE-61167ECD2DD6}"/>
    <cellStyle name="_Saldos Obj_TD 2 7 2" xfId="44462" xr:uid="{42455178-CD75-41C9-8122-C639D49559E0}"/>
    <cellStyle name="_Saldos Obj_TD 2 7 2 2" xfId="44463" xr:uid="{B85322FB-25AF-400A-A2B1-7820C269299B}"/>
    <cellStyle name="_Saldos Obj_TD 2 7 3" xfId="44464" xr:uid="{14D4A541-FE53-4C8B-8106-6F26D8EE865A}"/>
    <cellStyle name="_Saldos Obj_TD 2 7 3 2" xfId="44465" xr:uid="{874846B7-71CA-4592-8729-84F609E6C2C2}"/>
    <cellStyle name="_Saldos Obj_TD 2 7 4" xfId="44466" xr:uid="{B41CC36C-429D-40A3-9B0C-0370EA562588}"/>
    <cellStyle name="_Saldos Obj_TD 2 7 4 2" xfId="44467" xr:uid="{A9AA8607-0DB6-476E-A44E-A40D4A368C3A}"/>
    <cellStyle name="_Saldos Obj_TD 2 7 5" xfId="44468" xr:uid="{2CCB11DA-658B-4201-8FE7-2531C6507A81}"/>
    <cellStyle name="_Saldos Obj_TD 2 7 5 2" xfId="44469" xr:uid="{7BF1381E-E3ED-4367-B9CC-DBE7D424B58C}"/>
    <cellStyle name="_Saldos Obj_TD 2 7 6" xfId="44470" xr:uid="{743882AB-C25F-4ED8-95B2-3CF592A6356B}"/>
    <cellStyle name="_Saldos Obj_TD 2 7 6 2" xfId="44471" xr:uid="{EBA46A67-A414-40CD-8B2C-DAFDDEA0E267}"/>
    <cellStyle name="_Saldos Obj_TD 2 7 7" xfId="44472" xr:uid="{D9F1F7A1-C541-40FF-BFE8-982FD485E068}"/>
    <cellStyle name="_Saldos Obj_TD 2 7 7 2" xfId="44473" xr:uid="{8CE0AAAF-C186-4550-BC49-E5D4CEB4DB33}"/>
    <cellStyle name="_Saldos Obj_TD 2 7 8" xfId="44474" xr:uid="{AF7CAA3F-A4E4-4882-9AAB-F013124E16B5}"/>
    <cellStyle name="_Saldos Obj_TD 2 7 8 2" xfId="44475" xr:uid="{BE53F525-1E49-48ED-8780-77602D23C7B9}"/>
    <cellStyle name="_Saldos Obj_TD 2 7 9" xfId="44476" xr:uid="{DE0AE141-EFD0-4B7F-91DD-EE381F7919F9}"/>
    <cellStyle name="_Saldos Obj_TD 2 7 9 2" xfId="44477" xr:uid="{C6C330BA-2987-4E01-AF09-04088A66EFC7}"/>
    <cellStyle name="_Saldos Obj_TD 2 8" xfId="44478" xr:uid="{3F356494-47BA-412A-B0E2-B96194170375}"/>
    <cellStyle name="_Saldos Obj_TD 2 8 2" xfId="44479" xr:uid="{E490DC16-8DE7-4D92-83C3-7983D9E4AABE}"/>
    <cellStyle name="_Saldos Obj_TD 2 9" xfId="44480" xr:uid="{0E32956D-C427-4620-B51D-AF416BCFD7D0}"/>
    <cellStyle name="_Saldos Obj_TD 2 9 2" xfId="44481" xr:uid="{CF2D9C9C-54CF-47AD-8DDB-F2C3AF34DA14}"/>
    <cellStyle name="_Saldos Obj_TD 2_Abr 09" xfId="44482" xr:uid="{37A09E37-0389-4C83-A7AE-7F92FFA91CD4}"/>
    <cellStyle name="_Saldos Obj_TD 2_Abr 09 10" xfId="44483" xr:uid="{ED05E5EE-AB77-4D56-8917-C1686B4A573B}"/>
    <cellStyle name="_Saldos Obj_TD 2_Abr 09 10 2" xfId="44484" xr:uid="{574A05E2-37F7-4B6D-878B-C7A2FF88397C}"/>
    <cellStyle name="_Saldos Obj_TD 2_Abr 09 11" xfId="44485" xr:uid="{59B34811-1905-4CF8-8A14-4947BDD27140}"/>
    <cellStyle name="_Saldos Obj_TD 2_Abr 09 11 2" xfId="44486" xr:uid="{14D957B8-2BCA-4667-A760-E0BB57949685}"/>
    <cellStyle name="_Saldos Obj_TD 2_Abr 09 12" xfId="44487" xr:uid="{5AC2C809-EC07-4585-AA36-853041222725}"/>
    <cellStyle name="_Saldos Obj_TD 2_Abr 09 13" xfId="44488" xr:uid="{8B138740-FC99-4C38-9C15-3CDCA4132784}"/>
    <cellStyle name="_Saldos Obj_TD 2_Abr 09 14" xfId="44489" xr:uid="{A31D2DDA-C3DE-4CAD-BAB0-E123AF8CB816}"/>
    <cellStyle name="_Saldos Obj_TD 2_Abr 09 2" xfId="44490" xr:uid="{55C89037-58D6-4555-A706-60422EC1D3B7}"/>
    <cellStyle name="_Saldos Obj_TD 2_Abr 09 2 2" xfId="44491" xr:uid="{AF5947CD-9046-4090-9AB8-06323B60780C}"/>
    <cellStyle name="_Saldos Obj_TD 2_Abr 09 3" xfId="44492" xr:uid="{024C35C0-3BE8-49EE-9920-FD683D411F10}"/>
    <cellStyle name="_Saldos Obj_TD 2_Abr 09 3 2" xfId="44493" xr:uid="{0FEA1887-8914-4A2C-8079-5D9EFA07AF87}"/>
    <cellStyle name="_Saldos Obj_TD 2_Abr 09 4" xfId="44494" xr:uid="{2EFA83CA-BBCC-41A5-9E94-9D59080A6B1C}"/>
    <cellStyle name="_Saldos Obj_TD 2_Abr 09 4 2" xfId="44495" xr:uid="{2C1CA4F6-7816-4844-B059-175F4B5B586E}"/>
    <cellStyle name="_Saldos Obj_TD 2_Abr 09 5" xfId="44496" xr:uid="{18AC7E62-895F-473B-BB17-4DF4A1EB8BE0}"/>
    <cellStyle name="_Saldos Obj_TD 2_Abr 09 5 2" xfId="44497" xr:uid="{0294AFA0-5469-408E-89F1-2ACADE293E06}"/>
    <cellStyle name="_Saldos Obj_TD 2_Abr 09 6" xfId="44498" xr:uid="{F93205B3-490C-4FFD-9D94-068A0885A4AB}"/>
    <cellStyle name="_Saldos Obj_TD 2_Abr 09 6 2" xfId="44499" xr:uid="{7152101A-561D-42AC-9EA9-C7365245DBFF}"/>
    <cellStyle name="_Saldos Obj_TD 2_Abr 09 7" xfId="44500" xr:uid="{99007449-4D9B-463E-9823-63E5ED9391F0}"/>
    <cellStyle name="_Saldos Obj_TD 2_Abr 09 7 2" xfId="44501" xr:uid="{9677F162-E8EA-4E60-8B98-5B8A381398FB}"/>
    <cellStyle name="_Saldos Obj_TD 2_Abr 09 8" xfId="44502" xr:uid="{6AC4A8A9-3E5D-4007-AFA8-175FC054AD74}"/>
    <cellStyle name="_Saldos Obj_TD 2_Abr 09 8 2" xfId="44503" xr:uid="{6BFB6516-820C-43D4-8CA2-3CF97AE309ED}"/>
    <cellStyle name="_Saldos Obj_TD 2_Abr 09 9" xfId="44504" xr:uid="{8A6FE103-64F1-4FE7-9F89-A3BEDF2EA4CD}"/>
    <cellStyle name="_Saldos Obj_TD 2_Abr 09 9 2" xfId="44505" xr:uid="{A27B0A53-95F3-4AB3-A85F-852274C4A5B4}"/>
    <cellStyle name="_Saldos Obj_TD 2_BD ESF" xfId="44506" xr:uid="{A207F7A1-9194-4CA3-8ADF-6067FBC19D15}"/>
    <cellStyle name="_Saldos Obj_TD 2_BD ESF 10" xfId="44507" xr:uid="{AB5B8643-F7F9-4119-AF1F-05844FD411D7}"/>
    <cellStyle name="_Saldos Obj_TD 2_BD ESF 11" xfId="44508" xr:uid="{46A78A15-9968-4BFA-A955-0B202364AC9E}"/>
    <cellStyle name="_Saldos Obj_TD 2_BD ESF 12" xfId="44509" xr:uid="{C64AA771-D096-44D3-918B-B7C828E7BDE9}"/>
    <cellStyle name="_Saldos Obj_TD 2_BD ESF 2" xfId="44510" xr:uid="{C09DBF90-3332-49DC-BE92-2892110B0785}"/>
    <cellStyle name="_Saldos Obj_TD 2_BD ESF 2 2" xfId="44511" xr:uid="{3776C505-44AF-4CE0-8DD0-27542B8A9753}"/>
    <cellStyle name="_Saldos Obj_TD 2_BD ESF 3" xfId="44512" xr:uid="{9A54302A-260A-4C03-80D5-B67765B5E072}"/>
    <cellStyle name="_Saldos Obj_TD 2_BD ESF 3 2" xfId="44513" xr:uid="{76B3834B-FC51-4F00-8BFB-17BC1E108614}"/>
    <cellStyle name="_Saldos Obj_TD 2_BD ESF 4" xfId="44514" xr:uid="{43E05854-8973-4D13-B4BB-938801B21BAD}"/>
    <cellStyle name="_Saldos Obj_TD 2_BD ESF 4 2" xfId="44515" xr:uid="{590ECE70-3A8E-4890-BEC4-135913B4428B}"/>
    <cellStyle name="_Saldos Obj_TD 2_BD ESF 5" xfId="44516" xr:uid="{EB12A653-79ED-49A7-B39A-570B38CDD192}"/>
    <cellStyle name="_Saldos Obj_TD 2_BD ESF 5 2" xfId="44517" xr:uid="{B8EF2A47-2E60-4FE3-BE35-3F766A86D6EA}"/>
    <cellStyle name="_Saldos Obj_TD 2_BD ESF 6" xfId="44518" xr:uid="{1180DC56-8927-4E2D-B24B-23621B5E3C7C}"/>
    <cellStyle name="_Saldos Obj_TD 2_BD ESF 6 2" xfId="44519" xr:uid="{A0FF6349-CB0C-4019-AD50-9F92F3863708}"/>
    <cellStyle name="_Saldos Obj_TD 2_BD ESF 7" xfId="44520" xr:uid="{A7AE98FC-DD8E-4FD7-976A-9F436192226D}"/>
    <cellStyle name="_Saldos Obj_TD 2_BD ESF 7 2" xfId="44521" xr:uid="{FA73CAB7-95DE-4B4F-BD02-E67488647198}"/>
    <cellStyle name="_Saldos Obj_TD 2_BD ESF 8" xfId="44522" xr:uid="{5718D939-ED60-4B3F-A38A-330D9D91BA13}"/>
    <cellStyle name="_Saldos Obj_TD 2_BD ESF 8 2" xfId="44523" xr:uid="{D7501D51-766E-40AF-B30D-450E0840AF0D}"/>
    <cellStyle name="_Saldos Obj_TD 2_BD ESF 9" xfId="44524" xr:uid="{B031DF09-AAE0-4D91-A563-09D0F53CC0A9}"/>
    <cellStyle name="_Saldos Obj_TD 2_BD ESF 9 2" xfId="44525" xr:uid="{DB94208E-0B90-4920-9998-D3FE9FD9568A}"/>
    <cellStyle name="_Saldos Obj_TD 2_ER previo 09" xfId="44526" xr:uid="{63C12735-DA0C-460D-900D-3BCA628DA889}"/>
    <cellStyle name="_Saldos Obj_TD 2_ER previo 09 10" xfId="44527" xr:uid="{06CAD49F-21B9-407B-9119-2A38144AE8AC}"/>
    <cellStyle name="_Saldos Obj_TD 2_ER previo 09 10 2" xfId="44528" xr:uid="{1245F856-22BA-433C-A4FB-D52395005545}"/>
    <cellStyle name="_Saldos Obj_TD 2_ER previo 09 11" xfId="44529" xr:uid="{B20DC961-C7EE-425E-8675-5F310645596B}"/>
    <cellStyle name="_Saldos Obj_TD 2_ER previo 09 11 2" xfId="44530" xr:uid="{8CEB593D-15BD-4C9B-B146-9B084F3D3BF2}"/>
    <cellStyle name="_Saldos Obj_TD 2_ER previo 09 12" xfId="44531" xr:uid="{F51D2920-BA76-40EB-910A-AD99B05E913F}"/>
    <cellStyle name="_Saldos Obj_TD 2_ER previo 09 13" xfId="44532" xr:uid="{C5FB5D22-30A5-4CA7-815E-99200BFC4EBD}"/>
    <cellStyle name="_Saldos Obj_TD 2_ER previo 09 14" xfId="44533" xr:uid="{744A5692-7940-4504-AF4D-C9098253A9D8}"/>
    <cellStyle name="_Saldos Obj_TD 2_ER previo 09 2" xfId="44534" xr:uid="{4A5F70C7-F5C8-4580-BE7D-C8956191FED2}"/>
    <cellStyle name="_Saldos Obj_TD 2_ER previo 09 2 10" xfId="44535" xr:uid="{B1B3974E-80A0-46E1-B5BA-D23BEC2C20DA}"/>
    <cellStyle name="_Saldos Obj_TD 2_ER previo 09 2 11" xfId="44536" xr:uid="{18AB16EC-3172-4EC1-8FD0-4FDDA9885019}"/>
    <cellStyle name="_Saldos Obj_TD 2_ER previo 09 2 12" xfId="44537" xr:uid="{7B9F2C29-A13F-4917-B43A-26E1D6D3D4E4}"/>
    <cellStyle name="_Saldos Obj_TD 2_ER previo 09 2 2" xfId="44538" xr:uid="{FB2E31B7-D5B4-4629-8638-A9D117ED3E3B}"/>
    <cellStyle name="_Saldos Obj_TD 2_ER previo 09 2 3" xfId="44539" xr:uid="{4429B0CA-6EF1-4CA7-94A0-7B7AB628A9D8}"/>
    <cellStyle name="_Saldos Obj_TD 2_ER previo 09 2 4" xfId="44540" xr:uid="{74683BC3-A56C-4548-B647-3BA238868B33}"/>
    <cellStyle name="_Saldos Obj_TD 2_ER previo 09 2 5" xfId="44541" xr:uid="{BA6C07C1-A4ED-4703-8477-BEBDD034C9E3}"/>
    <cellStyle name="_Saldos Obj_TD 2_ER previo 09 2 6" xfId="44542" xr:uid="{D2211A94-40C3-47B2-832E-46B26B2BF739}"/>
    <cellStyle name="_Saldos Obj_TD 2_ER previo 09 2 7" xfId="44543" xr:uid="{2F30462E-88F4-4582-B789-2BC2B3377944}"/>
    <cellStyle name="_Saldos Obj_TD 2_ER previo 09 2 8" xfId="44544" xr:uid="{9930B169-0A7C-4E0B-9EFD-73E3BF986AC1}"/>
    <cellStyle name="_Saldos Obj_TD 2_ER previo 09 2 9" xfId="44545" xr:uid="{B4DF7549-E38D-46E6-BF95-6CC127F343A8}"/>
    <cellStyle name="_Saldos Obj_TD 2_ER previo 09 3" xfId="44546" xr:uid="{314311D3-ABBE-46A4-9669-45D9D779052C}"/>
    <cellStyle name="_Saldos Obj_TD 2_ER previo 09 3 2" xfId="44547" xr:uid="{617FAD32-C325-4C42-8F48-157E0F6F825F}"/>
    <cellStyle name="_Saldos Obj_TD 2_ER previo 09 4" xfId="44548" xr:uid="{3A39A241-0700-463D-B4F2-A37B8220C1E2}"/>
    <cellStyle name="_Saldos Obj_TD 2_ER previo 09 4 2" xfId="44549" xr:uid="{C42A1D35-55A5-4679-A8A7-2E95577D3C61}"/>
    <cellStyle name="_Saldos Obj_TD 2_ER previo 09 5" xfId="44550" xr:uid="{A3ED1700-B90A-4C60-89E5-B83AB2E9F760}"/>
    <cellStyle name="_Saldos Obj_TD 2_ER previo 09 5 2" xfId="44551" xr:uid="{F0A2B88B-966D-47F1-A5CB-BD5C88D8CB46}"/>
    <cellStyle name="_Saldos Obj_TD 2_ER previo 09 6" xfId="44552" xr:uid="{9F70D0B9-BDA1-4EB9-B1BB-EC152016B268}"/>
    <cellStyle name="_Saldos Obj_TD 2_ER previo 09 6 2" xfId="44553" xr:uid="{EFF7DADC-8A27-47FA-B775-79CA496313FD}"/>
    <cellStyle name="_Saldos Obj_TD 2_ER previo 09 7" xfId="44554" xr:uid="{9FFF6C2C-EBCB-473B-91A9-7F4C324E3DD7}"/>
    <cellStyle name="_Saldos Obj_TD 2_ER previo 09 7 2" xfId="44555" xr:uid="{CBA91217-2808-43AE-AE24-8943B791032F}"/>
    <cellStyle name="_Saldos Obj_TD 2_ER previo 09 8" xfId="44556" xr:uid="{1F1D5A0B-CF10-451A-A109-224247D7D034}"/>
    <cellStyle name="_Saldos Obj_TD 2_ER previo 09 8 2" xfId="44557" xr:uid="{4047F001-0129-4875-86D2-0D4726736454}"/>
    <cellStyle name="_Saldos Obj_TD 2_ER previo 09 9" xfId="44558" xr:uid="{65287EB4-F554-43BD-8ED8-DC0FBC533ECD}"/>
    <cellStyle name="_Saldos Obj_TD 2_ER previo 09 9 2" xfId="44559" xr:uid="{7E814C67-E742-4CD3-8521-B57C2F1AD2CA}"/>
    <cellStyle name="_Saldos Obj_TD 2_ESF 2009 correcto" xfId="44560" xr:uid="{AF3B097B-CABB-44C4-8DB6-A15D652755FC}"/>
    <cellStyle name="_Saldos Obj_TD 2_ESF 2009 correcto 10" xfId="44561" xr:uid="{731EAD25-1E9D-46D9-9A73-D8BAAB8F827C}"/>
    <cellStyle name="_Saldos Obj_TD 2_ESF 2009 correcto 11" xfId="44562" xr:uid="{893B721A-8BEB-4BFC-9160-B9A52B30E80E}"/>
    <cellStyle name="_Saldos Obj_TD 2_ESF 2009 correcto 12" xfId="44563" xr:uid="{0D95683F-3DF5-4F40-B30F-03F47ACD0EF4}"/>
    <cellStyle name="_Saldos Obj_TD 2_ESF 2009 correcto 2" xfId="44564" xr:uid="{9162339C-7C0A-411D-9E8A-FCFAC41F18E3}"/>
    <cellStyle name="_Saldos Obj_TD 2_ESF 2009 correcto 2 2" xfId="44565" xr:uid="{A6E40BA9-464B-4AC4-B654-E965760A9D91}"/>
    <cellStyle name="_Saldos Obj_TD 2_ESF 2009 correcto 3" xfId="44566" xr:uid="{E560E5B4-16D8-4962-A2E9-7A99BA18EB5A}"/>
    <cellStyle name="_Saldos Obj_TD 2_ESF 2009 correcto 3 2" xfId="44567" xr:uid="{EFFE8814-BD68-4902-A248-EE5425EA1DE4}"/>
    <cellStyle name="_Saldos Obj_TD 2_ESF 2009 correcto 4" xfId="44568" xr:uid="{8F9B3A9C-6715-4B47-A5D7-BF4591CEE0B3}"/>
    <cellStyle name="_Saldos Obj_TD 2_ESF 2009 correcto 4 2" xfId="44569" xr:uid="{720BB8BF-09CC-4E70-8EF5-E30B00612E4D}"/>
    <cellStyle name="_Saldos Obj_TD 2_ESF 2009 correcto 5" xfId="44570" xr:uid="{651E21ED-115E-42EE-859C-C311EE583C8E}"/>
    <cellStyle name="_Saldos Obj_TD 2_ESF 2009 correcto 5 2" xfId="44571" xr:uid="{8E4D585C-8B9B-4AE1-B569-4FA1381898BC}"/>
    <cellStyle name="_Saldos Obj_TD 2_ESF 2009 correcto 6" xfId="44572" xr:uid="{1AE88498-5399-4C17-A4DA-B72CCCAE475E}"/>
    <cellStyle name="_Saldos Obj_TD 2_ESF 2009 correcto 6 2" xfId="44573" xr:uid="{B23E6EFD-53EA-4377-BC8B-2C53C9598F34}"/>
    <cellStyle name="_Saldos Obj_TD 2_ESF 2009 correcto 7" xfId="44574" xr:uid="{31562D8B-529A-47A8-B027-3F2FE8B4C152}"/>
    <cellStyle name="_Saldos Obj_TD 2_ESF 2009 correcto 7 2" xfId="44575" xr:uid="{5965BB54-C5C2-493D-8C65-6FBF51882921}"/>
    <cellStyle name="_Saldos Obj_TD 2_ESF 2009 correcto 8" xfId="44576" xr:uid="{E640B7F1-8FE4-42A5-A6C1-AC5574610B93}"/>
    <cellStyle name="_Saldos Obj_TD 2_ESF 2009 correcto 8 2" xfId="44577" xr:uid="{9B406BD2-7F3F-46DD-96B5-ADBF0D597080}"/>
    <cellStyle name="_Saldos Obj_TD 2_ESF 2009 correcto 9" xfId="44578" xr:uid="{5A819899-37E7-422C-919A-96A8346A8959}"/>
    <cellStyle name="_Saldos Obj_TD 2_ESF 2009 correcto 9 2" xfId="44579" xr:uid="{F7D0EFF7-4871-4C9F-A33C-0A2CCD00DBCE}"/>
    <cellStyle name="_Saldos Obj_TD 2_Jun 09" xfId="44580" xr:uid="{F51F8642-D097-4944-820A-CCCE3049ECF2}"/>
    <cellStyle name="_Saldos Obj_TD 2_Jun 09 2" xfId="44581" xr:uid="{E21D8491-5B06-4210-82FD-35AC40CFF28D}"/>
    <cellStyle name="_Saldos Obj_TD 2_TD" xfId="44582" xr:uid="{0FD96A97-72AC-4013-8EBB-FAD8B16E6590}"/>
    <cellStyle name="_Saldos Obj_TD 2_TD 10" xfId="44583" xr:uid="{FBD135F3-6950-4859-BBE9-3D8005CBA5C1}"/>
    <cellStyle name="_Saldos Obj_TD 2_TD 10 2" xfId="44584" xr:uid="{9F205C8E-6E06-4AE8-9CBF-B53CA94D199D}"/>
    <cellStyle name="_Saldos Obj_TD 2_TD 11" xfId="44585" xr:uid="{9109FF32-243D-4BBE-ACCB-D116A7BD7CDC}"/>
    <cellStyle name="_Saldos Obj_TD 2_TD 11 2" xfId="44586" xr:uid="{D399003E-79C5-4437-8412-82E599C26C1B}"/>
    <cellStyle name="_Saldos Obj_TD 2_TD 12" xfId="44587" xr:uid="{2A9B01AE-5D71-44B3-A417-5E2DFEAC59FF}"/>
    <cellStyle name="_Saldos Obj_TD 2_TD 12 2" xfId="44588" xr:uid="{09F40C09-D261-4365-BBA0-D1B3D0C260C2}"/>
    <cellStyle name="_Saldos Obj_TD 2_TD 13" xfId="44589" xr:uid="{C34E978E-83F9-47EB-A5EF-2821B95F1D21}"/>
    <cellStyle name="_Saldos Obj_TD 2_TD 13 2" xfId="44590" xr:uid="{5F626B80-3BA3-4534-AE8F-17ECC4BC8705}"/>
    <cellStyle name="_Saldos Obj_TD 2_TD 14" xfId="44591" xr:uid="{A2DEB90D-42F7-4C1C-90CE-DD3AF06BC926}"/>
    <cellStyle name="_Saldos Obj_TD 2_TD 14 2" xfId="44592" xr:uid="{40B009D6-0FF5-45BE-BAE4-2B53AA3BC671}"/>
    <cellStyle name="_Saldos Obj_TD 2_TD 15" xfId="44593" xr:uid="{F6210B01-3043-41B1-89FE-122D65E4B35D}"/>
    <cellStyle name="_Saldos Obj_TD 2_TD 16" xfId="44594" xr:uid="{6802259E-564B-4F62-B5DE-67E5CF99BFE3}"/>
    <cellStyle name="_Saldos Obj_TD 2_TD 17" xfId="44595" xr:uid="{A28CB2A3-5936-4245-999E-D870A8746BB2}"/>
    <cellStyle name="_Saldos Obj_TD 2_TD 2" xfId="44596" xr:uid="{A2AA9330-20F2-4751-A67F-F4CD8FFFE7F6}"/>
    <cellStyle name="_Saldos Obj_TD 2_TD 2 10" xfId="44597" xr:uid="{F6965AC3-D9FF-4EF2-9CAB-3CDDC63960B2}"/>
    <cellStyle name="_Saldos Obj_TD 2_TD 2 10 2" xfId="44598" xr:uid="{317D37E8-36F9-41AD-B4AA-46A7104F358E}"/>
    <cellStyle name="_Saldos Obj_TD 2_TD 2 11" xfId="44599" xr:uid="{65C0CAF4-AF17-4EE9-A818-BEBBC95ED689}"/>
    <cellStyle name="_Saldos Obj_TD 2_TD 2 11 2" xfId="44600" xr:uid="{7AEE85E7-EECF-4581-B61A-37E79013AE8B}"/>
    <cellStyle name="_Saldos Obj_TD 2_TD 2 12" xfId="44601" xr:uid="{0AB4C1FF-A68A-441C-8F8D-FCC37D757CB7}"/>
    <cellStyle name="_Saldos Obj_TD 2_TD 2 12 2" xfId="44602" xr:uid="{01B4D650-73AD-45CA-994E-4A3C9141630C}"/>
    <cellStyle name="_Saldos Obj_TD 2_TD 2 13" xfId="44603" xr:uid="{118BCE2F-D64E-4520-8055-303B6BE8913E}"/>
    <cellStyle name="_Saldos Obj_TD 2_TD 2 13 2" xfId="44604" xr:uid="{056F1577-CBFC-4D4E-8D6A-8F06C83A8E15}"/>
    <cellStyle name="_Saldos Obj_TD 2_TD 2 14" xfId="44605" xr:uid="{D2295C75-8069-44D9-A0DF-0E6227225825}"/>
    <cellStyle name="_Saldos Obj_TD 2_TD 2 15" xfId="44606" xr:uid="{D97778ED-9111-4BEA-A86C-272AECB3732F}"/>
    <cellStyle name="_Saldos Obj_TD 2_TD 2 16" xfId="44607" xr:uid="{0B5C897A-1DCA-418D-B5A9-4044A249FBDC}"/>
    <cellStyle name="_Saldos Obj_TD 2_TD 2 2" xfId="44608" xr:uid="{EB31D641-6ACF-4A9E-8080-1E88A72C6111}"/>
    <cellStyle name="_Saldos Obj_TD 2_TD 2 2 2" xfId="44609" xr:uid="{0CAFFC20-0022-48C7-A5D7-160B6F5F038D}"/>
    <cellStyle name="_Saldos Obj_TD 2_TD 2 3" xfId="44610" xr:uid="{D84602E2-3FFA-46F1-92D3-3F87B657D79A}"/>
    <cellStyle name="_Saldos Obj_TD 2_TD 2 3 2" xfId="44611" xr:uid="{E1BEA7B8-BB62-4610-B569-94810EE25011}"/>
    <cellStyle name="_Saldos Obj_TD 2_TD 2 4" xfId="44612" xr:uid="{9FDA2391-FE87-4DED-B3CE-64B7BF140C25}"/>
    <cellStyle name="_Saldos Obj_TD 2_TD 2 4 2" xfId="44613" xr:uid="{8AAAAECD-D5A2-4A7C-A373-DBCC2872B183}"/>
    <cellStyle name="_Saldos Obj_TD 2_TD 2 5" xfId="44614" xr:uid="{57F70D17-5973-48FE-8AC1-290F599B7AA7}"/>
    <cellStyle name="_Saldos Obj_TD 2_TD 2 5 2" xfId="44615" xr:uid="{3BAE9D50-BBD6-46E2-9E19-618FF1D5832F}"/>
    <cellStyle name="_Saldos Obj_TD 2_TD 2 6" xfId="44616" xr:uid="{83EF4F01-7AD2-406B-B9F5-D9EB3322FC0C}"/>
    <cellStyle name="_Saldos Obj_TD 2_TD 2 6 2" xfId="44617" xr:uid="{DCD654B0-551E-41CB-9762-C66CA7EC8011}"/>
    <cellStyle name="_Saldos Obj_TD 2_TD 2 7" xfId="44618" xr:uid="{E67F7068-0D26-4560-86EA-5524878E49F0}"/>
    <cellStyle name="_Saldos Obj_TD 2_TD 2 7 2" xfId="44619" xr:uid="{90F035BD-BF85-4C5A-8032-6B27D8129085}"/>
    <cellStyle name="_Saldos Obj_TD 2_TD 2 8" xfId="44620" xr:uid="{C753F6DD-DC68-44FB-8E19-19EFDAF04101}"/>
    <cellStyle name="_Saldos Obj_TD 2_TD 2 8 2" xfId="44621" xr:uid="{9B2A77BB-A4F0-4010-A3BD-5A31FF830567}"/>
    <cellStyle name="_Saldos Obj_TD 2_TD 2 9" xfId="44622" xr:uid="{3FD0A75E-796A-409B-BA1A-37267B155B18}"/>
    <cellStyle name="_Saldos Obj_TD 2_TD 2 9 2" xfId="44623" xr:uid="{64CB5C7C-E94E-4B73-867A-1BCFB8B3F423}"/>
    <cellStyle name="_Saldos Obj_TD 2_TD 3" xfId="44624" xr:uid="{FBF557B8-26D9-4B3F-BBB6-31A1F35805F8}"/>
    <cellStyle name="_Saldos Obj_TD 2_TD 3 2" xfId="44625" xr:uid="{115415A6-8ED9-45FB-BCAE-D63A088A1F63}"/>
    <cellStyle name="_Saldos Obj_TD 2_TD 4" xfId="44626" xr:uid="{9D22DB01-FF7A-45AC-AFA0-04FA480574D5}"/>
    <cellStyle name="_Saldos Obj_TD 2_TD 4 2" xfId="44627" xr:uid="{FA449B5A-1FEC-40EE-AA92-9E7939548AAC}"/>
    <cellStyle name="_Saldos Obj_TD 2_TD 5" xfId="44628" xr:uid="{C94D8C7A-5508-4B85-A08F-E016B2597363}"/>
    <cellStyle name="_Saldos Obj_TD 2_TD 5 2" xfId="44629" xr:uid="{C730D996-991A-4F17-A0FD-AA8C1D3B4AE1}"/>
    <cellStyle name="_Saldos Obj_TD 2_TD 6" xfId="44630" xr:uid="{47ACAB6E-FB69-45B1-A7BE-1BAE9594398D}"/>
    <cellStyle name="_Saldos Obj_TD 2_TD 6 2" xfId="44631" xr:uid="{5D30374C-C998-480E-9545-24AEC50C4C96}"/>
    <cellStyle name="_Saldos Obj_TD 2_TD 7" xfId="44632" xr:uid="{EB206B26-03F9-464B-81D5-22BD85D833E1}"/>
    <cellStyle name="_Saldos Obj_TD 2_TD 7 2" xfId="44633" xr:uid="{A66DDFED-36CF-4516-AF97-B8516265ED1B}"/>
    <cellStyle name="_Saldos Obj_TD 2_TD 8" xfId="44634" xr:uid="{633482D0-C85D-4BB2-9607-A4E654B2B207}"/>
    <cellStyle name="_Saldos Obj_TD 2_TD 8 2" xfId="44635" xr:uid="{0B440A19-F6AB-445F-9796-5A09FC18D5B4}"/>
    <cellStyle name="_Saldos Obj_TD 2_TD 9" xfId="44636" xr:uid="{B4430530-8B9F-4FC3-B49E-39C29065DA09}"/>
    <cellStyle name="_Saldos Obj_TD 2_TD 9 2" xfId="44637" xr:uid="{035D643B-D6A4-44E0-BC36-A91BD53A4F86}"/>
    <cellStyle name="_Saldos Obj_TD 3" xfId="44638" xr:uid="{9ADE04AC-5324-4ED9-B277-3CC9705D5E63}"/>
    <cellStyle name="_Saldos Obj_TD 3 10" xfId="44639" xr:uid="{938087D2-EE65-437E-92AD-565682619CA7}"/>
    <cellStyle name="_Saldos Obj_TD 3 11" xfId="44640" xr:uid="{F928B789-D6F8-4DF0-8B7A-EBC0FD389382}"/>
    <cellStyle name="_Saldos Obj_TD 3 12" xfId="44641" xr:uid="{1F3D8224-C140-4FB3-BC29-E3EF38BB5120}"/>
    <cellStyle name="_Saldos Obj_TD 3 2" xfId="44642" xr:uid="{BD69A9B6-358C-4268-B26C-A6B43B2E74E5}"/>
    <cellStyle name="_Saldos Obj_TD 3 3" xfId="44643" xr:uid="{542EB935-A67E-41E7-8E9A-2954E1A7E7B7}"/>
    <cellStyle name="_Saldos Obj_TD 3 4" xfId="44644" xr:uid="{CD8320CB-21E4-4626-B99A-BB60F978D541}"/>
    <cellStyle name="_Saldos Obj_TD 3 5" xfId="44645" xr:uid="{BF609856-00F9-4C9F-863E-989B1FC2E0F5}"/>
    <cellStyle name="_Saldos Obj_TD 3 6" xfId="44646" xr:uid="{ACC142A1-0565-4C7E-A3FF-C59449ACCD7A}"/>
    <cellStyle name="_Saldos Obj_TD 3 7" xfId="44647" xr:uid="{A7C85D62-A98C-4056-9D6B-3B352CFF4205}"/>
    <cellStyle name="_Saldos Obj_TD 3 8" xfId="44648" xr:uid="{E27882BA-1100-4E8E-883A-1A53D835B527}"/>
    <cellStyle name="_Saldos Obj_TD 3 9" xfId="44649" xr:uid="{19437277-E84A-4851-ACD1-1B1269B25371}"/>
    <cellStyle name="_Saldos Obj_TD 4" xfId="44650" xr:uid="{660E0D5C-2FF2-460F-847C-7432EADF9817}"/>
    <cellStyle name="_Saldos Obj_TD 4 2" xfId="44651" xr:uid="{C7B73735-83DB-494A-9791-AB80C14B8A13}"/>
    <cellStyle name="_Saldos Obj_TD 5" xfId="44652" xr:uid="{1BFC212E-2ECC-4DAF-9B77-DAAD9C843F0E}"/>
    <cellStyle name="_Saldos Obj_TD 5 2" xfId="44653" xr:uid="{18249B4E-066F-42F6-8FF3-810931ACFFA0}"/>
    <cellStyle name="_Saldos Obj_TD 6" xfId="44654" xr:uid="{B5B8227D-81CB-4581-8F82-299BD372DC00}"/>
    <cellStyle name="_Saldos Obj_TD 6 2" xfId="44655" xr:uid="{BB68F669-C814-4AF7-AE1A-4177A6A42AD8}"/>
    <cellStyle name="_Saldos Obj_TD 7" xfId="44656" xr:uid="{9738791F-73C7-4306-927C-364D33F48B68}"/>
    <cellStyle name="_Saldos Obj_TD 7 2" xfId="44657" xr:uid="{C5396A73-5D11-4643-96A0-CAE6055922D7}"/>
    <cellStyle name="_Saldos Obj_TD 8" xfId="44658" xr:uid="{432EDEC1-5A5D-48BD-B172-8757BE414793}"/>
    <cellStyle name="_Saldos Obj_TD 8 2" xfId="44659" xr:uid="{E5F26448-34B3-4D72-8CAE-C4CA258EFFE3}"/>
    <cellStyle name="_Saldos Obj_TD 9" xfId="44660" xr:uid="{B0923C41-1ECD-4E70-A6ED-24CC844CCFC1}"/>
    <cellStyle name="_Saldos Obj_TD 9 2" xfId="44661" xr:uid="{36E9A742-9A4A-4D68-9CDA-A80D3C43D47B}"/>
    <cellStyle name="_TD" xfId="44662" xr:uid="{47ADD28B-65BC-4816-B864-CF6BC90E77D6}"/>
    <cellStyle name="_TD 10" xfId="44663" xr:uid="{621F5D6D-B8F9-464F-9745-D769C5D2328F}"/>
    <cellStyle name="_TD 10 10" xfId="44664" xr:uid="{D1347C7F-C9B4-4C74-A9F0-A6266B230A1B}"/>
    <cellStyle name="_TD 10 11" xfId="44665" xr:uid="{EE4CE46B-B4BA-4B0B-A040-C503AE7CEDC8}"/>
    <cellStyle name="_TD 10 2" xfId="44666" xr:uid="{66EF4C36-F33D-4936-AA61-CC66E3C43963}"/>
    <cellStyle name="_TD 10 2 2" xfId="44667" xr:uid="{366DE3F6-FBA8-4CC2-8AD4-D5EF8AAFE7BB}"/>
    <cellStyle name="_TD 10 3" xfId="44668" xr:uid="{7956EECC-6906-4F33-965C-758D9003727A}"/>
    <cellStyle name="_TD 10 3 2" xfId="44669" xr:uid="{B8D61F9A-636F-4F19-B717-A790D167CE5B}"/>
    <cellStyle name="_TD 10 4" xfId="44670" xr:uid="{29FF8E3D-6903-410D-95D1-D09F7088AA80}"/>
    <cellStyle name="_TD 10 4 2" xfId="44671" xr:uid="{85083CEB-865D-4A14-B128-160B4FCF3935}"/>
    <cellStyle name="_TD 10 5" xfId="44672" xr:uid="{DA4C1FC2-2B8A-4DE4-9809-C63CD8E9E14F}"/>
    <cellStyle name="_TD 10 5 2" xfId="44673" xr:uid="{AEC20749-1F20-4B0E-815B-09770467E15C}"/>
    <cellStyle name="_TD 10 6" xfId="44674" xr:uid="{E4B192EF-4BCB-4ACC-9769-F1CF14D8FDE3}"/>
    <cellStyle name="_TD 10 6 2" xfId="44675" xr:uid="{724DDC99-2FAF-4B74-A266-C746E54A5450}"/>
    <cellStyle name="_TD 10 7" xfId="44676" xr:uid="{55522AE3-F1AF-4F41-A3BC-F43DE6D97291}"/>
    <cellStyle name="_TD 10 7 2" xfId="44677" xr:uid="{A40AE195-0F8B-4BD8-9B45-544C8A3E961C}"/>
    <cellStyle name="_TD 10 8" xfId="44678" xr:uid="{6B14EFD9-7B73-4E8D-A162-F3499915BD08}"/>
    <cellStyle name="_TD 10 8 2" xfId="44679" xr:uid="{5127C0A7-A44F-49C8-A1B8-BAB3848E2925}"/>
    <cellStyle name="_TD 10 9" xfId="44680" xr:uid="{4630B31C-4042-4C20-BF5C-C75E2AB80B22}"/>
    <cellStyle name="_TD 11" xfId="44681" xr:uid="{B33414C1-68FD-400B-B21B-0F8180178041}"/>
    <cellStyle name="_TD 11 10" xfId="44682" xr:uid="{A8BA9B46-DB51-49C4-BD52-D0B3ECA32075}"/>
    <cellStyle name="_TD 11 11" xfId="44683" xr:uid="{FC50C743-4414-40EA-B6A0-1D592D9CFCF0}"/>
    <cellStyle name="_TD 11 2" xfId="44684" xr:uid="{C2DA78C3-ACDA-4E19-937A-53BA2A692BCB}"/>
    <cellStyle name="_TD 11 2 2" xfId="44685" xr:uid="{6C1E3BB5-0A37-4A6F-A8D1-6FFC562BA3AE}"/>
    <cellStyle name="_TD 11 3" xfId="44686" xr:uid="{FF63C41E-1ED7-4C21-8741-AA0EF8709DD6}"/>
    <cellStyle name="_TD 11 3 2" xfId="44687" xr:uid="{C3A5342F-2DF4-478E-9545-FFED5F68A62E}"/>
    <cellStyle name="_TD 11 4" xfId="44688" xr:uid="{AAD4E387-E3B6-4AB8-B19A-C021F2377412}"/>
    <cellStyle name="_TD 11 4 2" xfId="44689" xr:uid="{3E5A8A74-3E1F-44D8-A972-725A98260760}"/>
    <cellStyle name="_TD 11 5" xfId="44690" xr:uid="{09076BAE-7863-40A3-99FC-531EFDCD8499}"/>
    <cellStyle name="_TD 11 5 2" xfId="44691" xr:uid="{5F8F24BE-B4D3-4955-9023-287E48371C60}"/>
    <cellStyle name="_TD 11 6" xfId="44692" xr:uid="{789E647C-2483-4B15-A696-0D7D4BD96EC3}"/>
    <cellStyle name="_TD 11 6 2" xfId="44693" xr:uid="{A012A61E-6208-41DE-BE68-251D60169B8D}"/>
    <cellStyle name="_TD 11 7" xfId="44694" xr:uid="{E052CE26-9269-46A0-8D09-D7295FC6A63E}"/>
    <cellStyle name="_TD 11 7 2" xfId="44695" xr:uid="{DCD96EA8-9880-4D99-88EC-0E967336D0A3}"/>
    <cellStyle name="_TD 11 8" xfId="44696" xr:uid="{111B2A5D-FDBC-4B56-8338-C6506C36AE4C}"/>
    <cellStyle name="_TD 11 8 2" xfId="44697" xr:uid="{C34B67D6-9CCD-4E9B-840A-705FAABF71D2}"/>
    <cellStyle name="_TD 11 9" xfId="44698" xr:uid="{F2E2E818-FB70-4151-A195-D9D0B25E21F0}"/>
    <cellStyle name="_TD 12" xfId="44699" xr:uid="{9DD41DBD-0B38-48F1-842F-04A750F42E34}"/>
    <cellStyle name="_TD 12 10" xfId="44700" xr:uid="{B26E8482-53D1-4B70-A04F-4DC1771F1174}"/>
    <cellStyle name="_TD 12 11" xfId="44701" xr:uid="{79B3D03C-8A4E-4223-ADB9-268C49D1A489}"/>
    <cellStyle name="_TD 12 2" xfId="44702" xr:uid="{10673037-C9CD-4FEA-A20D-27E1B8896995}"/>
    <cellStyle name="_TD 12 2 2" xfId="44703" xr:uid="{C60F517B-9D2F-45B5-AA63-461F33DAB017}"/>
    <cellStyle name="_TD 12 3" xfId="44704" xr:uid="{B1226A57-FD53-4404-A154-F775D9660828}"/>
    <cellStyle name="_TD 12 3 2" xfId="44705" xr:uid="{ABCB4DD1-B856-42DC-BEF8-333035AE035E}"/>
    <cellStyle name="_TD 12 4" xfId="44706" xr:uid="{3BE05A7A-313B-4F4E-8D8D-99DB214F101A}"/>
    <cellStyle name="_TD 12 4 2" xfId="44707" xr:uid="{CB2EAE63-1D43-4961-882B-56A28B390D15}"/>
    <cellStyle name="_TD 12 5" xfId="44708" xr:uid="{57E0C259-EB08-4BEB-A16E-4A838209A3D2}"/>
    <cellStyle name="_TD 12 5 2" xfId="44709" xr:uid="{3920223A-DAEA-47CD-B79B-E67E75E372ED}"/>
    <cellStyle name="_TD 12 6" xfId="44710" xr:uid="{69A7D0C3-7E40-4C31-BD05-9AFE20D195FD}"/>
    <cellStyle name="_TD 12 6 2" xfId="44711" xr:uid="{8405233B-D75E-4511-A5C4-C47F62F814DE}"/>
    <cellStyle name="_TD 12 7" xfId="44712" xr:uid="{3AFA58BB-C304-48D4-AC96-0018342435F5}"/>
    <cellStyle name="_TD 12 7 2" xfId="44713" xr:uid="{25079DFE-A222-4284-BB5F-7683F279118C}"/>
    <cellStyle name="_TD 12 8" xfId="44714" xr:uid="{42DE9E57-BA92-40CA-942B-96070ABEB950}"/>
    <cellStyle name="_TD 12 8 2" xfId="44715" xr:uid="{3495C4D1-47DD-4966-93F7-A1101E8A183E}"/>
    <cellStyle name="_TD 12 9" xfId="44716" xr:uid="{2BE8F319-58E1-4270-897D-44C90C6CD28E}"/>
    <cellStyle name="_TD 13" xfId="44717" xr:uid="{B784C7E8-45AD-4E67-A10C-C92B0478A4E5}"/>
    <cellStyle name="_TD 13 10" xfId="44718" xr:uid="{ECF6FCC5-BD82-49A8-A603-751B919F60E8}"/>
    <cellStyle name="_TD 13 11" xfId="44719" xr:uid="{6B44586A-38BA-4F58-AA43-4A0907FF7CC6}"/>
    <cellStyle name="_TD 13 2" xfId="44720" xr:uid="{D2DD67ED-C1F9-42F7-A49E-6075F8A860E0}"/>
    <cellStyle name="_TD 13 2 2" xfId="44721" xr:uid="{2A8A5678-4841-41CF-B712-1DE5A366BB4E}"/>
    <cellStyle name="_TD 13 3" xfId="44722" xr:uid="{DD6BBE90-DE6C-4FC3-A9B4-CD7D53B2FCF2}"/>
    <cellStyle name="_TD 13 3 2" xfId="44723" xr:uid="{80F1210B-0C44-415F-80FD-9CBE43FB1576}"/>
    <cellStyle name="_TD 13 4" xfId="44724" xr:uid="{5B4D48BC-20E6-4932-BF69-5979A40DAD7B}"/>
    <cellStyle name="_TD 13 4 2" xfId="44725" xr:uid="{CDBCEE3E-3A27-44EB-9DC6-7CE4531045C1}"/>
    <cellStyle name="_TD 13 5" xfId="44726" xr:uid="{C0FAF104-FAFA-4679-8E45-FE74752E6630}"/>
    <cellStyle name="_TD 13 5 2" xfId="44727" xr:uid="{7899596C-DB46-4328-8813-84B7ED13662A}"/>
    <cellStyle name="_TD 13 6" xfId="44728" xr:uid="{90C0E534-AD10-4959-B80E-27E69D526928}"/>
    <cellStyle name="_TD 13 6 2" xfId="44729" xr:uid="{84E2ECFD-B573-411B-89B4-64BD4A733798}"/>
    <cellStyle name="_TD 13 7" xfId="44730" xr:uid="{391EFDCD-AA47-4A5A-932E-8EB362B24E5D}"/>
    <cellStyle name="_TD 13 7 2" xfId="44731" xr:uid="{608B5D23-93A1-43F0-80EE-20793AC5C285}"/>
    <cellStyle name="_TD 13 8" xfId="44732" xr:uid="{145A0722-2C33-4569-9541-9B430ED5DFEF}"/>
    <cellStyle name="_TD 13 8 2" xfId="44733" xr:uid="{D0A6F448-3DCA-4FA2-B89B-0B72A7D2EA48}"/>
    <cellStyle name="_TD 13 9" xfId="44734" xr:uid="{66AF96E0-E559-401C-8975-5B938DAD0085}"/>
    <cellStyle name="_TD 14" xfId="44735" xr:uid="{11A13A76-0E83-4A2C-9E23-AA0A064C2BB2}"/>
    <cellStyle name="_TD 2" xfId="44736" xr:uid="{E958B664-6742-4D6C-8E3B-9E33E6F8B0EE}"/>
    <cellStyle name="_TD 2 10" xfId="44737" xr:uid="{CB00FFF2-DDF1-4112-9F78-829298DD6BA1}"/>
    <cellStyle name="_TD 2 10 2" xfId="44738" xr:uid="{312B5171-29CD-4428-9125-4A2EFB35F5ED}"/>
    <cellStyle name="_TD 2 11" xfId="44739" xr:uid="{F6E33124-EE67-476E-95EF-24028CEDEEEC}"/>
    <cellStyle name="_TD 2 11 2" xfId="44740" xr:uid="{C8FF96ED-D4A1-4F10-97D4-5F077BFBC4F4}"/>
    <cellStyle name="_TD 2 12" xfId="44741" xr:uid="{F24DF30C-91B0-4780-B748-2CCB49EA5B44}"/>
    <cellStyle name="_TD 2 12 2" xfId="44742" xr:uid="{A2C220B6-C7AE-45DA-9A45-D3E760D5DEC2}"/>
    <cellStyle name="_TD 2 13" xfId="44743" xr:uid="{A23AFA19-9565-4C6B-8217-D47ADC46F712}"/>
    <cellStyle name="_TD 2 13 2" xfId="44744" xr:uid="{FA6D4984-9126-460D-BC2A-26ACEF67B63D}"/>
    <cellStyle name="_TD 2 14" xfId="44745" xr:uid="{1012B19F-D27D-419D-AD4B-F40D09DB773D}"/>
    <cellStyle name="_TD 2 15" xfId="44746" xr:uid="{CCF74289-CE2B-4D57-9213-2042668110EA}"/>
    <cellStyle name="_TD 2 16" xfId="44747" xr:uid="{1B6D17F1-BBD3-485F-81E7-2FA3D7EFBC2E}"/>
    <cellStyle name="_TD 2 2" xfId="44748" xr:uid="{0C1B6744-EECE-4155-B499-399C0A081885}"/>
    <cellStyle name="_TD 2 2 2" xfId="44749" xr:uid="{E3A6B806-E228-4FB7-A029-3C30B82F64CD}"/>
    <cellStyle name="_TD 2 3" xfId="44750" xr:uid="{A055ECC0-749B-44C0-A556-04136EAFA4DC}"/>
    <cellStyle name="_TD 2 3 2" xfId="44751" xr:uid="{08280791-EFB8-482B-B748-2438D7921F62}"/>
    <cellStyle name="_TD 2 4" xfId="44752" xr:uid="{CEB46353-2DAF-460E-A59F-11230DEB4F6C}"/>
    <cellStyle name="_TD 2 4 2" xfId="44753" xr:uid="{C73294B2-B56C-4A45-BC5D-2817148D4044}"/>
    <cellStyle name="_TD 2 5" xfId="44754" xr:uid="{551D1139-C22B-4373-A5F5-A1B53F5C3362}"/>
    <cellStyle name="_TD 2 5 2" xfId="44755" xr:uid="{E5258977-23CC-4B13-B492-54E4027D70D8}"/>
    <cellStyle name="_TD 2 6" xfId="44756" xr:uid="{64EAE792-6C1C-41ED-A57A-8ACA973D16F8}"/>
    <cellStyle name="_TD 2 6 2" xfId="44757" xr:uid="{5C7E669D-D0F1-430E-B9FC-3FF494703769}"/>
    <cellStyle name="_TD 2 7" xfId="44758" xr:uid="{85BD23A4-E395-4FAF-85EE-C1B4AF016E6B}"/>
    <cellStyle name="_TD 2 7 2" xfId="44759" xr:uid="{2C12985A-7972-43EE-A323-137E9C1B3F49}"/>
    <cellStyle name="_TD 2 8" xfId="44760" xr:uid="{3C27AF33-D752-43E8-B092-949B1B9F698C}"/>
    <cellStyle name="_TD 2 8 2" xfId="44761" xr:uid="{154E3577-840D-462C-BAA0-68A8D01DFFB7}"/>
    <cellStyle name="_TD 2 9" xfId="44762" xr:uid="{0FEE1EF4-D397-4B6D-BB0E-5E11268191A1}"/>
    <cellStyle name="_TD 2 9 2" xfId="44763" xr:uid="{BFD5BAFE-983F-40EC-AE9F-78DD5F858DAF}"/>
    <cellStyle name="_TD 3" xfId="44764" xr:uid="{653AFDA1-AF50-4700-9CB5-05134C2BB9CA}"/>
    <cellStyle name="_TD 3 10" xfId="44765" xr:uid="{08102B31-C53E-4C23-8563-A1457B0015A7}"/>
    <cellStyle name="_TD 3 10 2" xfId="44766" xr:uid="{47FD9C55-3D8B-4EEB-ADFE-6836407D1123}"/>
    <cellStyle name="_TD 3 11" xfId="44767" xr:uid="{8A7C9102-1A31-4F0E-B02B-85C8FC0B72CE}"/>
    <cellStyle name="_TD 3 11 2" xfId="44768" xr:uid="{6F1D04E2-BE48-478D-B565-7A3B3BA3ACE2}"/>
    <cellStyle name="_TD 3 12" xfId="44769" xr:uid="{EB82ADB9-4EC2-4866-B30E-A5F00662C973}"/>
    <cellStyle name="_TD 3 12 2" xfId="44770" xr:uid="{8C841CE9-A92D-449A-82C5-21B04206960E}"/>
    <cellStyle name="_TD 3 13" xfId="44771" xr:uid="{95E58203-255F-45BD-A61A-A5B682FF3055}"/>
    <cellStyle name="_TD 3 13 2" xfId="44772" xr:uid="{7E2CF01F-29DE-41DC-9889-3742CACE5599}"/>
    <cellStyle name="_TD 3 14" xfId="44773" xr:uid="{42BBAA14-2489-43C9-912D-33441F541F03}"/>
    <cellStyle name="_TD 3 15" xfId="44774" xr:uid="{F7682026-07A9-45A4-B660-BE29769CF20A}"/>
    <cellStyle name="_TD 3 16" xfId="44775" xr:uid="{0AEEDDBE-8F9C-4493-903B-2518C26AD153}"/>
    <cellStyle name="_TD 3 2" xfId="44776" xr:uid="{0A1C16D2-A66E-4F4D-8F58-6E19A566F51E}"/>
    <cellStyle name="_TD 3 2 2" xfId="44777" xr:uid="{916FD418-19B8-45C6-84A8-AF6948A4F5E7}"/>
    <cellStyle name="_TD 3 3" xfId="44778" xr:uid="{93E1FD9F-E8D0-40EA-A73C-0C3AA88F92DF}"/>
    <cellStyle name="_TD 3 3 2" xfId="44779" xr:uid="{08C49349-C700-4A0A-A35F-44D8EF3427EF}"/>
    <cellStyle name="_TD 3 4" xfId="44780" xr:uid="{F8361D2E-E776-446D-AC0E-E1CA94910C42}"/>
    <cellStyle name="_TD 3 4 2" xfId="44781" xr:uid="{E848A47F-CE10-49E3-894A-C5C712034262}"/>
    <cellStyle name="_TD 3 5" xfId="44782" xr:uid="{078BB7A6-DF53-4AAF-9CA6-0C0A90D63A30}"/>
    <cellStyle name="_TD 3 5 2" xfId="44783" xr:uid="{7AD476FE-98B8-40DE-AF36-41790D5EE09B}"/>
    <cellStyle name="_TD 3 6" xfId="44784" xr:uid="{851B0F02-DE88-4CBE-94F0-C93F0594B1BA}"/>
    <cellStyle name="_TD 3 6 2" xfId="44785" xr:uid="{F02F92D7-7F4E-4F68-9B68-EA97E2CEA6DB}"/>
    <cellStyle name="_TD 3 7" xfId="44786" xr:uid="{83B87C2F-E208-4F51-866B-E5840BBE4482}"/>
    <cellStyle name="_TD 3 7 2" xfId="44787" xr:uid="{A22A43C9-2021-4E12-BA4C-27789CFD86AD}"/>
    <cellStyle name="_TD 3 8" xfId="44788" xr:uid="{B2CDF4B3-D3CD-4103-B76A-9710187B1CE6}"/>
    <cellStyle name="_TD 3 8 2" xfId="44789" xr:uid="{CF71CA9D-6059-4E47-B55C-031B81212E1A}"/>
    <cellStyle name="_TD 3 9" xfId="44790" xr:uid="{863FBB6D-0547-4C64-869D-7115A6965490}"/>
    <cellStyle name="_TD 3 9 2" xfId="44791" xr:uid="{112607A3-E190-4ECC-BA8E-ABC46B665D08}"/>
    <cellStyle name="_TD 4" xfId="44792" xr:uid="{CEDC61F8-A15B-4339-AF8B-115407CB333F}"/>
    <cellStyle name="_TD 4 10" xfId="44793" xr:uid="{D7C396D2-050C-4726-A667-025837137F6C}"/>
    <cellStyle name="_TD 4 10 2" xfId="44794" xr:uid="{3BEAE1E5-44B3-4A93-B743-B7A3C23D05A9}"/>
    <cellStyle name="_TD 4 11" xfId="44795" xr:uid="{DBABEA62-20DC-4E66-A094-BF3CC9A95054}"/>
    <cellStyle name="_TD 4 11 2" xfId="44796" xr:uid="{766C810A-8916-46CB-92E0-72F9D68CA04D}"/>
    <cellStyle name="_TD 4 12" xfId="44797" xr:uid="{8B25D152-315A-4D8B-BACA-C90644AB62E6}"/>
    <cellStyle name="_TD 4 12 2" xfId="44798" xr:uid="{13C8F916-F962-424D-9D90-B5CE5A492FFA}"/>
    <cellStyle name="_TD 4 13" xfId="44799" xr:uid="{920D567E-E6F8-435F-8AE6-DC13F58B3E7C}"/>
    <cellStyle name="_TD 4 13 2" xfId="44800" xr:uid="{5F6D5547-234F-4356-8CE1-CE3A1A1EC438}"/>
    <cellStyle name="_TD 4 14" xfId="44801" xr:uid="{F06ED4BF-7425-4CB4-BDDF-70EF2D52746A}"/>
    <cellStyle name="_TD 4 15" xfId="44802" xr:uid="{56AB5EAC-2332-4E7A-A55C-90CE65537778}"/>
    <cellStyle name="_TD 4 16" xfId="44803" xr:uid="{7CD7E4A2-B454-4890-8C09-7C78716AE84D}"/>
    <cellStyle name="_TD 4 2" xfId="44804" xr:uid="{DC6F521C-5854-4BF6-B752-73FF30DBEDA6}"/>
    <cellStyle name="_TD 4 2 2" xfId="44805" xr:uid="{3E5121C9-E869-4057-A982-B72CDF73E6AB}"/>
    <cellStyle name="_TD 4 3" xfId="44806" xr:uid="{366787CB-BCCE-4B81-86F8-98AB4BCDD2A9}"/>
    <cellStyle name="_TD 4 3 2" xfId="44807" xr:uid="{18C1074A-55FC-400F-8C83-88DC38A5B0EF}"/>
    <cellStyle name="_TD 4 4" xfId="44808" xr:uid="{B0F79C3B-3DFF-416C-BC0A-3D4EB774FBD1}"/>
    <cellStyle name="_TD 4 4 2" xfId="44809" xr:uid="{E82C5DD2-B02D-4E92-8CD5-1C186098EF39}"/>
    <cellStyle name="_TD 4 5" xfId="44810" xr:uid="{CAE9DE7E-37BE-4ED7-9531-6F740B06147F}"/>
    <cellStyle name="_TD 4 5 2" xfId="44811" xr:uid="{7AAD1F47-CF10-4857-AE1A-E89ED3420667}"/>
    <cellStyle name="_TD 4 6" xfId="44812" xr:uid="{CC7FE69C-D732-495A-91D3-85E14369B458}"/>
    <cellStyle name="_TD 4 6 2" xfId="44813" xr:uid="{EA4316B2-D0DE-408A-9951-83C6A0317C81}"/>
    <cellStyle name="_TD 4 7" xfId="44814" xr:uid="{CCD2A54C-86F5-4D88-A995-3387CF91C602}"/>
    <cellStyle name="_TD 4 7 2" xfId="44815" xr:uid="{5B2CA63C-14E6-4620-97D2-1A7C8DA71691}"/>
    <cellStyle name="_TD 4 8" xfId="44816" xr:uid="{1307987A-83EA-4A52-BCE8-5B26B2823FFB}"/>
    <cellStyle name="_TD 4 8 2" xfId="44817" xr:uid="{A9CBCC3A-5F2E-4051-91BC-33477F266565}"/>
    <cellStyle name="_TD 4 9" xfId="44818" xr:uid="{EDB63842-FA97-4654-8A09-0F0FD83D455D}"/>
    <cellStyle name="_TD 4 9 2" xfId="44819" xr:uid="{6EDE5934-43D1-44E5-94B8-A7D56A2C63CA}"/>
    <cellStyle name="_TD 5" xfId="44820" xr:uid="{9DF05DA2-0F75-4A11-AB50-D990B6A6274F}"/>
    <cellStyle name="_TD 5 10" xfId="44821" xr:uid="{4ACD7502-96BF-456A-8BD8-70F03FF03F44}"/>
    <cellStyle name="_TD 5 10 2" xfId="44822" xr:uid="{0BD3040C-58EF-4090-BAD4-FE8605132586}"/>
    <cellStyle name="_TD 5 11" xfId="44823" xr:uid="{59749E03-7328-4A7A-A0C8-443BF34CFFAE}"/>
    <cellStyle name="_TD 5 11 2" xfId="44824" xr:uid="{1918C9E5-7E19-43FB-8FDA-7E2DF269BDE1}"/>
    <cellStyle name="_TD 5 12" xfId="44825" xr:uid="{F881F598-2512-4C87-B4AB-326E58796802}"/>
    <cellStyle name="_TD 5 12 2" xfId="44826" xr:uid="{C57DCCEC-E11F-49EA-B6D6-D05E8882E396}"/>
    <cellStyle name="_TD 5 13" xfId="44827" xr:uid="{3305AE6C-2ADA-497E-BA1E-9A1AFBECF237}"/>
    <cellStyle name="_TD 5 13 2" xfId="44828" xr:uid="{AEF245B8-DD80-4D89-BF2C-80A72E9BA0A0}"/>
    <cellStyle name="_TD 5 14" xfId="44829" xr:uid="{488125EF-27FD-4233-9D7F-F4E1D02941A0}"/>
    <cellStyle name="_TD 5 15" xfId="44830" xr:uid="{BDA58CAF-AFFA-4C3C-8839-B17A47F2AA38}"/>
    <cellStyle name="_TD 5 16" xfId="44831" xr:uid="{E831BA27-34EA-4D71-9B25-4C746348A6E1}"/>
    <cellStyle name="_TD 5 2" xfId="44832" xr:uid="{8298B6EE-8BE6-47D6-A5A6-BD0BCF4F9506}"/>
    <cellStyle name="_TD 5 2 2" xfId="44833" xr:uid="{C4F976DB-5690-487E-9819-99B2EDAD28D3}"/>
    <cellStyle name="_TD 5 3" xfId="44834" xr:uid="{2B66DA0E-BF8D-4B49-8F4D-99C9A9693D83}"/>
    <cellStyle name="_TD 5 3 2" xfId="44835" xr:uid="{A550D451-D301-4923-86D6-035F296471A5}"/>
    <cellStyle name="_TD 5 4" xfId="44836" xr:uid="{033B7753-FBE5-4C7F-9E50-9099F1F39EAA}"/>
    <cellStyle name="_TD 5 4 2" xfId="44837" xr:uid="{942762D5-450E-4B34-B3E9-89D727D2C8BA}"/>
    <cellStyle name="_TD 5 5" xfId="44838" xr:uid="{3C1F2807-ECFF-4C36-8115-6EEE8FE3B365}"/>
    <cellStyle name="_TD 5 5 2" xfId="44839" xr:uid="{95A53E9D-A47C-4D9B-8B3D-C3BF63BBF5A8}"/>
    <cellStyle name="_TD 5 6" xfId="44840" xr:uid="{606FEEB8-570D-4FAB-AB1D-358DEA471BC0}"/>
    <cellStyle name="_TD 5 6 2" xfId="44841" xr:uid="{5EDEEE4F-8A98-43FF-B63F-57EFC7B50717}"/>
    <cellStyle name="_TD 5 7" xfId="44842" xr:uid="{8A02FC2D-62C3-4052-98D9-C7927CFBDB88}"/>
    <cellStyle name="_TD 5 7 2" xfId="44843" xr:uid="{05272EED-23C0-4466-9C68-8D0C15DDF9FA}"/>
    <cellStyle name="_TD 5 8" xfId="44844" xr:uid="{22F7A1A6-04C3-4FC5-945D-8F7CA35A9417}"/>
    <cellStyle name="_TD 5 8 2" xfId="44845" xr:uid="{44F13651-A3AF-4BC8-9E91-E328C2836240}"/>
    <cellStyle name="_TD 5 9" xfId="44846" xr:uid="{CCEA0B86-8DBF-4949-B5F8-947873CE3E55}"/>
    <cellStyle name="_TD 5 9 2" xfId="44847" xr:uid="{26930235-ED83-49B0-A810-DDBC58CFAB84}"/>
    <cellStyle name="_TD 6" xfId="44848" xr:uid="{C742B16B-471D-4EA7-B19D-21F1C514A240}"/>
    <cellStyle name="_TD 6 10" xfId="44849" xr:uid="{B10853FD-3D7D-481F-B068-16B6D1FF05F3}"/>
    <cellStyle name="_TD 6 10 2" xfId="44850" xr:uid="{BC186A06-3CC5-45CB-8AFE-2C2B02988DFB}"/>
    <cellStyle name="_TD 6 11" xfId="44851" xr:uid="{7FA0682A-D60D-4A3C-BA96-7EA520E8F3B9}"/>
    <cellStyle name="_TD 6 11 2" xfId="44852" xr:uid="{7F23C8C5-69AF-4BCA-8622-7AB5865B55A2}"/>
    <cellStyle name="_TD 6 12" xfId="44853" xr:uid="{1B8FF7C1-D7DD-4B49-9157-2313A7A2F371}"/>
    <cellStyle name="_TD 6 12 2" xfId="44854" xr:uid="{2DB8017B-110B-42A9-8B0A-16652FC8E123}"/>
    <cellStyle name="_TD 6 13" xfId="44855" xr:uid="{711DF6D8-E2BF-46F2-A3EF-DF4BA4AEEAE2}"/>
    <cellStyle name="_TD 6 13 2" xfId="44856" xr:uid="{50D34D3F-BF11-4806-9978-ECA604F8E22D}"/>
    <cellStyle name="_TD 6 14" xfId="44857" xr:uid="{ECE95CD4-7B7E-41F2-873F-22800B337B22}"/>
    <cellStyle name="_TD 6 15" xfId="44858" xr:uid="{5C83EBD9-E3EF-4BD5-A573-D1F84D414EE5}"/>
    <cellStyle name="_TD 6 16" xfId="44859" xr:uid="{0C804EC3-9EF3-4917-8E13-0964C6DB9FAC}"/>
    <cellStyle name="_TD 6 2" xfId="44860" xr:uid="{10D1782F-4752-4624-A4B1-EE5A70CD4511}"/>
    <cellStyle name="_TD 6 2 10" xfId="44861" xr:uid="{1917D2A6-DB94-44EF-AA2F-80EA696CE8D4}"/>
    <cellStyle name="_TD 6 2 11" xfId="44862" xr:uid="{02EEA195-F813-4F8C-A6EC-210A8C14BAAD}"/>
    <cellStyle name="_TD 6 2 12" xfId="44863" xr:uid="{94512C67-5611-4458-9288-E8AE99C1E42D}"/>
    <cellStyle name="_TD 6 2 2" xfId="44864" xr:uid="{C0E5D82E-6A5F-4AEE-AA7D-1AEF2F98B596}"/>
    <cellStyle name="_TD 6 2 3" xfId="44865" xr:uid="{9B0522AC-E371-41FC-9496-BB7A9CB5E40C}"/>
    <cellStyle name="_TD 6 2 4" xfId="44866" xr:uid="{E55BC291-BB22-453C-9D71-522BC16DD72E}"/>
    <cellStyle name="_TD 6 2 5" xfId="44867" xr:uid="{4B890E4A-377D-474F-B0D7-5EA97FD9FEDD}"/>
    <cellStyle name="_TD 6 2 6" xfId="44868" xr:uid="{CDA5A685-B9B0-4497-B1FF-0F12C7838F34}"/>
    <cellStyle name="_TD 6 2 7" xfId="44869" xr:uid="{F437B9AF-7370-4A97-ABC4-AC19470766DC}"/>
    <cellStyle name="_TD 6 2 8" xfId="44870" xr:uid="{D8B6FD09-75F7-4469-8DE6-09B7C79D7747}"/>
    <cellStyle name="_TD 6 2 9" xfId="44871" xr:uid="{5B79A7D0-A9DB-41AC-A8EC-8907D3EBE898}"/>
    <cellStyle name="_TD 6 3" xfId="44872" xr:uid="{FB6C25C2-AC7F-4F2D-A4F1-DC0D885702AC}"/>
    <cellStyle name="_TD 6 3 2" xfId="44873" xr:uid="{577F6080-21FC-463A-99CF-3C38B1D70036}"/>
    <cellStyle name="_TD 6 4" xfId="44874" xr:uid="{F5AC28E2-4891-4F3C-BA85-EDE46B6FB5EE}"/>
    <cellStyle name="_TD 6 4 2" xfId="44875" xr:uid="{D56F4FDC-9B0D-43D1-A389-89EACBFCACB1}"/>
    <cellStyle name="_TD 6 5" xfId="44876" xr:uid="{797B7535-0E82-49EE-9C04-0F5ECF14EFEB}"/>
    <cellStyle name="_TD 6 5 2" xfId="44877" xr:uid="{9B90BD52-7A7F-47DA-9552-BB274F73AB0F}"/>
    <cellStyle name="_TD 6 6" xfId="44878" xr:uid="{A2D31147-1E39-4450-81A2-B0B8755CE815}"/>
    <cellStyle name="_TD 6 6 2" xfId="44879" xr:uid="{C6EEADAA-56F7-4CE0-AE7F-B3B3F03652A2}"/>
    <cellStyle name="_TD 6 7" xfId="44880" xr:uid="{7462E1CB-76E8-4BBD-B270-B52BE54C9E62}"/>
    <cellStyle name="_TD 6 7 2" xfId="44881" xr:uid="{72A1E11A-F861-4074-B41A-D58F2031C25E}"/>
    <cellStyle name="_TD 6 8" xfId="44882" xr:uid="{BC1CC58C-32EF-4CAF-9112-209A9402470C}"/>
    <cellStyle name="_TD 6 8 2" xfId="44883" xr:uid="{056B7555-0F71-4F71-90E6-0F9615E49F80}"/>
    <cellStyle name="_TD 6 9" xfId="44884" xr:uid="{6B03D13C-9D1E-444C-9F96-709EF82052B9}"/>
    <cellStyle name="_TD 6 9 2" xfId="44885" xr:uid="{03C11EDE-401A-427B-908C-AD196AFB6668}"/>
    <cellStyle name="_TD 7" xfId="44886" xr:uid="{B754A583-6A9C-4CD9-91AF-5E653F7DBBD7}"/>
    <cellStyle name="_TD 7 10" xfId="44887" xr:uid="{9137015D-1794-4B50-9013-60CDF6D8D7B4}"/>
    <cellStyle name="_TD 7 10 2" xfId="44888" xr:uid="{CDD3F067-4DCD-4D28-9AD9-B54474CF3D70}"/>
    <cellStyle name="_TD 7 11" xfId="44889" xr:uid="{D921701E-8B7A-4E11-AAE6-2BE80FBD88F3}"/>
    <cellStyle name="_TD 7 11 2" xfId="44890" xr:uid="{E62547EE-BBAA-4206-B073-52B1374A133C}"/>
    <cellStyle name="_TD 7 12" xfId="44891" xr:uid="{0668F051-59CC-4B2E-84E7-7B2CA8BC2D43}"/>
    <cellStyle name="_TD 7 12 2" xfId="44892" xr:uid="{CA0E6890-1C58-4D2C-807E-F3DC4262FAA4}"/>
    <cellStyle name="_TD 7 13" xfId="44893" xr:uid="{669CD3F5-B704-407B-9993-8B0F50BC36A5}"/>
    <cellStyle name="_TD 7 13 2" xfId="44894" xr:uid="{6F7D91A8-D6AB-4F41-BAD6-122069F25B8C}"/>
    <cellStyle name="_TD 7 14" xfId="44895" xr:uid="{67A1982A-E571-4AA0-AE11-8D47130B045F}"/>
    <cellStyle name="_TD 7 15" xfId="44896" xr:uid="{C7BF9611-AC3B-47F0-BA8E-7F06F051E135}"/>
    <cellStyle name="_TD 7 16" xfId="44897" xr:uid="{FF22A80F-F395-463D-AF03-BFBA31C71870}"/>
    <cellStyle name="_TD 7 2" xfId="44898" xr:uid="{5D15CC27-C409-4775-BF6C-00524CB23C36}"/>
    <cellStyle name="_TD 7 2 2" xfId="44899" xr:uid="{463BCA1B-26C1-40B9-8248-E62132D032C3}"/>
    <cellStyle name="_TD 7 3" xfId="44900" xr:uid="{9355A40B-4317-445F-898F-FAF52A9BF52E}"/>
    <cellStyle name="_TD 7 3 2" xfId="44901" xr:uid="{9E34EE83-D4C9-4018-AC53-9AD8599A153A}"/>
    <cellStyle name="_TD 7 4" xfId="44902" xr:uid="{C6968367-E78A-4F2D-B72B-CC816E2779E7}"/>
    <cellStyle name="_TD 7 4 2" xfId="44903" xr:uid="{2012AA81-DAF3-479D-8905-F90AB5ED1623}"/>
    <cellStyle name="_TD 7 5" xfId="44904" xr:uid="{0968EAC4-2E05-4864-9F54-B97DE676C4D1}"/>
    <cellStyle name="_TD 7 5 2" xfId="44905" xr:uid="{0D0E8C0C-615F-4133-A068-F89BEC747688}"/>
    <cellStyle name="_TD 7 6" xfId="44906" xr:uid="{4A29DC32-987E-4E33-AA73-82B240A2B4E5}"/>
    <cellStyle name="_TD 7 6 2" xfId="44907" xr:uid="{10CDDF13-5A0A-4CE9-A8C6-63F5481C03F3}"/>
    <cellStyle name="_TD 7 7" xfId="44908" xr:uid="{3423054C-DC6E-4066-AB74-EFDE8C8EEB60}"/>
    <cellStyle name="_TD 7 7 2" xfId="44909" xr:uid="{78BB3C8C-F01D-4C4A-BCE9-8223030A6A7A}"/>
    <cellStyle name="_TD 7 8" xfId="44910" xr:uid="{91498B8D-A2DF-46BC-AD76-EDF923E1022F}"/>
    <cellStyle name="_TD 7 8 2" xfId="44911" xr:uid="{D2FB682A-2E56-44A7-B1BC-DD2E2C78D2E3}"/>
    <cellStyle name="_TD 7 9" xfId="44912" xr:uid="{C7208470-2F11-49DC-BF41-C56C96E9E213}"/>
    <cellStyle name="_TD 7 9 2" xfId="44913" xr:uid="{04399767-444A-4282-AA27-51405D6A1422}"/>
    <cellStyle name="_TD 8" xfId="44914" xr:uid="{5F69FA88-4093-45C6-BCC7-1A64953ED22F}"/>
    <cellStyle name="_TD 8 10" xfId="44915" xr:uid="{C7941651-6830-40BA-9F19-6A76E9AD9EFB}"/>
    <cellStyle name="_TD 8 11" xfId="44916" xr:uid="{144B1FA5-1590-4A58-954B-2D4ADA612982}"/>
    <cellStyle name="_TD 8 12" xfId="44917" xr:uid="{E4C62DBF-F52D-4B52-80A5-748553E019F0}"/>
    <cellStyle name="_TD 8 2" xfId="44918" xr:uid="{02862FC5-B0D8-434F-AC26-752A82495088}"/>
    <cellStyle name="_TD 8 2 2" xfId="44919" xr:uid="{5E1C3DA0-CFC5-441B-9A73-C25CBD704D49}"/>
    <cellStyle name="_TD 8 3" xfId="44920" xr:uid="{D37AEA06-9012-4ADA-B776-86849EDF22CD}"/>
    <cellStyle name="_TD 8 3 2" xfId="44921" xr:uid="{1682D4C4-04E1-4F82-89E4-ECD060219683}"/>
    <cellStyle name="_TD 8 4" xfId="44922" xr:uid="{C87CBB35-3AED-42A6-8E65-4C2015CDB9F8}"/>
    <cellStyle name="_TD 8 4 2" xfId="44923" xr:uid="{08AD9DA6-A3A1-4B58-83A9-C4E29CC2B3E0}"/>
    <cellStyle name="_TD 8 5" xfId="44924" xr:uid="{3E366BD2-5F1D-46A3-95C4-A74699E6E315}"/>
    <cellStyle name="_TD 8 5 2" xfId="44925" xr:uid="{88BD91A8-175B-476E-AE0B-D6511650F398}"/>
    <cellStyle name="_TD 8 6" xfId="44926" xr:uid="{1E8C5CA1-D0A9-4AA5-A646-A181ADC158B9}"/>
    <cellStyle name="_TD 8 6 2" xfId="44927" xr:uid="{4981848B-1346-4E64-9FC7-BDFC927C579C}"/>
    <cellStyle name="_TD 8 7" xfId="44928" xr:uid="{D0E4E26D-EC88-4F14-BD5E-F810707FB90C}"/>
    <cellStyle name="_TD 8 7 2" xfId="44929" xr:uid="{05A364C4-B6CB-41FA-AFC9-10DEC6CC9E85}"/>
    <cellStyle name="_TD 8 8" xfId="44930" xr:uid="{35841570-F4C1-45D2-9BB5-4EC6BA06E9EF}"/>
    <cellStyle name="_TD 8 8 2" xfId="44931" xr:uid="{ED78A037-AA8C-4FB2-A710-C1218EE99E53}"/>
    <cellStyle name="_TD 8 9" xfId="44932" xr:uid="{BFF8EF6A-3FC0-4940-8935-BCE231ECE480}"/>
    <cellStyle name="_TD 8 9 2" xfId="44933" xr:uid="{B83B2ABF-3D01-4CF6-B1F3-E72BEDB67BEB}"/>
    <cellStyle name="_TD 9" xfId="44934" xr:uid="{C5882301-C012-4A24-BCB0-BFD021E7A74B}"/>
    <cellStyle name="_TD 9 10" xfId="44935" xr:uid="{A65CA823-520F-4A41-940B-B9B8773067D9}"/>
    <cellStyle name="_TD 9 11" xfId="44936" xr:uid="{04BD3AD6-CFF4-4548-A283-DECF6EBD8949}"/>
    <cellStyle name="_TD 9 2" xfId="44937" xr:uid="{EF94668B-00F6-41B1-92AD-B510E4B87958}"/>
    <cellStyle name="_TD 9 2 2" xfId="44938" xr:uid="{84F5F6CC-8829-4608-A027-AE1FBA0F2FBD}"/>
    <cellStyle name="_TD 9 3" xfId="44939" xr:uid="{FC7FE700-D157-420E-AF84-79D0066090A9}"/>
    <cellStyle name="_TD 9 3 2" xfId="44940" xr:uid="{79AB1D8F-7303-4D12-A3B0-EBF78324EFA5}"/>
    <cellStyle name="_TD 9 4" xfId="44941" xr:uid="{82684AD8-D2E6-4812-9571-17F2736571FE}"/>
    <cellStyle name="_TD 9 4 2" xfId="44942" xr:uid="{33B3A016-05E7-475D-AF95-5B93CDDC7620}"/>
    <cellStyle name="_TD 9 5" xfId="44943" xr:uid="{69C8260F-8E06-4BF8-A952-30F2153618BA}"/>
    <cellStyle name="_TD 9 5 2" xfId="44944" xr:uid="{F460E0AD-5D25-4091-92BE-083F7A8B723D}"/>
    <cellStyle name="_TD 9 6" xfId="44945" xr:uid="{8D3F481E-ACAE-4364-98A4-73820B319C5A}"/>
    <cellStyle name="_TD 9 6 2" xfId="44946" xr:uid="{E51BFD49-413F-4F1E-A69A-7D4C75F5553D}"/>
    <cellStyle name="_TD 9 7" xfId="44947" xr:uid="{008C4E47-C28E-4D72-B634-DE7160CA86FE}"/>
    <cellStyle name="_TD 9 7 2" xfId="44948" xr:uid="{E85597E8-E3BC-4369-B8CB-A22AB2FAA223}"/>
    <cellStyle name="_TD 9 8" xfId="44949" xr:uid="{122F7647-E4FF-44C1-98B9-622FFC04FC76}"/>
    <cellStyle name="_TD 9 8 2" xfId="44950" xr:uid="{AA155D03-5462-4791-BBD0-594B03213C7A}"/>
    <cellStyle name="_TD 9 9" xfId="44951" xr:uid="{EDD66A18-1B19-42B3-B215-CD0390DB3EA9}"/>
    <cellStyle name="_TD_BD ESF" xfId="44952" xr:uid="{CC78634F-FE12-4CF8-8855-2967BEF44459}"/>
    <cellStyle name="_TD_BD ESF 10" xfId="44953" xr:uid="{539843E0-03E3-4AD9-9B6E-884039F8B2D6}"/>
    <cellStyle name="_TD_BD ESF 11" xfId="44954" xr:uid="{6EB5644C-8CFE-46F9-8FD1-CFF9696BFA48}"/>
    <cellStyle name="_TD_BD ESF 12" xfId="44955" xr:uid="{A06249BB-D81A-4900-899B-42C5005E9893}"/>
    <cellStyle name="_TD_BD ESF 2" xfId="44956" xr:uid="{C6954DA5-CCD2-492B-B355-A67270741B4B}"/>
    <cellStyle name="_TD_BD ESF 2 2" xfId="44957" xr:uid="{66379A24-E99A-41C8-92F0-3583728F723F}"/>
    <cellStyle name="_TD_BD ESF 3" xfId="44958" xr:uid="{63F84056-0514-48F8-A8A5-1BC709A0C620}"/>
    <cellStyle name="_TD_BD ESF 3 2" xfId="44959" xr:uid="{DB337A45-F899-4DF1-B993-959796322524}"/>
    <cellStyle name="_TD_BD ESF 4" xfId="44960" xr:uid="{E3D4F33B-A20A-414C-BC60-8F9EF701997C}"/>
    <cellStyle name="_TD_BD ESF 4 2" xfId="44961" xr:uid="{23CF7D5E-1ACF-4087-9307-56B1B8B26A86}"/>
    <cellStyle name="_TD_BD ESF 5" xfId="44962" xr:uid="{36C4AE9A-6317-466A-A8BA-4073ECCA17AB}"/>
    <cellStyle name="_TD_BD ESF 5 2" xfId="44963" xr:uid="{78B99CB7-54A9-4CC7-A1ED-5A740DA806B4}"/>
    <cellStyle name="_TD_BD ESF 6" xfId="44964" xr:uid="{C367F513-A755-44EE-9B52-AB52D29A0133}"/>
    <cellStyle name="_TD_BD ESF 6 2" xfId="44965" xr:uid="{967F66AB-1A2C-42D3-B95C-E3CE7AA6EB83}"/>
    <cellStyle name="_TD_BD ESF 7" xfId="44966" xr:uid="{0F86FF7C-DD45-4A8C-B2C5-BB8ECE6E2E4F}"/>
    <cellStyle name="_TD_BD ESF 7 2" xfId="44967" xr:uid="{53C4D4FE-6BE9-483B-ABE6-E6E87119B0C1}"/>
    <cellStyle name="_TD_BD ESF 8" xfId="44968" xr:uid="{816B9E9E-2670-4A1A-B538-2EDF07B74B1C}"/>
    <cellStyle name="_TD_BD ESF 8 2" xfId="44969" xr:uid="{B9CDC8AE-FEF9-4C9B-8522-AF536572C46B}"/>
    <cellStyle name="_TD_BD ESF 9" xfId="44970" xr:uid="{CC6C39FA-CC8B-4394-B7ED-56198B686830}"/>
    <cellStyle name="_TD_BD ESF 9 2" xfId="44971" xr:uid="{59B6B049-EF46-4FD0-90D4-405AA51C76BA}"/>
    <cellStyle name="_TD_Bonif" xfId="44972" xr:uid="{5EE99586-34B1-41ED-A3B3-2C73E30B6B7B}"/>
    <cellStyle name="_TD_Bonif 10" xfId="44973" xr:uid="{4E904064-E8B0-4E0F-B1B8-7E6EF1246E7A}"/>
    <cellStyle name="_TD_Bonif 10 10" xfId="44974" xr:uid="{678680D4-2439-43FF-AA47-522901C39F62}"/>
    <cellStyle name="_TD_Bonif 10 11" xfId="44975" xr:uid="{AC62090D-2EBB-460C-8DFA-2B5051DBA2F9}"/>
    <cellStyle name="_TD_Bonif 10 2" xfId="44976" xr:uid="{E341EA89-9A7A-4ECE-A87C-740D8D97CF77}"/>
    <cellStyle name="_TD_Bonif 10 2 2" xfId="44977" xr:uid="{385FD5F4-BB15-4C92-B6E7-45AA64E834FC}"/>
    <cellStyle name="_TD_Bonif 10 3" xfId="44978" xr:uid="{626937E2-E918-44AA-81DC-98929021AEC2}"/>
    <cellStyle name="_TD_Bonif 10 3 2" xfId="44979" xr:uid="{0FD59F49-E77B-422A-9088-7ADF15B219D4}"/>
    <cellStyle name="_TD_Bonif 10 4" xfId="44980" xr:uid="{FF74AAC0-D23F-4004-8628-6ED9F973BDB5}"/>
    <cellStyle name="_TD_Bonif 10 4 2" xfId="44981" xr:uid="{EE0B01D7-91F2-4CCF-AFBC-DEDF495CD8EC}"/>
    <cellStyle name="_TD_Bonif 10 5" xfId="44982" xr:uid="{6AB70842-DEB2-488E-98DE-0DD5BA22C46F}"/>
    <cellStyle name="_TD_Bonif 10 5 2" xfId="44983" xr:uid="{500B5292-35B0-416F-977D-C78F742F140D}"/>
    <cellStyle name="_TD_Bonif 10 6" xfId="44984" xr:uid="{010C986B-75D2-42B5-847F-A9901F56143B}"/>
    <cellStyle name="_TD_Bonif 10 6 2" xfId="44985" xr:uid="{72DE1BF0-AA6F-4BB8-9E2F-1CC17A684B3F}"/>
    <cellStyle name="_TD_Bonif 10 7" xfId="44986" xr:uid="{0481D1C7-4105-4CF7-8D21-5C436650D7F0}"/>
    <cellStyle name="_TD_Bonif 10 7 2" xfId="44987" xr:uid="{934EF60B-F070-4656-9B4D-F6A7D72386D8}"/>
    <cellStyle name="_TD_Bonif 10 8" xfId="44988" xr:uid="{787AA6B3-31E2-4207-A44C-F7DD1FE98A04}"/>
    <cellStyle name="_TD_Bonif 10 8 2" xfId="44989" xr:uid="{D8EB5B46-2E57-4CF0-9413-06C099B45DA9}"/>
    <cellStyle name="_TD_Bonif 10 9" xfId="44990" xr:uid="{A38BA55C-39BB-4636-B073-E931880E5479}"/>
    <cellStyle name="_TD_Bonif 11" xfId="44991" xr:uid="{A10401E3-4141-4BF4-A23E-2635A7EAF670}"/>
    <cellStyle name="_TD_Bonif 11 10" xfId="44992" xr:uid="{39A21211-B610-441E-A95E-E130EC9ACCF3}"/>
    <cellStyle name="_TD_Bonif 11 11" xfId="44993" xr:uid="{C69C5EF0-C41C-4851-84F3-3DFFEA3FD5B1}"/>
    <cellStyle name="_TD_Bonif 11 2" xfId="44994" xr:uid="{600513D7-7236-4052-A68F-885CDC1F44E1}"/>
    <cellStyle name="_TD_Bonif 11 2 2" xfId="44995" xr:uid="{6706E417-D2A5-4120-A2F8-956BBCCA58CC}"/>
    <cellStyle name="_TD_Bonif 11 3" xfId="44996" xr:uid="{D6979F72-7BA1-476E-BC8E-464C15577C13}"/>
    <cellStyle name="_TD_Bonif 11 3 2" xfId="44997" xr:uid="{21323E6F-3FE1-45BC-87E4-CD5F03C8B3B4}"/>
    <cellStyle name="_TD_Bonif 11 4" xfId="44998" xr:uid="{894062D8-69A0-4DC1-A3FF-D86181C3A4B3}"/>
    <cellStyle name="_TD_Bonif 11 4 2" xfId="44999" xr:uid="{AD8E488E-FE2D-44D6-AFF7-D6F77D0307EA}"/>
    <cellStyle name="_TD_Bonif 11 5" xfId="45000" xr:uid="{E05EFA70-92BF-4D53-A9B6-0961794AA343}"/>
    <cellStyle name="_TD_Bonif 11 5 2" xfId="45001" xr:uid="{8DE38604-18D7-4EC8-9D37-42E06C5197FB}"/>
    <cellStyle name="_TD_Bonif 11 6" xfId="45002" xr:uid="{1C854816-D291-402E-9564-C96726BCA24C}"/>
    <cellStyle name="_TD_Bonif 11 6 2" xfId="45003" xr:uid="{6507F6E4-FCC8-4DB2-94A8-93E50325CEC4}"/>
    <cellStyle name="_TD_Bonif 11 7" xfId="45004" xr:uid="{08869E64-DAA2-4B66-AD4F-5FB9FAC18049}"/>
    <cellStyle name="_TD_Bonif 11 7 2" xfId="45005" xr:uid="{3F147D5B-FE25-468F-B046-78051C32E108}"/>
    <cellStyle name="_TD_Bonif 11 8" xfId="45006" xr:uid="{947FE24A-8FFE-47DF-AD08-0E94C6991CA2}"/>
    <cellStyle name="_TD_Bonif 11 8 2" xfId="45007" xr:uid="{81A3958D-3BE0-47EE-B24A-34EFCB9AFE94}"/>
    <cellStyle name="_TD_Bonif 11 9" xfId="45008" xr:uid="{E3296232-2DC4-4118-83B0-BC0AA6A4B497}"/>
    <cellStyle name="_TD_Bonif 12" xfId="45009" xr:uid="{5613097E-6359-4967-B1A6-DFF76A03374D}"/>
    <cellStyle name="_TD_Bonif 12 10" xfId="45010" xr:uid="{A5539E14-2681-41FB-AEDC-E1E02BA4D342}"/>
    <cellStyle name="_TD_Bonif 12 11" xfId="45011" xr:uid="{46DDE124-7B83-4C01-BA3A-B32350709472}"/>
    <cellStyle name="_TD_Bonif 12 2" xfId="45012" xr:uid="{8F115FFC-D8A1-4B01-9817-245BC39A365C}"/>
    <cellStyle name="_TD_Bonif 12 2 2" xfId="45013" xr:uid="{9BE84C2D-388C-4FAC-8E1E-6FEF0AE5FC9D}"/>
    <cellStyle name="_TD_Bonif 12 3" xfId="45014" xr:uid="{B6097CD3-9188-43B6-95C9-D3A1BA911FD9}"/>
    <cellStyle name="_TD_Bonif 12 3 2" xfId="45015" xr:uid="{D16FED36-A8D5-40C4-8CA7-1E3932976747}"/>
    <cellStyle name="_TD_Bonif 12 4" xfId="45016" xr:uid="{1F5C997B-6E21-482C-8B90-B2447C416353}"/>
    <cellStyle name="_TD_Bonif 12 4 2" xfId="45017" xr:uid="{20FEAF22-6D40-4B9D-A271-A580CC36A065}"/>
    <cellStyle name="_TD_Bonif 12 5" xfId="45018" xr:uid="{CA8E9825-02E8-4E74-843D-184EE35C91E1}"/>
    <cellStyle name="_TD_Bonif 12 5 2" xfId="45019" xr:uid="{B3CF47DF-2662-453C-8FB3-60A2CA17A2EC}"/>
    <cellStyle name="_TD_Bonif 12 6" xfId="45020" xr:uid="{3D685E30-65B2-445D-9E58-0D14433156D6}"/>
    <cellStyle name="_TD_Bonif 12 6 2" xfId="45021" xr:uid="{E6F2DE2A-B3F3-4765-83AA-C319DC65CA3E}"/>
    <cellStyle name="_TD_Bonif 12 7" xfId="45022" xr:uid="{B900329B-27C0-4180-8634-52E66FB4E69B}"/>
    <cellStyle name="_TD_Bonif 12 7 2" xfId="45023" xr:uid="{CA8C6261-CC35-4699-9F22-ACA29AB1C1A5}"/>
    <cellStyle name="_TD_Bonif 12 8" xfId="45024" xr:uid="{4EAAF275-30AF-498B-89CE-C6C78368782D}"/>
    <cellStyle name="_TD_Bonif 12 8 2" xfId="45025" xr:uid="{F89E0629-2B82-46F4-9F2F-F649E30D4CB0}"/>
    <cellStyle name="_TD_Bonif 12 9" xfId="45026" xr:uid="{89B98CA6-8F8D-45D7-BF82-0809998BE5FF}"/>
    <cellStyle name="_TD_Bonif 13" xfId="45027" xr:uid="{8856B187-2653-4382-BF88-CB38A4B5471C}"/>
    <cellStyle name="_TD_Bonif 13 10" xfId="45028" xr:uid="{39C81AD4-FE43-4AAE-B5E2-DB74A08076E3}"/>
    <cellStyle name="_TD_Bonif 13 11" xfId="45029" xr:uid="{7328DEDE-A9C9-4419-BA0A-8F36D6F78C9D}"/>
    <cellStyle name="_TD_Bonif 13 2" xfId="45030" xr:uid="{0DEB4D60-FAFE-43EC-A12E-FCC71A4B7545}"/>
    <cellStyle name="_TD_Bonif 13 2 2" xfId="45031" xr:uid="{05A9764E-0A23-4397-A191-EF993CF9F50E}"/>
    <cellStyle name="_TD_Bonif 13 3" xfId="45032" xr:uid="{6C469FAF-7056-4BD5-A5A0-E8E4140F8466}"/>
    <cellStyle name="_TD_Bonif 13 3 2" xfId="45033" xr:uid="{962A34EF-296A-42B6-83F9-6C73F6C733B0}"/>
    <cellStyle name="_TD_Bonif 13 4" xfId="45034" xr:uid="{85D30566-DCD6-4E1B-AC0C-3F08EEFBB992}"/>
    <cellStyle name="_TD_Bonif 13 4 2" xfId="45035" xr:uid="{207859AB-4065-4FE2-9ADB-52CEA17F2F41}"/>
    <cellStyle name="_TD_Bonif 13 5" xfId="45036" xr:uid="{E5B3A4EB-E49C-4710-ABEE-43F0FBCC08F3}"/>
    <cellStyle name="_TD_Bonif 13 5 2" xfId="45037" xr:uid="{A78AA919-7804-4E6A-9BA4-D7CD088982E8}"/>
    <cellStyle name="_TD_Bonif 13 6" xfId="45038" xr:uid="{3B3A5589-E53D-44D6-80CA-AB168270189E}"/>
    <cellStyle name="_TD_Bonif 13 6 2" xfId="45039" xr:uid="{5522D3F7-2545-4AEE-8765-C847563697BD}"/>
    <cellStyle name="_TD_Bonif 13 7" xfId="45040" xr:uid="{18F3D27E-67CC-4532-B205-B69C3C0805C9}"/>
    <cellStyle name="_TD_Bonif 13 7 2" xfId="45041" xr:uid="{97EDFED5-597E-415A-B07C-C53EAC7A52F8}"/>
    <cellStyle name="_TD_Bonif 13 8" xfId="45042" xr:uid="{28BE0C45-9F20-403C-9990-3EE0ACC7C103}"/>
    <cellStyle name="_TD_Bonif 13 8 2" xfId="45043" xr:uid="{58144EC6-0862-4BB5-AD69-F8540B131E36}"/>
    <cellStyle name="_TD_Bonif 13 9" xfId="45044" xr:uid="{8AC19E93-D21B-48B3-8BEF-A3B904D4203B}"/>
    <cellStyle name="_TD_Bonif 14" xfId="45045" xr:uid="{9417B4F9-1B2F-4248-A012-AFFA282B16B8}"/>
    <cellStyle name="_TD_Bonif 2" xfId="45046" xr:uid="{84828156-E389-4AC8-9A8B-A6D42D9CDDD2}"/>
    <cellStyle name="_TD_Bonif 2 10" xfId="45047" xr:uid="{B9AD99AA-A3BF-4DD3-84E2-CAF8D3E3CF4D}"/>
    <cellStyle name="_TD_Bonif 2 10 2" xfId="45048" xr:uid="{A1B80E6B-4918-45CE-BFA4-0E5C2C439F0D}"/>
    <cellStyle name="_TD_Bonif 2 11" xfId="45049" xr:uid="{B213A4B7-EFC1-4F21-B5AA-002360C20474}"/>
    <cellStyle name="_TD_Bonif 2 11 2" xfId="45050" xr:uid="{19DA53D3-7286-4537-8E84-F76889C84211}"/>
    <cellStyle name="_TD_Bonif 2 12" xfId="45051" xr:uid="{969E8CF9-ECF3-4F76-A780-C8A55CD08CE8}"/>
    <cellStyle name="_TD_Bonif 2 12 2" xfId="45052" xr:uid="{392440F6-75E0-4831-9E44-EC2CAB935E10}"/>
    <cellStyle name="_TD_Bonif 2 13" xfId="45053" xr:uid="{E64B0C3F-F5DD-44A4-930F-A7CB606AFD7D}"/>
    <cellStyle name="_TD_Bonif 2 13 2" xfId="45054" xr:uid="{A196C4E5-FE8F-4A3D-9BE5-9BBCD57E7AB9}"/>
    <cellStyle name="_TD_Bonif 2 14" xfId="45055" xr:uid="{7C7F078D-E109-4D17-8E7D-83FE1CFBBAF9}"/>
    <cellStyle name="_TD_Bonif 2 15" xfId="45056" xr:uid="{2FD3805B-CF8C-4C75-AE89-8C90CFBC5970}"/>
    <cellStyle name="_TD_Bonif 2 16" xfId="45057" xr:uid="{C2000DA1-D120-490D-A68C-31950128389D}"/>
    <cellStyle name="_TD_Bonif 2 2" xfId="45058" xr:uid="{9C06B466-CEA6-42CB-8ABC-13CCD3A81635}"/>
    <cellStyle name="_TD_Bonif 2 2 2" xfId="45059" xr:uid="{766386E8-6E15-4D3D-8E5D-7363130746BC}"/>
    <cellStyle name="_TD_Bonif 2 3" xfId="45060" xr:uid="{CB4ED83C-D681-4ED5-90DD-614C92252B84}"/>
    <cellStyle name="_TD_Bonif 2 3 2" xfId="45061" xr:uid="{23D4080A-F552-4DF4-9F5A-25FC05005788}"/>
    <cellStyle name="_TD_Bonif 2 4" xfId="45062" xr:uid="{5786529E-9C8A-4893-A63C-8C24B9B345A0}"/>
    <cellStyle name="_TD_Bonif 2 4 2" xfId="45063" xr:uid="{DE036968-DE21-4D6F-95EC-C21B5039AA10}"/>
    <cellStyle name="_TD_Bonif 2 5" xfId="45064" xr:uid="{3AE31464-373A-49D9-B220-09ED9421F58D}"/>
    <cellStyle name="_TD_Bonif 2 5 2" xfId="45065" xr:uid="{AE8484E0-75D0-48F1-B94E-B9DC524B265F}"/>
    <cellStyle name="_TD_Bonif 2 6" xfId="45066" xr:uid="{B733DC73-BCF1-4202-A3AA-E91C8DC3B72A}"/>
    <cellStyle name="_TD_Bonif 2 6 2" xfId="45067" xr:uid="{0F9A8846-6AB0-43A5-8393-35B287ED98BE}"/>
    <cellStyle name="_TD_Bonif 2 7" xfId="45068" xr:uid="{2DD92F85-CC66-4314-BE51-CDC7C563D170}"/>
    <cellStyle name="_TD_Bonif 2 7 2" xfId="45069" xr:uid="{B1E965CC-FA73-4CD5-B503-635BD8B4A726}"/>
    <cellStyle name="_TD_Bonif 2 8" xfId="45070" xr:uid="{397B2699-E68D-4427-8077-C9E54AB79A06}"/>
    <cellStyle name="_TD_Bonif 2 8 2" xfId="45071" xr:uid="{92FBCAAD-2E7A-4917-AD57-4CF0062062C7}"/>
    <cellStyle name="_TD_Bonif 2 9" xfId="45072" xr:uid="{DDD8F2C0-58E9-478C-B6F8-36D1E24F3439}"/>
    <cellStyle name="_TD_Bonif 2 9 2" xfId="45073" xr:uid="{53BAADF4-024D-43AC-BC44-308C2A06CF4A}"/>
    <cellStyle name="_TD_Bonif 3" xfId="45074" xr:uid="{32CFBCBA-1980-4F18-9C90-D966170883EF}"/>
    <cellStyle name="_TD_Bonif 3 10" xfId="45075" xr:uid="{3AB011B7-898A-4555-BBBD-7C6F25AB201F}"/>
    <cellStyle name="_TD_Bonif 3 10 2" xfId="45076" xr:uid="{6A7A002C-D784-4E5A-BA47-56BA5057F9B5}"/>
    <cellStyle name="_TD_Bonif 3 11" xfId="45077" xr:uid="{61709B1D-1DCD-4576-AE77-883490FC3FBC}"/>
    <cellStyle name="_TD_Bonif 3 11 2" xfId="45078" xr:uid="{7BA38035-121B-45ED-9C6E-A3EDF5602EF3}"/>
    <cellStyle name="_TD_Bonif 3 12" xfId="45079" xr:uid="{F81DC95C-6B8F-43AE-9E5B-54E952BE498C}"/>
    <cellStyle name="_TD_Bonif 3 12 2" xfId="45080" xr:uid="{D7859F99-E34F-43DE-80F7-CC7315217FF7}"/>
    <cellStyle name="_TD_Bonif 3 13" xfId="45081" xr:uid="{003D7E2F-9C06-4B6E-84AD-E67C5C9F13AE}"/>
    <cellStyle name="_TD_Bonif 3 13 2" xfId="45082" xr:uid="{79C51F45-A8DB-4205-A9BA-2F55C18B938C}"/>
    <cellStyle name="_TD_Bonif 3 14" xfId="45083" xr:uid="{8957B623-A338-4DFB-89CD-486BCB9A1AAF}"/>
    <cellStyle name="_TD_Bonif 3 15" xfId="45084" xr:uid="{0E404857-917D-4D65-BA78-2C585EF90754}"/>
    <cellStyle name="_TD_Bonif 3 16" xfId="45085" xr:uid="{D885F62C-32B9-41E0-B18E-72057DC7FCAC}"/>
    <cellStyle name="_TD_Bonif 3 2" xfId="45086" xr:uid="{5CFF9D22-EC1D-44CC-B02B-72E2BEA75DF4}"/>
    <cellStyle name="_TD_Bonif 3 2 2" xfId="45087" xr:uid="{0A2781E1-23EE-4B19-88B6-644D2D56338A}"/>
    <cellStyle name="_TD_Bonif 3 3" xfId="45088" xr:uid="{36EB567C-3FED-4D52-BFE5-9858CE4A3331}"/>
    <cellStyle name="_TD_Bonif 3 3 2" xfId="45089" xr:uid="{261409DA-F319-436D-86F2-597C2ACBB01F}"/>
    <cellStyle name="_TD_Bonif 3 4" xfId="45090" xr:uid="{6E012E16-715E-44F3-9BC3-13A6D9D376C1}"/>
    <cellStyle name="_TD_Bonif 3 4 2" xfId="45091" xr:uid="{F7429D0E-DE10-4BA8-8686-1CA300F10CFD}"/>
    <cellStyle name="_TD_Bonif 3 5" xfId="45092" xr:uid="{08B0ECB6-CAB5-4872-9F6E-8BDC52CADEC6}"/>
    <cellStyle name="_TD_Bonif 3 5 2" xfId="45093" xr:uid="{7C5A7801-32B5-4544-94D1-EDC2FAFF4EAD}"/>
    <cellStyle name="_TD_Bonif 3 6" xfId="45094" xr:uid="{77150133-D10A-4265-AD7B-BB7D0FC20065}"/>
    <cellStyle name="_TD_Bonif 3 6 2" xfId="45095" xr:uid="{F96136D6-4B3A-4972-9CF7-2F5BA2055807}"/>
    <cellStyle name="_TD_Bonif 3 7" xfId="45096" xr:uid="{C24F3FDD-60F2-47BD-9460-71AFDD99AAD9}"/>
    <cellStyle name="_TD_Bonif 3 7 2" xfId="45097" xr:uid="{E367B201-D43A-436C-ABF5-0D9B27B4EB3F}"/>
    <cellStyle name="_TD_Bonif 3 8" xfId="45098" xr:uid="{CA270CFD-7A68-47F1-9ABC-D66278916A16}"/>
    <cellStyle name="_TD_Bonif 3 8 2" xfId="45099" xr:uid="{C2DB8A74-10CD-4897-AF1A-09FED20EC2C5}"/>
    <cellStyle name="_TD_Bonif 3 9" xfId="45100" xr:uid="{91EC372D-ED2A-4352-9AA7-D08D64C9D5F5}"/>
    <cellStyle name="_TD_Bonif 3 9 2" xfId="45101" xr:uid="{76BAE563-8497-42B4-B4F9-8F48A97480D8}"/>
    <cellStyle name="_TD_Bonif 4" xfId="45102" xr:uid="{8A761168-07CE-4953-A3DA-63BC6E0FB33C}"/>
    <cellStyle name="_TD_Bonif 4 10" xfId="45103" xr:uid="{06975C32-6CC8-411F-983E-31FF7A418C69}"/>
    <cellStyle name="_TD_Bonif 4 10 2" xfId="45104" xr:uid="{61356FC4-CAF7-43F2-859F-B36708F4526F}"/>
    <cellStyle name="_TD_Bonif 4 11" xfId="45105" xr:uid="{349E8B97-AC1F-4057-9E1F-B09382597F6F}"/>
    <cellStyle name="_TD_Bonif 4 11 2" xfId="45106" xr:uid="{B1C94FAE-6FEB-4875-B41D-26236F57E3B4}"/>
    <cellStyle name="_TD_Bonif 4 12" xfId="45107" xr:uid="{FDC5CB67-2318-4DED-984F-8E5FD7F323CD}"/>
    <cellStyle name="_TD_Bonif 4 12 2" xfId="45108" xr:uid="{CC50AEA8-F8FB-4284-91F4-38A6A6B5940F}"/>
    <cellStyle name="_TD_Bonif 4 13" xfId="45109" xr:uid="{5960D4A3-43AE-42D1-AA28-019340B55EAF}"/>
    <cellStyle name="_TD_Bonif 4 13 2" xfId="45110" xr:uid="{397FDCA2-A1E1-4D17-9245-F92F4B832943}"/>
    <cellStyle name="_TD_Bonif 4 14" xfId="45111" xr:uid="{AC93B2F4-55ED-4889-979A-D9D54EE94C05}"/>
    <cellStyle name="_TD_Bonif 4 15" xfId="45112" xr:uid="{557952FE-354E-4096-A9B7-6DF5AEB6448B}"/>
    <cellStyle name="_TD_Bonif 4 16" xfId="45113" xr:uid="{66A8CA19-2A0C-4FE8-BE0E-887D50EC4716}"/>
    <cellStyle name="_TD_Bonif 4 2" xfId="45114" xr:uid="{CCA298E1-CD13-4FD7-91E9-B1F8FB9F76EC}"/>
    <cellStyle name="_TD_Bonif 4 2 2" xfId="45115" xr:uid="{83B46209-7516-4564-B40F-F729AB29FB82}"/>
    <cellStyle name="_TD_Bonif 4 3" xfId="45116" xr:uid="{4E9A0CDA-297D-42B7-B7A9-E50B0779879C}"/>
    <cellStyle name="_TD_Bonif 4 3 2" xfId="45117" xr:uid="{99FB7F6E-4754-4803-8F86-754A49B4638F}"/>
    <cellStyle name="_TD_Bonif 4 4" xfId="45118" xr:uid="{7D6C1F17-83E1-48E8-B1EF-EABA04393FDF}"/>
    <cellStyle name="_TD_Bonif 4 4 2" xfId="45119" xr:uid="{83784C6E-938D-4EF0-A853-0C779216591D}"/>
    <cellStyle name="_TD_Bonif 4 5" xfId="45120" xr:uid="{438BF731-9C6B-48A0-865E-047D0B6F32F5}"/>
    <cellStyle name="_TD_Bonif 4 5 2" xfId="45121" xr:uid="{BEF5E657-D92A-4F16-A048-3486A85E7829}"/>
    <cellStyle name="_TD_Bonif 4 6" xfId="45122" xr:uid="{350C7279-A531-4899-A7F6-CA8DC5E34275}"/>
    <cellStyle name="_TD_Bonif 4 6 2" xfId="45123" xr:uid="{DA5095D4-2112-4572-AAF8-0E0755FE1443}"/>
    <cellStyle name="_TD_Bonif 4 7" xfId="45124" xr:uid="{DF050915-BD05-47CF-B8A0-32DF1897AA14}"/>
    <cellStyle name="_TD_Bonif 4 7 2" xfId="45125" xr:uid="{D80C010C-C982-42B4-B2AB-A46D23FA50FD}"/>
    <cellStyle name="_TD_Bonif 4 8" xfId="45126" xr:uid="{2C3F0778-98C2-4134-BC5D-99350F33DE89}"/>
    <cellStyle name="_TD_Bonif 4 8 2" xfId="45127" xr:uid="{BCD2CDC0-0A67-4E40-AB34-FFEDCF5DAC2C}"/>
    <cellStyle name="_TD_Bonif 4 9" xfId="45128" xr:uid="{649CC6EB-0A2B-4CFF-8859-E58208FDFD1B}"/>
    <cellStyle name="_TD_Bonif 4 9 2" xfId="45129" xr:uid="{118DE9CD-6DE8-48F3-86A4-03B0686A705B}"/>
    <cellStyle name="_TD_Bonif 5" xfId="45130" xr:uid="{F7ED4223-A179-417A-87FD-2D396592045B}"/>
    <cellStyle name="_TD_Bonif 5 10" xfId="45131" xr:uid="{80904D00-58BF-45CD-B5F5-E0DEEA3FD8E4}"/>
    <cellStyle name="_TD_Bonif 5 10 2" xfId="45132" xr:uid="{463F645B-3896-43F7-A1C2-133E29D62DA5}"/>
    <cellStyle name="_TD_Bonif 5 11" xfId="45133" xr:uid="{F506049C-D6B2-4FDD-9A76-3038D089053F}"/>
    <cellStyle name="_TD_Bonif 5 11 2" xfId="45134" xr:uid="{37E0D58C-6DFB-46DD-8E50-B88583232D7C}"/>
    <cellStyle name="_TD_Bonif 5 12" xfId="45135" xr:uid="{75276438-F6A9-41AC-B861-2A0701A9C2B6}"/>
    <cellStyle name="_TD_Bonif 5 12 2" xfId="45136" xr:uid="{BCB93958-6637-4FC9-AA20-A4EDAEDB6A33}"/>
    <cellStyle name="_TD_Bonif 5 13" xfId="45137" xr:uid="{95D2E6BD-5E7F-4141-B8F2-C49C2FD7AC54}"/>
    <cellStyle name="_TD_Bonif 5 13 2" xfId="45138" xr:uid="{DDE21802-C6A9-4101-8DD1-A262DC0698AD}"/>
    <cellStyle name="_TD_Bonif 5 14" xfId="45139" xr:uid="{68677754-26AC-4301-9229-28FDE274FB52}"/>
    <cellStyle name="_TD_Bonif 5 15" xfId="45140" xr:uid="{FDD7AA80-C4CF-4667-AD92-BB5A2245E794}"/>
    <cellStyle name="_TD_Bonif 5 16" xfId="45141" xr:uid="{EE096967-499B-4F43-91CB-942C133AD72B}"/>
    <cellStyle name="_TD_Bonif 5 2" xfId="45142" xr:uid="{AC19A193-F4AE-4F52-816B-91D531AB83E5}"/>
    <cellStyle name="_TD_Bonif 5 2 2" xfId="45143" xr:uid="{066D6EAF-FE44-407C-976C-C0F2569C5C5B}"/>
    <cellStyle name="_TD_Bonif 5 3" xfId="45144" xr:uid="{BE557719-300F-4CC7-A3F1-BD8EF420F013}"/>
    <cellStyle name="_TD_Bonif 5 3 2" xfId="45145" xr:uid="{B2FA9801-67AC-42F0-982C-BAD6340A3ADD}"/>
    <cellStyle name="_TD_Bonif 5 4" xfId="45146" xr:uid="{BD151337-A3DF-416C-ADCF-9BD67F308844}"/>
    <cellStyle name="_TD_Bonif 5 4 2" xfId="45147" xr:uid="{8C692C0D-A7CD-4A60-A1C5-31E3367C8BA8}"/>
    <cellStyle name="_TD_Bonif 5 5" xfId="45148" xr:uid="{29F0B563-EBCC-4660-B220-FB874ECADD92}"/>
    <cellStyle name="_TD_Bonif 5 5 2" xfId="45149" xr:uid="{4D0B9BF0-EEBB-45C7-98D1-DE26D222E035}"/>
    <cellStyle name="_TD_Bonif 5 6" xfId="45150" xr:uid="{30B664C9-A477-463E-B8A6-2A8172677C5F}"/>
    <cellStyle name="_TD_Bonif 5 6 2" xfId="45151" xr:uid="{660B5584-1539-470E-B7FD-86F85BBFBBA2}"/>
    <cellStyle name="_TD_Bonif 5 7" xfId="45152" xr:uid="{3324FFF7-CDF9-41B1-9D4C-B1E194A2BB32}"/>
    <cellStyle name="_TD_Bonif 5 7 2" xfId="45153" xr:uid="{3F9172E6-BB01-43BA-8A7D-4CFA616639EB}"/>
    <cellStyle name="_TD_Bonif 5 8" xfId="45154" xr:uid="{1BC60149-9862-4D34-943C-20287BF01896}"/>
    <cellStyle name="_TD_Bonif 5 8 2" xfId="45155" xr:uid="{0A78659B-5E93-4812-B5D0-410BCFD3F9D5}"/>
    <cellStyle name="_TD_Bonif 5 9" xfId="45156" xr:uid="{E8725064-DFA8-4D3D-8758-5BF07D892540}"/>
    <cellStyle name="_TD_Bonif 5 9 2" xfId="45157" xr:uid="{F6DC4B1E-485C-46F7-B206-592BBE3B9483}"/>
    <cellStyle name="_TD_Bonif 6" xfId="45158" xr:uid="{7F2F1ED2-5D92-49AD-9564-F19C7B260CA4}"/>
    <cellStyle name="_TD_Bonif 6 10" xfId="45159" xr:uid="{03DE2985-0C78-4EF0-BADA-0B7FE9C48407}"/>
    <cellStyle name="_TD_Bonif 6 10 2" xfId="45160" xr:uid="{BB2B637B-A298-4EBA-8796-2A8FA0154631}"/>
    <cellStyle name="_TD_Bonif 6 11" xfId="45161" xr:uid="{E635C4DB-F40D-4059-92E8-299A8B6D78F7}"/>
    <cellStyle name="_TD_Bonif 6 11 2" xfId="45162" xr:uid="{C500105F-B227-4FCA-92F6-57C1AEFBB921}"/>
    <cellStyle name="_TD_Bonif 6 12" xfId="45163" xr:uid="{AF18A39F-3763-497C-A3EC-797CFC97043A}"/>
    <cellStyle name="_TD_Bonif 6 12 2" xfId="45164" xr:uid="{26EA01E8-26E8-4D5C-B804-30EED7021F63}"/>
    <cellStyle name="_TD_Bonif 6 13" xfId="45165" xr:uid="{C2EE57C8-1262-45FF-B79E-F8B107A842A5}"/>
    <cellStyle name="_TD_Bonif 6 13 2" xfId="45166" xr:uid="{C6BA3267-9312-4EBC-9B6B-5F581CADDD44}"/>
    <cellStyle name="_TD_Bonif 6 14" xfId="45167" xr:uid="{9194B98B-C254-4C77-AE39-B5D96B182544}"/>
    <cellStyle name="_TD_Bonif 6 15" xfId="45168" xr:uid="{61561443-97DD-4DB2-B25F-95B864F3D206}"/>
    <cellStyle name="_TD_Bonif 6 16" xfId="45169" xr:uid="{F9CEC6E7-8822-47E2-A09B-287CCD246E5F}"/>
    <cellStyle name="_TD_Bonif 6 2" xfId="45170" xr:uid="{8E29EE9C-6905-4969-929A-8262724CF3BA}"/>
    <cellStyle name="_TD_Bonif 6 2 2" xfId="45171" xr:uid="{FBCAFAE0-923D-45C5-8A6D-68C0E988EADB}"/>
    <cellStyle name="_TD_Bonif 6 3" xfId="45172" xr:uid="{198B625C-5A9A-4376-B11E-94A60A5A47FA}"/>
    <cellStyle name="_TD_Bonif 6 3 2" xfId="45173" xr:uid="{B6FBF0B9-DA85-4AEF-B4EF-2452AE91F262}"/>
    <cellStyle name="_TD_Bonif 6 4" xfId="45174" xr:uid="{101D6C58-4989-48B1-BEA8-897DD23BE064}"/>
    <cellStyle name="_TD_Bonif 6 4 2" xfId="45175" xr:uid="{A370FC98-FE9D-4622-9A79-EFC8CB2C8087}"/>
    <cellStyle name="_TD_Bonif 6 5" xfId="45176" xr:uid="{9A623C02-8F2B-4E01-8CBB-5A94DC2F2C01}"/>
    <cellStyle name="_TD_Bonif 6 5 2" xfId="45177" xr:uid="{7EA3A401-4253-478A-9551-022058479976}"/>
    <cellStyle name="_TD_Bonif 6 6" xfId="45178" xr:uid="{CC30CBCD-C430-4765-9E8B-DCDEC40863FD}"/>
    <cellStyle name="_TD_Bonif 6 6 2" xfId="45179" xr:uid="{CA56BE91-DA3C-4796-99CB-EFB42B9EA58E}"/>
    <cellStyle name="_TD_Bonif 6 7" xfId="45180" xr:uid="{67FD9C90-7D4E-4BBF-BF43-F7294C548E14}"/>
    <cellStyle name="_TD_Bonif 6 7 2" xfId="45181" xr:uid="{A68F0B76-5D7F-41F7-9400-F18BB2915E3C}"/>
    <cellStyle name="_TD_Bonif 6 8" xfId="45182" xr:uid="{5C24605D-4649-4262-94D3-551B6899AD86}"/>
    <cellStyle name="_TD_Bonif 6 8 2" xfId="45183" xr:uid="{2D9B7DFE-F01C-4894-8628-7731370C0DE1}"/>
    <cellStyle name="_TD_Bonif 6 9" xfId="45184" xr:uid="{58182841-E637-42F6-A500-F34387E52893}"/>
    <cellStyle name="_TD_Bonif 6 9 2" xfId="45185" xr:uid="{FD5CE9A2-335F-466E-824F-925F3F1077BA}"/>
    <cellStyle name="_TD_Bonif 7" xfId="45186" xr:uid="{73B8E95E-C122-478F-A9C3-72B0E4911F8F}"/>
    <cellStyle name="_TD_Bonif 7 10" xfId="45187" xr:uid="{488E08F1-E6BA-4BCA-A9CD-C84B4CDF7268}"/>
    <cellStyle name="_TD_Bonif 7 10 2" xfId="45188" xr:uid="{87E514F4-34DE-4117-A074-3C9D4A229CB2}"/>
    <cellStyle name="_TD_Bonif 7 11" xfId="45189" xr:uid="{C2171447-44BE-4E3C-863A-F5409B912EC3}"/>
    <cellStyle name="_TD_Bonif 7 11 2" xfId="45190" xr:uid="{FA000393-348C-46B0-AC1E-6ECE9A5FA4DD}"/>
    <cellStyle name="_TD_Bonif 7 12" xfId="45191" xr:uid="{D2869E03-F947-4EF5-B1D7-484B79FC8B34}"/>
    <cellStyle name="_TD_Bonif 7 12 2" xfId="45192" xr:uid="{00DEDBE6-F0CC-4FCE-AE4F-6CA2DA0E2C2C}"/>
    <cellStyle name="_TD_Bonif 7 13" xfId="45193" xr:uid="{8219DB87-B697-4991-BABD-009DBCFCBFFB}"/>
    <cellStyle name="_TD_Bonif 7 13 2" xfId="45194" xr:uid="{C9259B0E-3D4C-4746-9F9B-65B7108B9317}"/>
    <cellStyle name="_TD_Bonif 7 14" xfId="45195" xr:uid="{40788C9E-DC8D-41B0-98DC-2527A08878CF}"/>
    <cellStyle name="_TD_Bonif 7 15" xfId="45196" xr:uid="{E9B15306-590C-44E9-AFFC-4E99A6AD40DC}"/>
    <cellStyle name="_TD_Bonif 7 16" xfId="45197" xr:uid="{B11D9EB0-DB7C-4654-BBE4-53BD97F12554}"/>
    <cellStyle name="_TD_Bonif 7 2" xfId="45198" xr:uid="{D0CD2D7A-0F40-4CC6-ADC0-CAE547BB6D7C}"/>
    <cellStyle name="_TD_Bonif 7 2 2" xfId="45199" xr:uid="{53367246-0EFE-4F70-8338-DECC91AA7DB3}"/>
    <cellStyle name="_TD_Bonif 7 3" xfId="45200" xr:uid="{9E2EF708-637F-4097-8976-DC934A9C9E46}"/>
    <cellStyle name="_TD_Bonif 7 3 2" xfId="45201" xr:uid="{82908871-0345-4396-A158-985467394F69}"/>
    <cellStyle name="_TD_Bonif 7 4" xfId="45202" xr:uid="{0C1FA3D3-DF40-46F1-9E56-CA6917B2A006}"/>
    <cellStyle name="_TD_Bonif 7 4 2" xfId="45203" xr:uid="{CFC9AB38-3FDA-4CC9-815C-0CBFA5098E24}"/>
    <cellStyle name="_TD_Bonif 7 5" xfId="45204" xr:uid="{65C7A3BF-106B-4356-8729-BA579B1422A2}"/>
    <cellStyle name="_TD_Bonif 7 5 2" xfId="45205" xr:uid="{C71AEBA5-BABC-4881-9D8E-9359F62BF080}"/>
    <cellStyle name="_TD_Bonif 7 6" xfId="45206" xr:uid="{DCD2AB4D-AA33-4235-9076-4B67A4A24D8B}"/>
    <cellStyle name="_TD_Bonif 7 6 2" xfId="45207" xr:uid="{D51B3255-CDD1-4F9D-B505-49171D0A04F4}"/>
    <cellStyle name="_TD_Bonif 7 7" xfId="45208" xr:uid="{35DDCDE8-C98A-4BCE-900A-43D6D1B9FAE8}"/>
    <cellStyle name="_TD_Bonif 7 7 2" xfId="45209" xr:uid="{705486C8-871F-4657-9658-CEA000587528}"/>
    <cellStyle name="_TD_Bonif 7 8" xfId="45210" xr:uid="{E237F6C2-D620-4F1A-BA74-7DBC117F1EE0}"/>
    <cellStyle name="_TD_Bonif 7 8 2" xfId="45211" xr:uid="{AC6D7793-F5D0-4B9E-8C7C-BA4B4CA77E32}"/>
    <cellStyle name="_TD_Bonif 7 9" xfId="45212" xr:uid="{17B75FD7-12EC-44AB-91D6-D1EA2C328397}"/>
    <cellStyle name="_TD_Bonif 7 9 2" xfId="45213" xr:uid="{0A6C46B4-671C-44CE-BC0D-D2D3C81E18D0}"/>
    <cellStyle name="_TD_Bonif 8" xfId="45214" xr:uid="{6D435D08-95D0-47F2-8698-8CEA292397BE}"/>
    <cellStyle name="_TD_Bonif 8 10" xfId="45215" xr:uid="{CE9E4186-B44D-49CD-9A6B-859FA870033D}"/>
    <cellStyle name="_TD_Bonif 8 11" xfId="45216" xr:uid="{92506D51-FB57-439B-9143-EA5063964D9A}"/>
    <cellStyle name="_TD_Bonif 8 12" xfId="45217" xr:uid="{2B5F6B19-F17B-41AE-8E69-93F98C313D96}"/>
    <cellStyle name="_TD_Bonif 8 2" xfId="45218" xr:uid="{B4B953A7-2B7A-4196-9FED-5501A70FB95F}"/>
    <cellStyle name="_TD_Bonif 8 2 10" xfId="45219" xr:uid="{6B0A6920-F261-4C0C-8FF9-846BF69CFD6C}"/>
    <cellStyle name="_TD_Bonif 8 2 11" xfId="45220" xr:uid="{F5B4C0B3-A13E-442B-8769-4152A8935613}"/>
    <cellStyle name="_TD_Bonif 8 2 12" xfId="45221" xr:uid="{5D81920F-D812-461B-ABF6-AA0C5E939673}"/>
    <cellStyle name="_TD_Bonif 8 2 2" xfId="45222" xr:uid="{6552DCDD-4E63-4E46-89A1-8834FDF6CF70}"/>
    <cellStyle name="_TD_Bonif 8 2 3" xfId="45223" xr:uid="{43685069-96E6-4C45-95C3-8120F156F9AA}"/>
    <cellStyle name="_TD_Bonif 8 2 4" xfId="45224" xr:uid="{A6CC54C2-ACF3-416D-B8A9-8042A121563B}"/>
    <cellStyle name="_TD_Bonif 8 2 5" xfId="45225" xr:uid="{A7272517-2872-42E3-A76D-679F6AE1ADEA}"/>
    <cellStyle name="_TD_Bonif 8 2 6" xfId="45226" xr:uid="{9DFB6DC4-9CAE-4DDC-B530-6D7A716C49F4}"/>
    <cellStyle name="_TD_Bonif 8 2 7" xfId="45227" xr:uid="{9457453D-940B-424C-8EB3-4423E507B47D}"/>
    <cellStyle name="_TD_Bonif 8 2 8" xfId="45228" xr:uid="{2C369DA8-6D22-422B-87D7-E3D143A2102A}"/>
    <cellStyle name="_TD_Bonif 8 2 9" xfId="45229" xr:uid="{AB676738-7323-4C8C-83E4-26D51A4ED1A3}"/>
    <cellStyle name="_TD_Bonif 8 3" xfId="45230" xr:uid="{E0EFEA3B-7DAE-49FB-9783-1BF17D0372C1}"/>
    <cellStyle name="_TD_Bonif 8 3 2" xfId="45231" xr:uid="{0CC959FF-69A4-467F-8EB4-7CD4AF2FCD7F}"/>
    <cellStyle name="_TD_Bonif 8 4" xfId="45232" xr:uid="{8E93F24F-B479-4534-BCD6-12DD1A5D8688}"/>
    <cellStyle name="_TD_Bonif 8 4 2" xfId="45233" xr:uid="{998D357E-DB45-434E-A787-EDDABAA3A84D}"/>
    <cellStyle name="_TD_Bonif 8 5" xfId="45234" xr:uid="{352E0D2E-A333-4BC9-87F9-5870B6F8F0FC}"/>
    <cellStyle name="_TD_Bonif 8 5 2" xfId="45235" xr:uid="{5FD79157-70C2-4BFA-947B-210ACFE3E6B9}"/>
    <cellStyle name="_TD_Bonif 8 6" xfId="45236" xr:uid="{416DEAFA-48D1-4D12-8C6C-DD97792ADA2C}"/>
    <cellStyle name="_TD_Bonif 8 6 2" xfId="45237" xr:uid="{6637B19B-B494-425E-A5DF-2DC2213484A5}"/>
    <cellStyle name="_TD_Bonif 8 7" xfId="45238" xr:uid="{B0095EB9-33AC-426F-AD8F-E779BD223936}"/>
    <cellStyle name="_TD_Bonif 8 7 2" xfId="45239" xr:uid="{8DB5A15E-9A86-4493-9CBF-F1E54D0E1EBD}"/>
    <cellStyle name="_TD_Bonif 8 8" xfId="45240" xr:uid="{5B1647BB-C410-4EA2-97CF-F9A3D2E17579}"/>
    <cellStyle name="_TD_Bonif 8 8 2" xfId="45241" xr:uid="{D683D396-C625-4F5D-83A0-5FDC5CFB861F}"/>
    <cellStyle name="_TD_Bonif 8 9" xfId="45242" xr:uid="{4169053E-4C75-4991-BF10-F2A23B8EADC7}"/>
    <cellStyle name="_TD_Bonif 8 9 2" xfId="45243" xr:uid="{B91D81C4-5865-408E-A98A-B3A17580A78F}"/>
    <cellStyle name="_TD_Bonif 9" xfId="45244" xr:uid="{8148EC3E-9DBC-436F-AEF9-08596D3E8AD4}"/>
    <cellStyle name="_TD_Bonif 9 10" xfId="45245" xr:uid="{C0569F08-1A5F-4EDB-BEF7-FBA63EB06855}"/>
    <cellStyle name="_TD_Bonif 9 11" xfId="45246" xr:uid="{D015DDD0-DDC7-4D10-86DD-A833C9AACA99}"/>
    <cellStyle name="_TD_Bonif 9 2" xfId="45247" xr:uid="{8189246D-FE2B-40F5-8B7B-35E19373088A}"/>
    <cellStyle name="_TD_Bonif 9 2 2" xfId="45248" xr:uid="{A13E7CE1-14C9-44B1-8F2A-99F551A8627E}"/>
    <cellStyle name="_TD_Bonif 9 3" xfId="45249" xr:uid="{E8FECF91-589C-4E44-ADA2-1BBB8AED1AAC}"/>
    <cellStyle name="_TD_Bonif 9 3 2" xfId="45250" xr:uid="{C9E4D52A-4D79-41F5-8D5B-AA375504C369}"/>
    <cellStyle name="_TD_Bonif 9 4" xfId="45251" xr:uid="{7F7B2643-74BB-4082-8965-3C84E5C41337}"/>
    <cellStyle name="_TD_Bonif 9 4 2" xfId="45252" xr:uid="{F14FB3EA-E596-4FCF-AA71-6AE83E328928}"/>
    <cellStyle name="_TD_Bonif 9 5" xfId="45253" xr:uid="{6936CF33-3C3E-4A38-A095-8865A696E7E0}"/>
    <cellStyle name="_TD_Bonif 9 5 2" xfId="45254" xr:uid="{C5996FDC-24AC-4912-978B-843C96D890E2}"/>
    <cellStyle name="_TD_Bonif 9 6" xfId="45255" xr:uid="{3374487D-954D-4243-A433-059AF88338C4}"/>
    <cellStyle name="_TD_Bonif 9 6 2" xfId="45256" xr:uid="{C38CE778-83A9-46D4-BAFA-FC7D7C5BACB5}"/>
    <cellStyle name="_TD_Bonif 9 7" xfId="45257" xr:uid="{F9C9F191-7D6F-479D-A350-329B65DF21FD}"/>
    <cellStyle name="_TD_Bonif 9 7 2" xfId="45258" xr:uid="{FA53B6A9-DBA0-4295-9713-D8C0FD009394}"/>
    <cellStyle name="_TD_Bonif 9 8" xfId="45259" xr:uid="{3FF6DE46-E8DE-4D25-9ABD-60474AB9532F}"/>
    <cellStyle name="_TD_Bonif 9 8 2" xfId="45260" xr:uid="{8548AF8C-F570-4004-A9AE-808394824070}"/>
    <cellStyle name="_TD_Bonif 9 9" xfId="45261" xr:uid="{DED83A0B-CBE7-449F-B9AC-B9534E3DE18B}"/>
    <cellStyle name="_TD_Bonif_Abr 09" xfId="45262" xr:uid="{37AAE66B-EB9A-4DF4-99EC-A8633E4FB0EA}"/>
    <cellStyle name="_TD_Bonif_Abr 09 2" xfId="45263" xr:uid="{09B948BE-4435-46A7-95BE-0FEC807E5BDF}"/>
    <cellStyle name="_TD_Bonif_Abr 09 4" xfId="59330" xr:uid="{90F755C6-CDC4-4B2E-96D0-B89EB76CEC9D}"/>
    <cellStyle name="_TD_Bonif_Abr 09 5" xfId="59331" xr:uid="{3BF1BBCD-5554-48F1-B796-E277DA5C36C6}"/>
    <cellStyle name="_TD_Bonif_Abr 09 7" xfId="59332" xr:uid="{D782F3EF-AF1C-4C8D-ACED-84491BCBD109}"/>
    <cellStyle name="_TD_Bonif_Feb 09" xfId="45264" xr:uid="{2CCEEBFE-DC3C-466E-AB92-EF68D0A646BA}"/>
    <cellStyle name="_TD_Bonif_Feb 09 10" xfId="45265" xr:uid="{41E33584-3C1E-4B4D-91E1-3AD9E00440D7}"/>
    <cellStyle name="_TD_Bonif_Feb 09 10 2" xfId="45266" xr:uid="{E5F021C4-89A1-4258-88CB-31FF119FDF6B}"/>
    <cellStyle name="_TD_Bonif_Feb 09 11" xfId="45267" xr:uid="{CBB610AD-8C8B-4927-B7C7-36C4927690CB}"/>
    <cellStyle name="_TD_Bonif_Feb 09 11 2" xfId="45268" xr:uid="{AC94A1CB-BB7C-415E-A8E3-E2EE1314D43D}"/>
    <cellStyle name="_TD_Bonif_Feb 09 12" xfId="45269" xr:uid="{CA9658F9-060B-4A5C-8423-D90F9A61B5CD}"/>
    <cellStyle name="_TD_Bonif_Feb 09 12 2" xfId="45270" xr:uid="{75B9BFA6-3BFE-4061-ACF0-215328B118BE}"/>
    <cellStyle name="_TD_Bonif_Feb 09 13" xfId="45271" xr:uid="{99158EB2-4EAC-461D-A94E-FF68FB1C69EF}"/>
    <cellStyle name="_TD_Bonif_Feb 09 13 2" xfId="45272" xr:uid="{899B0D92-C64D-4ED3-B93E-56CB0D9EB9C7}"/>
    <cellStyle name="_TD_Bonif_Feb 09 14" xfId="45273" xr:uid="{08A33627-20A5-4738-B75D-CD8AF2E6BA06}"/>
    <cellStyle name="_TD_Bonif_Feb 09 15" xfId="45274" xr:uid="{95C7ED8A-3332-45D8-AE91-E317AA6A2BEA}"/>
    <cellStyle name="_TD_Bonif_Feb 09 16" xfId="45275" xr:uid="{A2E36963-6F61-452B-8790-3DD9DE8AD183}"/>
    <cellStyle name="_TD_Bonif_Feb 09 2" xfId="45276" xr:uid="{43AEC559-2B2C-48E5-ABAD-371377DC82A0}"/>
    <cellStyle name="_TD_Bonif_Feb 09 2 2" xfId="45277" xr:uid="{39B82E61-BDD2-4E57-951D-3BAEFC3F4615}"/>
    <cellStyle name="_TD_Bonif_Feb 09 3" xfId="45278" xr:uid="{65E0DD3C-A3C4-4EF2-B0E5-C7779E8CFD0F}"/>
    <cellStyle name="_TD_Bonif_Feb 09 3 2" xfId="45279" xr:uid="{F1AE7070-4FF8-4532-BAE1-5AABE7950250}"/>
    <cellStyle name="_TD_Bonif_Feb 09 4" xfId="45280" xr:uid="{157A1554-1DD0-48B7-94EC-1AF0BA973CD4}"/>
    <cellStyle name="_TD_Bonif_Feb 09 4 2" xfId="45281" xr:uid="{03C3CE1B-B9DE-423A-98E9-22DB31AFDAC3}"/>
    <cellStyle name="_TD_Bonif_Feb 09 5" xfId="45282" xr:uid="{7FBC8012-5F2D-4DAC-9B0C-73139BE1B878}"/>
    <cellStyle name="_TD_Bonif_Feb 09 5 2" xfId="45283" xr:uid="{39ED29C5-CDCD-4FF0-A5DB-E7DC3EF29462}"/>
    <cellStyle name="_TD_Bonif_Feb 09 6" xfId="45284" xr:uid="{AC2617B7-B31C-4F41-A813-5C31CF6B2A4D}"/>
    <cellStyle name="_TD_Bonif_Feb 09 6 2" xfId="45285" xr:uid="{A1A48B09-8A3F-423D-8B5D-CA98B51A4839}"/>
    <cellStyle name="_TD_Bonif_Feb 09 7" xfId="45286" xr:uid="{98C18621-69ED-4026-A6A8-C8FC5438B2D3}"/>
    <cellStyle name="_TD_Bonif_Feb 09 7 2" xfId="45287" xr:uid="{3F2A132A-3865-45D9-A636-E509C158F097}"/>
    <cellStyle name="_TD_Bonif_Feb 09 8" xfId="45288" xr:uid="{11E56246-3056-4B8F-84F7-27BE300CAB4F}"/>
    <cellStyle name="_TD_Bonif_Feb 09 8 2" xfId="45289" xr:uid="{1EEB10CB-1137-4D79-A865-D0B472EFD61E}"/>
    <cellStyle name="_TD_Bonif_Feb 09 9" xfId="45290" xr:uid="{FA816B0B-CA00-4FA0-A56A-2933222E8D4B}"/>
    <cellStyle name="_TD_Bonif_Feb 09 9 2" xfId="45291" xr:uid="{EF52386D-FCA9-421B-BD6D-3496E43AC663}"/>
    <cellStyle name="_TD_Bonif_Feb 09_Abr 09" xfId="45292" xr:uid="{58AE567D-AA18-4BC2-B6B1-FA716D69DAA0}"/>
    <cellStyle name="_TD_Bonif_Feb 09_Abr 09 10" xfId="45293" xr:uid="{C79F3BDF-0A92-4244-A0D7-121A7832DD60}"/>
    <cellStyle name="_TD_Bonif_Feb 09_Abr 09 10 2" xfId="45294" xr:uid="{BD4D73DE-759A-4670-ABAB-EBF0FC9FB437}"/>
    <cellStyle name="_TD_Bonif_Feb 09_Abr 09 11" xfId="45295" xr:uid="{F7C31F9F-452E-4646-B9E9-C92CE0039FAB}"/>
    <cellStyle name="_TD_Bonif_Feb 09_Abr 09 11 2" xfId="45296" xr:uid="{DCDBBEB4-BF4A-45DE-BBCD-9E37EB23FF4F}"/>
    <cellStyle name="_TD_Bonif_Feb 09_Abr 09 12" xfId="45297" xr:uid="{98ACAB3F-D372-4E64-8AC6-059E51865A7F}"/>
    <cellStyle name="_TD_Bonif_Feb 09_Abr 09 13" xfId="45298" xr:uid="{D9BC9EAF-679F-4ACA-95EA-2F25D3C31539}"/>
    <cellStyle name="_TD_Bonif_Feb 09_Abr 09 14" xfId="45299" xr:uid="{22C321CB-7477-466D-B8FB-03C09174CE2E}"/>
    <cellStyle name="_TD_Bonif_Feb 09_Abr 09 2" xfId="45300" xr:uid="{8C142495-6356-46BB-B4CF-25EA08BBB38B}"/>
    <cellStyle name="_TD_Bonif_Feb 09_Abr 09 2 2" xfId="45301" xr:uid="{4948A9BA-B351-420D-831D-2AB896725B60}"/>
    <cellStyle name="_TD_Bonif_Feb 09_Abr 09 3" xfId="45302" xr:uid="{8FF3F029-D36C-4C19-981D-169CA4AADD47}"/>
    <cellStyle name="_TD_Bonif_Feb 09_Abr 09 3 2" xfId="45303" xr:uid="{C53486F5-F5A2-4084-B550-AD0783ECDD12}"/>
    <cellStyle name="_TD_Bonif_Feb 09_Abr 09 4" xfId="45304" xr:uid="{1339F9CC-DC6D-43D5-8A13-AB56AB02AA90}"/>
    <cellStyle name="_TD_Bonif_Feb 09_Abr 09 4 2" xfId="45305" xr:uid="{865359BC-3BD4-444B-AB86-17D7CF7F5224}"/>
    <cellStyle name="_TD_Bonif_Feb 09_Abr 09 5" xfId="45306" xr:uid="{B77FCBB9-FFF3-4903-98BC-CF7E1D736773}"/>
    <cellStyle name="_TD_Bonif_Feb 09_Abr 09 5 2" xfId="45307" xr:uid="{A1FACFB0-935D-4075-8D28-5326E8F284AA}"/>
    <cellStyle name="_TD_Bonif_Feb 09_Abr 09 6" xfId="45308" xr:uid="{BAA6E0C5-A865-4DF9-8764-E101C4189CF0}"/>
    <cellStyle name="_TD_Bonif_Feb 09_Abr 09 6 2" xfId="45309" xr:uid="{6619E765-A30B-46C8-8745-5624CD390791}"/>
    <cellStyle name="_TD_Bonif_Feb 09_Abr 09 7" xfId="45310" xr:uid="{AD0F166F-8676-4DCF-BD14-E1340D5F253B}"/>
    <cellStyle name="_TD_Bonif_Feb 09_Abr 09 7 2" xfId="45311" xr:uid="{180B0220-24C9-4187-9EB9-FA1BAC74059F}"/>
    <cellStyle name="_TD_Bonif_Feb 09_Abr 09 8" xfId="45312" xr:uid="{91C414AB-FC9C-402F-B39F-AA16EC71F0A0}"/>
    <cellStyle name="_TD_Bonif_Feb 09_Abr 09 8 2" xfId="45313" xr:uid="{76EF2B70-F91A-4C97-AA97-B5235CC790DF}"/>
    <cellStyle name="_TD_Bonif_Feb 09_Abr 09 9" xfId="45314" xr:uid="{3BDB2438-AFC8-4FD7-9518-7C6ACE150DD4}"/>
    <cellStyle name="_TD_Bonif_Feb 09_Abr 09 9 2" xfId="45315" xr:uid="{D0839D3F-F6DF-4CBC-AFAF-913683DBD2DC}"/>
    <cellStyle name="_TD_Bonif_Feb 09_ER previo 09" xfId="45316" xr:uid="{3FC96B0E-D0E3-48E1-8025-E0F3DCE9A9CC}"/>
    <cellStyle name="_TD_Bonif_Feb 09_ER previo 09 10" xfId="45317" xr:uid="{1AD17ED1-2B1F-4AC4-90CF-2FBDD6A60029}"/>
    <cellStyle name="_TD_Bonif_Feb 09_ER previo 09 10 2" xfId="45318" xr:uid="{F7C05A3D-AFBA-478A-B9C5-1AFF32313FF4}"/>
    <cellStyle name="_TD_Bonif_Feb 09_ER previo 09 11" xfId="45319" xr:uid="{C4A357F3-280F-406B-B26B-C86CE1ABE209}"/>
    <cellStyle name="_TD_Bonif_Feb 09_ER previo 09 11 2" xfId="45320" xr:uid="{EDE6CAA0-EE8F-4117-ABA6-F756E9B0DB09}"/>
    <cellStyle name="_TD_Bonif_Feb 09_ER previo 09 12" xfId="45321" xr:uid="{5A5B8FC9-9037-4158-8D3E-9B58F269D1FC}"/>
    <cellStyle name="_TD_Bonif_Feb 09_ER previo 09 13" xfId="45322" xr:uid="{5084D01E-968E-4AFE-B3A5-142FD5A969BC}"/>
    <cellStyle name="_TD_Bonif_Feb 09_ER previo 09 14" xfId="45323" xr:uid="{68BEC74E-6AE9-49F9-8F24-3709601B5DB5}"/>
    <cellStyle name="_TD_Bonif_Feb 09_ER previo 09 2" xfId="45324" xr:uid="{503D7A5A-8402-4C73-AD25-A9A2FCE4A682}"/>
    <cellStyle name="_TD_Bonif_Feb 09_ER previo 09 2 2" xfId="45325" xr:uid="{FA402752-862C-4961-A749-A2F230E22246}"/>
    <cellStyle name="_TD_Bonif_Feb 09_ER previo 09 3" xfId="45326" xr:uid="{4275329F-4B7A-4DAE-A848-A79EF44AEA00}"/>
    <cellStyle name="_TD_Bonif_Feb 09_ER previo 09 3 2" xfId="45327" xr:uid="{06D3CEB6-7E78-429C-874E-49134DCD30ED}"/>
    <cellStyle name="_TD_Bonif_Feb 09_ER previo 09 4" xfId="45328" xr:uid="{E7B36754-AA3F-4397-9C9D-887D104BA63B}"/>
    <cellStyle name="_TD_Bonif_Feb 09_ER previo 09 4 2" xfId="45329" xr:uid="{34FE125E-9EBA-4906-AE65-F9B14213AC73}"/>
    <cellStyle name="_TD_Bonif_Feb 09_ER previo 09 5" xfId="45330" xr:uid="{AF736F15-0F6B-4F79-B3AA-094409B1B2CF}"/>
    <cellStyle name="_TD_Bonif_Feb 09_ER previo 09 5 2" xfId="45331" xr:uid="{AA2E0EF0-F81F-4539-AB5A-C7A645E3FC8B}"/>
    <cellStyle name="_TD_Bonif_Feb 09_ER previo 09 6" xfId="45332" xr:uid="{0D73514D-FE35-4850-B745-DE14E857EFF4}"/>
    <cellStyle name="_TD_Bonif_Feb 09_ER previo 09 6 2" xfId="45333" xr:uid="{60312293-2D57-427A-AFF6-356BDEE39BCC}"/>
    <cellStyle name="_TD_Bonif_Feb 09_ER previo 09 7" xfId="45334" xr:uid="{D972308C-7AAF-446B-80FD-B480E6730395}"/>
    <cellStyle name="_TD_Bonif_Feb 09_ER previo 09 7 2" xfId="45335" xr:uid="{BB5C35FC-0CB9-43AA-87FC-D8EA0E8F2B4E}"/>
    <cellStyle name="_TD_Bonif_Feb 09_ER previo 09 8" xfId="45336" xr:uid="{737CF73E-9E8D-4DFF-854D-3129B1E91866}"/>
    <cellStyle name="_TD_Bonif_Feb 09_ER previo 09 8 2" xfId="45337" xr:uid="{30A113E9-7083-4EBD-ADA0-FE2EFC42448D}"/>
    <cellStyle name="_TD_Bonif_Feb 09_ER previo 09 9" xfId="45338" xr:uid="{721C9A6E-FAEF-4ED7-83B5-E85A69278E25}"/>
    <cellStyle name="_TD_Bonif_Feb 09_ER previo 09 9 2" xfId="45339" xr:uid="{01BEBF1E-41A7-47AE-B3C5-33D2C57DD09F}"/>
    <cellStyle name="_TD_Bonif_Feb 09_Jun 09" xfId="45340" xr:uid="{1F95C072-8059-4FA0-A9C5-C98980F8E268}"/>
    <cellStyle name="_TD_Bonif_Feb 09_Jun 09 2" xfId="45341" xr:uid="{34F2E56B-BEA4-4886-B1EC-ED156EEB5FD4}"/>
    <cellStyle name="_TD_Bonif_Hoja2" xfId="45342" xr:uid="{6DF57325-C000-4BBB-BD57-908B68C15B50}"/>
    <cellStyle name="_TD_Bonif_Hoja2 10" xfId="45343" xr:uid="{A783625F-C502-4181-8539-A380FFB1FF11}"/>
    <cellStyle name="_TD_Bonif_Hoja2 10 2" xfId="45344" xr:uid="{B5B68E3E-CD90-486E-AF69-4CDA86E4AA0B}"/>
    <cellStyle name="_TD_Bonif_Hoja2 11" xfId="45345" xr:uid="{520C691A-6730-47B1-B339-4F1424E1E19A}"/>
    <cellStyle name="_TD_Bonif_Hoja2 11 2" xfId="45346" xr:uid="{4F48DA2E-9C10-4F64-876C-3272EE08145B}"/>
    <cellStyle name="_TD_Bonif_Hoja2 12" xfId="45347" xr:uid="{BA09CC8D-76BD-4B3A-BD77-62D646205F35}"/>
    <cellStyle name="_TD_Bonif_Hoja2 12 2" xfId="45348" xr:uid="{8590D0CD-5EAF-4A1B-A89E-2FB014953F5A}"/>
    <cellStyle name="_TD_Bonif_Hoja2 13" xfId="45349" xr:uid="{56369584-84F7-46AD-9574-C1CA790CD1F3}"/>
    <cellStyle name="_TD_Bonif_Hoja2 13 2" xfId="45350" xr:uid="{C23B611A-728F-4F49-8948-E3F9B44ED566}"/>
    <cellStyle name="_TD_Bonif_Hoja2 14" xfId="45351" xr:uid="{CD468214-56EE-43A3-8DB0-1AC5B62BBACC}"/>
    <cellStyle name="_TD_Bonif_Hoja2 15" xfId="45352" xr:uid="{04FA1BFC-D8FD-4192-B846-4461604491BD}"/>
    <cellStyle name="_TD_Bonif_Hoja2 16" xfId="45353" xr:uid="{46919A59-3B6E-462C-AB75-4328EC6B86F7}"/>
    <cellStyle name="_TD_Bonif_Hoja2 2" xfId="45354" xr:uid="{F9DD82A3-2056-455B-93F4-F69772691957}"/>
    <cellStyle name="_TD_Bonif_Hoja2 2 2" xfId="45355" xr:uid="{EA07BE9D-AA1D-46C3-A93B-F28445F8EC73}"/>
    <cellStyle name="_TD_Bonif_Hoja2 3" xfId="45356" xr:uid="{93DBD2E4-5DEF-4DD2-8A30-9886E51F98F5}"/>
    <cellStyle name="_TD_Bonif_Hoja2 3 2" xfId="45357" xr:uid="{A4EB1015-4B3D-4477-B74F-AC8480847617}"/>
    <cellStyle name="_TD_Bonif_Hoja2 4" xfId="45358" xr:uid="{6A99F389-9974-49C2-B721-5CD293796D38}"/>
    <cellStyle name="_TD_Bonif_Hoja2 4 2" xfId="45359" xr:uid="{D59E44F8-BB65-4CDC-927E-32F93D488F06}"/>
    <cellStyle name="_TD_Bonif_Hoja2 5" xfId="45360" xr:uid="{A976DD34-99E3-41B7-AE15-EEF809AA0D9D}"/>
    <cellStyle name="_TD_Bonif_Hoja2 5 2" xfId="45361" xr:uid="{D60F1887-4DEF-4CAA-882F-DE84598C593B}"/>
    <cellStyle name="_TD_Bonif_Hoja2 6" xfId="45362" xr:uid="{6B5C5422-730D-4980-A645-CB581B6D8E65}"/>
    <cellStyle name="_TD_Bonif_Hoja2 6 2" xfId="45363" xr:uid="{E9872291-9D5F-4EDB-B1B4-CC05BDE9FB1A}"/>
    <cellStyle name="_TD_Bonif_Hoja2 7" xfId="45364" xr:uid="{0750F2FA-C9A3-4C72-ABFE-C68CF557F38A}"/>
    <cellStyle name="_TD_Bonif_Hoja2 7 2" xfId="45365" xr:uid="{F7977704-965D-4F16-9C74-AFCDC1C5EE36}"/>
    <cellStyle name="_TD_Bonif_Hoja2 8" xfId="45366" xr:uid="{ABF48D96-18DE-4962-9B94-04640722F7E7}"/>
    <cellStyle name="_TD_Bonif_Hoja2 8 2" xfId="45367" xr:uid="{1B45CCC9-7FB7-477E-9B4D-D1426262834B}"/>
    <cellStyle name="_TD_Bonif_Hoja2 9" xfId="45368" xr:uid="{951437EC-8C69-4214-92DF-654E8788D7CE}"/>
    <cellStyle name="_TD_Bonif_Hoja2 9 2" xfId="45369" xr:uid="{49B14732-AEF6-4F8C-97A6-01EC1C9C471F}"/>
    <cellStyle name="_TD_Bonif_Relación" xfId="45370" xr:uid="{6BD7A55A-EB18-4136-9E45-D0F8FB6587A9}"/>
    <cellStyle name="_TD_Bonif_Relación 10" xfId="45371" xr:uid="{1C28FD27-FA4E-4A78-A705-5D6D4E8E77A8}"/>
    <cellStyle name="_TD_Bonif_Relación 10 2" xfId="45372" xr:uid="{60F73B53-722C-4859-8CD5-241361AEFD8A}"/>
    <cellStyle name="_TD_Bonif_Relación 11" xfId="45373" xr:uid="{5E41BDD9-71C5-43DD-9827-F40CAE9B3DC2}"/>
    <cellStyle name="_TD_Bonif_Relación 11 2" xfId="45374" xr:uid="{30EDAB7F-71AA-4049-8224-5ED357222CE3}"/>
    <cellStyle name="_TD_Bonif_Relación 12" xfId="45375" xr:uid="{F829CBF0-60C3-4501-AD7C-62098964EC69}"/>
    <cellStyle name="_TD_Bonif_Relación 12 2" xfId="45376" xr:uid="{518DF7A3-8843-4ED7-B2BD-060CF185453D}"/>
    <cellStyle name="_TD_Bonif_Relación 13" xfId="45377" xr:uid="{0BE5846A-C3C1-4822-A0C1-E2DD9B56D955}"/>
    <cellStyle name="_TD_Bonif_Relación 13 2" xfId="45378" xr:uid="{6CE2E013-3DC0-44C0-B7DF-F841976A250F}"/>
    <cellStyle name="_TD_Bonif_Relación 14" xfId="45379" xr:uid="{BFBCC1AD-D349-41F6-871F-6F9A03C94E4A}"/>
    <cellStyle name="_TD_Bonif_Relación 14 2" xfId="45380" xr:uid="{6D1B6979-1A06-4F10-A325-3D2CF9761520}"/>
    <cellStyle name="_TD_Bonif_Relación 15" xfId="45381" xr:uid="{FB992834-0ADC-42C1-93F8-D99B543AFC5A}"/>
    <cellStyle name="_TD_Bonif_Relación 2" xfId="45382" xr:uid="{E25759A2-6128-4CAE-9DE5-2D8F594D57DC}"/>
    <cellStyle name="_TD_Bonif_Relación 2 2" xfId="45383" xr:uid="{79B98B41-F332-4AC2-9EC3-CE520A1C7C3E}"/>
    <cellStyle name="_TD_Bonif_Relación 3" xfId="45384" xr:uid="{5F5FE805-80F0-49FA-893D-26D4CE7F4819}"/>
    <cellStyle name="_TD_Bonif_Relación 3 2" xfId="45385" xr:uid="{CA3FC32D-B394-41E1-9C76-B723CFEFDFCF}"/>
    <cellStyle name="_TD_Bonif_Relación 4" xfId="45386" xr:uid="{E23A7924-0919-43F3-87E6-8835C563A74D}"/>
    <cellStyle name="_TD_Bonif_Relación 4 2" xfId="45387" xr:uid="{3FF2EEB4-476E-4856-B26F-169A5122BB41}"/>
    <cellStyle name="_TD_Bonif_Relación 5" xfId="45388" xr:uid="{64183400-2DC3-42B9-9FBE-D91D108E748C}"/>
    <cellStyle name="_TD_Bonif_Relación 5 2" xfId="45389" xr:uid="{A7AEA71F-691D-4027-850F-1A5ACAD4D18B}"/>
    <cellStyle name="_TD_Bonif_Relación 6" xfId="45390" xr:uid="{3660604A-159E-49A2-AF77-F49F6EE131AB}"/>
    <cellStyle name="_TD_Bonif_Relación 6 2" xfId="45391" xr:uid="{27F4DF35-18AC-4E0A-A7AE-53C6257E9B59}"/>
    <cellStyle name="_TD_Bonif_Relación 7" xfId="45392" xr:uid="{C6FC224B-7457-428F-95C1-35E17023DD81}"/>
    <cellStyle name="_TD_Bonif_Relación 7 2" xfId="45393" xr:uid="{F640DCE3-C58C-4010-B8CA-2DB01E1EF501}"/>
    <cellStyle name="_TD_Bonif_Relación 8" xfId="45394" xr:uid="{620B93AC-1F16-4E82-8889-B82A84E9969C}"/>
    <cellStyle name="_TD_Bonif_Relación 8 2" xfId="45395" xr:uid="{426666BC-46B8-4AE8-97F0-E3126AA430A1}"/>
    <cellStyle name="_TD_Bonif_Relación 9" xfId="45396" xr:uid="{6F602043-0FB3-4FC3-932F-BD9C05CAF887}"/>
    <cellStyle name="_TD_Bonif_Relación 9 2" xfId="45397" xr:uid="{28FFFFD3-2C2C-472A-8669-8346C1663CF3}"/>
    <cellStyle name="_TD_Bonif_Relación_1" xfId="45398" xr:uid="{16F3721F-6852-43A8-8156-9F91DDF65848}"/>
    <cellStyle name="_TD_Bonif_Relación_1 10" xfId="45399" xr:uid="{ACD5A14F-B161-4849-A17E-002676B2346D}"/>
    <cellStyle name="_TD_Bonif_Relación_1 10 2" xfId="45400" xr:uid="{0B324AF3-E746-45AC-81B4-A06E98AF7342}"/>
    <cellStyle name="_TD_Bonif_Relación_1 11" xfId="45401" xr:uid="{32F85396-7A36-48F6-800F-FC8451A12412}"/>
    <cellStyle name="_TD_Bonif_Relación_1 11 2" xfId="45402" xr:uid="{1BE19994-EBD5-4840-89D6-DCB0CDD23666}"/>
    <cellStyle name="_TD_Bonif_Relación_1 12" xfId="45403" xr:uid="{C0F2713D-455B-47B8-AB9D-AE5A95D51CCE}"/>
    <cellStyle name="_TD_Bonif_Relación_1 12 2" xfId="45404" xr:uid="{7FDC8864-C880-410E-A45F-69020541226A}"/>
    <cellStyle name="_TD_Bonif_Relación_1 13" xfId="45405" xr:uid="{A7698A99-0BF7-4ABA-9A21-D18B88100384}"/>
    <cellStyle name="_TD_Bonif_Relación_1 13 2" xfId="45406" xr:uid="{B2FEDEE2-7B55-470B-B71B-2C91629650F6}"/>
    <cellStyle name="_TD_Bonif_Relación_1 14" xfId="45407" xr:uid="{80E8B7D2-BDBE-4B54-B393-E83BCB60607B}"/>
    <cellStyle name="_TD_Bonif_Relación_1 2" xfId="45408" xr:uid="{3B228035-2875-4FAA-A258-10DF8BE7749E}"/>
    <cellStyle name="_TD_Bonif_Relación_1 2 2" xfId="45409" xr:uid="{3060635C-9B7E-4D43-B288-4487A34348A3}"/>
    <cellStyle name="_TD_Bonif_Relación_1 3" xfId="45410" xr:uid="{F56CBCF9-2700-4D32-84AD-A4F12E453987}"/>
    <cellStyle name="_TD_Bonif_Relación_1 3 2" xfId="45411" xr:uid="{14A893E7-28AF-4BED-AE35-2582C68CAFEC}"/>
    <cellStyle name="_TD_Bonif_Relación_1 4" xfId="45412" xr:uid="{B64C581E-E814-4CCE-A499-F0EF8ED85904}"/>
    <cellStyle name="_TD_Bonif_Relación_1 4 2" xfId="45413" xr:uid="{4AD26C63-0082-4E4D-AAC9-301083AEFC21}"/>
    <cellStyle name="_TD_Bonif_Relación_1 5" xfId="45414" xr:uid="{3408856A-C81B-4AAF-80F6-D1AD9AD3F242}"/>
    <cellStyle name="_TD_Bonif_Relación_1 5 2" xfId="45415" xr:uid="{3399C3D4-065A-48E2-A283-A185F206034C}"/>
    <cellStyle name="_TD_Bonif_Relación_1 6" xfId="45416" xr:uid="{ACDF43F9-7F3F-4C51-973B-8584B26EB336}"/>
    <cellStyle name="_TD_Bonif_Relación_1 6 2" xfId="45417" xr:uid="{F271F197-6C5B-4413-A1D5-83A1973A2C22}"/>
    <cellStyle name="_TD_Bonif_Relación_1 7" xfId="45418" xr:uid="{7EF14FFE-3809-401B-930E-F879DD8CED12}"/>
    <cellStyle name="_TD_Bonif_Relación_1 7 2" xfId="45419" xr:uid="{DE6B9037-CD72-4854-B39D-34A4AA6B8938}"/>
    <cellStyle name="_TD_Bonif_Relación_1 8" xfId="45420" xr:uid="{B82A6AB7-5CFD-47A5-97FF-59CC97383E4B}"/>
    <cellStyle name="_TD_Bonif_Relación_1 8 2" xfId="45421" xr:uid="{4D5BD829-17D5-4956-B742-1E6DD780122B}"/>
    <cellStyle name="_TD_Bonif_Relación_1 9" xfId="45422" xr:uid="{2C8CCADD-357F-47B2-9495-A543E2F06014}"/>
    <cellStyle name="_TD_Bonif_Relación_1 9 2" xfId="45423" xr:uid="{5655B66D-26F4-41A3-A3C4-6141AA57AA59}"/>
    <cellStyle name="_TD_Bonif_Relación_1_ESF. Hist." xfId="45424" xr:uid="{832E5B32-11AD-481D-A912-5250A44137FF}"/>
    <cellStyle name="_TD_Bonif_Relación_1_ESF. Hist. 2" xfId="45425" xr:uid="{46DFF604-AFC4-40C3-9E1E-3118A4F0B7E5}"/>
    <cellStyle name="_TD_Bonif_Relación_1_ESF. Hist. 2 2" xfId="45426" xr:uid="{081C948F-A2B2-45CF-8F88-028359083C1D}"/>
    <cellStyle name="_TD_Bonif_Relación_1_ESF. Hist. 3" xfId="45427" xr:uid="{3CB8E534-DBD2-4038-95FA-42C382FA3C18}"/>
    <cellStyle name="_TD_Bonif_Relación_1_ESF. Hist. 3 2" xfId="45428" xr:uid="{63D24F74-5562-4FA9-8B36-D45973840419}"/>
    <cellStyle name="_TD_Bonif_Relación_1_ESF. Hist. 4" xfId="45429" xr:uid="{28765B84-305D-45B6-920D-EE00FF86134D}"/>
    <cellStyle name="_TD_Bonif_Relación_1_ESF. Hist. 4 2" xfId="45430" xr:uid="{21CD26C0-3642-47D1-B903-0EAA788EB420}"/>
    <cellStyle name="_TD_Bonif_Relación_1_ESF. Hist. 5" xfId="45431" xr:uid="{29BED32A-10C4-41D0-ADAD-26712C440636}"/>
    <cellStyle name="_TD_Bonif_Relación_1_ESF. Hist. 6" xfId="45432" xr:uid="{84E18198-C77C-43E2-8DF1-A9B9BCD82317}"/>
    <cellStyle name="_TD_Bonif_Relación_1_ESF. Hist. 7" xfId="45433" xr:uid="{E0A0A6A5-6734-41BE-A1AF-E883108ABB55}"/>
    <cellStyle name="_TD_Bonif_Relación_ESF. Hist." xfId="45434" xr:uid="{D7B70D58-9ABF-4DE8-934B-F3BDAE3A89AF}"/>
    <cellStyle name="_TD_Bonif_Relación_ESF. Hist. 2" xfId="45435" xr:uid="{680C0776-D498-42A1-BD19-A9C82B61005A}"/>
    <cellStyle name="_TD_Bonif_Relación_ESF. Hist. 2 2" xfId="45436" xr:uid="{B2C9BED5-73AE-490F-9EDB-307AD12A6503}"/>
    <cellStyle name="_TD_Bonif_Relación_ESF. Hist. 3" xfId="45437" xr:uid="{01361152-50F2-4942-B596-F608010ACEB0}"/>
    <cellStyle name="_TD_Bonif_Relación_ESF. Hist. 3 2" xfId="45438" xr:uid="{D4413A84-82BF-405F-95D8-CC0D6A54C1C9}"/>
    <cellStyle name="_TD_Bonif_Relación_ESF. Hist. 4" xfId="45439" xr:uid="{C9BB560D-990F-4C38-AC63-87AE2B258481}"/>
    <cellStyle name="_TD_Bonif_Relación_ESF. Hist. 4 2" xfId="45440" xr:uid="{343ED726-19FA-4E88-B436-8CFBA7D581A6}"/>
    <cellStyle name="_TD_Bonif_Relación_ESF. Hist. 5" xfId="45441" xr:uid="{BF9BA914-7849-48AD-B905-093C8484DCF4}"/>
    <cellStyle name="_TD_Bonif_Relación_ESF. Hist. 6" xfId="45442" xr:uid="{F5F567E0-588A-4F0D-A575-BD1BCE578B11}"/>
    <cellStyle name="_TD_Bonif_Relación_ESF. Hist. 7" xfId="45443" xr:uid="{8DFF3CE4-D991-442A-AD7C-835956A39A04}"/>
    <cellStyle name="_TD_Bonif_Relación_Saldos Obj" xfId="45444" xr:uid="{518E2821-6973-40CA-8868-99D7005A2E8E}"/>
    <cellStyle name="_TD_Bonif_Relación_Saldos Obj 10" xfId="45445" xr:uid="{4EF4E99D-7CBA-4144-A405-68949A2C5DAC}"/>
    <cellStyle name="_TD_Bonif_Relación_Saldos Obj 10 2" xfId="45446" xr:uid="{E7B631A2-EB5E-4899-BA0A-6782576C79AA}"/>
    <cellStyle name="_TD_Bonif_Relación_Saldos Obj 11" xfId="45447" xr:uid="{7D864DBB-24DA-4AD9-AC39-BC89B9E54183}"/>
    <cellStyle name="_TD_Bonif_Relación_Saldos Obj 11 2" xfId="45448" xr:uid="{BAA7725C-77F9-41C2-9AD6-7F2A2330DD1F}"/>
    <cellStyle name="_TD_Bonif_Relación_Saldos Obj 12" xfId="45449" xr:uid="{51EC7D58-72A4-48A2-A871-4A0381872BCE}"/>
    <cellStyle name="_TD_Bonif_Relación_Saldos Obj 12 2" xfId="45450" xr:uid="{25256843-7C6E-4E35-864E-2CBF6680FA44}"/>
    <cellStyle name="_TD_Bonif_Relación_Saldos Obj 13" xfId="45451" xr:uid="{B5B6B2E1-AB96-48FF-9893-28568B652F97}"/>
    <cellStyle name="_TD_Bonif_Relación_Saldos Obj 13 2" xfId="45452" xr:uid="{B2E147C9-1B0C-47DA-968E-2BD2E0DD0626}"/>
    <cellStyle name="_TD_Bonif_Relación_Saldos Obj 14" xfId="45453" xr:uid="{CB4798DC-AD4A-4B26-94EF-27CE3BB82784}"/>
    <cellStyle name="_TD_Bonif_Relación_Saldos Obj 15" xfId="45454" xr:uid="{CEEBB5B0-5431-46C4-8331-3DA0C24B7B51}"/>
    <cellStyle name="_TD_Bonif_Relación_Saldos Obj 16" xfId="45455" xr:uid="{77AF7886-3B28-4F35-988C-0A782C121C10}"/>
    <cellStyle name="_TD_Bonif_Relación_Saldos Obj 2" xfId="45456" xr:uid="{3C7566C8-2030-4382-8A3F-4DE08B98EA73}"/>
    <cellStyle name="_TD_Bonif_Relación_Saldos Obj 2 2" xfId="45457" xr:uid="{B6C4D02E-2CA2-4883-BB0F-58A0EF5D7209}"/>
    <cellStyle name="_TD_Bonif_Relación_Saldos Obj 3" xfId="45458" xr:uid="{3E76D849-4DA6-4AA6-946A-1D625CD9EC4B}"/>
    <cellStyle name="_TD_Bonif_Relación_Saldos Obj 3 2" xfId="45459" xr:uid="{B92D1CD5-211C-4B3C-81E3-516883CE05C5}"/>
    <cellStyle name="_TD_Bonif_Relación_Saldos Obj 4" xfId="45460" xr:uid="{FB1BA4E7-4389-45B1-8FC3-FDC061794087}"/>
    <cellStyle name="_TD_Bonif_Relación_Saldos Obj 4 2" xfId="45461" xr:uid="{33F47EB3-081B-4264-94D1-A44F3E45701C}"/>
    <cellStyle name="_TD_Bonif_Relación_Saldos Obj 5" xfId="45462" xr:uid="{9814BC82-526B-40B5-9B76-C5689FAFD314}"/>
    <cellStyle name="_TD_Bonif_Relación_Saldos Obj 5 2" xfId="45463" xr:uid="{7A96FD0C-566B-4F80-B42F-F29A81654A77}"/>
    <cellStyle name="_TD_Bonif_Relación_Saldos Obj 6" xfId="45464" xr:uid="{2398C412-5699-4FB5-AB6A-FFE171DF0B02}"/>
    <cellStyle name="_TD_Bonif_Relación_Saldos Obj 6 2" xfId="45465" xr:uid="{7E795836-6901-48AE-AE57-386D0DD053E6}"/>
    <cellStyle name="_TD_Bonif_Relación_Saldos Obj 7" xfId="45466" xr:uid="{C788D3C0-C274-4045-9A2B-2B53083E2FFE}"/>
    <cellStyle name="_TD_Bonif_Relación_Saldos Obj 7 2" xfId="45467" xr:uid="{C3C9E579-2D70-44E8-8E27-4DCA16782DA1}"/>
    <cellStyle name="_TD_Bonif_Relación_Saldos Obj 8" xfId="45468" xr:uid="{81D402C0-E745-47F7-B146-B4C429ADDE24}"/>
    <cellStyle name="_TD_Bonif_Relación_Saldos Obj 8 2" xfId="45469" xr:uid="{22897D14-8001-4BD9-BBF1-2C0F33DE610B}"/>
    <cellStyle name="_TD_Bonif_Relación_Saldos Obj 9" xfId="45470" xr:uid="{42C90D6A-CCC6-45A3-8CD2-B57BCD202ED3}"/>
    <cellStyle name="_TD_Bonif_Relación_Saldos Obj 9 2" xfId="45471" xr:uid="{B7FD10D9-B5B4-43FC-AEBE-37DB78005912}"/>
    <cellStyle name="_TD_Bonif_Saldos Obj" xfId="45472" xr:uid="{B4740380-B635-4F71-BA2E-9B59029180FF}"/>
    <cellStyle name="_TD_Bonif_Saldos Obj 10" xfId="45473" xr:uid="{92CC702F-37BB-42DF-8177-535CE31BE95B}"/>
    <cellStyle name="_TD_Bonif_Saldos Obj 10 2" xfId="45474" xr:uid="{6891C495-EF70-4649-A397-DB599169F1CC}"/>
    <cellStyle name="_TD_Bonif_Saldos Obj 11" xfId="45475" xr:uid="{9922BDC1-E8AD-4851-89A9-39CE738C811A}"/>
    <cellStyle name="_TD_Bonif_Saldos Obj 11 2" xfId="45476" xr:uid="{DBA4F715-9021-4832-A50E-5F4421A4903D}"/>
    <cellStyle name="_TD_Bonif_Saldos Obj 12" xfId="45477" xr:uid="{6E5222D7-D01F-4198-8D57-11091456A894}"/>
    <cellStyle name="_TD_Bonif_Saldos Obj 12 2" xfId="45478" xr:uid="{3D8126E4-36DA-497E-906A-78B0643884B9}"/>
    <cellStyle name="_TD_Bonif_Saldos Obj 13" xfId="45479" xr:uid="{14850485-F5AC-4862-896D-7762F4069D01}"/>
    <cellStyle name="_TD_Bonif_Saldos Obj 13 2" xfId="45480" xr:uid="{75DE2264-0237-4A52-8D79-808262529636}"/>
    <cellStyle name="_TD_Bonif_Saldos Obj 14" xfId="45481" xr:uid="{760F67D1-5AC7-4525-B1D0-3919289EE0AA}"/>
    <cellStyle name="_TD_Bonif_Saldos Obj 15" xfId="45482" xr:uid="{AC6C33F2-073E-4070-8264-3BE213501AE4}"/>
    <cellStyle name="_TD_Bonif_Saldos Obj 16" xfId="45483" xr:uid="{DBD0F9F4-EAF0-42D8-8C2A-A21CAE9DEE72}"/>
    <cellStyle name="_TD_Bonif_Saldos Obj 2" xfId="45484" xr:uid="{B84FA27F-A0FE-4C36-A7B6-066E6DC93F4E}"/>
    <cellStyle name="_TD_Bonif_Saldos Obj 2 2" xfId="45485" xr:uid="{804F5E04-11BD-47AF-B12D-29226A98040B}"/>
    <cellStyle name="_TD_Bonif_Saldos Obj 3" xfId="45486" xr:uid="{296FB05C-AE9E-4E6A-85AE-05B533C4EF9B}"/>
    <cellStyle name="_TD_Bonif_Saldos Obj 3 2" xfId="45487" xr:uid="{47C27A43-BE42-47C8-87D8-42BD0AC63D08}"/>
    <cellStyle name="_TD_Bonif_Saldos Obj 4" xfId="45488" xr:uid="{B40FBDF4-09B3-4576-9A40-141663FE1F1B}"/>
    <cellStyle name="_TD_Bonif_Saldos Obj 4 2" xfId="45489" xr:uid="{0D490E4D-0083-447D-98C4-69ABC710D954}"/>
    <cellStyle name="_TD_Bonif_Saldos Obj 5" xfId="45490" xr:uid="{6B35F1D1-EE10-453B-92A0-681AF305C05E}"/>
    <cellStyle name="_TD_Bonif_Saldos Obj 5 2" xfId="45491" xr:uid="{B7389A71-331A-43F2-A61D-177EB9C2456C}"/>
    <cellStyle name="_TD_Bonif_Saldos Obj 6" xfId="45492" xr:uid="{5FFE11B5-8AE1-4699-8B6D-2DACF1240B02}"/>
    <cellStyle name="_TD_Bonif_Saldos Obj 6 2" xfId="45493" xr:uid="{3736A39A-5194-450F-A37A-6FDE6BD8E4A8}"/>
    <cellStyle name="_TD_Bonif_Saldos Obj 7" xfId="45494" xr:uid="{EF3F8D0A-72C6-42B3-A7AC-9D5CA0C90224}"/>
    <cellStyle name="_TD_Bonif_Saldos Obj 7 2" xfId="45495" xr:uid="{2D6FBB52-49B4-492E-8FC9-FD08258ECB0B}"/>
    <cellStyle name="_TD_Bonif_Saldos Obj 8" xfId="45496" xr:uid="{85C9A284-8981-494D-820E-2678AE7A7095}"/>
    <cellStyle name="_TD_Bonif_Saldos Obj 8 2" xfId="45497" xr:uid="{101D7D85-FC69-4171-86FB-1D5CE1333A98}"/>
    <cellStyle name="_TD_Bonif_Saldos Obj 9" xfId="45498" xr:uid="{54661310-7B27-455A-85D2-DF648F3444A9}"/>
    <cellStyle name="_TD_Bonif_Saldos Obj 9 2" xfId="45499" xr:uid="{F027F74F-A558-4B7C-BD01-DE10577237A7}"/>
    <cellStyle name="_TD_Bonif_Saldos Obj_Abr 09" xfId="45500" xr:uid="{CA13BE2B-63E7-465B-AC76-359E6656D875}"/>
    <cellStyle name="_TD_Bonif_Saldos Obj_Abr 09 10" xfId="45501" xr:uid="{16F2AD5D-8C3E-47EF-9681-5E306A01A58A}"/>
    <cellStyle name="_TD_Bonif_Saldos Obj_Abr 09 10 2" xfId="45502" xr:uid="{B7097A86-E058-4821-A424-CD42E6665FD5}"/>
    <cellStyle name="_TD_Bonif_Saldos Obj_Abr 09 11" xfId="45503" xr:uid="{71EA93B3-3794-4F9C-93DA-F5E1C7E54C6A}"/>
    <cellStyle name="_TD_Bonif_Saldos Obj_Abr 09 11 2" xfId="45504" xr:uid="{3A5DF52F-5A29-4D3F-9E23-37694E8324AA}"/>
    <cellStyle name="_TD_Bonif_Saldos Obj_Abr 09 12" xfId="45505" xr:uid="{E3F1C275-EE71-4FAC-B359-B1C8287168F2}"/>
    <cellStyle name="_TD_Bonif_Saldos Obj_Abr 09 13" xfId="45506" xr:uid="{5BF5780B-9EDB-45BE-9FFE-9E026D01FE6B}"/>
    <cellStyle name="_TD_Bonif_Saldos Obj_Abr 09 14" xfId="45507" xr:uid="{D0369263-5812-4FE6-BDBD-766C931A617C}"/>
    <cellStyle name="_TD_Bonif_Saldos Obj_Abr 09 2" xfId="45508" xr:uid="{AFF6C539-1232-4CDB-8438-A4C460988286}"/>
    <cellStyle name="_TD_Bonif_Saldos Obj_Abr 09 2 2" xfId="45509" xr:uid="{A2A9EC47-1E13-4639-AA33-6D5FA794B83B}"/>
    <cellStyle name="_TD_Bonif_Saldos Obj_Abr 09 3" xfId="45510" xr:uid="{431A7373-9580-44E7-9146-C0DFDA74D254}"/>
    <cellStyle name="_TD_Bonif_Saldos Obj_Abr 09 3 2" xfId="45511" xr:uid="{FB69259A-405A-4BF1-A3B3-F1A3096045E3}"/>
    <cellStyle name="_TD_Bonif_Saldos Obj_Abr 09 4" xfId="45512" xr:uid="{7B5348E8-CC00-42F9-BFAE-E5EC0890B346}"/>
    <cellStyle name="_TD_Bonif_Saldos Obj_Abr 09 4 2" xfId="45513" xr:uid="{91D416F3-E26D-4B0A-9398-CED373415956}"/>
    <cellStyle name="_TD_Bonif_Saldos Obj_Abr 09 5" xfId="45514" xr:uid="{8993B149-6055-4886-9DC6-41FCCF203FC2}"/>
    <cellStyle name="_TD_Bonif_Saldos Obj_Abr 09 5 2" xfId="45515" xr:uid="{E9479C03-B3AB-420F-8490-92BB530A0296}"/>
    <cellStyle name="_TD_Bonif_Saldos Obj_Abr 09 6" xfId="45516" xr:uid="{707C9F01-A1F2-44F9-9830-AB85B530FEDA}"/>
    <cellStyle name="_TD_Bonif_Saldos Obj_Abr 09 6 2" xfId="45517" xr:uid="{51EC6426-77D9-4B56-AB50-D3E349F69E5F}"/>
    <cellStyle name="_TD_Bonif_Saldos Obj_Abr 09 7" xfId="45518" xr:uid="{B2441077-8BBB-4246-8AA6-3194E74E1272}"/>
    <cellStyle name="_TD_Bonif_Saldos Obj_Abr 09 7 2" xfId="45519" xr:uid="{98E1C0AA-EBF4-4282-BEEA-61BDDB07BCEC}"/>
    <cellStyle name="_TD_Bonif_Saldos Obj_Abr 09 8" xfId="45520" xr:uid="{097A22CE-7CF2-4883-A86E-B3CA60C3DB6F}"/>
    <cellStyle name="_TD_Bonif_Saldos Obj_Abr 09 8 2" xfId="45521" xr:uid="{F1054333-479F-4130-917D-BB2D9A654A00}"/>
    <cellStyle name="_TD_Bonif_Saldos Obj_Abr 09 9" xfId="45522" xr:uid="{1EB164FD-57CA-4B9E-A861-A51C9B25BD36}"/>
    <cellStyle name="_TD_Bonif_Saldos Obj_Abr 09 9 2" xfId="45523" xr:uid="{607749DA-A3D1-4D8D-8AA1-AB53063DF978}"/>
    <cellStyle name="_TD_Bonif_Saldos Obj_ER previo 09" xfId="45524" xr:uid="{98BB6F22-A8C4-4FEB-B14E-53229F5B3DC4}"/>
    <cellStyle name="_TD_Bonif_Saldos Obj_ER previo 09 10" xfId="45525" xr:uid="{E91691A6-1248-49C5-9790-E70AF714179A}"/>
    <cellStyle name="_TD_Bonif_Saldos Obj_ER previo 09 10 2" xfId="45526" xr:uid="{7683B1A0-7440-42E7-BBFA-23AB3976F798}"/>
    <cellStyle name="_TD_Bonif_Saldos Obj_ER previo 09 11" xfId="45527" xr:uid="{B3E31B65-F232-4C9D-B193-EE7BB9C70D5F}"/>
    <cellStyle name="_TD_Bonif_Saldos Obj_ER previo 09 11 2" xfId="45528" xr:uid="{B7464673-2573-4FB0-9738-C93734FB4F84}"/>
    <cellStyle name="_TD_Bonif_Saldos Obj_ER previo 09 12" xfId="45529" xr:uid="{E7E0A504-D56A-4964-97F4-8DA3A7D59EE7}"/>
    <cellStyle name="_TD_Bonif_Saldos Obj_ER previo 09 13" xfId="45530" xr:uid="{BDF2B9FE-E2AD-4819-8698-ECFCDF6396F4}"/>
    <cellStyle name="_TD_Bonif_Saldos Obj_ER previo 09 14" xfId="45531" xr:uid="{D6FE80F9-5F9C-49A7-AA3A-57E63271BD39}"/>
    <cellStyle name="_TD_Bonif_Saldos Obj_ER previo 09 2" xfId="45532" xr:uid="{B4384670-6A68-49BF-BB3A-CCADD198651C}"/>
    <cellStyle name="_TD_Bonif_Saldos Obj_ER previo 09 2 2" xfId="45533" xr:uid="{BDF80D54-C358-43E5-8A87-ACA7791EEB52}"/>
    <cellStyle name="_TD_Bonif_Saldos Obj_ER previo 09 3" xfId="45534" xr:uid="{8F16685D-4D9E-4B19-9829-0DC6187617ED}"/>
    <cellStyle name="_TD_Bonif_Saldos Obj_ER previo 09 3 2" xfId="45535" xr:uid="{1F1AB79F-19EC-4E6F-B972-AC26AEB28EC4}"/>
    <cellStyle name="_TD_Bonif_Saldos Obj_ER previo 09 4" xfId="45536" xr:uid="{16E1E065-A57A-44B9-A261-E9C16CE175F8}"/>
    <cellStyle name="_TD_Bonif_Saldos Obj_ER previo 09 4 2" xfId="45537" xr:uid="{3F3A58C8-4BB6-4EDC-83A7-53C6BCF2A8FA}"/>
    <cellStyle name="_TD_Bonif_Saldos Obj_ER previo 09 5" xfId="45538" xr:uid="{41AE6916-11F3-4932-A2D7-EA2C7CDA5E11}"/>
    <cellStyle name="_TD_Bonif_Saldos Obj_ER previo 09 5 2" xfId="45539" xr:uid="{14C516C3-D47A-4800-9E79-E764EBDAC23A}"/>
    <cellStyle name="_TD_Bonif_Saldos Obj_ER previo 09 6" xfId="45540" xr:uid="{ED3F37A3-06E6-429D-A776-0F7A8F41ADB9}"/>
    <cellStyle name="_TD_Bonif_Saldos Obj_ER previo 09 6 2" xfId="45541" xr:uid="{64912CEF-D013-4159-ACF1-E359D33EF937}"/>
    <cellStyle name="_TD_Bonif_Saldos Obj_ER previo 09 7" xfId="45542" xr:uid="{5E6C4F42-E853-4234-8DA9-B591A3894DDD}"/>
    <cellStyle name="_TD_Bonif_Saldos Obj_ER previo 09 7 2" xfId="45543" xr:uid="{98D21F30-9F57-4D07-AAD4-096AC916B3CB}"/>
    <cellStyle name="_TD_Bonif_Saldos Obj_ER previo 09 8" xfId="45544" xr:uid="{E29B8952-DF49-42A8-935C-F88EDC0680C7}"/>
    <cellStyle name="_TD_Bonif_Saldos Obj_ER previo 09 8 2" xfId="45545" xr:uid="{91489739-B8BC-41C9-912E-DA2D830B6A6C}"/>
    <cellStyle name="_TD_Bonif_Saldos Obj_ER previo 09 9" xfId="45546" xr:uid="{1E14C2B8-EB70-4080-8D5B-D7D2CB3169F0}"/>
    <cellStyle name="_TD_Bonif_Saldos Obj_ER previo 09 9 2" xfId="45547" xr:uid="{7377A95D-00E6-4795-BA4A-6244D97FF168}"/>
    <cellStyle name="_TD_Bonif_Saldos Obj_Jun 09" xfId="45548" xr:uid="{B84CAF5E-97E0-45C7-8ADE-84A7BDF67813}"/>
    <cellStyle name="_TD_Bonif_Saldos Obj_Jun 09 2" xfId="45549" xr:uid="{FE381D2A-53DA-49C8-AF03-6BF0350BDBA7}"/>
    <cellStyle name="_TD_Bonif_TablaD" xfId="45550" xr:uid="{C103A9C1-0182-4582-AE9C-C15FA4E8D41B}"/>
    <cellStyle name="_TD_Bonif_TablaD 10" xfId="45551" xr:uid="{7F130DA0-E782-4C51-9280-FA4725E5659D}"/>
    <cellStyle name="_TD_Bonif_TablaD 10 2" xfId="45552" xr:uid="{7CCF2BE7-DA67-4ED1-9990-9D1DF8F887F9}"/>
    <cellStyle name="_TD_Bonif_TablaD 11" xfId="45553" xr:uid="{DBEDDFE9-2B7B-489F-AB0B-494034C7A5F1}"/>
    <cellStyle name="_TD_Bonif_TablaD 11 2" xfId="45554" xr:uid="{4895993E-8937-4D61-B413-AF4EB0AAB27D}"/>
    <cellStyle name="_TD_Bonif_TablaD 12" xfId="45555" xr:uid="{DE58BC14-D7F7-4EF9-85BB-79B0EC20F78F}"/>
    <cellStyle name="_TD_Bonif_TablaD 12 2" xfId="45556" xr:uid="{5E830F62-D330-431E-A2AA-8FD74CF1C33B}"/>
    <cellStyle name="_TD_Bonif_TablaD 13" xfId="45557" xr:uid="{A2FBC84E-3C37-43AB-8C4E-D61C31E9C588}"/>
    <cellStyle name="_TD_Bonif_TablaD 13 2" xfId="45558" xr:uid="{1C54EDD2-EF84-4310-9CAE-588AF8CEE070}"/>
    <cellStyle name="_TD_Bonif_TablaD 14" xfId="45559" xr:uid="{4C95205A-514E-48FE-9A21-EC11B531C9BB}"/>
    <cellStyle name="_TD_Bonif_TablaD 2" xfId="45560" xr:uid="{FD48BD11-BC45-4714-B7F5-31B3FE178ECC}"/>
    <cellStyle name="_TD_Bonif_TablaD 2 2" xfId="45561" xr:uid="{9AE3D595-E00D-41DF-B1C8-992E2984D031}"/>
    <cellStyle name="_TD_Bonif_TablaD 3" xfId="45562" xr:uid="{426C3214-5097-4B8B-A1CC-B15B12DBF10C}"/>
    <cellStyle name="_TD_Bonif_TablaD 3 2" xfId="45563" xr:uid="{9A653C6C-5C47-4B3D-86B9-7E83C75B58D7}"/>
    <cellStyle name="_TD_Bonif_TablaD 4" xfId="45564" xr:uid="{58B2F5A2-2368-4467-BCD9-FA8B6C935B23}"/>
    <cellStyle name="_TD_Bonif_TablaD 4 2" xfId="45565" xr:uid="{461A0990-D2F1-40B7-8FDB-9D050CBA06F1}"/>
    <cellStyle name="_TD_Bonif_TablaD 5" xfId="45566" xr:uid="{F6340BE0-682F-4C39-9527-C4D797384CFD}"/>
    <cellStyle name="_TD_Bonif_TablaD 5 2" xfId="45567" xr:uid="{45264523-BF09-43DE-A8F1-4CF444DBD5A7}"/>
    <cellStyle name="_TD_Bonif_TablaD 6" xfId="45568" xr:uid="{5A1377A9-893F-4679-A931-1B1AE7AACD6B}"/>
    <cellStyle name="_TD_Bonif_TablaD 6 2" xfId="45569" xr:uid="{790FB27D-AF08-4FAA-8D92-C7FC7F51438A}"/>
    <cellStyle name="_TD_Bonif_TablaD 7" xfId="45570" xr:uid="{01C1DA88-A5D7-4A9C-9CB6-8866E839918B}"/>
    <cellStyle name="_TD_Bonif_TablaD 7 2" xfId="45571" xr:uid="{78D51295-43E6-490F-B583-0D2288D0244A}"/>
    <cellStyle name="_TD_Bonif_TablaD 8" xfId="45572" xr:uid="{89486C77-1BF6-4AE1-BFF7-C54B804427F2}"/>
    <cellStyle name="_TD_Bonif_TablaD 8 2" xfId="45573" xr:uid="{02CA3006-F14C-477B-BE06-951EDE373798}"/>
    <cellStyle name="_TD_Bonif_TablaD 9" xfId="45574" xr:uid="{868B4C09-821C-473D-9444-ACA66EE289BB}"/>
    <cellStyle name="_TD_Bonif_TablaD 9 2" xfId="45575" xr:uid="{D167E6CC-C1E6-4B7C-AB0B-869BB3B44F20}"/>
    <cellStyle name="_TD_Bonif_TablaD_ESF. Hist." xfId="45576" xr:uid="{06F7976C-F9F3-472D-B4C1-32251773DD48}"/>
    <cellStyle name="_TD_Bonif_TablaD_ESF. Hist. 2" xfId="45577" xr:uid="{C54EE40B-A2CF-4A6C-9B1A-E7B54CB547E4}"/>
    <cellStyle name="_TD_Bonif_TablaD_ESF. Hist. 2 2" xfId="45578" xr:uid="{5EF490B1-698F-4F16-839C-8A589D3F0E21}"/>
    <cellStyle name="_TD_Bonif_TablaD_ESF. Hist. 3" xfId="45579" xr:uid="{EF0B0335-48CE-4C5C-A801-7BAFDAE830FB}"/>
    <cellStyle name="_TD_Bonif_TablaD_ESF. Hist. 3 2" xfId="45580" xr:uid="{524F3D69-D6D1-4D73-9D47-74BB948A697B}"/>
    <cellStyle name="_TD_Bonif_TablaD_ESF. Hist. 4" xfId="45581" xr:uid="{9E1FAB7C-31AA-4F35-8AFD-84012A2B8D7A}"/>
    <cellStyle name="_TD_Bonif_TablaD_ESF. Hist. 4 2" xfId="45582" xr:uid="{69D6F684-9DB5-4F1F-BB1E-D4C0D6AEC768}"/>
    <cellStyle name="_TD_Bonif_TablaD_ESF. Hist. 5" xfId="45583" xr:uid="{9E4E0A3D-0445-428C-B9EE-B5C192BD8DB0}"/>
    <cellStyle name="_TD_Bonif_TablaD_ESF. Hist. 6" xfId="45584" xr:uid="{4ACDE4A9-8E65-48D2-94E6-B4D45A782D1D}"/>
    <cellStyle name="_TD_Bonif_TablaD_ESF. Hist. 7" xfId="45585" xr:uid="{2D40AE90-01EC-486F-8941-6F5D2F099DB2}"/>
    <cellStyle name="_TD_Bonif_TD" xfId="45586" xr:uid="{798873D3-3A2B-4DC8-9223-0ACAE6671BF1}"/>
    <cellStyle name="_TD_Bonif_TD 10" xfId="45587" xr:uid="{C75048AB-46E4-4D07-B08B-0058A2941846}"/>
    <cellStyle name="_TD_Bonif_TD 10 2" xfId="45588" xr:uid="{61C59100-46E2-46CF-9F4E-C0609C5437DB}"/>
    <cellStyle name="_TD_Bonif_TD 11" xfId="45589" xr:uid="{E13FE337-CEEC-4DFE-AED2-D642E0D4E294}"/>
    <cellStyle name="_TD_Bonif_TD 11 2" xfId="45590" xr:uid="{93580141-800D-4E9D-9FE0-AD07804CC32D}"/>
    <cellStyle name="_TD_Bonif_TD 12" xfId="45591" xr:uid="{5E03E231-C7EE-4A09-9143-2AD850B6CA7C}"/>
    <cellStyle name="_TD_Bonif_TD 12 2" xfId="45592" xr:uid="{73DD7251-BD01-431D-B18B-96E753F7669D}"/>
    <cellStyle name="_TD_Bonif_TD 13" xfId="45593" xr:uid="{300AFF47-8DED-4640-A2C9-180FFA40C2DA}"/>
    <cellStyle name="_TD_Bonif_TD 13 2" xfId="45594" xr:uid="{CC174A1B-28D3-48BC-B467-FD5EEB21BE2E}"/>
    <cellStyle name="_TD_Bonif_TD 14" xfId="45595" xr:uid="{699D50E3-E496-4068-A86F-088E20E1B386}"/>
    <cellStyle name="_TD_Bonif_TD 15" xfId="45596" xr:uid="{66F290AC-CFA2-4A2F-93E4-C5929A25A9D4}"/>
    <cellStyle name="_TD_Bonif_TD 16" xfId="45597" xr:uid="{9889EC29-DFD6-4311-867D-6E3083F07B11}"/>
    <cellStyle name="_TD_Bonif_TD 2" xfId="45598" xr:uid="{E88AB521-D495-41C8-B19D-469E766DB533}"/>
    <cellStyle name="_TD_Bonif_TD 2 2" xfId="45599" xr:uid="{EC099CBE-6950-4DD9-801E-2757C4340498}"/>
    <cellStyle name="_TD_Bonif_TD 3" xfId="45600" xr:uid="{3A19E087-6184-4346-83F0-387B735A2DF7}"/>
    <cellStyle name="_TD_Bonif_TD 3 2" xfId="45601" xr:uid="{813F7AED-5D8F-4B3C-861B-852FC8069E9D}"/>
    <cellStyle name="_TD_Bonif_TD 4" xfId="45602" xr:uid="{595111AD-0F63-4CE7-A097-5E53C47EBBA3}"/>
    <cellStyle name="_TD_Bonif_TD 4 2" xfId="45603" xr:uid="{36C42B18-15D6-46F4-9245-ECC32BA08018}"/>
    <cellStyle name="_TD_Bonif_TD 5" xfId="45604" xr:uid="{853B8E59-6BB4-4701-A6C6-34CCF695BCF0}"/>
    <cellStyle name="_TD_Bonif_TD 5 2" xfId="45605" xr:uid="{5B5830CD-EB4C-4984-BA74-DE128877D574}"/>
    <cellStyle name="_TD_Bonif_TD 6" xfId="45606" xr:uid="{23DA6F05-A330-472A-A644-C42B01382968}"/>
    <cellStyle name="_TD_Bonif_TD 6 2" xfId="45607" xr:uid="{D24ACEAC-B504-49AF-A32D-5F6D419D5DCD}"/>
    <cellStyle name="_TD_Bonif_TD 7" xfId="45608" xr:uid="{58124C1B-EFA7-4E43-BE65-53FF155AC54B}"/>
    <cellStyle name="_TD_Bonif_TD 7 2" xfId="45609" xr:uid="{743015B3-46D4-414A-B12F-C8B603BF9ADE}"/>
    <cellStyle name="_TD_Bonif_TD 8" xfId="45610" xr:uid="{BB62863A-3945-40FC-BFA3-C0A597C5C887}"/>
    <cellStyle name="_TD_Bonif_TD 8 2" xfId="45611" xr:uid="{8D8EA61B-810E-41BB-A3E7-18F15BCD6664}"/>
    <cellStyle name="_TD_Bonif_TD 9" xfId="45612" xr:uid="{9DC1C116-619B-4964-B213-5B349FD4E212}"/>
    <cellStyle name="_TD_Bonif_TD 9 2" xfId="45613" xr:uid="{DE3FD8FA-A73D-4FB0-AEFD-67BFD9B72524}"/>
    <cellStyle name="_TD_Concentrado" xfId="45614" xr:uid="{92CB34D1-297E-451A-9AD4-A381933D01EA}"/>
    <cellStyle name="_TD_Concentrado 10" xfId="45615" xr:uid="{A4378BDC-872F-4BAB-8AA2-918B00569BCE}"/>
    <cellStyle name="_TD_Concentrado 10 2" xfId="45616" xr:uid="{CC0CC161-75E2-4BCC-8D7E-D5A19D07A4DF}"/>
    <cellStyle name="_TD_Concentrado 11" xfId="45617" xr:uid="{436D33ED-35F2-4895-ABF7-2C6FD8977BEF}"/>
    <cellStyle name="_TD_Concentrado 11 2" xfId="45618" xr:uid="{BC6551C0-DD22-4D32-96EE-C02EDB891E81}"/>
    <cellStyle name="_TD_Concentrado 12" xfId="45619" xr:uid="{B1FEF782-7112-4800-A622-3425E6E1CE24}"/>
    <cellStyle name="_TD_Concentrado 12 2" xfId="45620" xr:uid="{8CE9392D-8594-4187-B027-22E3E49BA8D2}"/>
    <cellStyle name="_TD_Concentrado 13" xfId="45621" xr:uid="{DAFF0894-E2D8-48BC-AF89-CEF999D222A1}"/>
    <cellStyle name="_TD_Concentrado 13 2" xfId="45622" xr:uid="{AFEEF3CE-A247-4755-9D70-0576E416E999}"/>
    <cellStyle name="_TD_Concentrado 14" xfId="45623" xr:uid="{33967446-70C4-491F-99EF-2D9A988394DC}"/>
    <cellStyle name="_TD_Concentrado 15" xfId="45624" xr:uid="{F18F3529-8A2B-4338-9D1A-CEF1166B3F1A}"/>
    <cellStyle name="_TD_Concentrado 16" xfId="45625" xr:uid="{3E6D3AEE-EC38-4345-922F-127C7A14B27F}"/>
    <cellStyle name="_TD_Concentrado 2" xfId="45626" xr:uid="{E1DA94ED-98AA-4DC1-A301-7D03A2B489A1}"/>
    <cellStyle name="_TD_Concentrado 2 2" xfId="45627" xr:uid="{9BEE9A2A-6C16-44A3-99A3-804F44C03ED7}"/>
    <cellStyle name="_TD_Concentrado 3" xfId="45628" xr:uid="{39802639-AA93-4C55-B422-D4D9DE8E9580}"/>
    <cellStyle name="_TD_Concentrado 3 2" xfId="45629" xr:uid="{146657C3-D538-4327-941A-731F83864E53}"/>
    <cellStyle name="_TD_Concentrado 4" xfId="45630" xr:uid="{37028AD6-0D89-4ACA-9270-872CC7A99060}"/>
    <cellStyle name="_TD_Concentrado 4 2" xfId="45631" xr:uid="{C9CB9440-F023-4EDE-9109-0E97459DEEDF}"/>
    <cellStyle name="_TD_Concentrado 5" xfId="45632" xr:uid="{02599970-DDD2-46C5-B23D-C0C649A40DD3}"/>
    <cellStyle name="_TD_Concentrado 5 2" xfId="45633" xr:uid="{3EC993D0-D632-4EE5-B814-E8835DF76A9C}"/>
    <cellStyle name="_TD_Concentrado 6" xfId="45634" xr:uid="{96689502-7B6A-4739-9B9B-DD327ECE82CF}"/>
    <cellStyle name="_TD_Concentrado 6 2" xfId="45635" xr:uid="{87633C88-5D51-4DE4-9775-539D22396B74}"/>
    <cellStyle name="_TD_Concentrado 7" xfId="45636" xr:uid="{515926FE-2C14-46D9-AAEF-85D35EAF3BC9}"/>
    <cellStyle name="_TD_Concentrado 7 2" xfId="45637" xr:uid="{DB09847B-5917-475F-AF6C-98B3F52B2478}"/>
    <cellStyle name="_TD_Concentrado 8" xfId="45638" xr:uid="{C51A5B1A-A393-4835-B15C-E583027DB0AA}"/>
    <cellStyle name="_TD_Concentrado 8 2" xfId="45639" xr:uid="{170642A8-263B-46B7-A546-E72549510001}"/>
    <cellStyle name="_TD_Concentrado 9" xfId="45640" xr:uid="{FAA020A3-6202-49CD-9130-3B19D3FE4C18}"/>
    <cellStyle name="_TD_Concentrado 9 2" xfId="45641" xr:uid="{653A76E5-89CC-44E1-9A66-A7AF63603434}"/>
    <cellStyle name="_TD_Ene 09" xfId="45642" xr:uid="{8FCE30FF-DCD9-4531-B981-9204C8B1065E}"/>
    <cellStyle name="_TD_Ene 09 10" xfId="45643" xr:uid="{D91231C7-EC4F-4B85-A3BA-CB52178C65B0}"/>
    <cellStyle name="_TD_Ene 09 10 2" xfId="45644" xr:uid="{5FFB7C84-998F-4CAC-9341-C94D56854383}"/>
    <cellStyle name="_TD_Ene 09 11" xfId="45645" xr:uid="{8E600F02-5173-48F3-8E8D-247D878D0898}"/>
    <cellStyle name="_TD_Ene 09 11 2" xfId="45646" xr:uid="{D53BDFB2-6F92-43EC-BE26-11F6A2F5FCD8}"/>
    <cellStyle name="_TD_Ene 09 12" xfId="45647" xr:uid="{C671D614-DCF1-4DCB-A91D-08B0410B5F7B}"/>
    <cellStyle name="_TD_Ene 09 12 2" xfId="45648" xr:uid="{C11BF1D0-A178-4D44-8A35-06CB38591CCD}"/>
    <cellStyle name="_TD_Ene 09 13" xfId="45649" xr:uid="{CF0F87EF-649E-4F80-A8B0-40C23002720C}"/>
    <cellStyle name="_TD_Ene 09 13 2" xfId="45650" xr:uid="{57B145A6-A1DF-4935-AFC3-114607018D8E}"/>
    <cellStyle name="_TD_Ene 09 14" xfId="45651" xr:uid="{1A5E1E12-5D0F-4144-8FDE-EAE80FB68F08}"/>
    <cellStyle name="_TD_Ene 09 15" xfId="45652" xr:uid="{5EFCC526-23F4-46A4-BDB0-41B2875E610E}"/>
    <cellStyle name="_TD_Ene 09 16" xfId="45653" xr:uid="{9554DF2B-3A09-46EB-98B9-6B43B06DE213}"/>
    <cellStyle name="_TD_Ene 09 2" xfId="45654" xr:uid="{53FC63FD-6A95-40FE-9598-21E549CE7035}"/>
    <cellStyle name="_TD_Ene 09 2 2" xfId="45655" xr:uid="{F9945F86-CFC8-4985-9257-1CA29FC26D7D}"/>
    <cellStyle name="_TD_Ene 09 3" xfId="45656" xr:uid="{2CF8AC31-6B3E-4179-AD01-CAB27BD7491B}"/>
    <cellStyle name="_TD_Ene 09 3 2" xfId="45657" xr:uid="{991ABC6E-020D-45C7-A662-FC516A197E8E}"/>
    <cellStyle name="_TD_Ene 09 4" xfId="45658" xr:uid="{41DCAC25-1ABE-4CE5-AB9A-B5AA0A6B666D}"/>
    <cellStyle name="_TD_Ene 09 4 2" xfId="45659" xr:uid="{8BDA7054-308E-4DFB-B6C2-FD6BA3906F59}"/>
    <cellStyle name="_TD_Ene 09 5" xfId="45660" xr:uid="{20714307-38FE-41C1-AF29-39011F68247F}"/>
    <cellStyle name="_TD_Ene 09 5 2" xfId="45661" xr:uid="{0D25B0D5-4465-45F3-B79A-4F600341581C}"/>
    <cellStyle name="_TD_Ene 09 6" xfId="45662" xr:uid="{9A088D03-D46B-40E9-AAA1-9800736AFC35}"/>
    <cellStyle name="_TD_Ene 09 6 2" xfId="45663" xr:uid="{1A7A82AB-FC3C-4440-97BF-CE2662E6EB50}"/>
    <cellStyle name="_TD_Ene 09 7" xfId="45664" xr:uid="{FF1D2571-8FD7-423D-8558-A656A071166B}"/>
    <cellStyle name="_TD_Ene 09 7 2" xfId="45665" xr:uid="{1D382AA3-4DEF-462C-BD65-3EBD0BCBCC3F}"/>
    <cellStyle name="_TD_Ene 09 8" xfId="45666" xr:uid="{2CD6E084-6841-45B5-B5D8-1D1875224412}"/>
    <cellStyle name="_TD_Ene 09 8 2" xfId="45667" xr:uid="{26817771-0A5B-4131-9545-78FD0A81A197}"/>
    <cellStyle name="_TD_Ene 09 9" xfId="45668" xr:uid="{F3678ACF-B875-484A-AAF1-0B72FB405FA0}"/>
    <cellStyle name="_TD_Ene 09 9 2" xfId="45669" xr:uid="{62B1FFC0-8C2A-4F0C-8D13-FD3D90836534}"/>
    <cellStyle name="_TD_Ene 09_Abr 09" xfId="45670" xr:uid="{3A08287D-2592-471F-A630-E8F9403852FF}"/>
    <cellStyle name="_TD_Ene 09_Abr 09 10" xfId="45671" xr:uid="{9B0D86F1-180B-4F8B-A87C-C4150127224F}"/>
    <cellStyle name="_TD_Ene 09_Abr 09 10 2" xfId="45672" xr:uid="{35B0B0D5-C3C6-4904-B6BC-EA37E05FF487}"/>
    <cellStyle name="_TD_Ene 09_Abr 09 11" xfId="45673" xr:uid="{F45211BB-8F8A-4A09-B058-D6BDDA13476C}"/>
    <cellStyle name="_TD_Ene 09_Abr 09 11 2" xfId="45674" xr:uid="{E0F62FED-9704-4500-8A51-EE420BABA066}"/>
    <cellStyle name="_TD_Ene 09_Abr 09 12" xfId="45675" xr:uid="{27120C27-7042-4CEA-A1ED-1BF5AD0BE3A2}"/>
    <cellStyle name="_TD_Ene 09_Abr 09 13" xfId="45676" xr:uid="{715A2B7D-8610-47C8-ABBD-6A13847F3733}"/>
    <cellStyle name="_TD_Ene 09_Abr 09 14" xfId="45677" xr:uid="{2C87D34A-7381-4FFA-BCF3-AF0F7EE52F3F}"/>
    <cellStyle name="_TD_Ene 09_Abr 09 2" xfId="45678" xr:uid="{3867FD5E-769C-407F-B16E-894976AC4608}"/>
    <cellStyle name="_TD_Ene 09_Abr 09 2 2" xfId="45679" xr:uid="{6165D361-B6AF-4A1E-885F-30D823124F59}"/>
    <cellStyle name="_TD_Ene 09_Abr 09 3" xfId="45680" xr:uid="{99D25638-BC0B-4036-A999-56103B0CFAF1}"/>
    <cellStyle name="_TD_Ene 09_Abr 09 3 2" xfId="45681" xr:uid="{0ACB7559-E5B8-4ACC-B08C-E225D977B0CC}"/>
    <cellStyle name="_TD_Ene 09_Abr 09 4" xfId="45682" xr:uid="{A67805E3-0BB3-4939-BF4C-9B2B4A5575A1}"/>
    <cellStyle name="_TD_Ene 09_Abr 09 4 2" xfId="45683" xr:uid="{4FB4F716-DE67-413A-8B1B-A3C8982C4506}"/>
    <cellStyle name="_TD_Ene 09_Abr 09 5" xfId="45684" xr:uid="{7C97B9C4-4D1C-4D84-9DCE-96AF1A4BFA2F}"/>
    <cellStyle name="_TD_Ene 09_Abr 09 5 2" xfId="45685" xr:uid="{EA60F3E3-36A9-4478-B37B-709653069B67}"/>
    <cellStyle name="_TD_Ene 09_Abr 09 6" xfId="45686" xr:uid="{6C1224F1-7461-48E6-A0EC-CF1ECB6A14C8}"/>
    <cellStyle name="_TD_Ene 09_Abr 09 6 2" xfId="45687" xr:uid="{1D5FC3C7-F9E7-4E6E-88B3-4256827D1079}"/>
    <cellStyle name="_TD_Ene 09_Abr 09 7" xfId="45688" xr:uid="{DE59AFD7-8F6E-403F-AE61-DE6F19887555}"/>
    <cellStyle name="_TD_Ene 09_Abr 09 7 2" xfId="45689" xr:uid="{44E1C9AE-0582-4793-9D87-9FA2013AD8FC}"/>
    <cellStyle name="_TD_Ene 09_Abr 09 8" xfId="45690" xr:uid="{03149963-5AA8-4FFF-ACE0-ED77C5D3D826}"/>
    <cellStyle name="_TD_Ene 09_Abr 09 8 2" xfId="45691" xr:uid="{F22FEC37-F788-4033-9C0A-766D8F96E286}"/>
    <cellStyle name="_TD_Ene 09_Abr 09 9" xfId="45692" xr:uid="{945E5096-CF41-453D-93ED-F9697875529F}"/>
    <cellStyle name="_TD_Ene 09_Abr 09 9 2" xfId="45693" xr:uid="{AFE87AA8-75B4-4714-8BAE-406D374F4E52}"/>
    <cellStyle name="_TD_Ene 09_ER previo 09" xfId="45694" xr:uid="{8A7DFE26-C6DC-48B6-83E8-E77F8E8AC5D1}"/>
    <cellStyle name="_TD_Ene 09_ER previo 09 10" xfId="45695" xr:uid="{EFC1602D-D4C0-45DD-A229-C43E76B755E0}"/>
    <cellStyle name="_TD_Ene 09_ER previo 09 10 2" xfId="45696" xr:uid="{ABA70A7A-97E4-4AC7-BB5D-DD5C86F6DDB8}"/>
    <cellStyle name="_TD_Ene 09_ER previo 09 11" xfId="45697" xr:uid="{6FBC8ED4-E74B-49A9-81D0-031517BA39FC}"/>
    <cellStyle name="_TD_Ene 09_ER previo 09 11 2" xfId="45698" xr:uid="{771929B7-EDC9-4D4D-90B7-BF7828F54793}"/>
    <cellStyle name="_TD_Ene 09_ER previo 09 12" xfId="45699" xr:uid="{FB5C1408-FBEE-4219-96F0-454E57453ECA}"/>
    <cellStyle name="_TD_Ene 09_ER previo 09 13" xfId="45700" xr:uid="{5EC62E59-9D16-404E-99A1-4AC84CA9B54B}"/>
    <cellStyle name="_TD_Ene 09_ER previo 09 14" xfId="45701" xr:uid="{68D99FD4-3036-4421-81C0-5CBC776ADBC0}"/>
    <cellStyle name="_TD_Ene 09_ER previo 09 2" xfId="45702" xr:uid="{48CE84DD-774D-4AA7-AACE-DC3D63EA2BEE}"/>
    <cellStyle name="_TD_Ene 09_ER previo 09 2 2" xfId="45703" xr:uid="{48704D78-BCEC-433C-9CA2-C77338A5AA39}"/>
    <cellStyle name="_TD_Ene 09_ER previo 09 3" xfId="45704" xr:uid="{5BA58510-2AF3-4438-8D38-B915C7E66345}"/>
    <cellStyle name="_TD_Ene 09_ER previo 09 3 2" xfId="45705" xr:uid="{9FF0C05F-DF5B-4A08-9690-6C1F60BEE8A6}"/>
    <cellStyle name="_TD_Ene 09_ER previo 09 4" xfId="45706" xr:uid="{3DD8537B-5B30-4069-9DCF-B8E8E279278C}"/>
    <cellStyle name="_TD_Ene 09_ER previo 09 4 2" xfId="45707" xr:uid="{E6826DE6-F519-4469-8A7E-44B61A0C5B77}"/>
    <cellStyle name="_TD_Ene 09_ER previo 09 5" xfId="45708" xr:uid="{11B08312-6AF8-4173-BCD1-F05020313020}"/>
    <cellStyle name="_TD_Ene 09_ER previo 09 5 2" xfId="45709" xr:uid="{602C2881-DDF6-4825-BF38-BB7F6BCCB9F7}"/>
    <cellStyle name="_TD_Ene 09_ER previo 09 6" xfId="45710" xr:uid="{D99FC734-E398-4113-836C-E69EEE9E88C1}"/>
    <cellStyle name="_TD_Ene 09_ER previo 09 6 2" xfId="45711" xr:uid="{FAFD6654-846A-439A-A33C-71DDCA5551BA}"/>
    <cellStyle name="_TD_Ene 09_ER previo 09 7" xfId="45712" xr:uid="{1B2205CA-820C-4A35-9D5D-367861C00177}"/>
    <cellStyle name="_TD_Ene 09_ER previo 09 7 2" xfId="45713" xr:uid="{76CC197B-32F8-43AA-82BA-80681A1A3F11}"/>
    <cellStyle name="_TD_Ene 09_ER previo 09 8" xfId="45714" xr:uid="{6E4C2C04-996A-41CE-BBDF-6BAA1FE4D71F}"/>
    <cellStyle name="_TD_Ene 09_ER previo 09 8 2" xfId="45715" xr:uid="{A9DC33BA-05D2-4C7B-A6A7-39AC2C630A10}"/>
    <cellStyle name="_TD_Ene 09_ER previo 09 9" xfId="45716" xr:uid="{52F18658-3E34-4D2B-9011-56F83EB41990}"/>
    <cellStyle name="_TD_Ene 09_ER previo 09 9 2" xfId="45717" xr:uid="{2E958B06-70CB-44A1-A86A-22498AC95CE5}"/>
    <cellStyle name="_TD_Ene 09_Jun 09" xfId="45718" xr:uid="{CADAE558-C5BD-4702-A0D1-7FA0EBB48F0E}"/>
    <cellStyle name="_TD_Ene 09_Jun 09 2" xfId="45719" xr:uid="{37A17DAD-E66F-424A-AA3F-E8DA8E702839}"/>
    <cellStyle name="_TD_ESF 2009 correcto" xfId="45720" xr:uid="{62156705-4882-41DB-AD60-92C965C93D8A}"/>
    <cellStyle name="_TD_ESF 2009 correcto 10" xfId="45721" xr:uid="{7654A84F-00C7-4ACF-92E3-62FB1C47A464}"/>
    <cellStyle name="_TD_ESF 2009 correcto 11" xfId="45722" xr:uid="{5F2F1D23-B0F3-41BA-A31A-CF393CFE43E5}"/>
    <cellStyle name="_TD_ESF 2009 correcto 12" xfId="45723" xr:uid="{287828BB-D7E8-4F93-B8FE-4994F3EEF565}"/>
    <cellStyle name="_TD_ESF 2009 correcto 2" xfId="45724" xr:uid="{6DF71EDD-ABBC-4FF1-9B40-AD47FE3BCFDC}"/>
    <cellStyle name="_TD_ESF 2009 correcto 2 2" xfId="45725" xr:uid="{CCEF7A9E-EF97-4BE1-8807-086C4DD5EAD9}"/>
    <cellStyle name="_TD_ESF 2009 correcto 3" xfId="45726" xr:uid="{B5C1E783-7B68-4FBC-93E0-D74A76633908}"/>
    <cellStyle name="_TD_ESF 2009 correcto 3 2" xfId="45727" xr:uid="{D6E6F07A-D273-4B7C-BC56-2CD6FF8A3B1D}"/>
    <cellStyle name="_TD_ESF 2009 correcto 4" xfId="45728" xr:uid="{1D349AB1-B506-4588-8541-E037324FFA1E}"/>
    <cellStyle name="_TD_ESF 2009 correcto 4 2" xfId="45729" xr:uid="{1B2CB2F3-0715-42A5-AC0C-857CAEA6DFD5}"/>
    <cellStyle name="_TD_ESF 2009 correcto 5" xfId="45730" xr:uid="{E8C8AFC5-B17B-4AA1-8BC5-9667CF56AD0E}"/>
    <cellStyle name="_TD_ESF 2009 correcto 5 2" xfId="45731" xr:uid="{EC269309-DB0A-42D2-82D1-7B7483AC41D0}"/>
    <cellStyle name="_TD_ESF 2009 correcto 6" xfId="45732" xr:uid="{92483529-416D-4E47-BA24-737DB73DF2EC}"/>
    <cellStyle name="_TD_ESF 2009 correcto 6 2" xfId="45733" xr:uid="{59CF3DAF-F6E9-40F9-856A-44CBD06BA85A}"/>
    <cellStyle name="_TD_ESF 2009 correcto 7" xfId="45734" xr:uid="{2917744F-E2CC-4000-8E21-93B88BA4F5E3}"/>
    <cellStyle name="_TD_ESF 2009 correcto 7 2" xfId="45735" xr:uid="{B8FC3327-D87C-427F-8C2D-DD118C82117B}"/>
    <cellStyle name="_TD_ESF 2009 correcto 8" xfId="45736" xr:uid="{3B4A156E-6515-4032-990D-0732E0EA5D0E}"/>
    <cellStyle name="_TD_ESF 2009 correcto 8 2" xfId="45737" xr:uid="{52BB9A49-3F41-41DA-B0EA-5027A2CEA17C}"/>
    <cellStyle name="_TD_ESF 2009 correcto 9" xfId="45738" xr:uid="{4E985737-9493-4453-9603-676B30A0D621}"/>
    <cellStyle name="_TD_ESF 2009 correcto 9 2" xfId="45739" xr:uid="{78F8CB32-299C-4BFE-895C-36A6A4457532}"/>
    <cellStyle name="_TD_Feb 09" xfId="45740" xr:uid="{5D258811-128C-40DF-B0E5-AC80170C24D8}"/>
    <cellStyle name="_TD_Feb 09 10" xfId="45741" xr:uid="{7A50436F-B696-4607-B81B-A2BDC897643A}"/>
    <cellStyle name="_TD_Feb 09 10 2" xfId="45742" xr:uid="{9CF27567-B204-40A2-9AB7-1F267F0DA945}"/>
    <cellStyle name="_TD_Feb 09 11" xfId="45743" xr:uid="{714818A6-8F47-429B-9AE7-22470C8E37F2}"/>
    <cellStyle name="_TD_Feb 09 11 2" xfId="45744" xr:uid="{8541A5DE-C1BD-47A4-84B5-A27518008B24}"/>
    <cellStyle name="_TD_Feb 09 12" xfId="45745" xr:uid="{F451B322-63F1-4C63-802B-BA49DFAECE60}"/>
    <cellStyle name="_TD_Feb 09 12 2" xfId="45746" xr:uid="{BEF925FB-EF0D-4BF6-8A8A-6D75D9152F94}"/>
    <cellStyle name="_TD_Feb 09 13" xfId="45747" xr:uid="{0C804A9F-69A0-47A8-AF1B-B4A8F79CB0CD}"/>
    <cellStyle name="_TD_Feb 09 13 2" xfId="45748" xr:uid="{91DDF360-5914-4BA0-A3CF-B035F57DCF0F}"/>
    <cellStyle name="_TD_Feb 09 14" xfId="45749" xr:uid="{30AB2855-3033-40E8-A783-E9F4AF4CD0F6}"/>
    <cellStyle name="_TD_Feb 09 15" xfId="45750" xr:uid="{C882B400-8A99-4A15-9402-632817B86269}"/>
    <cellStyle name="_TD_Feb 09 16" xfId="45751" xr:uid="{6E697FBA-D5D0-482D-857C-DA457690FDC3}"/>
    <cellStyle name="_TD_Feb 09 2" xfId="45752" xr:uid="{E82DADD3-43C2-4E03-A4DE-4F1BCB84F26F}"/>
    <cellStyle name="_TD_Feb 09 2 2" xfId="45753" xr:uid="{333377B5-FFD9-421A-9428-C5BBE86FAABB}"/>
    <cellStyle name="_TD_Feb 09 3" xfId="45754" xr:uid="{45149398-BC94-4804-9D39-77D0CE5D9044}"/>
    <cellStyle name="_TD_Feb 09 3 2" xfId="45755" xr:uid="{5A20502B-BB30-48E5-8568-F7E50CFAB4E4}"/>
    <cellStyle name="_TD_Feb 09 4" xfId="45756" xr:uid="{EF4469DC-FC7A-407F-89E2-3796874CE09F}"/>
    <cellStyle name="_TD_Feb 09 4 2" xfId="45757" xr:uid="{0C3426AA-0B04-4494-861D-C6E7DCABB5FD}"/>
    <cellStyle name="_TD_Feb 09 5" xfId="45758" xr:uid="{C25ABCDB-8EDE-46DC-8728-E31B9DB93D81}"/>
    <cellStyle name="_TD_Feb 09 5 2" xfId="45759" xr:uid="{85937166-758B-4385-BC16-367474C8E461}"/>
    <cellStyle name="_TD_Feb 09 6" xfId="45760" xr:uid="{CE41BAFF-3A37-4472-9EE9-76C4B37FE8C8}"/>
    <cellStyle name="_TD_Feb 09 6 2" xfId="45761" xr:uid="{E7602E52-63B3-4B68-84FD-36DEE880DFB6}"/>
    <cellStyle name="_TD_Feb 09 7" xfId="45762" xr:uid="{570D593D-06B5-494A-9EF6-D1CF0F20D55B}"/>
    <cellStyle name="_TD_Feb 09 7 2" xfId="45763" xr:uid="{A7F03B7F-4488-4803-86A6-157C31FE94A3}"/>
    <cellStyle name="_TD_Feb 09 8" xfId="45764" xr:uid="{2203D3D5-612E-4B90-8BD2-A4A5C1EA0D2B}"/>
    <cellStyle name="_TD_Feb 09 8 2" xfId="45765" xr:uid="{DB6657C4-CFBF-4F09-B800-F923E7FD561C}"/>
    <cellStyle name="_TD_Feb 09 9" xfId="45766" xr:uid="{B2FED5FE-43EF-4E08-8B97-A0D0F5F9C876}"/>
    <cellStyle name="_TD_Feb 09 9 2" xfId="45767" xr:uid="{B580E641-5792-4724-A347-3B16E8DF06B7}"/>
    <cellStyle name="_TD_Feb 09_Abr 09" xfId="45768" xr:uid="{CB71F097-63DE-4912-B508-C1015DA87338}"/>
    <cellStyle name="_TD_Feb 09_Abr 09 10" xfId="45769" xr:uid="{C976AF17-667C-4FC1-A9BC-2F3B77997877}"/>
    <cellStyle name="_TD_Feb 09_Abr 09 10 2" xfId="45770" xr:uid="{52E63C98-527D-4350-95E7-9A778451224B}"/>
    <cellStyle name="_TD_Feb 09_Abr 09 11" xfId="45771" xr:uid="{2AFDE609-C8A5-48ED-93EA-23CFB8A7D3E9}"/>
    <cellStyle name="_TD_Feb 09_Abr 09 11 2" xfId="45772" xr:uid="{F4BA3577-0B6B-41E5-A0E5-4E1F9532EAA6}"/>
    <cellStyle name="_TD_Feb 09_Abr 09 12" xfId="45773" xr:uid="{D5ED23C6-BE4D-4CC8-8692-9102CFAA1DEB}"/>
    <cellStyle name="_TD_Feb 09_Abr 09 13" xfId="45774" xr:uid="{F0D2F3C3-2C32-429F-8CF3-B3E7D061E426}"/>
    <cellStyle name="_TD_Feb 09_Abr 09 14" xfId="45775" xr:uid="{A795E254-CD4D-4746-BD8E-CA57718A6FFB}"/>
    <cellStyle name="_TD_Feb 09_Abr 09 2" xfId="45776" xr:uid="{9A04D2B4-7022-44CC-A95A-B7338B4EA44B}"/>
    <cellStyle name="_TD_Feb 09_Abr 09 2 2" xfId="45777" xr:uid="{879778B1-E6FA-47DC-87D3-41E11EF0B180}"/>
    <cellStyle name="_TD_Feb 09_Abr 09 3" xfId="45778" xr:uid="{FCBF31A8-D719-4EE4-86CA-81EC4AD3F9A7}"/>
    <cellStyle name="_TD_Feb 09_Abr 09 3 2" xfId="45779" xr:uid="{9EF7BDBD-96E6-40B6-9712-6C32A39775B3}"/>
    <cellStyle name="_TD_Feb 09_Abr 09 4" xfId="45780" xr:uid="{E4299A39-8719-4220-9FE8-478769D996EC}"/>
    <cellStyle name="_TD_Feb 09_Abr 09 4 2" xfId="45781" xr:uid="{038DFB58-5AF6-487C-8114-CD6867ABAFF1}"/>
    <cellStyle name="_TD_Feb 09_Abr 09 5" xfId="45782" xr:uid="{F40912D5-9ED5-4656-9E2B-915BAEE278D0}"/>
    <cellStyle name="_TD_Feb 09_Abr 09 5 2" xfId="45783" xr:uid="{88ED1F93-7F19-4EED-886C-19F5E2208B0C}"/>
    <cellStyle name="_TD_Feb 09_Abr 09 6" xfId="45784" xr:uid="{925C1E48-9E3D-43F8-BD73-F03A9EF990B6}"/>
    <cellStyle name="_TD_Feb 09_Abr 09 6 2" xfId="45785" xr:uid="{37745989-DD9E-4D73-AE17-2D6E01193543}"/>
    <cellStyle name="_TD_Feb 09_Abr 09 7" xfId="45786" xr:uid="{6B3E876F-DE4B-4166-9326-D58D53BA3370}"/>
    <cellStyle name="_TD_Feb 09_Abr 09 7 2" xfId="45787" xr:uid="{7EE3BC42-03F5-4B3B-9CA3-61AA861E80C3}"/>
    <cellStyle name="_TD_Feb 09_Abr 09 8" xfId="45788" xr:uid="{912EF531-7A51-4CB8-8C50-C8CE74CB159D}"/>
    <cellStyle name="_TD_Feb 09_Abr 09 8 2" xfId="45789" xr:uid="{31AE7497-1E66-46EF-BDAF-B25C40811C05}"/>
    <cellStyle name="_TD_Feb 09_Abr 09 9" xfId="45790" xr:uid="{D266028C-1529-40EC-A79E-1797DC8D80E9}"/>
    <cellStyle name="_TD_Feb 09_Abr 09 9 2" xfId="45791" xr:uid="{9A8D778F-C32F-4670-9317-92289CC6C92E}"/>
    <cellStyle name="_TD_Feb 09_ER previo 09" xfId="45792" xr:uid="{F2258F85-9A61-4791-8030-58BB5F1402B1}"/>
    <cellStyle name="_TD_Feb 09_ER previo 09 10" xfId="45793" xr:uid="{DA66E945-9F4D-403A-8C7F-175A0E3FA956}"/>
    <cellStyle name="_TD_Feb 09_ER previo 09 10 2" xfId="45794" xr:uid="{692C1345-971D-4CA1-96BF-F755ABF7B5B0}"/>
    <cellStyle name="_TD_Feb 09_ER previo 09 11" xfId="45795" xr:uid="{7A599939-CF5B-478A-A9D1-F486F86693F3}"/>
    <cellStyle name="_TD_Feb 09_ER previo 09 11 2" xfId="45796" xr:uid="{6D18926E-D8F8-45A3-9780-2F0A6084FE2C}"/>
    <cellStyle name="_TD_Feb 09_ER previo 09 12" xfId="45797" xr:uid="{A02F6BA7-4558-4B3A-8547-5FB3FD9B43C5}"/>
    <cellStyle name="_TD_Feb 09_ER previo 09 13" xfId="45798" xr:uid="{43F916EB-2B4B-4878-B771-3B6E6D01AD1F}"/>
    <cellStyle name="_TD_Feb 09_ER previo 09 14" xfId="45799" xr:uid="{52D0FB36-77C0-4E2F-B71B-3F8AB5C69B5A}"/>
    <cellStyle name="_TD_Feb 09_ER previo 09 2" xfId="45800" xr:uid="{84FE4AB9-5491-4F96-ACFA-973CE6DFD198}"/>
    <cellStyle name="_TD_Feb 09_ER previo 09 2 2" xfId="45801" xr:uid="{2DE4415A-7E68-4F8F-BB2E-0D652C609E7F}"/>
    <cellStyle name="_TD_Feb 09_ER previo 09 3" xfId="45802" xr:uid="{546F6819-952D-4054-BD04-E9C817257343}"/>
    <cellStyle name="_TD_Feb 09_ER previo 09 3 2" xfId="45803" xr:uid="{327D6C43-492C-46CB-8896-90FCCD52D4BB}"/>
    <cellStyle name="_TD_Feb 09_ER previo 09 4" xfId="45804" xr:uid="{0C464FBA-3B23-469E-BB05-251C12B67098}"/>
    <cellStyle name="_TD_Feb 09_ER previo 09 4 2" xfId="45805" xr:uid="{CC0514ED-43D6-4E85-88DD-44B8F63FD2E1}"/>
    <cellStyle name="_TD_Feb 09_ER previo 09 5" xfId="45806" xr:uid="{A2B59230-DC89-46AE-8557-F0DFE71A5D5F}"/>
    <cellStyle name="_TD_Feb 09_ER previo 09 5 2" xfId="45807" xr:uid="{A05B0E4F-CF6B-4E7C-92E5-317E989BB437}"/>
    <cellStyle name="_TD_Feb 09_ER previo 09 6" xfId="45808" xr:uid="{53851C52-D3EB-4A3C-A077-F4F7A842929F}"/>
    <cellStyle name="_TD_Feb 09_ER previo 09 6 2" xfId="45809" xr:uid="{83896F67-171C-49C7-905B-9B95910B296D}"/>
    <cellStyle name="_TD_Feb 09_ER previo 09 7" xfId="45810" xr:uid="{A7220827-1018-477B-9F05-22C1112D94AE}"/>
    <cellStyle name="_TD_Feb 09_ER previo 09 7 2" xfId="45811" xr:uid="{7E156735-43F7-4896-AD22-26E105B8B306}"/>
    <cellStyle name="_TD_Feb 09_ER previo 09 8" xfId="45812" xr:uid="{7E60FBE1-0A63-4CF4-80D1-EC754DC836A4}"/>
    <cellStyle name="_TD_Feb 09_ER previo 09 8 2" xfId="45813" xr:uid="{5196E98F-62BE-4AB9-B0C4-D19177EDF550}"/>
    <cellStyle name="_TD_Feb 09_ER previo 09 9" xfId="45814" xr:uid="{5EBD373B-3E75-4A67-844C-2F619CF532B6}"/>
    <cellStyle name="_TD_Feb 09_ER previo 09 9 2" xfId="45815" xr:uid="{50C67B31-0AF9-4F92-AD7D-7D5CA40F4E16}"/>
    <cellStyle name="_TD_Feb 09_Jun 09" xfId="45816" xr:uid="{32AE3D3A-D7C8-416D-8749-F0E62C9FC818}"/>
    <cellStyle name="_TD_Feb 09_Jun 09 2" xfId="45817" xr:uid="{A9524470-0202-4AA7-924D-ACB3E66F960F}"/>
    <cellStyle name="_TD_Hoja1" xfId="45818" xr:uid="{FD535586-DA80-4A06-8749-1E3B6FDE813A}"/>
    <cellStyle name="_TD_Hoja1 10" xfId="45819" xr:uid="{FD1A3278-7D07-44CB-A4B5-BDBDBF366A07}"/>
    <cellStyle name="_TD_Hoja1 10 2" xfId="45820" xr:uid="{9A206FA6-22D8-421C-A9FE-0A0563F25150}"/>
    <cellStyle name="_TD_Hoja1 11" xfId="45821" xr:uid="{08F4C42B-FE51-44BC-9872-503E6BBB0A31}"/>
    <cellStyle name="_TD_Hoja1 11 2" xfId="45822" xr:uid="{5513E45B-C6E7-472E-B704-AF7FE54B4E0E}"/>
    <cellStyle name="_TD_Hoja1 12" xfId="45823" xr:uid="{7CE7C59D-4994-49C1-995F-C8B0980972D8}"/>
    <cellStyle name="_TD_Hoja1 12 2" xfId="45824" xr:uid="{535D445D-B558-4525-AE31-05C42E7401DC}"/>
    <cellStyle name="_TD_Hoja1 13" xfId="45825" xr:uid="{96750F7D-F54A-49E7-B463-980DD1DDCEB5}"/>
    <cellStyle name="_TD_Hoja1 13 2" xfId="45826" xr:uid="{0EC836B7-66DD-4ED7-A49B-E4A8CAAB871B}"/>
    <cellStyle name="_TD_Hoja1 14" xfId="45827" xr:uid="{DD80B6EE-387D-4CB4-A672-93F0991AC912}"/>
    <cellStyle name="_TD_Hoja1 15" xfId="45828" xr:uid="{B060670F-8A7F-40BC-9FFD-272909038C86}"/>
    <cellStyle name="_TD_Hoja1 16" xfId="45829" xr:uid="{04D06858-CC18-4D25-B7FD-771CCDD2D92C}"/>
    <cellStyle name="_TD_Hoja1 2" xfId="45830" xr:uid="{8041DAEB-3159-4A8A-90C5-D79CF31173FF}"/>
    <cellStyle name="_TD_Hoja1 2 2" xfId="45831" xr:uid="{BD6B9D25-E1DC-4811-AC84-A3C4F3A8CD11}"/>
    <cellStyle name="_TD_Hoja1 3" xfId="45832" xr:uid="{B88223E9-573A-47DB-B2B5-36B257AC86AA}"/>
    <cellStyle name="_TD_Hoja1 3 2" xfId="45833" xr:uid="{52764B57-BAD9-4257-AA0F-774F9674324C}"/>
    <cellStyle name="_TD_Hoja1 4" xfId="45834" xr:uid="{4A7F8868-0D69-4334-AFF3-460F4BB454DA}"/>
    <cellStyle name="_TD_Hoja1 4 2" xfId="45835" xr:uid="{2AB93692-B910-4CA9-8997-82F180B29CE2}"/>
    <cellStyle name="_TD_Hoja1 5" xfId="45836" xr:uid="{4959E6D4-2A27-4E42-BF33-A8BF8884D7EE}"/>
    <cellStyle name="_TD_Hoja1 5 2" xfId="45837" xr:uid="{F1BEEBD8-73B0-47C6-877E-BF512820C5AA}"/>
    <cellStyle name="_TD_Hoja1 6" xfId="45838" xr:uid="{8D44D736-CECA-4024-B2ED-7EC6B824C031}"/>
    <cellStyle name="_TD_Hoja1 6 2" xfId="45839" xr:uid="{E6537C3B-05F5-4141-AC64-DD8C16B69321}"/>
    <cellStyle name="_TD_Hoja1 7" xfId="45840" xr:uid="{3A6F6005-BCE2-43BD-B61B-1644AD0BCE78}"/>
    <cellStyle name="_TD_Hoja1 7 2" xfId="45841" xr:uid="{6CB708CA-9593-4E8F-8334-BC22D48019B3}"/>
    <cellStyle name="_TD_Hoja1 8" xfId="45842" xr:uid="{C167C266-3B31-47C2-981C-1A572A866AB3}"/>
    <cellStyle name="_TD_Hoja1 8 2" xfId="45843" xr:uid="{899C4748-49D4-4950-A376-7E968697EBBD}"/>
    <cellStyle name="_TD_Hoja1 9" xfId="45844" xr:uid="{1AD8AEC7-4892-4A6E-93D6-B738F96E681B}"/>
    <cellStyle name="_TD_Hoja1 9 2" xfId="45845" xr:uid="{8460CCA3-5771-44CD-934B-D1ADB0B4F9FE}"/>
    <cellStyle name="_TD_Hoja1_Abr 09" xfId="45846" xr:uid="{61237694-7FB6-42C8-ACC0-E5916A930ACC}"/>
    <cellStyle name="_TD_Hoja1_Abr 09 10" xfId="45847" xr:uid="{1932E4B6-8C4F-4CCC-8661-1F54110C52DF}"/>
    <cellStyle name="_TD_Hoja1_Abr 09 10 2" xfId="45848" xr:uid="{208FD623-FCDE-456A-BACD-3F846AF86487}"/>
    <cellStyle name="_TD_Hoja1_Abr 09 11" xfId="45849" xr:uid="{BE95379B-83FA-470B-A91F-6EF359E5816E}"/>
    <cellStyle name="_TD_Hoja1_Abr 09 11 2" xfId="45850" xr:uid="{284E7953-C457-4F12-A067-A8D3D437EBD7}"/>
    <cellStyle name="_TD_Hoja1_Abr 09 12" xfId="45851" xr:uid="{A1778844-E1B9-4548-96BC-F499DB352DB5}"/>
    <cellStyle name="_TD_Hoja1_Abr 09 13" xfId="45852" xr:uid="{CE0ED7F1-FF4A-4FDB-B41A-667FDDB04736}"/>
    <cellStyle name="_TD_Hoja1_Abr 09 14" xfId="45853" xr:uid="{88DA7866-9D79-471C-8206-B3603E797783}"/>
    <cellStyle name="_TD_Hoja1_Abr 09 2" xfId="45854" xr:uid="{87CB5494-44EF-453D-B0C1-943A3F379146}"/>
    <cellStyle name="_TD_Hoja1_Abr 09 2 2" xfId="45855" xr:uid="{E04EA4C9-4BDA-468C-8769-D19D8C56CCEF}"/>
    <cellStyle name="_TD_Hoja1_Abr 09 3" xfId="45856" xr:uid="{49FA2ABC-6B49-471E-A0FA-0A22AEE50844}"/>
    <cellStyle name="_TD_Hoja1_Abr 09 3 2" xfId="45857" xr:uid="{6BE67245-1D3A-4B73-952E-3A66C978D126}"/>
    <cellStyle name="_TD_Hoja1_Abr 09 4" xfId="45858" xr:uid="{FA6916F2-C954-46CC-AA90-AA8C5785090A}"/>
    <cellStyle name="_TD_Hoja1_Abr 09 4 2" xfId="45859" xr:uid="{893A63FA-F780-411F-A59A-41C135EE01BD}"/>
    <cellStyle name="_TD_Hoja1_Abr 09 5" xfId="45860" xr:uid="{4D11FB6E-4D9D-41AC-9B1C-90E5D3C549D1}"/>
    <cellStyle name="_TD_Hoja1_Abr 09 5 2" xfId="45861" xr:uid="{4E4FF9E9-4837-4DF6-836A-A21FE856A8FC}"/>
    <cellStyle name="_TD_Hoja1_Abr 09 6" xfId="45862" xr:uid="{0D280A09-A8DE-449A-B6C7-5AE096EFC869}"/>
    <cellStyle name="_TD_Hoja1_Abr 09 6 2" xfId="45863" xr:uid="{3C4561A9-2A14-4F41-904B-47D7A8DE1E1F}"/>
    <cellStyle name="_TD_Hoja1_Abr 09 7" xfId="45864" xr:uid="{0111C0C3-CAC4-464A-9CF0-3B3FE600282D}"/>
    <cellStyle name="_TD_Hoja1_Abr 09 7 2" xfId="45865" xr:uid="{DF70B8AC-C380-4204-A688-E0ED15D7B150}"/>
    <cellStyle name="_TD_Hoja1_Abr 09 8" xfId="45866" xr:uid="{AB5FE19D-DA8A-4971-94AB-55EECEC19553}"/>
    <cellStyle name="_TD_Hoja1_Abr 09 8 2" xfId="45867" xr:uid="{FE5FC6F4-4516-4086-B9DD-FAB2FA10C8DE}"/>
    <cellStyle name="_TD_Hoja1_Abr 09 9" xfId="45868" xr:uid="{BAD6F806-9198-4EB0-AA32-7CC8B8D00674}"/>
    <cellStyle name="_TD_Hoja1_Abr 09 9 2" xfId="45869" xr:uid="{3BA35C99-621A-452A-B214-AF0815348C44}"/>
    <cellStyle name="_TD_Hoja1_ER previo 09" xfId="45870" xr:uid="{8177C52B-A25E-4BAA-9095-A29060F4ADF7}"/>
    <cellStyle name="_TD_Hoja1_ER previo 09 10" xfId="45871" xr:uid="{965F8296-8E6F-496F-83C1-90ABFEE18AEC}"/>
    <cellStyle name="_TD_Hoja1_ER previo 09 10 2" xfId="45872" xr:uid="{F0F8F2AD-D442-48C3-95F6-0C13C8529110}"/>
    <cellStyle name="_TD_Hoja1_ER previo 09 11" xfId="45873" xr:uid="{FA784B0A-67FA-49DF-98FA-2F39F5B7952E}"/>
    <cellStyle name="_TD_Hoja1_ER previo 09 11 2" xfId="45874" xr:uid="{313EFAE7-C46B-4C4B-91EE-28109C7DF90D}"/>
    <cellStyle name="_TD_Hoja1_ER previo 09 12" xfId="45875" xr:uid="{E2221E32-4472-4624-9517-44D777BEF676}"/>
    <cellStyle name="_TD_Hoja1_ER previo 09 13" xfId="45876" xr:uid="{DF5121DE-125D-42B4-86AD-757605077660}"/>
    <cellStyle name="_TD_Hoja1_ER previo 09 14" xfId="45877" xr:uid="{5FA422CC-EDD1-4082-A3B2-0686B7D5A5B3}"/>
    <cellStyle name="_TD_Hoja1_ER previo 09 2" xfId="45878" xr:uid="{A0F590B8-C7BF-4CF7-8CDD-6C34C9B181F5}"/>
    <cellStyle name="_TD_Hoja1_ER previo 09 2 2" xfId="45879" xr:uid="{C05B169F-078A-4F28-9B60-F37AFA5D1B31}"/>
    <cellStyle name="_TD_Hoja1_ER previo 09 3" xfId="45880" xr:uid="{95ABFCC0-91AA-4FC4-A923-ECF2964A9C42}"/>
    <cellStyle name="_TD_Hoja1_ER previo 09 3 2" xfId="45881" xr:uid="{13EC49F3-A638-4699-875B-8732E03A96D7}"/>
    <cellStyle name="_TD_Hoja1_ER previo 09 4" xfId="45882" xr:uid="{61DCD695-9348-4911-A829-685D349F7841}"/>
    <cellStyle name="_TD_Hoja1_ER previo 09 4 2" xfId="45883" xr:uid="{CBDE505F-1A19-4611-92DA-BEFE1CB7F03A}"/>
    <cellStyle name="_TD_Hoja1_ER previo 09 5" xfId="45884" xr:uid="{68D6E59E-0AAD-4C23-A357-D8E6D23B19C5}"/>
    <cellStyle name="_TD_Hoja1_ER previo 09 5 2" xfId="45885" xr:uid="{1A8BAE69-7829-4B7F-BFDC-0A295BA8DB6D}"/>
    <cellStyle name="_TD_Hoja1_ER previo 09 6" xfId="45886" xr:uid="{F1236330-E42B-48D3-A083-CB27D6CB42A0}"/>
    <cellStyle name="_TD_Hoja1_ER previo 09 6 2" xfId="45887" xr:uid="{102E5560-6D4D-4847-87ED-B23BC9B9106A}"/>
    <cellStyle name="_TD_Hoja1_ER previo 09 7" xfId="45888" xr:uid="{9CA04681-AB05-481D-AF23-2F0E0642876F}"/>
    <cellStyle name="_TD_Hoja1_ER previo 09 7 2" xfId="45889" xr:uid="{91D0D6D4-22C7-4558-AEA4-48D67BE9133A}"/>
    <cellStyle name="_TD_Hoja1_ER previo 09 8" xfId="45890" xr:uid="{EE8F47EB-529B-4CBB-A6DA-2EA8CA85BEA9}"/>
    <cellStyle name="_TD_Hoja1_ER previo 09 8 2" xfId="45891" xr:uid="{BDDDACCA-CEA9-47A6-AFA9-980C65B7CF5B}"/>
    <cellStyle name="_TD_Hoja1_ER previo 09 9" xfId="45892" xr:uid="{906BB064-DC67-4B63-B216-82D4012B565D}"/>
    <cellStyle name="_TD_Hoja1_ER previo 09 9 2" xfId="45893" xr:uid="{57992599-1DED-420A-9111-B0A3164AC1CB}"/>
    <cellStyle name="_TD_Hoja1_Jun 09" xfId="45894" xr:uid="{FC8015B4-9ABD-4BF1-BBB1-5189F5B75081}"/>
    <cellStyle name="_TD_Hoja1_Jun 09 2" xfId="45895" xr:uid="{EF00429D-0D4F-4C36-9385-1DEAB8D959BD}"/>
    <cellStyle name="_TD_Hoja2" xfId="45896" xr:uid="{C85296E9-F48D-4969-A3C5-3612D0B7D006}"/>
    <cellStyle name="_TD_Hoja2 10" xfId="45897" xr:uid="{3576EA2E-6ABE-49F7-A970-0EFD015F0673}"/>
    <cellStyle name="_TD_Hoja2 10 2" xfId="45898" xr:uid="{29A62575-6686-4734-AF5B-29F9D398A178}"/>
    <cellStyle name="_TD_Hoja2 11" xfId="45899" xr:uid="{7E6DF94C-52D9-4C2F-9D0E-0B304E1141C7}"/>
    <cellStyle name="_TD_Hoja2 11 2" xfId="45900" xr:uid="{D92DEF53-3454-4221-A5AC-9D7E8F3C4391}"/>
    <cellStyle name="_TD_Hoja2 12" xfId="45901" xr:uid="{2677CEA9-2C70-4731-BE9E-9BB555626E6E}"/>
    <cellStyle name="_TD_Hoja2 12 2" xfId="45902" xr:uid="{C8B82FF1-F7AD-4B89-9B66-20D64391FA6E}"/>
    <cellStyle name="_TD_Hoja2 13" xfId="45903" xr:uid="{3F53EB81-5F8B-4D94-AF23-C31861360B7F}"/>
    <cellStyle name="_TD_Hoja2 13 2" xfId="45904" xr:uid="{668CB490-0665-4964-B89B-65A0121CE415}"/>
    <cellStyle name="_TD_Hoja2 14" xfId="45905" xr:uid="{2045282B-7BF6-4A52-B71D-F0E14AC33C0B}"/>
    <cellStyle name="_TD_Hoja2 15" xfId="45906" xr:uid="{A238A24E-AB92-4609-8FDB-4F0A784DA5E3}"/>
    <cellStyle name="_TD_Hoja2 16" xfId="45907" xr:uid="{060849B9-B4D9-45DF-AF5C-BB5B230F40AB}"/>
    <cellStyle name="_TD_Hoja2 2" xfId="45908" xr:uid="{26FE9BBC-9AA8-4D63-BDEF-C888807EFFF5}"/>
    <cellStyle name="_TD_Hoja2 2 2" xfId="45909" xr:uid="{F315D77F-B97A-412B-AA01-92EC7296E7A9}"/>
    <cellStyle name="_TD_Hoja2 3" xfId="45910" xr:uid="{82590F6D-BA8E-4BCF-A42D-45510FAF15CD}"/>
    <cellStyle name="_TD_Hoja2 3 2" xfId="45911" xr:uid="{C3B0B90A-8473-4F2A-8A24-F8D305B78487}"/>
    <cellStyle name="_TD_Hoja2 4" xfId="45912" xr:uid="{5516E5A6-5D37-49E0-BBFC-52BBF30F98AC}"/>
    <cellStyle name="_TD_Hoja2 4 2" xfId="45913" xr:uid="{586C9157-1797-4F25-94E4-D82C5243FA53}"/>
    <cellStyle name="_TD_Hoja2 5" xfId="45914" xr:uid="{84B37584-9152-4D40-A77B-42209A7EAEDB}"/>
    <cellStyle name="_TD_Hoja2 5 2" xfId="45915" xr:uid="{CEAE51E8-75D2-4386-8FD4-4D9BDBD462EA}"/>
    <cellStyle name="_TD_Hoja2 6" xfId="45916" xr:uid="{5D4439E4-EE57-4C73-B5FA-2719D61EB200}"/>
    <cellStyle name="_TD_Hoja2 6 2" xfId="45917" xr:uid="{FAF652EF-E44F-4F6F-B350-AE5874DA4904}"/>
    <cellStyle name="_TD_Hoja2 7" xfId="45918" xr:uid="{3253FE85-E349-4E29-B446-04719AD42EAD}"/>
    <cellStyle name="_TD_Hoja2 7 2" xfId="45919" xr:uid="{1716B4DA-7C72-4EC5-8D2D-4665C905C237}"/>
    <cellStyle name="_TD_Hoja2 8" xfId="45920" xr:uid="{6B004517-E6FE-4160-96C7-8D1B88CB8B61}"/>
    <cellStyle name="_TD_Hoja2 8 2" xfId="45921" xr:uid="{3A13404D-C066-421E-817D-A74102E42F32}"/>
    <cellStyle name="_TD_Hoja2 9" xfId="45922" xr:uid="{B5807DE3-ECFB-48E9-845F-F5ADB3A9C986}"/>
    <cellStyle name="_TD_Hoja2 9 2" xfId="45923" xr:uid="{51EEC753-D2CE-4B60-9798-06BE056C00E0}"/>
    <cellStyle name="_TD_Hoja4" xfId="45924" xr:uid="{0C64A03C-83D9-4149-BA69-79ABC81DFA58}"/>
    <cellStyle name="_TD_Hoja4 10" xfId="45925" xr:uid="{E7557F93-4BEF-4998-ABDC-66008A5EDD5F}"/>
    <cellStyle name="_TD_Hoja4 10 2" xfId="45926" xr:uid="{364260CE-FBE9-4B1A-A9B3-985C0FD5A836}"/>
    <cellStyle name="_TD_Hoja4 11" xfId="45927" xr:uid="{BB8762A4-D4BA-4DBB-ADCE-C09E7C342738}"/>
    <cellStyle name="_TD_Hoja4 11 2" xfId="45928" xr:uid="{7259F341-6F9B-4AF0-98FB-BB0A6FD1A42D}"/>
    <cellStyle name="_TD_Hoja4 12" xfId="45929" xr:uid="{B90E7FD4-A0CA-4805-B2C7-095E81EBA901}"/>
    <cellStyle name="_TD_Hoja4 12 2" xfId="45930" xr:uid="{6FAD6527-9822-4010-91CF-F9B618977925}"/>
    <cellStyle name="_TD_Hoja4 13" xfId="45931" xr:uid="{DF0F0084-6809-4CC8-AA80-247A482F33FD}"/>
    <cellStyle name="_TD_Hoja4 13 2" xfId="45932" xr:uid="{041E6A19-3734-4D2E-AD92-14B0374E4D14}"/>
    <cellStyle name="_TD_Hoja4 14" xfId="45933" xr:uid="{25186F83-9F36-4BFE-A466-7B9DACCB872A}"/>
    <cellStyle name="_TD_Hoja4 15" xfId="45934" xr:uid="{23FF2DD6-9BD9-49FC-8CEC-894D6AE45101}"/>
    <cellStyle name="_TD_Hoja4 16" xfId="45935" xr:uid="{6456586B-A812-4C4E-B591-58B2AB1265F7}"/>
    <cellStyle name="_TD_Hoja4 2" xfId="45936" xr:uid="{82FCF0C5-BC46-4237-A6BC-0B6BDC868E86}"/>
    <cellStyle name="_TD_Hoja4 2 2" xfId="45937" xr:uid="{ECFFA716-51F6-4024-93F6-A2190CA34B9E}"/>
    <cellStyle name="_TD_Hoja4 3" xfId="45938" xr:uid="{239CC88A-6377-4DDE-9EB9-013AC5AFC9F3}"/>
    <cellStyle name="_TD_Hoja4 3 2" xfId="45939" xr:uid="{410C45DF-61D7-4B01-9CD2-9F4AE48DF376}"/>
    <cellStyle name="_TD_Hoja4 4" xfId="45940" xr:uid="{F8A69617-8023-47EF-81BE-0ADF721708FE}"/>
    <cellStyle name="_TD_Hoja4 4 2" xfId="45941" xr:uid="{92647151-5D06-49A0-BB3A-567973FAB6AF}"/>
    <cellStyle name="_TD_Hoja4 5" xfId="45942" xr:uid="{4810C277-E285-467C-ADC8-6DC06C4BAF21}"/>
    <cellStyle name="_TD_Hoja4 5 2" xfId="45943" xr:uid="{BB351F5F-BCF0-4AAA-86B0-262873BC004E}"/>
    <cellStyle name="_TD_Hoja4 6" xfId="45944" xr:uid="{73CE6461-2398-4918-A25C-E79E47CF89DD}"/>
    <cellStyle name="_TD_Hoja4 6 2" xfId="45945" xr:uid="{7AF6BE34-4A0F-41A5-8A7B-02D24BD1B4D9}"/>
    <cellStyle name="_TD_Hoja4 7" xfId="45946" xr:uid="{814E4660-95B4-4142-9601-C43600662B30}"/>
    <cellStyle name="_TD_Hoja4 7 2" xfId="45947" xr:uid="{C4352A37-7E18-4B35-8788-5B3DEA963917}"/>
    <cellStyle name="_TD_Hoja4 8" xfId="45948" xr:uid="{1732B796-E9D4-4441-B522-833470A5AC2B}"/>
    <cellStyle name="_TD_Hoja4 8 2" xfId="45949" xr:uid="{73751206-1969-4109-9C8D-8DED75B14C9C}"/>
    <cellStyle name="_TD_Hoja4 9" xfId="45950" xr:uid="{821DB943-807D-47E9-8F5F-D4BA777AB642}"/>
    <cellStyle name="_TD_Hoja4 9 2" xfId="45951" xr:uid="{7A647059-FA20-4943-80C0-8752A31E13FB}"/>
    <cellStyle name="_TD_Hoja5" xfId="45952" xr:uid="{EE2833DB-D70B-448A-AF20-346507A7E7EB}"/>
    <cellStyle name="_TD_Hoja5 10" xfId="45953" xr:uid="{2D363A1B-791B-444B-8A28-B5942C21D524}"/>
    <cellStyle name="_TD_Hoja5 10 2" xfId="45954" xr:uid="{97FD5986-9E05-4CB1-9F3A-F5BEFEB01031}"/>
    <cellStyle name="_TD_Hoja5 11" xfId="45955" xr:uid="{9AF6A881-0BB7-4756-8410-361D73A2B3E9}"/>
    <cellStyle name="_TD_Hoja5 11 2" xfId="45956" xr:uid="{56878F32-B2BA-4ACF-866C-84568901B20F}"/>
    <cellStyle name="_TD_Hoja5 12" xfId="45957" xr:uid="{2EE97E03-6F5F-440F-A5B9-584629121479}"/>
    <cellStyle name="_TD_Hoja5 12 2" xfId="45958" xr:uid="{766262C4-8FD9-44A9-91D1-657765ED6974}"/>
    <cellStyle name="_TD_Hoja5 13" xfId="45959" xr:uid="{640466BA-429A-4B79-A1DD-5D0E6753D2FE}"/>
    <cellStyle name="_TD_Hoja5 13 2" xfId="45960" xr:uid="{4E562BDE-04C2-4DE1-836A-20CFF6ADBDB2}"/>
    <cellStyle name="_TD_Hoja5 14" xfId="45961" xr:uid="{75BD9B95-7009-45D8-A51B-6AC289A5BE72}"/>
    <cellStyle name="_TD_Hoja5 15" xfId="45962" xr:uid="{5C688135-8A1F-46E7-9512-221480EB3504}"/>
    <cellStyle name="_TD_Hoja5 16" xfId="45963" xr:uid="{73A54A1E-951E-4181-BCB4-62E4786825C9}"/>
    <cellStyle name="_TD_Hoja5 2" xfId="45964" xr:uid="{132BEE9C-9753-4AD0-931A-5A7C36EC5EDA}"/>
    <cellStyle name="_TD_Hoja5 2 2" xfId="45965" xr:uid="{6FD81554-EE80-4BD5-9647-582AE69A8EFD}"/>
    <cellStyle name="_TD_Hoja5 3" xfId="45966" xr:uid="{77AB449C-7C5A-4D46-915E-10B8B9BA5649}"/>
    <cellStyle name="_TD_Hoja5 3 2" xfId="45967" xr:uid="{DF58B0D1-FEAE-455B-83D0-EF27027C4E77}"/>
    <cellStyle name="_TD_Hoja5 4" xfId="45968" xr:uid="{4EDA7DE3-114D-44D2-9DF8-7A70BBE51AE5}"/>
    <cellStyle name="_TD_Hoja5 4 2" xfId="45969" xr:uid="{2F01E1A6-EA33-4697-B3E7-376A1A70BC03}"/>
    <cellStyle name="_TD_Hoja5 5" xfId="45970" xr:uid="{EC8FA3AE-EF78-416B-8DCF-35A8A0D5BB81}"/>
    <cellStyle name="_TD_Hoja5 5 2" xfId="45971" xr:uid="{998FDE52-6436-4BA7-950F-6A5409ED9260}"/>
    <cellStyle name="_TD_Hoja5 6" xfId="45972" xr:uid="{D524CFB6-FBB3-486C-A6AF-0CA906121B69}"/>
    <cellStyle name="_TD_Hoja5 6 2" xfId="45973" xr:uid="{1C618CB7-A15F-405B-BE18-6B14688B564E}"/>
    <cellStyle name="_TD_Hoja5 7" xfId="45974" xr:uid="{BBF617F6-3D37-49D0-896D-83629010E24A}"/>
    <cellStyle name="_TD_Hoja5 7 2" xfId="45975" xr:uid="{DA9BBB72-C083-4AB7-BDFC-A5C47A462061}"/>
    <cellStyle name="_TD_Hoja5 8" xfId="45976" xr:uid="{45FB6758-B89F-4F9A-B82E-D57C6B207AE9}"/>
    <cellStyle name="_TD_Hoja5 8 2" xfId="45977" xr:uid="{70EF3D2D-81B8-4580-95B4-3CA9F122A73C}"/>
    <cellStyle name="_TD_Hoja5 9" xfId="45978" xr:uid="{2E64A215-1C7F-427D-B921-4D61575A4D7A}"/>
    <cellStyle name="_TD_Hoja5 9 2" xfId="45979" xr:uid="{9F9DBAF6-C2F1-4C5C-AEA4-F9A3EB12F098}"/>
    <cellStyle name="_TD_Otros Prod y Gastos" xfId="45980" xr:uid="{4EDC07F9-C63A-4992-A183-6F99EC213F16}"/>
    <cellStyle name="_TD_Otros Prod y Gastos 10" xfId="45981" xr:uid="{AE21D409-22E4-4E5E-AF3E-82EFD4512834}"/>
    <cellStyle name="_TD_Otros Prod y Gastos 10 2" xfId="45982" xr:uid="{7F748E24-9919-4443-B1B3-F0C2A3F35208}"/>
    <cellStyle name="_TD_Otros Prod y Gastos 11" xfId="45983" xr:uid="{6B716009-89A8-4DEC-91DE-98F06E7959A9}"/>
    <cellStyle name="_TD_Otros Prod y Gastos 11 2" xfId="45984" xr:uid="{5276B1E9-C889-4ECF-99D8-4C1AD23DAAB9}"/>
    <cellStyle name="_TD_Otros Prod y Gastos 12" xfId="45985" xr:uid="{3F252E66-4189-44B2-B912-7D02EDFB9565}"/>
    <cellStyle name="_TD_Otros Prod y Gastos 12 2" xfId="45986" xr:uid="{C9326BA4-F3B4-4462-AA95-B2C53A4B5BBD}"/>
    <cellStyle name="_TD_Otros Prod y Gastos 13" xfId="45987" xr:uid="{30E56AAD-771A-4BC0-94A7-62A3F77CD844}"/>
    <cellStyle name="_TD_Otros Prod y Gastos 13 2" xfId="45988" xr:uid="{B2474DDA-6C36-4F21-BF41-5D591369256B}"/>
    <cellStyle name="_TD_Otros Prod y Gastos 14" xfId="45989" xr:uid="{ED29DC96-57AB-4CB2-9818-C7333D8E28FC}"/>
    <cellStyle name="_TD_Otros Prod y Gastos 15" xfId="45990" xr:uid="{911AE9BC-0991-4EEF-819E-F5971000FDC1}"/>
    <cellStyle name="_TD_Otros Prod y Gastos 16" xfId="45991" xr:uid="{BD0A0F17-62D7-4B18-9956-C878BA936385}"/>
    <cellStyle name="_TD_Otros Prod y Gastos 2" xfId="45992" xr:uid="{9EE821A2-603E-42A6-BDE1-6ED945A08B24}"/>
    <cellStyle name="_TD_Otros Prod y Gastos 2 2" xfId="45993" xr:uid="{9B13B283-AA91-4879-BA17-C07566D30D29}"/>
    <cellStyle name="_TD_Otros Prod y Gastos 3" xfId="45994" xr:uid="{0AFB034E-3E3B-4F16-9DF7-9C7E121E780A}"/>
    <cellStyle name="_TD_Otros Prod y Gastos 3 2" xfId="45995" xr:uid="{F8CD6089-931A-40BA-92A9-AACD733BFECB}"/>
    <cellStyle name="_TD_Otros Prod y Gastos 4" xfId="45996" xr:uid="{71395B9E-A6E8-4E4D-A0D9-2129CED6500C}"/>
    <cellStyle name="_TD_Otros Prod y Gastos 4 2" xfId="45997" xr:uid="{E5A2204F-7391-4D6C-B7AF-C82D79346F74}"/>
    <cellStyle name="_TD_Otros Prod y Gastos 5" xfId="45998" xr:uid="{717B6062-B158-49BC-8CB0-599B5C369390}"/>
    <cellStyle name="_TD_Otros Prod y Gastos 5 2" xfId="45999" xr:uid="{5E30929D-3141-4ECD-AF0E-2F69CBF11C17}"/>
    <cellStyle name="_TD_Otros Prod y Gastos 6" xfId="46000" xr:uid="{D3707726-D50D-40AA-909B-3EB68F517695}"/>
    <cellStyle name="_TD_Otros Prod y Gastos 6 2" xfId="46001" xr:uid="{7710193E-056F-4ACE-8AAB-AF13E2D0E018}"/>
    <cellStyle name="_TD_Otros Prod y Gastos 7" xfId="46002" xr:uid="{ECF72034-9B97-4169-AF96-457F963342D0}"/>
    <cellStyle name="_TD_Otros Prod y Gastos 7 2" xfId="46003" xr:uid="{6E05B076-581E-442A-9FF2-5DD417C63121}"/>
    <cellStyle name="_TD_Otros Prod y Gastos 8" xfId="46004" xr:uid="{5A0A1D73-C364-45BB-9C94-4760577F3811}"/>
    <cellStyle name="_TD_Otros Prod y Gastos 8 2" xfId="46005" xr:uid="{5AB87F3B-110B-4108-8CE1-CC712EFE4A19}"/>
    <cellStyle name="_TD_Otros Prod y Gastos 9" xfId="46006" xr:uid="{E0F9F184-32A6-42CA-A276-FCBB523F3C38}"/>
    <cellStyle name="_TD_Otros Prod y Gastos 9 2" xfId="46007" xr:uid="{48952B0B-711D-4D59-B0F3-CBDDE2DD4F85}"/>
    <cellStyle name="_TD_Reclasif" xfId="46008" xr:uid="{0BE8A5B1-6F71-4626-838D-9B52005D3A76}"/>
    <cellStyle name="_TD_Reclasif 10" xfId="46009" xr:uid="{DAFCE270-9BFE-4DF7-9E01-BEE856C2F9CB}"/>
    <cellStyle name="_TD_Reclasif 10 2" xfId="46010" xr:uid="{92ED6AC0-27C5-45D7-A6CE-F1E076766570}"/>
    <cellStyle name="_TD_Reclasif 11" xfId="46011" xr:uid="{DFB81FCD-55BB-4EA0-934B-84816B7088AA}"/>
    <cellStyle name="_TD_Reclasif 11 2" xfId="46012" xr:uid="{4F0FD2CC-6620-4355-8F16-5B81E975270D}"/>
    <cellStyle name="_TD_Reclasif 12" xfId="46013" xr:uid="{D2251AF4-3573-496C-96B1-E3F29D55FD85}"/>
    <cellStyle name="_TD_Reclasif 12 2" xfId="46014" xr:uid="{4F903CF1-59B6-4AFB-A735-EC4109B4158D}"/>
    <cellStyle name="_TD_Reclasif 13" xfId="46015" xr:uid="{6869ECBD-7248-4B10-9951-2BE0C412D147}"/>
    <cellStyle name="_TD_Reclasif 13 2" xfId="46016" xr:uid="{34FE51D5-D9AA-4975-8D3D-E1FC81EBE639}"/>
    <cellStyle name="_TD_Reclasif 14" xfId="46017" xr:uid="{269CBB90-A930-482C-9096-A25AD3E46149}"/>
    <cellStyle name="_TD_Reclasif 15" xfId="46018" xr:uid="{6B14C02D-C429-405D-B2CF-E7E7DC453BD6}"/>
    <cellStyle name="_TD_Reclasif 16" xfId="46019" xr:uid="{D0204A22-65E8-49F2-8147-53DEA53CF0F0}"/>
    <cellStyle name="_TD_Reclasif 2" xfId="46020" xr:uid="{C62DE889-EBF2-443B-9C96-EB02728BA1FF}"/>
    <cellStyle name="_TD_Reclasif 2 2" xfId="46021" xr:uid="{436BA54C-CCAE-40DE-9B82-1240C01726DF}"/>
    <cellStyle name="_TD_Reclasif 3" xfId="46022" xr:uid="{0074FD91-1896-4369-AFC7-7B4F1C064803}"/>
    <cellStyle name="_TD_Reclasif 3 2" xfId="46023" xr:uid="{8F3F5E9A-2416-4CD4-A1B0-427827D5FFC7}"/>
    <cellStyle name="_TD_Reclasif 4" xfId="46024" xr:uid="{A45B657C-EB71-488B-8556-720B92B84D08}"/>
    <cellStyle name="_TD_Reclasif 4 2" xfId="46025" xr:uid="{3434CCB8-7F9B-43D6-AD2B-E9AE6B23E29D}"/>
    <cellStyle name="_TD_Reclasif 5" xfId="46026" xr:uid="{4E1ECBA9-F535-4124-AAF1-90E133B0DE2D}"/>
    <cellStyle name="_TD_Reclasif 5 2" xfId="46027" xr:uid="{5B1740A1-3BEC-4D32-AA35-FC237A03E33D}"/>
    <cellStyle name="_TD_Reclasif 6" xfId="46028" xr:uid="{89E88CCD-4D2E-4D28-B27B-CA3B13F118B4}"/>
    <cellStyle name="_TD_Reclasif 6 2" xfId="46029" xr:uid="{F178EC04-5068-4DB3-AF1E-03000D7FB78B}"/>
    <cellStyle name="_TD_Reclasif 7" xfId="46030" xr:uid="{A3C73E84-D870-4B61-8201-E6B0F248D490}"/>
    <cellStyle name="_TD_Reclasif 7 2" xfId="46031" xr:uid="{E50C8674-DBE5-49BF-83BB-784B31979AAD}"/>
    <cellStyle name="_TD_Reclasif 8" xfId="46032" xr:uid="{F82B6FC3-C1F8-48F7-BA50-C28C65550B77}"/>
    <cellStyle name="_TD_Reclasif 8 2" xfId="46033" xr:uid="{6DD42999-61DA-4D08-9CEF-822651AF683D}"/>
    <cellStyle name="_TD_Reclasif 9" xfId="46034" xr:uid="{9821738B-6C9F-4A6D-BF18-9C76231915DA}"/>
    <cellStyle name="_TD_Reclasif 9 2" xfId="46035" xr:uid="{3BA85138-7248-4382-B980-62A638DDC14F}"/>
    <cellStyle name="_TD_Relación" xfId="46036" xr:uid="{10AC832D-1DF9-4450-B9D7-BE23DBC0625C}"/>
    <cellStyle name="_TD_Relación 10" xfId="46037" xr:uid="{4407673A-F682-4300-991E-0BBF91940AB1}"/>
    <cellStyle name="_TD_Relación 10 10" xfId="46038" xr:uid="{0B9D75D8-F13E-4952-99EA-C92BB0F74E12}"/>
    <cellStyle name="_TD_Relación 10 11" xfId="46039" xr:uid="{A6DA0505-26AE-452A-86DB-6DA09A4ADF6F}"/>
    <cellStyle name="_TD_Relación 10 2" xfId="46040" xr:uid="{6EF4C3AE-3F36-4A27-A2EB-478771401E4B}"/>
    <cellStyle name="_TD_Relación 10 2 2" xfId="46041" xr:uid="{C8386384-FACE-4115-8549-8C698D21B435}"/>
    <cellStyle name="_TD_Relación 10 3" xfId="46042" xr:uid="{1EB6C98E-3A16-4C66-86CC-D245892EEB82}"/>
    <cellStyle name="_TD_Relación 10 3 2" xfId="46043" xr:uid="{9D7B9C44-C14D-4F3D-A82B-2DFFB180740C}"/>
    <cellStyle name="_TD_Relación 10 4" xfId="46044" xr:uid="{1CAA3B41-C014-47AF-9436-13D66BADCBE0}"/>
    <cellStyle name="_TD_Relación 10 4 2" xfId="46045" xr:uid="{59DD75AE-987A-483D-A69A-CFEF4FCEE64F}"/>
    <cellStyle name="_TD_Relación 10 5" xfId="46046" xr:uid="{7B4803D4-6AF1-4C9C-BC4F-4AE6E67E3647}"/>
    <cellStyle name="_TD_Relación 10 5 2" xfId="46047" xr:uid="{FF4CF4CD-C15A-4AE8-B419-9CAF3347FEDC}"/>
    <cellStyle name="_TD_Relación 10 6" xfId="46048" xr:uid="{D52282A8-EE62-4F6C-8658-0CD811F4CCB5}"/>
    <cellStyle name="_TD_Relación 10 6 2" xfId="46049" xr:uid="{7C5CDA1C-45B2-442B-8C8A-626A77C26749}"/>
    <cellStyle name="_TD_Relación 10 7" xfId="46050" xr:uid="{E967D774-AE77-44C2-9CD1-BCE71C491640}"/>
    <cellStyle name="_TD_Relación 10 7 2" xfId="46051" xr:uid="{DA665249-EB8C-4EEE-96C2-03E4E4945F95}"/>
    <cellStyle name="_TD_Relación 10 8" xfId="46052" xr:uid="{8A133BC0-6732-4DD6-9F49-82B685885C10}"/>
    <cellStyle name="_TD_Relación 10 8 2" xfId="46053" xr:uid="{AA9A8004-8159-48B7-AFB4-E7B65C94C0FB}"/>
    <cellStyle name="_TD_Relación 10 9" xfId="46054" xr:uid="{80BE76BA-CC26-468D-8A82-3D2972CD8E63}"/>
    <cellStyle name="_TD_Relación 11" xfId="46055" xr:uid="{4EF64A30-2D01-467B-99D7-24A9E10C9A8B}"/>
    <cellStyle name="_TD_Relación 11 10" xfId="46056" xr:uid="{0C715C76-7C9A-4316-907F-65F946BCD71B}"/>
    <cellStyle name="_TD_Relación 11 11" xfId="46057" xr:uid="{7698F87C-8DAE-4461-80CA-69A1BE4C7749}"/>
    <cellStyle name="_TD_Relación 11 2" xfId="46058" xr:uid="{67651870-AA23-4018-B0C6-F689A781733F}"/>
    <cellStyle name="_TD_Relación 11 2 2" xfId="46059" xr:uid="{5ABCAF41-742D-452C-8673-89DB4C110560}"/>
    <cellStyle name="_TD_Relación 11 3" xfId="46060" xr:uid="{C3585A02-BBDD-4C10-B4DC-724CC4066D88}"/>
    <cellStyle name="_TD_Relación 11 3 2" xfId="46061" xr:uid="{F943D9C6-97E8-44BC-B8C4-F55B002A3B40}"/>
    <cellStyle name="_TD_Relación 11 4" xfId="46062" xr:uid="{A90AC20C-D897-48CB-B101-7B2ECE2FDCFA}"/>
    <cellStyle name="_TD_Relación 11 4 2" xfId="46063" xr:uid="{01E7DE00-AEE4-4D04-BA72-D245E99E1449}"/>
    <cellStyle name="_TD_Relación 11 5" xfId="46064" xr:uid="{C1C42215-4EE7-4BE6-90F2-48DD8C1F69B6}"/>
    <cellStyle name="_TD_Relación 11 5 2" xfId="46065" xr:uid="{8DBDC53A-408D-4B14-BC6B-6DB042A3E71D}"/>
    <cellStyle name="_TD_Relación 11 6" xfId="46066" xr:uid="{1ACD1F88-B8DE-4CB0-8590-39DE507E38FA}"/>
    <cellStyle name="_TD_Relación 11 6 2" xfId="46067" xr:uid="{04608A5D-D4DE-44D4-B71E-0F0E1638E743}"/>
    <cellStyle name="_TD_Relación 11 7" xfId="46068" xr:uid="{51218786-94E2-4A06-BFDB-AAE748F4FC89}"/>
    <cellStyle name="_TD_Relación 11 7 2" xfId="46069" xr:uid="{CC8EA70A-7761-409D-8C75-A2EABF53961B}"/>
    <cellStyle name="_TD_Relación 11 8" xfId="46070" xr:uid="{8F3CE985-0B2F-4374-8617-D0D30D152349}"/>
    <cellStyle name="_TD_Relación 11 8 2" xfId="46071" xr:uid="{24003389-4B41-449A-9A38-652AF59F1782}"/>
    <cellStyle name="_TD_Relación 11 9" xfId="46072" xr:uid="{FB112079-2B2C-42A3-9CB6-734B499AADF0}"/>
    <cellStyle name="_TD_Relación 12" xfId="46073" xr:uid="{AF3F5246-BCB0-49F8-AAA2-2BED32D1443E}"/>
    <cellStyle name="_TD_Relación 12 10" xfId="46074" xr:uid="{5B4283BF-3AB8-439A-8E73-C5F3FF407635}"/>
    <cellStyle name="_TD_Relación 12 11" xfId="46075" xr:uid="{65AE8FCB-EE86-419E-9FEF-9DAB951CB270}"/>
    <cellStyle name="_TD_Relación 12 2" xfId="46076" xr:uid="{E76B9D56-FEF0-41D0-8AC0-A25C332F175F}"/>
    <cellStyle name="_TD_Relación 12 2 2" xfId="46077" xr:uid="{9F0A4B23-D67F-442D-895F-E7B9BD7A6F70}"/>
    <cellStyle name="_TD_Relación 12 3" xfId="46078" xr:uid="{773FEC85-A1E5-4788-8766-E9FB5F1320A2}"/>
    <cellStyle name="_TD_Relación 12 3 2" xfId="46079" xr:uid="{6E6F1168-2D2F-4806-8D95-F6820738C8BE}"/>
    <cellStyle name="_TD_Relación 12 4" xfId="46080" xr:uid="{A62F53A6-4ED3-47AB-BE00-4C7C7C4D66D7}"/>
    <cellStyle name="_TD_Relación 12 4 2" xfId="46081" xr:uid="{A16C0A81-FBEB-4B74-B20C-4982E9B20AD1}"/>
    <cellStyle name="_TD_Relación 12 5" xfId="46082" xr:uid="{81EBC541-DC22-4B96-B82F-D1FD054E98E4}"/>
    <cellStyle name="_TD_Relación 12 5 2" xfId="46083" xr:uid="{E625E818-F29E-4F8B-81B0-84AD91AAE915}"/>
    <cellStyle name="_TD_Relación 12 6" xfId="46084" xr:uid="{A9745DF2-032D-4354-B371-B7587C6B10F6}"/>
    <cellStyle name="_TD_Relación 12 6 2" xfId="46085" xr:uid="{3E8EB69C-99AD-4DBB-A3D7-5A8A283BBA21}"/>
    <cellStyle name="_TD_Relación 12 7" xfId="46086" xr:uid="{36CFBDAB-EB71-4ADC-AE64-977C576F44BE}"/>
    <cellStyle name="_TD_Relación 12 7 2" xfId="46087" xr:uid="{44F044A8-81B9-43E9-810B-F3F077FB6F7A}"/>
    <cellStyle name="_TD_Relación 12 8" xfId="46088" xr:uid="{CA26446B-7D69-415B-A030-3CCF0EBEE807}"/>
    <cellStyle name="_TD_Relación 12 8 2" xfId="46089" xr:uid="{3A6A3AA5-F588-47A4-B47F-DE5FDDF66857}"/>
    <cellStyle name="_TD_Relación 12 9" xfId="46090" xr:uid="{9CE9C2D4-2194-4C37-9389-DFD495EBF48F}"/>
    <cellStyle name="_TD_Relación 13" xfId="46091" xr:uid="{E39CE413-5875-494C-96DF-B369531CC839}"/>
    <cellStyle name="_TD_Relación 13 10" xfId="46092" xr:uid="{A0193C55-F78C-4C62-8243-3E2EB019D848}"/>
    <cellStyle name="_TD_Relación 13 11" xfId="46093" xr:uid="{9C974703-3C60-4E18-8E56-C3D7037AABBD}"/>
    <cellStyle name="_TD_Relación 13 2" xfId="46094" xr:uid="{D387383D-6FFC-462E-9D15-B3F43EC22581}"/>
    <cellStyle name="_TD_Relación 13 2 2" xfId="46095" xr:uid="{3BCE4509-179D-40A7-A790-6A5FFA922333}"/>
    <cellStyle name="_TD_Relación 13 3" xfId="46096" xr:uid="{E7ACCB9F-19F1-462E-87F7-B876DC81BCE7}"/>
    <cellStyle name="_TD_Relación 13 3 2" xfId="46097" xr:uid="{BB445D79-E98A-45B6-9E98-527F8DE06AB1}"/>
    <cellStyle name="_TD_Relación 13 4" xfId="46098" xr:uid="{2265FC77-C884-4960-83FF-49C06EDA6920}"/>
    <cellStyle name="_TD_Relación 13 4 2" xfId="46099" xr:uid="{262B41B2-B23A-42E3-9A53-4287BBA9A0B6}"/>
    <cellStyle name="_TD_Relación 13 5" xfId="46100" xr:uid="{E4130F36-518F-48DC-85C9-72117B15E901}"/>
    <cellStyle name="_TD_Relación 13 5 2" xfId="46101" xr:uid="{6CD88937-17A2-4E9E-9BC5-14DEF1642980}"/>
    <cellStyle name="_TD_Relación 13 6" xfId="46102" xr:uid="{A99CDBA6-6733-4692-A0C4-8CDFB8EF0F79}"/>
    <cellStyle name="_TD_Relación 13 6 2" xfId="46103" xr:uid="{8F97BCC6-5D15-460B-8551-CDE276E21DBA}"/>
    <cellStyle name="_TD_Relación 13 7" xfId="46104" xr:uid="{1889E872-6689-4120-9233-A33963CF658D}"/>
    <cellStyle name="_TD_Relación 13 7 2" xfId="46105" xr:uid="{61705778-57FD-4A1E-A190-E302280E0F91}"/>
    <cellStyle name="_TD_Relación 13 8" xfId="46106" xr:uid="{A3AC4F8A-9AD2-4521-92B6-813AF0B1A0C2}"/>
    <cellStyle name="_TD_Relación 13 8 2" xfId="46107" xr:uid="{5BB41561-31A3-49D8-B812-7573F2AACD24}"/>
    <cellStyle name="_TD_Relación 13 9" xfId="46108" xr:uid="{46D0C510-D4E0-4B1F-9275-8FCDE42A6E46}"/>
    <cellStyle name="_TD_Relación 14" xfId="46109" xr:uid="{7AEE901F-6BF4-4784-B413-0E2830B5ADBC}"/>
    <cellStyle name="_TD_Relación 2" xfId="46110" xr:uid="{BDFAD118-7D95-456E-B012-265A0FA124C0}"/>
    <cellStyle name="_TD_Relación 2 10" xfId="46111" xr:uid="{FE05ACC0-34BC-4464-81C3-6221E4491BEA}"/>
    <cellStyle name="_TD_Relación 2 10 2" xfId="46112" xr:uid="{3B7B3272-0B4A-465A-A6E8-00F8A30C9907}"/>
    <cellStyle name="_TD_Relación 2 11" xfId="46113" xr:uid="{647386F9-3019-471F-9B28-D57B27809EAD}"/>
    <cellStyle name="_TD_Relación 2 11 2" xfId="46114" xr:uid="{A29712FE-F086-4A47-A651-E7E88597C4AA}"/>
    <cellStyle name="_TD_Relación 2 12" xfId="46115" xr:uid="{DB081C5F-18D5-4574-B42D-381FA089A376}"/>
    <cellStyle name="_TD_Relación 2 12 2" xfId="46116" xr:uid="{FE906FA6-764C-46A4-A486-4862EF40D728}"/>
    <cellStyle name="_TD_Relación 2 13" xfId="46117" xr:uid="{1CE75950-968D-4D16-9870-A162FF6014DD}"/>
    <cellStyle name="_TD_Relación 2 13 2" xfId="46118" xr:uid="{C68B21A5-7E61-46DC-AF3C-180AA803CA4D}"/>
    <cellStyle name="_TD_Relación 2 14" xfId="46119" xr:uid="{6D59734E-BD7E-490C-B1FB-FCFE7D54915E}"/>
    <cellStyle name="_TD_Relación 2 15" xfId="46120" xr:uid="{F7E3EE62-2ACB-40C4-B6E7-FCC42C4171FA}"/>
    <cellStyle name="_TD_Relación 2 16" xfId="46121" xr:uid="{7A9E1C63-5BC5-48A5-B044-BEAA87D9B106}"/>
    <cellStyle name="_TD_Relación 2 2" xfId="46122" xr:uid="{B7D4ABD6-AC96-423C-BD4D-C14AAA09279D}"/>
    <cellStyle name="_TD_Relación 2 2 2" xfId="46123" xr:uid="{1C1CCB90-C2C6-4EBB-8387-58F31938B975}"/>
    <cellStyle name="_TD_Relación 2 3" xfId="46124" xr:uid="{5D32F842-1C53-4FBC-8FA4-C6DBFD3D3DFC}"/>
    <cellStyle name="_TD_Relación 2 3 2" xfId="46125" xr:uid="{D2C3FBBD-DEAC-4D79-9426-6B2EE05E50E2}"/>
    <cellStyle name="_TD_Relación 2 4" xfId="46126" xr:uid="{CDA3559C-1AB2-4DE4-BA2E-B92695ABDB91}"/>
    <cellStyle name="_TD_Relación 2 4 2" xfId="46127" xr:uid="{956CFCE6-5DC3-4C57-86FF-3ACF95E1C41E}"/>
    <cellStyle name="_TD_Relación 2 5" xfId="46128" xr:uid="{B6CE30D8-C413-4393-8F79-0CE3AF579C73}"/>
    <cellStyle name="_TD_Relación 2 5 2" xfId="46129" xr:uid="{989F32FD-3DFE-47D8-8AA7-CE259AA3FBCE}"/>
    <cellStyle name="_TD_Relación 2 6" xfId="46130" xr:uid="{4058888E-6D9D-465E-9ED4-557229646BF5}"/>
    <cellStyle name="_TD_Relación 2 6 2" xfId="46131" xr:uid="{7DCFB319-CDB3-4944-BF2B-11D78934E5F0}"/>
    <cellStyle name="_TD_Relación 2 7" xfId="46132" xr:uid="{AB4C12AA-64D7-403D-93F3-CE9B79BF1B49}"/>
    <cellStyle name="_TD_Relación 2 7 2" xfId="46133" xr:uid="{23218513-B086-4BA2-8FF9-B7F1A6CEDE21}"/>
    <cellStyle name="_TD_Relación 2 8" xfId="46134" xr:uid="{F16D15E1-7905-4FF2-9461-7FA3A1E9338E}"/>
    <cellStyle name="_TD_Relación 2 8 2" xfId="46135" xr:uid="{07255E18-3EF2-4E58-9D25-E4A2F9DC52BD}"/>
    <cellStyle name="_TD_Relación 2 9" xfId="46136" xr:uid="{EC3C0C32-F4BF-4A57-A81F-8424A27C35E9}"/>
    <cellStyle name="_TD_Relación 2 9 2" xfId="46137" xr:uid="{7F8F7CE3-6EF3-493A-88D3-9F3C71C4CE13}"/>
    <cellStyle name="_TD_Relación 3" xfId="46138" xr:uid="{B0CA9C52-0FF1-4686-BC0D-712A29D739F6}"/>
    <cellStyle name="_TD_Relación 3 10" xfId="46139" xr:uid="{EA9BD6CF-6095-4F76-A559-20C2FBD09249}"/>
    <cellStyle name="_TD_Relación 3 10 2" xfId="46140" xr:uid="{E6CABB02-C5B2-4FA3-BB77-0CE6D52A1130}"/>
    <cellStyle name="_TD_Relación 3 11" xfId="46141" xr:uid="{8C2C721A-3AED-4181-B002-86B0B5B450BD}"/>
    <cellStyle name="_TD_Relación 3 11 2" xfId="46142" xr:uid="{0C339048-9B23-40CB-BE60-9FA7346CD19C}"/>
    <cellStyle name="_TD_Relación 3 12" xfId="46143" xr:uid="{BBF8D5D9-8DFA-4FF5-A64D-0392CD3E8AF5}"/>
    <cellStyle name="_TD_Relación 3 12 2" xfId="46144" xr:uid="{F4DDD990-DCC9-431F-B2E4-4807C14859BF}"/>
    <cellStyle name="_TD_Relación 3 13" xfId="46145" xr:uid="{59118468-A26C-495C-9799-E284762CEACD}"/>
    <cellStyle name="_TD_Relación 3 13 2" xfId="46146" xr:uid="{8AFE7686-3C50-4200-AF2C-DA9C429F3195}"/>
    <cellStyle name="_TD_Relación 3 14" xfId="46147" xr:uid="{EE7E5654-64A5-4AFF-9242-C16C5E23A076}"/>
    <cellStyle name="_TD_Relación 3 15" xfId="46148" xr:uid="{A33D98C9-EACD-449D-9F2F-155FD97B2514}"/>
    <cellStyle name="_TD_Relación 3 16" xfId="46149" xr:uid="{C4AB00DB-BD15-46DE-AB0A-3DACBA35CB3D}"/>
    <cellStyle name="_TD_Relación 3 2" xfId="46150" xr:uid="{BD908359-B780-4949-B3C4-A3EFD1CF1083}"/>
    <cellStyle name="_TD_Relación 3 2 2" xfId="46151" xr:uid="{435F6BF9-07D6-49A1-8A67-7CF8414FF503}"/>
    <cellStyle name="_TD_Relación 3 3" xfId="46152" xr:uid="{A0C076D2-A0E3-41D4-AA40-A627E1E86CD7}"/>
    <cellStyle name="_TD_Relación 3 3 2" xfId="46153" xr:uid="{2AA0F37D-288D-4874-9B0E-A9A3F0731865}"/>
    <cellStyle name="_TD_Relación 3 4" xfId="46154" xr:uid="{65DC053F-E73F-4FEC-A203-4565E6B3296F}"/>
    <cellStyle name="_TD_Relación 3 4 2" xfId="46155" xr:uid="{B326937C-855C-49B0-8D55-07D7C9E18AC8}"/>
    <cellStyle name="_TD_Relación 3 5" xfId="46156" xr:uid="{A32282CD-D385-4FEC-847C-2DB0675F8D88}"/>
    <cellStyle name="_TD_Relación 3 5 2" xfId="46157" xr:uid="{9BC462F0-D918-4813-AF56-CB6F948CB5A5}"/>
    <cellStyle name="_TD_Relación 3 6" xfId="46158" xr:uid="{49C21E2D-17D7-4480-9A92-20A554A0B6A5}"/>
    <cellStyle name="_TD_Relación 3 6 2" xfId="46159" xr:uid="{CBD6FE1D-37DD-4BEB-B9A7-36ADBAF6F7D3}"/>
    <cellStyle name="_TD_Relación 3 7" xfId="46160" xr:uid="{05206B1A-A2C7-4635-8554-388E4B2F639C}"/>
    <cellStyle name="_TD_Relación 3 7 2" xfId="46161" xr:uid="{78014DAB-E40C-498F-A5A7-D4678A4C8070}"/>
    <cellStyle name="_TD_Relación 3 8" xfId="46162" xr:uid="{E6CAF91F-4698-4FE3-88FA-0A8D8B48CABF}"/>
    <cellStyle name="_TD_Relación 3 8 2" xfId="46163" xr:uid="{A05E104E-67C2-4498-A592-4AC3BAAA9DC7}"/>
    <cellStyle name="_TD_Relación 3 9" xfId="46164" xr:uid="{07BCB9D4-51FD-4F87-8669-D1CEA0E19306}"/>
    <cellStyle name="_TD_Relación 3 9 2" xfId="46165" xr:uid="{D673C7FB-F872-4EAE-9021-51E87AFC2F18}"/>
    <cellStyle name="_TD_Relación 4" xfId="46166" xr:uid="{3A7B498E-33AE-49AF-91B3-1CEF27C2FCAD}"/>
    <cellStyle name="_TD_Relación 4 10" xfId="46167" xr:uid="{FD923F3B-7B21-4839-9055-D3F9CC41AC71}"/>
    <cellStyle name="_TD_Relación 4 10 2" xfId="46168" xr:uid="{2E80C7F9-20F0-490A-9112-F7512B10623F}"/>
    <cellStyle name="_TD_Relación 4 11" xfId="46169" xr:uid="{75A131F7-4FAA-44A1-AA0F-279AEF003FBB}"/>
    <cellStyle name="_TD_Relación 4 11 2" xfId="46170" xr:uid="{AB05498D-DAE3-41F5-A44D-A6AD6B1FB2FD}"/>
    <cellStyle name="_TD_Relación 4 12" xfId="46171" xr:uid="{DA6E98E7-DF8F-4EF5-BB8E-A2E18DA3EF29}"/>
    <cellStyle name="_TD_Relación 4 12 2" xfId="46172" xr:uid="{41121C31-3842-46D4-9CEF-62AAF01402DB}"/>
    <cellStyle name="_TD_Relación 4 13" xfId="46173" xr:uid="{21FF0767-C28D-47AB-9811-8DC0B3C110BF}"/>
    <cellStyle name="_TD_Relación 4 13 2" xfId="46174" xr:uid="{210F2A72-1ED9-419F-810C-0406538D269C}"/>
    <cellStyle name="_TD_Relación 4 14" xfId="46175" xr:uid="{BFC81FA3-FC48-4F8B-A509-4B52D5956882}"/>
    <cellStyle name="_TD_Relación 4 15" xfId="46176" xr:uid="{FB04CDBD-46A1-46B1-9987-0CFE696B5941}"/>
    <cellStyle name="_TD_Relación 4 16" xfId="46177" xr:uid="{75D2D894-A350-4422-8897-1979D35B7CED}"/>
    <cellStyle name="_TD_Relación 4 2" xfId="46178" xr:uid="{52547CFE-01E8-4AAE-BF90-3F71C4C08ABB}"/>
    <cellStyle name="_TD_Relación 4 2 2" xfId="46179" xr:uid="{3D603951-5CF6-4AE5-94B9-CBE340104352}"/>
    <cellStyle name="_TD_Relación 4 3" xfId="46180" xr:uid="{B6F76129-D19D-47B1-A4C4-A339F37D7AE1}"/>
    <cellStyle name="_TD_Relación 4 3 2" xfId="46181" xr:uid="{595EE1EA-4B61-4182-9D19-D9D90DC19466}"/>
    <cellStyle name="_TD_Relación 4 4" xfId="46182" xr:uid="{587D941A-C25F-4CB2-A3DA-6C425A797A4A}"/>
    <cellStyle name="_TD_Relación 4 4 2" xfId="46183" xr:uid="{57558A88-4121-4C48-A31A-705FECBD6301}"/>
    <cellStyle name="_TD_Relación 4 5" xfId="46184" xr:uid="{36F0F30C-5AA4-482E-95B1-B96FFB64D556}"/>
    <cellStyle name="_TD_Relación 4 5 2" xfId="46185" xr:uid="{1BDAC2A0-FBB2-4562-80E7-108349865EFE}"/>
    <cellStyle name="_TD_Relación 4 6" xfId="46186" xr:uid="{A1A6A83D-8EF4-4B01-9CA0-A9BC133F14EC}"/>
    <cellStyle name="_TD_Relación 4 6 2" xfId="46187" xr:uid="{67E5AA02-8AD5-4932-8B38-5ACD82147B09}"/>
    <cellStyle name="_TD_Relación 4 7" xfId="46188" xr:uid="{F5819C58-229C-414F-8A8C-C9F61E40F35A}"/>
    <cellStyle name="_TD_Relación 4 7 2" xfId="46189" xr:uid="{0C5BB859-5D63-4AC9-B841-8B9007FEB76F}"/>
    <cellStyle name="_TD_Relación 4 8" xfId="46190" xr:uid="{1FC62EE0-8DFA-481E-9B53-C90B3E0BC379}"/>
    <cellStyle name="_TD_Relación 4 8 2" xfId="46191" xr:uid="{9FF670B6-565A-467F-87A6-86A3D84CB67E}"/>
    <cellStyle name="_TD_Relación 4 9" xfId="46192" xr:uid="{A3E4F7E6-8728-4B9B-BB7F-C85469C5B91E}"/>
    <cellStyle name="_TD_Relación 4 9 2" xfId="46193" xr:uid="{05F27441-AA75-4358-9A11-AABDB20B7C89}"/>
    <cellStyle name="_TD_Relación 5" xfId="46194" xr:uid="{FF9776A0-3E1B-4E8E-809C-F2365F695027}"/>
    <cellStyle name="_TD_Relación 5 10" xfId="46195" xr:uid="{9A8D046B-C0E3-485D-9C29-B7743ABEF3A0}"/>
    <cellStyle name="_TD_Relación 5 10 2" xfId="46196" xr:uid="{B2D79135-F1E2-4851-AA8D-64DD3497C9B5}"/>
    <cellStyle name="_TD_Relación 5 11" xfId="46197" xr:uid="{581C2AD1-5326-4F42-81B1-325C731B0173}"/>
    <cellStyle name="_TD_Relación 5 11 2" xfId="46198" xr:uid="{D51876A9-F6D4-4C90-81BF-3D66B1F89212}"/>
    <cellStyle name="_TD_Relación 5 12" xfId="46199" xr:uid="{983FD1CC-4FEA-4D8A-8DDC-1F99765507D2}"/>
    <cellStyle name="_TD_Relación 5 12 2" xfId="46200" xr:uid="{1AAAD50F-83D7-43D0-B6DC-42F66A8053D7}"/>
    <cellStyle name="_TD_Relación 5 13" xfId="46201" xr:uid="{37720A85-7436-486D-8AAA-7BB9F256FF7D}"/>
    <cellStyle name="_TD_Relación 5 13 2" xfId="46202" xr:uid="{8C58B832-8F38-4957-A55C-88FC7669E678}"/>
    <cellStyle name="_TD_Relación 5 14" xfId="46203" xr:uid="{CBFB610A-CAED-4BB2-B2CF-54D8B8A3A525}"/>
    <cellStyle name="_TD_Relación 5 15" xfId="46204" xr:uid="{314F6D17-D839-447D-ACE9-E08D1174062D}"/>
    <cellStyle name="_TD_Relación 5 16" xfId="46205" xr:uid="{5F06939F-1D89-467E-A32E-E7CC054434B5}"/>
    <cellStyle name="_TD_Relación 5 2" xfId="46206" xr:uid="{15CA8512-DB2F-4A28-8348-971C36488A88}"/>
    <cellStyle name="_TD_Relación 5 2 2" xfId="46207" xr:uid="{0E050B14-07A7-490D-85AC-38F72374847E}"/>
    <cellStyle name="_TD_Relación 5 3" xfId="46208" xr:uid="{CECCCD11-6DBB-4001-B3CC-E7D88B916023}"/>
    <cellStyle name="_TD_Relación 5 3 2" xfId="46209" xr:uid="{4D100194-3E14-410E-90A2-DDCEDA6FC33D}"/>
    <cellStyle name="_TD_Relación 5 4" xfId="46210" xr:uid="{B0CB041D-331E-481F-BC91-7D9B2946EC90}"/>
    <cellStyle name="_TD_Relación 5 4 2" xfId="46211" xr:uid="{59347345-B33A-4900-A32C-8DB34C57BDF4}"/>
    <cellStyle name="_TD_Relación 5 5" xfId="46212" xr:uid="{EF1DAFC5-0993-47CF-812B-F3588D93C861}"/>
    <cellStyle name="_TD_Relación 5 5 2" xfId="46213" xr:uid="{55518C00-4313-4DF3-91A0-509761D448D2}"/>
    <cellStyle name="_TD_Relación 5 6" xfId="46214" xr:uid="{FFD1534F-85E6-4EF3-B28E-B45476ED6BCD}"/>
    <cellStyle name="_TD_Relación 5 6 2" xfId="46215" xr:uid="{53B451E6-C480-4446-895B-6BFA097D9711}"/>
    <cellStyle name="_TD_Relación 5 7" xfId="46216" xr:uid="{66CEE4E6-3CE5-4CC4-81A9-0743B5F5367E}"/>
    <cellStyle name="_TD_Relación 5 7 2" xfId="46217" xr:uid="{0457A168-8E31-4A8A-B4C7-C0B43438B2D5}"/>
    <cellStyle name="_TD_Relación 5 8" xfId="46218" xr:uid="{EB5F0EA4-07F6-478B-93B7-E452D4E65531}"/>
    <cellStyle name="_TD_Relación 5 8 2" xfId="46219" xr:uid="{F59348B4-1ECD-4236-9E80-ED84E562754F}"/>
    <cellStyle name="_TD_Relación 5 9" xfId="46220" xr:uid="{1EAA55A3-8A28-4B3D-83B7-925F2E1DAE14}"/>
    <cellStyle name="_TD_Relación 5 9 2" xfId="46221" xr:uid="{E7E2D983-BC48-47F7-8052-B0A2BA063317}"/>
    <cellStyle name="_TD_Relación 6" xfId="46222" xr:uid="{7187F688-7D03-441A-B2C2-7C615C2B80DF}"/>
    <cellStyle name="_TD_Relación 6 10" xfId="46223" xr:uid="{E1546966-BB00-40DE-9C8D-4B8A918C6988}"/>
    <cellStyle name="_TD_Relación 6 10 2" xfId="46224" xr:uid="{5CB11FBC-8C1D-4EDE-BD25-8055B84BC2E7}"/>
    <cellStyle name="_TD_Relación 6 11" xfId="46225" xr:uid="{0FA8B06C-C545-42DA-AC9B-5D1BD4BEADAC}"/>
    <cellStyle name="_TD_Relación 6 11 2" xfId="46226" xr:uid="{1C04BD8A-A255-40E3-B336-7576C56E2BAF}"/>
    <cellStyle name="_TD_Relación 6 12" xfId="46227" xr:uid="{E18DB0E2-0518-402A-B666-0FD7E1D4D345}"/>
    <cellStyle name="_TD_Relación 6 12 2" xfId="46228" xr:uid="{DEE3F336-88BC-474E-8954-CAE6F2A91EB6}"/>
    <cellStyle name="_TD_Relación 6 13" xfId="46229" xr:uid="{384CDAE9-0564-4948-9C49-D08925500F2A}"/>
    <cellStyle name="_TD_Relación 6 13 2" xfId="46230" xr:uid="{1D049962-AD9A-465C-A12D-89BDBE3387D9}"/>
    <cellStyle name="_TD_Relación 6 14" xfId="46231" xr:uid="{39AA9409-B1E5-4792-8A24-335025CEEDCB}"/>
    <cellStyle name="_TD_Relación 6 15" xfId="46232" xr:uid="{3F54DD1E-091F-44E5-8E4E-880C9C914F56}"/>
    <cellStyle name="_TD_Relación 6 16" xfId="46233" xr:uid="{153FDEFF-A28A-47FD-A08B-0CD3BDDEDD53}"/>
    <cellStyle name="_TD_Relación 6 2" xfId="46234" xr:uid="{C11832E6-B1AC-4DC6-8C67-88FBE04A3462}"/>
    <cellStyle name="_TD_Relación 6 2 2" xfId="46235" xr:uid="{67200299-6C2E-4D87-8D12-4E7F16B07C5B}"/>
    <cellStyle name="_TD_Relación 6 3" xfId="46236" xr:uid="{6F89837D-E0AD-4998-B6A0-FD69553C7B4F}"/>
    <cellStyle name="_TD_Relación 6 3 2" xfId="46237" xr:uid="{83242912-2EA5-47BB-B63C-48CA569BF23B}"/>
    <cellStyle name="_TD_Relación 6 4" xfId="46238" xr:uid="{37F88661-E795-4132-99D0-7DA04325C2A0}"/>
    <cellStyle name="_TD_Relación 6 4 2" xfId="46239" xr:uid="{5CF9A58F-7DCE-429E-BF59-192A741F9A0A}"/>
    <cellStyle name="_TD_Relación 6 5" xfId="46240" xr:uid="{E20911C5-2067-4755-8469-E4480ED824F8}"/>
    <cellStyle name="_TD_Relación 6 5 2" xfId="46241" xr:uid="{BCA09A5F-05AE-4925-8787-33877C01022F}"/>
    <cellStyle name="_TD_Relación 6 6" xfId="46242" xr:uid="{E95F7B5C-B53E-4DCB-866B-CB6CC878ED20}"/>
    <cellStyle name="_TD_Relación 6 6 2" xfId="46243" xr:uid="{B00948A3-A08E-480D-94E1-8254A56327BA}"/>
    <cellStyle name="_TD_Relación 6 7" xfId="46244" xr:uid="{8755D7DD-D150-485F-B9B4-89F22C7137B6}"/>
    <cellStyle name="_TD_Relación 6 7 2" xfId="46245" xr:uid="{86DE3A7A-C571-45E2-930B-A9B9F150763F}"/>
    <cellStyle name="_TD_Relación 6 8" xfId="46246" xr:uid="{4D0CCF5C-1725-4F90-8DB2-3FCE4E03DD8E}"/>
    <cellStyle name="_TD_Relación 6 8 2" xfId="46247" xr:uid="{F8BDE2EA-5CCA-4679-84E9-D89D18FD61D0}"/>
    <cellStyle name="_TD_Relación 6 9" xfId="46248" xr:uid="{F744CFF2-9B93-4A03-8727-280222ED6DCA}"/>
    <cellStyle name="_TD_Relación 6 9 2" xfId="46249" xr:uid="{50FB7FBA-CAF3-49A4-85AA-B33DED7D8E5D}"/>
    <cellStyle name="_TD_Relación 7" xfId="46250" xr:uid="{9B70E309-5415-4ED7-BD97-5EBD85566C57}"/>
    <cellStyle name="_TD_Relación 7 10" xfId="46251" xr:uid="{3BE343BD-6822-43DC-B22A-1B977F1F163F}"/>
    <cellStyle name="_TD_Relación 7 10 2" xfId="46252" xr:uid="{FFE308DC-B881-492F-A2B6-A29E50DEAD74}"/>
    <cellStyle name="_TD_Relación 7 11" xfId="46253" xr:uid="{3AE7EE91-0608-4C6F-8E60-4A014280E56B}"/>
    <cellStyle name="_TD_Relación 7 11 2" xfId="46254" xr:uid="{41F197DE-DF0F-4B90-8462-C4D4D0A63C58}"/>
    <cellStyle name="_TD_Relación 7 12" xfId="46255" xr:uid="{76B83496-3375-49D6-A374-455816DF6555}"/>
    <cellStyle name="_TD_Relación 7 12 2" xfId="46256" xr:uid="{32A5874E-E832-410A-9D65-4616DAF1172F}"/>
    <cellStyle name="_TD_Relación 7 13" xfId="46257" xr:uid="{6ED95D16-59F0-4CA8-B68F-12FD8E11A92A}"/>
    <cellStyle name="_TD_Relación 7 13 2" xfId="46258" xr:uid="{F84820A6-F650-46AD-8692-13EAC97C35FA}"/>
    <cellStyle name="_TD_Relación 7 14" xfId="46259" xr:uid="{9E7560A7-72A7-4393-B314-6A640E30138C}"/>
    <cellStyle name="_TD_Relación 7 15" xfId="46260" xr:uid="{19E60A3B-C193-40DA-A713-D103A02CCC2C}"/>
    <cellStyle name="_TD_Relación 7 16" xfId="46261" xr:uid="{31D8E6F4-74F6-4664-8BF2-0C854B27DA67}"/>
    <cellStyle name="_TD_Relación 7 2" xfId="46262" xr:uid="{44C6D4AD-BEE2-4612-BCA1-CB5F65307D6A}"/>
    <cellStyle name="_TD_Relación 7 2 2" xfId="46263" xr:uid="{4BE7C889-9CE8-4351-9D33-3AC66A97A55A}"/>
    <cellStyle name="_TD_Relación 7 3" xfId="46264" xr:uid="{EE5884C1-650D-4719-A177-2B78F65CD806}"/>
    <cellStyle name="_TD_Relación 7 3 2" xfId="46265" xr:uid="{C7CB90B9-44AF-4C19-A3E6-8072594F2A29}"/>
    <cellStyle name="_TD_Relación 7 4" xfId="46266" xr:uid="{991F3A8C-1AC4-47ED-83E4-63FADC37760E}"/>
    <cellStyle name="_TD_Relación 7 4 2" xfId="46267" xr:uid="{872FC4DB-6655-48F3-84F9-FB5B5ED455DB}"/>
    <cellStyle name="_TD_Relación 7 5" xfId="46268" xr:uid="{652D7E67-B8E6-4012-BDBD-07CD2F6D9FD2}"/>
    <cellStyle name="_TD_Relación 7 5 2" xfId="46269" xr:uid="{25D61304-E000-4238-BCCF-27C1710CD64B}"/>
    <cellStyle name="_TD_Relación 7 6" xfId="46270" xr:uid="{A7EAA5C1-2988-46FF-9F2E-B4CFEFCC8D3A}"/>
    <cellStyle name="_TD_Relación 7 6 2" xfId="46271" xr:uid="{7D42B481-2ED6-43E4-A9D0-0652FA8F4C48}"/>
    <cellStyle name="_TD_Relación 7 7" xfId="46272" xr:uid="{1EF7A478-278B-4582-836D-0B91805E4724}"/>
    <cellStyle name="_TD_Relación 7 7 2" xfId="46273" xr:uid="{19EA702D-AE74-4E14-85B0-356F24585CF9}"/>
    <cellStyle name="_TD_Relación 7 8" xfId="46274" xr:uid="{3AFC2560-168E-4C1D-94B1-D182FE19FE63}"/>
    <cellStyle name="_TD_Relación 7 8 2" xfId="46275" xr:uid="{5A4B34D6-FEC9-43C2-BBC6-90F2E7BE21F6}"/>
    <cellStyle name="_TD_Relación 7 9" xfId="46276" xr:uid="{3403E66E-1BF6-428B-A1DA-1E6F54734C22}"/>
    <cellStyle name="_TD_Relación 7 9 2" xfId="46277" xr:uid="{354EDE40-27E7-456A-B10C-C919497B06BF}"/>
    <cellStyle name="_TD_Relación 8" xfId="46278" xr:uid="{06419CCB-823B-475C-83B9-C22D4CED0209}"/>
    <cellStyle name="_TD_Relación 8 10" xfId="46279" xr:uid="{AB46618D-CD44-408F-BA40-EF36BDE8A018}"/>
    <cellStyle name="_TD_Relación 8 11" xfId="46280" xr:uid="{B03CFFAB-8D5A-4F20-88D9-79F4A7C99DE0}"/>
    <cellStyle name="_TD_Relación 8 12" xfId="46281" xr:uid="{B4DC4F51-7624-4E88-A4F3-C2EE493FB8D3}"/>
    <cellStyle name="_TD_Relación 8 2" xfId="46282" xr:uid="{C5B2B9A0-B769-4BD7-92CE-BB2BF83159E9}"/>
    <cellStyle name="_TD_Relación 8 2 2" xfId="46283" xr:uid="{8E7DCA1C-74C7-400E-820F-7A462D66EBBC}"/>
    <cellStyle name="_TD_Relación 8 3" xfId="46284" xr:uid="{CD455594-2FDF-4ECD-87FE-6269E2D21717}"/>
    <cellStyle name="_TD_Relación 8 3 2" xfId="46285" xr:uid="{9B62BEBA-CA1D-403C-A1F0-64C71C78C4EF}"/>
    <cellStyle name="_TD_Relación 8 4" xfId="46286" xr:uid="{0CAD3D20-07C7-4FB6-832E-CC3FA1A59F77}"/>
    <cellStyle name="_TD_Relación 8 4 2" xfId="46287" xr:uid="{FC492511-CC03-4937-A7C2-4964CF8E4194}"/>
    <cellStyle name="_TD_Relación 8 5" xfId="46288" xr:uid="{60180D59-E23A-4582-AC49-7BBD0F617AB7}"/>
    <cellStyle name="_TD_Relación 8 5 2" xfId="46289" xr:uid="{795350D0-6B74-4A52-BD5B-89A25C9F2B56}"/>
    <cellStyle name="_TD_Relación 8 6" xfId="46290" xr:uid="{A05CF5B3-1A12-46CC-8DDD-B5167DCEC40E}"/>
    <cellStyle name="_TD_Relación 8 6 2" xfId="46291" xr:uid="{B6081EFA-4494-4E07-8743-2E145617B502}"/>
    <cellStyle name="_TD_Relación 8 7" xfId="46292" xr:uid="{9419CD7B-4FA1-4610-8275-14D8EF0649BE}"/>
    <cellStyle name="_TD_Relación 8 7 2" xfId="46293" xr:uid="{48C3AD21-E217-4C49-AF81-BC522030C605}"/>
    <cellStyle name="_TD_Relación 8 8" xfId="46294" xr:uid="{A9AC1C52-E71D-4B4E-904A-A33C520048E9}"/>
    <cellStyle name="_TD_Relación 8 8 2" xfId="46295" xr:uid="{5CFF2487-2072-41DA-B839-613FE14FC283}"/>
    <cellStyle name="_TD_Relación 8 9" xfId="46296" xr:uid="{A57A6D4A-74CB-493F-9555-079ED8340D71}"/>
    <cellStyle name="_TD_Relación 8 9 2" xfId="46297" xr:uid="{F65C3160-2286-4728-A55C-B922A6FDA976}"/>
    <cellStyle name="_TD_Relación 9" xfId="46298" xr:uid="{AF50782C-AA22-4A06-AE72-5DE258C890B4}"/>
    <cellStyle name="_TD_Relación 9 10" xfId="46299" xr:uid="{BDF0BE9B-4AD5-460F-BE49-4CEBA4779A19}"/>
    <cellStyle name="_TD_Relación 9 11" xfId="46300" xr:uid="{0FBF3ECB-266F-4069-AD3E-5C72B97405A3}"/>
    <cellStyle name="_TD_Relación 9 2" xfId="46301" xr:uid="{58BC2ECC-A3CA-4764-B5E2-53BD5AB0F0EB}"/>
    <cellStyle name="_TD_Relación 9 2 2" xfId="46302" xr:uid="{9AA92982-5FDF-4FA2-B4E2-72F2BF030524}"/>
    <cellStyle name="_TD_Relación 9 3" xfId="46303" xr:uid="{6B078AAF-3E2C-48C2-8873-60862DF3AB37}"/>
    <cellStyle name="_TD_Relación 9 3 2" xfId="46304" xr:uid="{5064E3B1-EEB1-4AEE-B246-E9F7B0490EDE}"/>
    <cellStyle name="_TD_Relación 9 4" xfId="46305" xr:uid="{13A63836-24F2-4655-A1FB-B273DFD36CD8}"/>
    <cellStyle name="_TD_Relación 9 4 2" xfId="46306" xr:uid="{A4856A97-BB3D-453B-BE2D-B6C3B7CB02CE}"/>
    <cellStyle name="_TD_Relación 9 5" xfId="46307" xr:uid="{AE6B1239-6332-497E-973C-D55B82F13E07}"/>
    <cellStyle name="_TD_Relación 9 5 2" xfId="46308" xr:uid="{89761E12-43CD-4AE4-950D-18BD22C99DD2}"/>
    <cellStyle name="_TD_Relación 9 6" xfId="46309" xr:uid="{DA4D08DB-18AB-47DC-AB1C-7B37507B76C8}"/>
    <cellStyle name="_TD_Relación 9 6 2" xfId="46310" xr:uid="{E68435B2-B78B-4066-A52F-22AADC9B1A7C}"/>
    <cellStyle name="_TD_Relación 9 7" xfId="46311" xr:uid="{E43AB36C-AEAB-4448-B1EB-7DA8B919695C}"/>
    <cellStyle name="_TD_Relación 9 7 2" xfId="46312" xr:uid="{3D86EE95-9199-4524-955B-D0471525D576}"/>
    <cellStyle name="_TD_Relación 9 8" xfId="46313" xr:uid="{04DAB8E2-43A6-4FAA-BB98-DFEF38A772B8}"/>
    <cellStyle name="_TD_Relación 9 8 2" xfId="46314" xr:uid="{F7908B4D-26B7-4255-8F3D-275C5D082ED1}"/>
    <cellStyle name="_TD_Relación 9 9" xfId="46315" xr:uid="{8D306116-F844-4F7C-8DEA-E252E5CA7B6C}"/>
    <cellStyle name="_TD_Relación_1" xfId="46316" xr:uid="{F9E5215B-1E9E-4A2A-B55F-2082A66B7563}"/>
    <cellStyle name="_TD_Relación_1 10" xfId="46317" xr:uid="{31286943-70B3-4FFC-986F-8BDACC89933F}"/>
    <cellStyle name="_TD_Relación_1 10 10" xfId="46318" xr:uid="{384C6B38-C8B8-4F8D-9C92-5260B6A2EA43}"/>
    <cellStyle name="_TD_Relación_1 10 11" xfId="46319" xr:uid="{5FFA7402-798B-4453-9020-AABB290188E2}"/>
    <cellStyle name="_TD_Relación_1 10 2" xfId="46320" xr:uid="{DD2EC898-5574-45AE-B62A-15A4A7417985}"/>
    <cellStyle name="_TD_Relación_1 10 2 2" xfId="46321" xr:uid="{FECD62D8-A7C4-4BB6-AFAE-041AAD88FF24}"/>
    <cellStyle name="_TD_Relación_1 10 3" xfId="46322" xr:uid="{FFCBC4FC-1FCD-4128-9C84-C4A0F5D439AB}"/>
    <cellStyle name="_TD_Relación_1 10 3 2" xfId="46323" xr:uid="{6739B491-39F4-46DC-A27F-981695AD5593}"/>
    <cellStyle name="_TD_Relación_1 10 4" xfId="46324" xr:uid="{A1E0F5E3-D2AB-4648-8110-037AC2318B33}"/>
    <cellStyle name="_TD_Relación_1 10 4 2" xfId="46325" xr:uid="{B7A6C725-8D2B-4C4D-A26C-69E9270A219E}"/>
    <cellStyle name="_TD_Relación_1 10 5" xfId="46326" xr:uid="{3FCB9D4F-D051-4F7C-B8DE-BFBB4CDC1C12}"/>
    <cellStyle name="_TD_Relación_1 10 5 2" xfId="46327" xr:uid="{783C1302-2764-4AAE-8FC0-59B26C0F290C}"/>
    <cellStyle name="_TD_Relación_1 10 6" xfId="46328" xr:uid="{F9668C0C-A59D-4757-B756-9DFC155C0BCD}"/>
    <cellStyle name="_TD_Relación_1 10 6 2" xfId="46329" xr:uid="{7F5BA1B0-D104-4EB3-B0CE-AB4D95FCEB3F}"/>
    <cellStyle name="_TD_Relación_1 10 7" xfId="46330" xr:uid="{4566E441-401F-4338-820A-E9412206E1DB}"/>
    <cellStyle name="_TD_Relación_1 10 7 2" xfId="46331" xr:uid="{3A932FFC-F284-4770-931E-E89C712DD8C2}"/>
    <cellStyle name="_TD_Relación_1 10 8" xfId="46332" xr:uid="{F3E31E34-1C25-4F44-BF2A-FDC96BABE113}"/>
    <cellStyle name="_TD_Relación_1 10 8 2" xfId="46333" xr:uid="{73EDA5F7-222D-4D2E-B5B7-20503DA3F086}"/>
    <cellStyle name="_TD_Relación_1 10 9" xfId="46334" xr:uid="{6AEC1A77-2BDB-4D6A-B549-B166CCC50F3B}"/>
    <cellStyle name="_TD_Relación_1 11" xfId="46335" xr:uid="{CA69C0CA-17F3-4156-8692-BD08D9441D15}"/>
    <cellStyle name="_TD_Relación_1 11 10" xfId="46336" xr:uid="{04B1198B-D6BB-408F-8D8D-D2068E1F0F58}"/>
    <cellStyle name="_TD_Relación_1 11 11" xfId="46337" xr:uid="{332DCDA4-F7E3-4B65-A1EB-D718B0DB24E4}"/>
    <cellStyle name="_TD_Relación_1 11 2" xfId="46338" xr:uid="{9B8267F0-ED47-49B1-A494-7A8186339AA9}"/>
    <cellStyle name="_TD_Relación_1 11 2 2" xfId="46339" xr:uid="{2C6E1CA7-F57F-4685-8A88-4DE6B137B1F5}"/>
    <cellStyle name="_TD_Relación_1 11 3" xfId="46340" xr:uid="{44FB1408-C3BB-422A-B9CC-8C1FE2789C19}"/>
    <cellStyle name="_TD_Relación_1 11 3 2" xfId="46341" xr:uid="{2E6A679B-A406-4602-BCE0-F14D0A26F425}"/>
    <cellStyle name="_TD_Relación_1 11 4" xfId="46342" xr:uid="{3178BA3F-8D04-4503-91A4-6ED1B444A0E0}"/>
    <cellStyle name="_TD_Relación_1 11 4 2" xfId="46343" xr:uid="{5FB2A689-63DC-4825-8805-49C1AED74841}"/>
    <cellStyle name="_TD_Relación_1 11 5" xfId="46344" xr:uid="{8AB2DE58-95CB-4E14-8E38-BF2F4DE5235D}"/>
    <cellStyle name="_TD_Relación_1 11 5 2" xfId="46345" xr:uid="{7256048C-CA5A-4811-8236-58868247BD2E}"/>
    <cellStyle name="_TD_Relación_1 11 6" xfId="46346" xr:uid="{DA9D50F3-BF05-47A7-B444-731EBA0FDDBC}"/>
    <cellStyle name="_TD_Relación_1 11 6 2" xfId="46347" xr:uid="{A9574132-2BCF-4C20-863C-0CA692BD1FCF}"/>
    <cellStyle name="_TD_Relación_1 11 7" xfId="46348" xr:uid="{B0F102A9-46D7-4028-8A66-25C6F603925E}"/>
    <cellStyle name="_TD_Relación_1 11 7 2" xfId="46349" xr:uid="{53654F04-7B4A-4D1D-82D1-D8B06AE8C5E4}"/>
    <cellStyle name="_TD_Relación_1 11 8" xfId="46350" xr:uid="{0EF8A9A3-C3D7-45FF-BA96-F3FBD3A32C16}"/>
    <cellStyle name="_TD_Relación_1 11 8 2" xfId="46351" xr:uid="{5A7B7A19-66FF-47CD-AE4F-E6E0A1C979AF}"/>
    <cellStyle name="_TD_Relación_1 11 9" xfId="46352" xr:uid="{5E85191A-95AC-4709-89C1-783E08C6ABF9}"/>
    <cellStyle name="_TD_Relación_1 12" xfId="46353" xr:uid="{ADC6C9AB-4728-4553-A4AA-DFB0F0723842}"/>
    <cellStyle name="_TD_Relación_1 12 10" xfId="46354" xr:uid="{BB448720-D2D5-486B-9D3A-5078AFBDF1D4}"/>
    <cellStyle name="_TD_Relación_1 12 11" xfId="46355" xr:uid="{C943323D-3044-4E4C-B211-5F90451A3672}"/>
    <cellStyle name="_TD_Relación_1 12 2" xfId="46356" xr:uid="{ACFB3785-B4F8-453D-AAAB-7F324F8FFEF7}"/>
    <cellStyle name="_TD_Relación_1 12 2 2" xfId="46357" xr:uid="{507B2DA9-7100-4C9F-8C5D-D499CAAAD8A6}"/>
    <cellStyle name="_TD_Relación_1 12 3" xfId="46358" xr:uid="{FE461C5D-F15E-4B9F-8ACE-28C26E1007A2}"/>
    <cellStyle name="_TD_Relación_1 12 3 2" xfId="46359" xr:uid="{E7D94801-77B8-4DAA-97CD-AC49DEBB5519}"/>
    <cellStyle name="_TD_Relación_1 12 4" xfId="46360" xr:uid="{AC518EBE-5E59-4B42-99B6-A89D53BF361E}"/>
    <cellStyle name="_TD_Relación_1 12 4 2" xfId="46361" xr:uid="{6647EFD8-6B73-43C4-A05F-F559BFD51635}"/>
    <cellStyle name="_TD_Relación_1 12 5" xfId="46362" xr:uid="{66041F41-C407-454E-B80C-17C46A2DCEAA}"/>
    <cellStyle name="_TD_Relación_1 12 5 2" xfId="46363" xr:uid="{F9B598A7-FD51-4748-8C53-9B447AE48A78}"/>
    <cellStyle name="_TD_Relación_1 12 6" xfId="46364" xr:uid="{6D4F35DE-8956-4864-882A-D946D8159C88}"/>
    <cellStyle name="_TD_Relación_1 12 6 2" xfId="46365" xr:uid="{28BE2188-98E9-4E8F-8CF5-6E2F91CC8C88}"/>
    <cellStyle name="_TD_Relación_1 12 7" xfId="46366" xr:uid="{7240B1C5-C0B6-4365-B9A5-E657467A814B}"/>
    <cellStyle name="_TD_Relación_1 12 7 2" xfId="46367" xr:uid="{DE0A987D-1AC5-4A7A-80D4-2FBA8C991C4D}"/>
    <cellStyle name="_TD_Relación_1 12 8" xfId="46368" xr:uid="{649510B6-B42B-41A4-A090-66EA8A96A803}"/>
    <cellStyle name="_TD_Relación_1 12 8 2" xfId="46369" xr:uid="{477BD745-BBAC-40F2-80C7-8DEA06954C3B}"/>
    <cellStyle name="_TD_Relación_1 12 9" xfId="46370" xr:uid="{19F74EB8-26E7-46C3-9DE0-56636EC26C40}"/>
    <cellStyle name="_TD_Relación_1 13" xfId="46371" xr:uid="{76941B53-5AB6-47EE-8AB4-377BF11DDB9D}"/>
    <cellStyle name="_TD_Relación_1 13 10" xfId="46372" xr:uid="{878D1EAB-7A0D-4563-9D4C-631E9320F822}"/>
    <cellStyle name="_TD_Relación_1 13 11" xfId="46373" xr:uid="{FC40397F-FCAF-4A90-9DB2-D75F91544F68}"/>
    <cellStyle name="_TD_Relación_1 13 2" xfId="46374" xr:uid="{DF5E7F31-CAC2-48BF-AF2F-42E85EBC02CA}"/>
    <cellStyle name="_TD_Relación_1 13 2 2" xfId="46375" xr:uid="{F6EABAD5-3BE5-4E0F-BEFB-0B574DEA6B66}"/>
    <cellStyle name="_TD_Relación_1 13 3" xfId="46376" xr:uid="{937D300D-79A8-4813-A3F4-F0F9CB276186}"/>
    <cellStyle name="_TD_Relación_1 13 3 2" xfId="46377" xr:uid="{68A58816-4DF8-4771-8FE2-32E661467FF2}"/>
    <cellStyle name="_TD_Relación_1 13 4" xfId="46378" xr:uid="{530EA25B-0697-4A71-8CA9-6FBF55DC7478}"/>
    <cellStyle name="_TD_Relación_1 13 4 2" xfId="46379" xr:uid="{8BED52CE-BFA5-42EB-8DDC-7B702C88CC76}"/>
    <cellStyle name="_TD_Relación_1 13 5" xfId="46380" xr:uid="{41B92993-C81F-40E1-872E-CAEF9FB5CCB5}"/>
    <cellStyle name="_TD_Relación_1 13 5 2" xfId="46381" xr:uid="{046CC82D-CCD5-41ED-B8D7-3D3EBC2DD29C}"/>
    <cellStyle name="_TD_Relación_1 13 6" xfId="46382" xr:uid="{BEAD2710-1D0D-456B-B575-EC7DAF2995C8}"/>
    <cellStyle name="_TD_Relación_1 13 6 2" xfId="46383" xr:uid="{D7E3D951-86CC-4ED9-8F3D-690F5B6EBD48}"/>
    <cellStyle name="_TD_Relación_1 13 7" xfId="46384" xr:uid="{1C4528C8-8BA7-4528-8902-1FFB80A85C53}"/>
    <cellStyle name="_TD_Relación_1 13 7 2" xfId="46385" xr:uid="{2B2D2066-4508-43AD-9C7A-AC3AA855D3BC}"/>
    <cellStyle name="_TD_Relación_1 13 8" xfId="46386" xr:uid="{C68A7431-01AB-43C2-ADFF-F7BDF1890738}"/>
    <cellStyle name="_TD_Relación_1 13 8 2" xfId="46387" xr:uid="{66350492-B2F2-49B9-B949-89C39C372854}"/>
    <cellStyle name="_TD_Relación_1 13 9" xfId="46388" xr:uid="{6E72F40D-742D-46FF-809E-E5BEFE2D6C04}"/>
    <cellStyle name="_TD_Relación_1 14" xfId="46389" xr:uid="{43765ADA-AEEB-4BE7-89F5-14BC655C9FF4}"/>
    <cellStyle name="_TD_Relación_1 2" xfId="46390" xr:uid="{F0E71648-DB11-4008-838F-D83AB3269BC4}"/>
    <cellStyle name="_TD_Relación_1 2 10" xfId="46391" xr:uid="{6D39E0F9-1DC0-4EF0-838A-B446349F8FDA}"/>
    <cellStyle name="_TD_Relación_1 2 10 2" xfId="46392" xr:uid="{3918E9A7-17B3-4032-8B8A-726D27380E8A}"/>
    <cellStyle name="_TD_Relación_1 2 11" xfId="46393" xr:uid="{68941FC0-4D59-4C1D-A401-35CD17A5A372}"/>
    <cellStyle name="_TD_Relación_1 2 11 2" xfId="46394" xr:uid="{B58CB301-7B2F-404B-874D-0166AEA80241}"/>
    <cellStyle name="_TD_Relación_1 2 12" xfId="46395" xr:uid="{B9005CA0-C671-4ABA-BA1C-882BB06DB896}"/>
    <cellStyle name="_TD_Relación_1 2 12 2" xfId="46396" xr:uid="{4E7EE3C0-6ADE-45D8-90FF-3B65C2E47877}"/>
    <cellStyle name="_TD_Relación_1 2 13" xfId="46397" xr:uid="{916AE326-11BC-40DD-9237-DFE0B475C446}"/>
    <cellStyle name="_TD_Relación_1 2 13 2" xfId="46398" xr:uid="{F97ACFCD-7E20-4DC2-8521-F7C0CD2C4E05}"/>
    <cellStyle name="_TD_Relación_1 2 14" xfId="46399" xr:uid="{8169D64B-6960-4075-871B-84083A78383C}"/>
    <cellStyle name="_TD_Relación_1 2 15" xfId="46400" xr:uid="{E1B6AA42-7027-4EB9-B05E-8A78A6846FCB}"/>
    <cellStyle name="_TD_Relación_1 2 16" xfId="46401" xr:uid="{B48B267F-4C4A-4A24-B897-53A2D3CDAE65}"/>
    <cellStyle name="_TD_Relación_1 2 2" xfId="46402" xr:uid="{47F52FAC-47A4-40F6-8DBD-12197DD8F178}"/>
    <cellStyle name="_TD_Relación_1 2 2 2" xfId="46403" xr:uid="{DA2706A9-8084-47B1-A637-7CD637A81695}"/>
    <cellStyle name="_TD_Relación_1 2 3" xfId="46404" xr:uid="{C2A4E952-ABEB-493B-8A34-77932BD91DB6}"/>
    <cellStyle name="_TD_Relación_1 2 3 2" xfId="46405" xr:uid="{87D35912-BEC1-4E92-B05B-C64ED2B99C57}"/>
    <cellStyle name="_TD_Relación_1 2 4" xfId="46406" xr:uid="{B4181370-E751-4658-92A2-C54772C72386}"/>
    <cellStyle name="_TD_Relación_1 2 4 2" xfId="46407" xr:uid="{ECAC8D9E-2EF4-4418-A222-ACBEDE7A87CB}"/>
    <cellStyle name="_TD_Relación_1 2 5" xfId="46408" xr:uid="{675BEAE6-B7D7-4420-B747-41D85BF39B07}"/>
    <cellStyle name="_TD_Relación_1 2 5 2" xfId="46409" xr:uid="{CFDE593A-D60D-4FED-AEA8-DC80413F5254}"/>
    <cellStyle name="_TD_Relación_1 2 6" xfId="46410" xr:uid="{7903C5C4-6B4E-47D9-8F33-3EA23929D8C2}"/>
    <cellStyle name="_TD_Relación_1 2 6 2" xfId="46411" xr:uid="{01CCF15E-A06E-4ADE-B901-1EBC6CF095C6}"/>
    <cellStyle name="_TD_Relación_1 2 7" xfId="46412" xr:uid="{A183402F-40FF-4D97-8041-8318E014A487}"/>
    <cellStyle name="_TD_Relación_1 2 7 2" xfId="46413" xr:uid="{7C695116-5425-4284-98E6-9EB01A2E16CD}"/>
    <cellStyle name="_TD_Relación_1 2 8" xfId="46414" xr:uid="{F35DD607-7550-47DB-80E4-1C01A9A97275}"/>
    <cellStyle name="_TD_Relación_1 2 8 2" xfId="46415" xr:uid="{00ADCAB4-0970-4828-908F-F7290CB1205D}"/>
    <cellStyle name="_TD_Relación_1 2 9" xfId="46416" xr:uid="{8487BD0A-D555-485A-8830-EEFD5BD6AD63}"/>
    <cellStyle name="_TD_Relación_1 2 9 2" xfId="46417" xr:uid="{9BC0FE94-4676-466F-AD91-4DA5A17CAE28}"/>
    <cellStyle name="_TD_Relación_1 3" xfId="46418" xr:uid="{E947032B-CA58-4473-8F56-EB7123AE74EF}"/>
    <cellStyle name="_TD_Relación_1 3 10" xfId="46419" xr:uid="{4A006D7D-29AE-4362-AB2D-0E8B1E769B65}"/>
    <cellStyle name="_TD_Relación_1 3 10 2" xfId="46420" xr:uid="{E074A857-7561-4AD7-A69D-65130EEFDA0A}"/>
    <cellStyle name="_TD_Relación_1 3 11" xfId="46421" xr:uid="{576A8766-46E7-44DB-B7CF-B12494F5C5E4}"/>
    <cellStyle name="_TD_Relación_1 3 11 2" xfId="46422" xr:uid="{5FB397A0-B090-4F66-B1EC-41BE274AE314}"/>
    <cellStyle name="_TD_Relación_1 3 12" xfId="46423" xr:uid="{D89D1619-03C3-430F-997C-80DC26AD812F}"/>
    <cellStyle name="_TD_Relación_1 3 12 2" xfId="46424" xr:uid="{1CC9382A-A0B3-4EFB-AD1D-4B0EF74D4473}"/>
    <cellStyle name="_TD_Relación_1 3 13" xfId="46425" xr:uid="{2CA3EF25-E9D6-41C1-99E4-81A34B999613}"/>
    <cellStyle name="_TD_Relación_1 3 13 2" xfId="46426" xr:uid="{36E7DCD9-B61F-48EA-A4AA-3602CAC5798E}"/>
    <cellStyle name="_TD_Relación_1 3 14" xfId="46427" xr:uid="{4A70F974-F461-4ABE-BCD6-2DD9C8A3B94A}"/>
    <cellStyle name="_TD_Relación_1 3 15" xfId="46428" xr:uid="{47D34137-B77B-439F-9E66-C2CA57C8C056}"/>
    <cellStyle name="_TD_Relación_1 3 16" xfId="46429" xr:uid="{9E034A92-67FA-47C4-BCC2-E5F302CF2575}"/>
    <cellStyle name="_TD_Relación_1 3 2" xfId="46430" xr:uid="{33458628-7310-4EF0-850D-8694D70B4035}"/>
    <cellStyle name="_TD_Relación_1 3 2 2" xfId="46431" xr:uid="{F3BC43C1-C27A-4FA3-9162-95F320E41C4E}"/>
    <cellStyle name="_TD_Relación_1 3 3" xfId="46432" xr:uid="{DD1C42CF-7F48-44E6-8DF3-13DAEE00C307}"/>
    <cellStyle name="_TD_Relación_1 3 3 2" xfId="46433" xr:uid="{85EA2FDD-A66C-4B54-A9DF-BEC027C2639A}"/>
    <cellStyle name="_TD_Relación_1 3 4" xfId="46434" xr:uid="{742CA195-F550-4BDE-A630-0A5FBBA0C912}"/>
    <cellStyle name="_TD_Relación_1 3 4 2" xfId="46435" xr:uid="{08866FA1-C7C8-4BCA-869D-31A2E1C98E45}"/>
    <cellStyle name="_TD_Relación_1 3 5" xfId="46436" xr:uid="{E4A42947-4726-4698-81CA-618AB6A9D2F7}"/>
    <cellStyle name="_TD_Relación_1 3 5 2" xfId="46437" xr:uid="{3AFE2E41-C788-4691-9362-3180A0658EF4}"/>
    <cellStyle name="_TD_Relación_1 3 6" xfId="46438" xr:uid="{87DD13AD-EB35-4247-92EC-47486DA2A6CE}"/>
    <cellStyle name="_TD_Relación_1 3 6 2" xfId="46439" xr:uid="{038EE546-8170-4078-BA37-5ECE89017ABD}"/>
    <cellStyle name="_TD_Relación_1 3 7" xfId="46440" xr:uid="{686E47D0-DB74-4A99-8372-0A88E064CBC2}"/>
    <cellStyle name="_TD_Relación_1 3 7 2" xfId="46441" xr:uid="{0F1493B7-9066-4D4F-8D80-115C85E7DD0D}"/>
    <cellStyle name="_TD_Relación_1 3 8" xfId="46442" xr:uid="{852EA284-B022-4DB2-8191-453D0FD62DEF}"/>
    <cellStyle name="_TD_Relación_1 3 8 2" xfId="46443" xr:uid="{7B5DA328-FAF7-47DB-94DE-9ED4451E4005}"/>
    <cellStyle name="_TD_Relación_1 3 9" xfId="46444" xr:uid="{4DBAFA05-F337-4140-926A-6E400CD64F81}"/>
    <cellStyle name="_TD_Relación_1 3 9 2" xfId="46445" xr:uid="{1A775910-84F8-4489-99AD-4763E86532A8}"/>
    <cellStyle name="_TD_Relación_1 4" xfId="46446" xr:uid="{5CAA6EE7-9577-4C95-B6B5-9AE2BE955889}"/>
    <cellStyle name="_TD_Relación_1 4 10" xfId="46447" xr:uid="{CB5134AC-B82E-42D6-86D5-66052F90109D}"/>
    <cellStyle name="_TD_Relación_1 4 10 2" xfId="46448" xr:uid="{4918829A-6912-48A7-A809-6BC81A61C9BB}"/>
    <cellStyle name="_TD_Relación_1 4 11" xfId="46449" xr:uid="{194A22C9-781D-4F2B-BC9A-D1F4ABC4D0F1}"/>
    <cellStyle name="_TD_Relación_1 4 11 2" xfId="46450" xr:uid="{DA861E6F-1C51-4520-9E90-DE7E524FBFE3}"/>
    <cellStyle name="_TD_Relación_1 4 12" xfId="46451" xr:uid="{D2A7A809-893A-4607-9A59-040F9466E29C}"/>
    <cellStyle name="_TD_Relación_1 4 12 2" xfId="46452" xr:uid="{FC0BD01A-75A2-4CF8-AC86-96763DFA08F9}"/>
    <cellStyle name="_TD_Relación_1 4 13" xfId="46453" xr:uid="{BCC0686A-365B-4BC7-A0CE-6696FA5A85A5}"/>
    <cellStyle name="_TD_Relación_1 4 13 2" xfId="46454" xr:uid="{EB2633AC-0492-4C3A-AF1D-DF44B7153C94}"/>
    <cellStyle name="_TD_Relación_1 4 14" xfId="46455" xr:uid="{42644B7B-D56D-4573-BAC7-9486B19AA0A6}"/>
    <cellStyle name="_TD_Relación_1 4 15" xfId="46456" xr:uid="{038F393E-E65C-4D06-BDDA-830861842011}"/>
    <cellStyle name="_TD_Relación_1 4 16" xfId="46457" xr:uid="{5D4A6623-A506-4ECF-994D-D120765715D8}"/>
    <cellStyle name="_TD_Relación_1 4 2" xfId="46458" xr:uid="{B7944FCF-A7F4-404F-8398-988FE46629FC}"/>
    <cellStyle name="_TD_Relación_1 4 2 2" xfId="46459" xr:uid="{2BA2FF49-F271-4B41-8E7E-7827FA56EBB7}"/>
    <cellStyle name="_TD_Relación_1 4 3" xfId="46460" xr:uid="{31D53F62-CFE8-4DE7-8F13-1454A567C10C}"/>
    <cellStyle name="_TD_Relación_1 4 3 2" xfId="46461" xr:uid="{386F0D4E-D095-4C89-B709-6812CC47C362}"/>
    <cellStyle name="_TD_Relación_1 4 4" xfId="46462" xr:uid="{0D913A14-901D-4D07-A99C-743206DF5DDD}"/>
    <cellStyle name="_TD_Relación_1 4 4 2" xfId="46463" xr:uid="{0208E81E-6F5B-4115-BE3F-A66917BFFB04}"/>
    <cellStyle name="_TD_Relación_1 4 5" xfId="46464" xr:uid="{CFD88531-FE8C-49F6-A582-77F5DB352E6C}"/>
    <cellStyle name="_TD_Relación_1 4 5 2" xfId="46465" xr:uid="{75CB53D9-B39C-46B7-A42D-ECB70CBF844A}"/>
    <cellStyle name="_TD_Relación_1 4 6" xfId="46466" xr:uid="{831A7FCD-E700-4B26-A898-B4F470DC7497}"/>
    <cellStyle name="_TD_Relación_1 4 6 2" xfId="46467" xr:uid="{8615E05F-7E6A-4EFA-914E-FFC0FFC8F234}"/>
    <cellStyle name="_TD_Relación_1 4 7" xfId="46468" xr:uid="{2B7CF995-5D94-4DB4-A2F3-CB4B9A06C87A}"/>
    <cellStyle name="_TD_Relación_1 4 7 2" xfId="46469" xr:uid="{CB548249-9C03-485C-A681-1DF8050F0608}"/>
    <cellStyle name="_TD_Relación_1 4 8" xfId="46470" xr:uid="{FC1BC9E1-3BE1-46E3-9D6B-34028F9D4B3A}"/>
    <cellStyle name="_TD_Relación_1 4 8 2" xfId="46471" xr:uid="{1D9F3340-3C31-46B0-93E9-FE0DCB77369F}"/>
    <cellStyle name="_TD_Relación_1 4 9" xfId="46472" xr:uid="{CAA96B42-22B0-4B70-A906-287A0988E3F8}"/>
    <cellStyle name="_TD_Relación_1 4 9 2" xfId="46473" xr:uid="{D5A7048B-1A62-41C3-A50E-4EB6B5F5CF24}"/>
    <cellStyle name="_TD_Relación_1 5" xfId="46474" xr:uid="{A8B3287B-D221-4898-A68D-B4C4FFDF5E05}"/>
    <cellStyle name="_TD_Relación_1 5 10" xfId="46475" xr:uid="{74715298-64CF-45DF-90BD-B68B9BAC7B3B}"/>
    <cellStyle name="_TD_Relación_1 5 10 2" xfId="46476" xr:uid="{651EF0F2-5D40-499C-BD52-2C88B232BE70}"/>
    <cellStyle name="_TD_Relación_1 5 11" xfId="46477" xr:uid="{3D6875D3-37F4-4F17-99DA-32398A68F2BD}"/>
    <cellStyle name="_TD_Relación_1 5 11 2" xfId="46478" xr:uid="{D2D26028-F82C-4991-9F0D-49B69B7AEEEB}"/>
    <cellStyle name="_TD_Relación_1 5 12" xfId="46479" xr:uid="{836D4B70-EE61-4657-A79F-7FD012F1BCC7}"/>
    <cellStyle name="_TD_Relación_1 5 12 2" xfId="46480" xr:uid="{BA3F43BA-7561-4C5A-9DA9-C0D4ECEC864F}"/>
    <cellStyle name="_TD_Relación_1 5 13" xfId="46481" xr:uid="{7ED32F97-5ED2-45D1-AD21-0F072D10AA13}"/>
    <cellStyle name="_TD_Relación_1 5 13 2" xfId="46482" xr:uid="{88593824-8CCC-479E-806D-81CDEDCFED84}"/>
    <cellStyle name="_TD_Relación_1 5 14" xfId="46483" xr:uid="{97EF0185-5994-4F9D-BB4C-23E0EB06208C}"/>
    <cellStyle name="_TD_Relación_1 5 15" xfId="46484" xr:uid="{7EEB4156-A794-4374-B0E7-C305EADFDCCD}"/>
    <cellStyle name="_TD_Relación_1 5 16" xfId="46485" xr:uid="{6999DA1A-D888-4365-A378-D5C8F7435443}"/>
    <cellStyle name="_TD_Relación_1 5 2" xfId="46486" xr:uid="{F99AC11D-5F6E-43D2-9B47-0438F96D9CCC}"/>
    <cellStyle name="_TD_Relación_1 5 2 2" xfId="46487" xr:uid="{93160FEF-6C15-4D5C-A052-57543F109F91}"/>
    <cellStyle name="_TD_Relación_1 5 3" xfId="46488" xr:uid="{2CAF4DC5-4527-4D3A-B4EF-E980C48CD9CE}"/>
    <cellStyle name="_TD_Relación_1 5 3 2" xfId="46489" xr:uid="{3182A468-98D5-475C-B2BC-83142A760025}"/>
    <cellStyle name="_TD_Relación_1 5 4" xfId="46490" xr:uid="{C63128ED-CF9A-482E-966A-E68475EA4B1E}"/>
    <cellStyle name="_TD_Relación_1 5 4 2" xfId="46491" xr:uid="{36720A00-7958-4F02-B9C4-C8F3BB2B2F2F}"/>
    <cellStyle name="_TD_Relación_1 5 5" xfId="46492" xr:uid="{5F529A74-4AD2-4309-831F-710509F939F0}"/>
    <cellStyle name="_TD_Relación_1 5 5 2" xfId="46493" xr:uid="{0408B6CF-DEFC-4986-B6E0-A0C40027CE53}"/>
    <cellStyle name="_TD_Relación_1 5 6" xfId="46494" xr:uid="{E79C773F-6D59-4F8F-B917-0E1B62515206}"/>
    <cellStyle name="_TD_Relación_1 5 6 2" xfId="46495" xr:uid="{26E4ED53-DD18-455E-BB2F-90E6C7575597}"/>
    <cellStyle name="_TD_Relación_1 5 7" xfId="46496" xr:uid="{D5DB9C64-CDC1-4CB1-92CE-58708B87E4B2}"/>
    <cellStyle name="_TD_Relación_1 5 7 2" xfId="46497" xr:uid="{5DBF1C50-5153-4DB4-A02E-4892216EF0E0}"/>
    <cellStyle name="_TD_Relación_1 5 8" xfId="46498" xr:uid="{BB4DEB90-5E5C-4E12-AD68-5C17C11C94A7}"/>
    <cellStyle name="_TD_Relación_1 5 8 2" xfId="46499" xr:uid="{4D048EDD-0012-4798-BF42-3E2C1C3F1005}"/>
    <cellStyle name="_TD_Relación_1 5 9" xfId="46500" xr:uid="{CE69191D-E8EF-4CB5-B30B-6AD67E1DDE92}"/>
    <cellStyle name="_TD_Relación_1 5 9 2" xfId="46501" xr:uid="{B810D92C-0A05-46A9-A9F7-51B112E32B7B}"/>
    <cellStyle name="_TD_Relación_1 6" xfId="46502" xr:uid="{715828E4-9ED9-4DC4-A39D-8E6D45C7F512}"/>
    <cellStyle name="_TD_Relación_1 6 10" xfId="46503" xr:uid="{D2B8A5C3-B54A-4178-AF93-561C5F979036}"/>
    <cellStyle name="_TD_Relación_1 6 10 2" xfId="46504" xr:uid="{4937CD7A-AC82-4F10-8616-00B2797B0E73}"/>
    <cellStyle name="_TD_Relación_1 6 11" xfId="46505" xr:uid="{6092EB1D-2CC7-479D-870F-FF4216D3ECE6}"/>
    <cellStyle name="_TD_Relación_1 6 11 2" xfId="46506" xr:uid="{FD37C0F5-41F7-42DC-9D6A-421D0EA6C8F5}"/>
    <cellStyle name="_TD_Relación_1 6 12" xfId="46507" xr:uid="{D82E94EA-3174-443F-83BF-934A8FA6D113}"/>
    <cellStyle name="_TD_Relación_1 6 12 2" xfId="46508" xr:uid="{C7C495F1-49BE-47A7-954F-41E9BE1C4469}"/>
    <cellStyle name="_TD_Relación_1 6 13" xfId="46509" xr:uid="{A3B9D915-789D-4D89-AFD5-A80AD7CFB188}"/>
    <cellStyle name="_TD_Relación_1 6 13 2" xfId="46510" xr:uid="{EE11D961-5C43-4F73-BD39-7DE4BFDF4FB7}"/>
    <cellStyle name="_TD_Relación_1 6 14" xfId="46511" xr:uid="{BCBFEA2A-9D80-460F-BA65-FAF929BA18C4}"/>
    <cellStyle name="_TD_Relación_1 6 15" xfId="46512" xr:uid="{CA6A4C57-5ACC-4639-AC3C-928374C29750}"/>
    <cellStyle name="_TD_Relación_1 6 16" xfId="46513" xr:uid="{A3CE52DF-0356-4F34-9844-04704E139C28}"/>
    <cellStyle name="_TD_Relación_1 6 2" xfId="46514" xr:uid="{F91419A4-26F0-41B6-8B49-066FBCC800D6}"/>
    <cellStyle name="_TD_Relación_1 6 2 2" xfId="46515" xr:uid="{75124030-3FAE-40CC-86C6-A5537CA91C9F}"/>
    <cellStyle name="_TD_Relación_1 6 3" xfId="46516" xr:uid="{86EB0421-54A3-412A-98ED-4EDA0E2FE2DF}"/>
    <cellStyle name="_TD_Relación_1 6 3 2" xfId="46517" xr:uid="{290A3231-E41F-4F0D-8236-E4A34C0FAAC8}"/>
    <cellStyle name="_TD_Relación_1 6 4" xfId="46518" xr:uid="{63FE09A2-E2BB-4545-B295-8D9FC9E570E9}"/>
    <cellStyle name="_TD_Relación_1 6 4 2" xfId="46519" xr:uid="{D8665020-AE99-4710-82FF-802472685818}"/>
    <cellStyle name="_TD_Relación_1 6 5" xfId="46520" xr:uid="{0256222B-A9C8-4F72-811B-CCD468D1755B}"/>
    <cellStyle name="_TD_Relación_1 6 5 2" xfId="46521" xr:uid="{E2981493-58F0-4768-AD23-E78F68CCA149}"/>
    <cellStyle name="_TD_Relación_1 6 6" xfId="46522" xr:uid="{6052308C-48B3-4713-9ED6-AA95F3BF5C3B}"/>
    <cellStyle name="_TD_Relación_1 6 6 2" xfId="46523" xr:uid="{6588CCD0-F0FE-4813-9164-03DB90D6BE07}"/>
    <cellStyle name="_TD_Relación_1 6 7" xfId="46524" xr:uid="{5BAF5FED-3023-4EB4-B72C-D4E8EF64A1C7}"/>
    <cellStyle name="_TD_Relación_1 6 7 2" xfId="46525" xr:uid="{68A380A2-C060-4226-84C9-FB4C3FCCF1C0}"/>
    <cellStyle name="_TD_Relación_1 6 8" xfId="46526" xr:uid="{ECE87253-D556-4B61-9D40-262AB9C345C5}"/>
    <cellStyle name="_TD_Relación_1 6 8 2" xfId="46527" xr:uid="{CC7D86A7-948A-4130-9A11-169BB01AF7DE}"/>
    <cellStyle name="_TD_Relación_1 6 9" xfId="46528" xr:uid="{970F7463-24F5-41B7-82E8-9E87A215FC67}"/>
    <cellStyle name="_TD_Relación_1 6 9 2" xfId="46529" xr:uid="{F1D12CCB-ED45-414D-B24B-45FBF71C1BA2}"/>
    <cellStyle name="_TD_Relación_1 7" xfId="46530" xr:uid="{1A6F56E6-0F5E-480B-9796-DD83DDC51A74}"/>
    <cellStyle name="_TD_Relación_1 7 10" xfId="46531" xr:uid="{59D4EC3E-1757-466D-BBB6-A97853BEDCE7}"/>
    <cellStyle name="_TD_Relación_1 7 10 2" xfId="46532" xr:uid="{2D0F3CC8-C60F-445A-BA40-2897B5A53BB6}"/>
    <cellStyle name="_TD_Relación_1 7 11" xfId="46533" xr:uid="{BD5CADF8-3950-40A7-B57B-07D39D2487D4}"/>
    <cellStyle name="_TD_Relación_1 7 11 2" xfId="46534" xr:uid="{B56687B3-0BD7-405E-B29B-D1045890E7FD}"/>
    <cellStyle name="_TD_Relación_1 7 12" xfId="46535" xr:uid="{91B4678A-325D-481B-A3BC-4D50A9A88E10}"/>
    <cellStyle name="_TD_Relación_1 7 12 2" xfId="46536" xr:uid="{DF12F111-27C8-4D69-8D6F-2A021A282CE6}"/>
    <cellStyle name="_TD_Relación_1 7 13" xfId="46537" xr:uid="{F3C019E9-5498-4BF2-AED6-2C56C52DDC24}"/>
    <cellStyle name="_TD_Relación_1 7 13 2" xfId="46538" xr:uid="{66CBFE3B-8314-4BFD-A176-21055BBA082E}"/>
    <cellStyle name="_TD_Relación_1 7 14" xfId="46539" xr:uid="{DB982829-E6FC-4C0A-8C97-AD00BFF0CBE2}"/>
    <cellStyle name="_TD_Relación_1 7 15" xfId="46540" xr:uid="{6A6F137D-B088-4E02-9969-5F83DB3A1F7F}"/>
    <cellStyle name="_TD_Relación_1 7 16" xfId="46541" xr:uid="{ACC73758-D893-4DFF-85DB-23B049076579}"/>
    <cellStyle name="_TD_Relación_1 7 2" xfId="46542" xr:uid="{68F24880-74ED-4119-B308-669AC03FA168}"/>
    <cellStyle name="_TD_Relación_1 7 2 2" xfId="46543" xr:uid="{66B838D1-67FC-423F-9FF7-74519E41C8B1}"/>
    <cellStyle name="_TD_Relación_1 7 3" xfId="46544" xr:uid="{63844DA8-61B7-445D-B5D0-C9C8640928D2}"/>
    <cellStyle name="_TD_Relación_1 7 3 2" xfId="46545" xr:uid="{7B638002-A17A-43FB-AB34-0831264035D1}"/>
    <cellStyle name="_TD_Relación_1 7 4" xfId="46546" xr:uid="{4305B63C-F2F8-4F75-9256-8B09BEB7C182}"/>
    <cellStyle name="_TD_Relación_1 7 4 2" xfId="46547" xr:uid="{2BD4F35D-BFAC-466D-94BD-36370ADDBFA6}"/>
    <cellStyle name="_TD_Relación_1 7 5" xfId="46548" xr:uid="{C4A3826C-5614-4321-A0B2-3AF038735639}"/>
    <cellStyle name="_TD_Relación_1 7 5 2" xfId="46549" xr:uid="{6D8FFCF3-B8BB-429B-8B5B-E9B684F5B648}"/>
    <cellStyle name="_TD_Relación_1 7 6" xfId="46550" xr:uid="{E5BC153E-C263-4E6F-BD77-6F2E72637CAD}"/>
    <cellStyle name="_TD_Relación_1 7 6 2" xfId="46551" xr:uid="{CB5CC467-1AF7-4075-93AD-74E641FA777B}"/>
    <cellStyle name="_TD_Relación_1 7 7" xfId="46552" xr:uid="{6398FF39-3A8A-478E-A581-6F0CF45EB38C}"/>
    <cellStyle name="_TD_Relación_1 7 7 2" xfId="46553" xr:uid="{CCCDB4D2-F8E5-4F72-9DA2-D4A3B26151CC}"/>
    <cellStyle name="_TD_Relación_1 7 8" xfId="46554" xr:uid="{D869ADB1-6989-4273-AC6C-7C97B30A18E3}"/>
    <cellStyle name="_TD_Relación_1 7 8 2" xfId="46555" xr:uid="{A45FB604-E433-481A-A568-206989835E07}"/>
    <cellStyle name="_TD_Relación_1 7 9" xfId="46556" xr:uid="{AC21BE9F-0692-439C-8EFD-75CDE7819913}"/>
    <cellStyle name="_TD_Relación_1 7 9 2" xfId="46557" xr:uid="{8D8EB3D7-75DD-45C9-96AF-1DE1E693D53F}"/>
    <cellStyle name="_TD_Relación_1 8" xfId="46558" xr:uid="{F04E0411-8D5F-4EE5-AE53-C4925AD4DE3A}"/>
    <cellStyle name="_TD_Relación_1 8 10" xfId="46559" xr:uid="{872C26F5-D858-492F-BF5F-071F8486C60F}"/>
    <cellStyle name="_TD_Relación_1 8 11" xfId="46560" xr:uid="{E8C0F7F0-FF36-41B2-BF63-1127750F9E12}"/>
    <cellStyle name="_TD_Relación_1 8 12" xfId="46561" xr:uid="{B2ECEBC3-9AB3-427A-8F95-0DADC2D82E3A}"/>
    <cellStyle name="_TD_Relación_1 8 2" xfId="46562" xr:uid="{E4616CCE-4ADA-4957-950B-C177889A4567}"/>
    <cellStyle name="_TD_Relación_1 8 2 2" xfId="46563" xr:uid="{C930AF3B-A8C7-4450-8BFD-E5C3B1E6B216}"/>
    <cellStyle name="_TD_Relación_1 8 3" xfId="46564" xr:uid="{5E706AF7-4874-466F-AECC-6A01BFF693D4}"/>
    <cellStyle name="_TD_Relación_1 8 3 2" xfId="46565" xr:uid="{7EB73B2B-9D3F-4E65-8BF1-44DE8B92327F}"/>
    <cellStyle name="_TD_Relación_1 8 4" xfId="46566" xr:uid="{B58E27D5-4344-471E-A1D2-9052FCD732BE}"/>
    <cellStyle name="_TD_Relación_1 8 4 2" xfId="46567" xr:uid="{5D1D232F-B785-4165-808A-4F01597D8699}"/>
    <cellStyle name="_TD_Relación_1 8 5" xfId="46568" xr:uid="{E3CD5331-E629-49FA-9D1D-9C6C8BAB7E1E}"/>
    <cellStyle name="_TD_Relación_1 8 5 2" xfId="46569" xr:uid="{47C68015-5710-4C72-A3B1-FF30AF8B639F}"/>
    <cellStyle name="_TD_Relación_1 8 6" xfId="46570" xr:uid="{420DB538-FC67-48C6-AE19-6A3411631ABD}"/>
    <cellStyle name="_TD_Relación_1 8 6 2" xfId="46571" xr:uid="{2E1C328D-E161-4F1D-8061-6E8D5A311D05}"/>
    <cellStyle name="_TD_Relación_1 8 7" xfId="46572" xr:uid="{F39537BA-3E0A-458B-9296-0FAB71022203}"/>
    <cellStyle name="_TD_Relación_1 8 7 2" xfId="46573" xr:uid="{50E61702-7BA0-4037-99A2-4E8E6B0E3325}"/>
    <cellStyle name="_TD_Relación_1 8 8" xfId="46574" xr:uid="{95BDB205-5908-4D17-AECA-EDAFB7CBD955}"/>
    <cellStyle name="_TD_Relación_1 8 8 2" xfId="46575" xr:uid="{5255C079-47B8-4344-973C-76589299171F}"/>
    <cellStyle name="_TD_Relación_1 8 9" xfId="46576" xr:uid="{788D690C-939D-4D5E-A36B-184E7340645D}"/>
    <cellStyle name="_TD_Relación_1 8 9 2" xfId="46577" xr:uid="{EE403D79-D026-4E7D-BA24-6B96993DEF0E}"/>
    <cellStyle name="_TD_Relación_1 9" xfId="46578" xr:uid="{8A5EB3B5-9005-4175-AB35-14688547C562}"/>
    <cellStyle name="_TD_Relación_1 9 10" xfId="46579" xr:uid="{845FFB6F-9843-48B2-9CA9-D42D3E8B8415}"/>
    <cellStyle name="_TD_Relación_1 9 11" xfId="46580" xr:uid="{F4459FAE-7348-4EBD-B935-E5424DB7D0ED}"/>
    <cellStyle name="_TD_Relación_1 9 2" xfId="46581" xr:uid="{671B7EEB-6062-4DD6-8028-CAE3551B94F8}"/>
    <cellStyle name="_TD_Relación_1 9 2 2" xfId="46582" xr:uid="{BE2C9AF2-EB60-4EEA-AB19-A11A0C2DB470}"/>
    <cellStyle name="_TD_Relación_1 9 3" xfId="46583" xr:uid="{32AD4059-221C-4EA2-9274-C3E82E17B07D}"/>
    <cellStyle name="_TD_Relación_1 9 3 2" xfId="46584" xr:uid="{E8EED0EF-A65F-45C7-BFB6-0C89F961A705}"/>
    <cellStyle name="_TD_Relación_1 9 4" xfId="46585" xr:uid="{64B49340-8ECB-45DC-B397-F41669AC0FDF}"/>
    <cellStyle name="_TD_Relación_1 9 4 2" xfId="46586" xr:uid="{F7F93348-9CEF-4229-9F08-0E8BAAA0F4BD}"/>
    <cellStyle name="_TD_Relación_1 9 5" xfId="46587" xr:uid="{558D8ADA-1452-4BC0-ADA8-FF03521C9F36}"/>
    <cellStyle name="_TD_Relación_1 9 5 2" xfId="46588" xr:uid="{CEFC3ADA-2DE1-47E9-87C1-9A1769E9BD7A}"/>
    <cellStyle name="_TD_Relación_1 9 6" xfId="46589" xr:uid="{96B3E050-5D5E-435C-8095-94E547B2211B}"/>
    <cellStyle name="_TD_Relación_1 9 6 2" xfId="46590" xr:uid="{EEA1F93F-17AB-48DC-A82A-C2762E3C5B9F}"/>
    <cellStyle name="_TD_Relación_1 9 7" xfId="46591" xr:uid="{FC07CB9B-DAEB-4E36-9F94-53EB17A5C1A3}"/>
    <cellStyle name="_TD_Relación_1 9 7 2" xfId="46592" xr:uid="{6FB1F04D-91EA-4F12-BE97-15160E5A8E4F}"/>
    <cellStyle name="_TD_Relación_1 9 8" xfId="46593" xr:uid="{44317459-40C8-4FFE-8F45-026B954E38B0}"/>
    <cellStyle name="_TD_Relación_1 9 8 2" xfId="46594" xr:uid="{BF444F5F-F5F2-4975-B361-643E3401312E}"/>
    <cellStyle name="_TD_Relación_1 9 9" xfId="46595" xr:uid="{3916A5D7-83A2-46FF-8F77-AE8B6FE9F6CE}"/>
    <cellStyle name="_TD_Relación_1_Abr 09" xfId="46596" xr:uid="{5B8B4325-6116-4DD7-86D8-2F398680B9CA}"/>
    <cellStyle name="_TD_Relación_1_Abr 09 2" xfId="46597" xr:uid="{B2EECCCB-1C64-4E92-9316-3D9DA6ACB81E}"/>
    <cellStyle name="_TD_Relación_1_Abr 09 6" xfId="59333" xr:uid="{B215AE89-F6F6-400C-AD18-835F28D00530}"/>
    <cellStyle name="_TD_Relación_1_Abr 09 7" xfId="59334" xr:uid="{D3D861FF-DD07-4B91-8389-547EE34649F9}"/>
    <cellStyle name="_TD_Relación_1_Feb 09" xfId="46598" xr:uid="{087FE549-7454-4EFC-82A4-8E8E7BCBDB9C}"/>
    <cellStyle name="_TD_Relación_1_Feb 09 10" xfId="46599" xr:uid="{64CBCC0B-6C17-4B3E-9FB8-55F7DD699DF2}"/>
    <cellStyle name="_TD_Relación_1_Feb 09 10 2" xfId="46600" xr:uid="{E23C8201-08CC-4840-BAB3-FECDAF59C530}"/>
    <cellStyle name="_TD_Relación_1_Feb 09 11" xfId="46601" xr:uid="{B4E891B4-F254-406B-B820-2552A1B4CFEE}"/>
    <cellStyle name="_TD_Relación_1_Feb 09 11 2" xfId="46602" xr:uid="{019FCB71-9502-46C2-9467-0F3C4B35C118}"/>
    <cellStyle name="_TD_Relación_1_Feb 09 12" xfId="46603" xr:uid="{0A9D739B-6364-4A3B-80AE-4ADA9C8E33AA}"/>
    <cellStyle name="_TD_Relación_1_Feb 09 12 2" xfId="46604" xr:uid="{6590D752-6A4C-44CE-8EBA-A0999C6D0E94}"/>
    <cellStyle name="_TD_Relación_1_Feb 09 13" xfId="46605" xr:uid="{E5C64C47-A544-42D4-BB51-0B1909F02064}"/>
    <cellStyle name="_TD_Relación_1_Feb 09 13 2" xfId="46606" xr:uid="{ACE8EDDD-7391-46E3-B58A-F308A40EAAD9}"/>
    <cellStyle name="_TD_Relación_1_Feb 09 14" xfId="46607" xr:uid="{39410C4E-EE3D-4482-B1C6-5FE5772E28D8}"/>
    <cellStyle name="_TD_Relación_1_Feb 09 15" xfId="46608" xr:uid="{FBA5C909-524D-49D2-990F-856953D5C336}"/>
    <cellStyle name="_TD_Relación_1_Feb 09 16" xfId="46609" xr:uid="{39450BF7-644E-4CD4-9743-BB4E1871F59C}"/>
    <cellStyle name="_TD_Relación_1_Feb 09 2" xfId="46610" xr:uid="{1E0A062E-7F9E-4B6C-A8AF-736636E2C20B}"/>
    <cellStyle name="_TD_Relación_1_Feb 09 2 2" xfId="46611" xr:uid="{9CC3325F-2DE8-4AAD-81EB-8333A2283043}"/>
    <cellStyle name="_TD_Relación_1_Feb 09 3" xfId="46612" xr:uid="{EACBDAF3-2CAD-4F8C-93DB-C16466F29E2D}"/>
    <cellStyle name="_TD_Relación_1_Feb 09 3 2" xfId="46613" xr:uid="{1F27C4FA-D013-4A09-A729-4A0258FF393B}"/>
    <cellStyle name="_TD_Relación_1_Feb 09 4" xfId="46614" xr:uid="{D39749C7-642B-4E6C-A117-63FC43697AA0}"/>
    <cellStyle name="_TD_Relación_1_Feb 09 4 2" xfId="46615" xr:uid="{4A2A3004-3AED-4E23-BF00-A9B80C42DC75}"/>
    <cellStyle name="_TD_Relación_1_Feb 09 5" xfId="46616" xr:uid="{C542352A-EF6D-41ED-98C3-E8BB2A507E37}"/>
    <cellStyle name="_TD_Relación_1_Feb 09 5 2" xfId="46617" xr:uid="{E59AF88B-4C90-4E87-96F2-563C1E0EA639}"/>
    <cellStyle name="_TD_Relación_1_Feb 09 6" xfId="46618" xr:uid="{97DC0E8A-5688-4885-A29F-CB52A2121CC7}"/>
    <cellStyle name="_TD_Relación_1_Feb 09 6 2" xfId="46619" xr:uid="{DD916BD2-31CA-41B2-A666-3E4A4DC4FA89}"/>
    <cellStyle name="_TD_Relación_1_Feb 09 7" xfId="46620" xr:uid="{FEB1FCE5-41A0-47D7-88B2-40BB4D2C2B1C}"/>
    <cellStyle name="_TD_Relación_1_Feb 09 7 2" xfId="46621" xr:uid="{5E45EAD5-BC1B-43CC-A72F-62A92D09F2E6}"/>
    <cellStyle name="_TD_Relación_1_Feb 09 8" xfId="46622" xr:uid="{6452BF9F-7220-4221-BF19-2EB06E09AE4C}"/>
    <cellStyle name="_TD_Relación_1_Feb 09 8 2" xfId="46623" xr:uid="{9B141C95-4603-43A2-BCCE-786C7FCE52FC}"/>
    <cellStyle name="_TD_Relación_1_Feb 09 9" xfId="46624" xr:uid="{097BFE04-BF16-4664-B26F-732DD51D9CF7}"/>
    <cellStyle name="_TD_Relación_1_Feb 09 9 2" xfId="46625" xr:uid="{5E5AD9E1-6675-43E2-BFA9-BB69EBF4809D}"/>
    <cellStyle name="_TD_Relación_1_Feb 09_Abr 09" xfId="46626" xr:uid="{94F67C09-671A-438F-BF7D-421A4F3BEDCA}"/>
    <cellStyle name="_TD_Relación_1_Feb 09_Abr 09 10" xfId="46627" xr:uid="{4ACDF126-E501-4763-BB21-5A58056D51DE}"/>
    <cellStyle name="_TD_Relación_1_Feb 09_Abr 09 10 2" xfId="46628" xr:uid="{AC19BDB9-BDAB-453D-A01E-FEAB3F540740}"/>
    <cellStyle name="_TD_Relación_1_Feb 09_Abr 09 11" xfId="46629" xr:uid="{6FD10C50-5C41-4F3B-81A0-11293C57917D}"/>
    <cellStyle name="_TD_Relación_1_Feb 09_Abr 09 11 2" xfId="46630" xr:uid="{3A3D868A-157E-4E4A-AB0D-680B9882A328}"/>
    <cellStyle name="_TD_Relación_1_Feb 09_Abr 09 12" xfId="46631" xr:uid="{52DF0B0E-CD9B-4E31-81DA-C33BD0D32B7C}"/>
    <cellStyle name="_TD_Relación_1_Feb 09_Abr 09 13" xfId="46632" xr:uid="{A482FF52-FCE2-4FE5-B9E1-0B28D100FB3A}"/>
    <cellStyle name="_TD_Relación_1_Feb 09_Abr 09 14" xfId="46633" xr:uid="{F5E7166A-D4BA-443F-9E56-81BEC31CC5E3}"/>
    <cellStyle name="_TD_Relación_1_Feb 09_Abr 09 2" xfId="46634" xr:uid="{F4941649-9EF5-4371-8587-C3F3B7802EB4}"/>
    <cellStyle name="_TD_Relación_1_Feb 09_Abr 09 2 2" xfId="46635" xr:uid="{9B406930-0F43-4792-8439-80110274DD01}"/>
    <cellStyle name="_TD_Relación_1_Feb 09_Abr 09 3" xfId="46636" xr:uid="{D843340B-859B-4DAC-B0AA-7FAE01643F5E}"/>
    <cellStyle name="_TD_Relación_1_Feb 09_Abr 09 3 2" xfId="46637" xr:uid="{55D776B7-6504-461E-9B52-47A46F5DB104}"/>
    <cellStyle name="_TD_Relación_1_Feb 09_Abr 09 4" xfId="46638" xr:uid="{DE44DF27-4701-4555-BA77-370885336A27}"/>
    <cellStyle name="_TD_Relación_1_Feb 09_Abr 09 4 2" xfId="46639" xr:uid="{26C3A1D1-CC62-47CB-84F7-37274EE937D4}"/>
    <cellStyle name="_TD_Relación_1_Feb 09_Abr 09 5" xfId="46640" xr:uid="{CE165504-479B-490F-8CC6-70315841A726}"/>
    <cellStyle name="_TD_Relación_1_Feb 09_Abr 09 5 2" xfId="46641" xr:uid="{0BEB0638-EFE2-47CE-BA90-B647968BBA53}"/>
    <cellStyle name="_TD_Relación_1_Feb 09_Abr 09 6" xfId="46642" xr:uid="{9EAA71AC-DB4E-4155-9E71-D768E3811ECE}"/>
    <cellStyle name="_TD_Relación_1_Feb 09_Abr 09 6 2" xfId="46643" xr:uid="{2F7F6179-C994-48B8-98A5-9AD888B597FE}"/>
    <cellStyle name="_TD_Relación_1_Feb 09_Abr 09 7" xfId="46644" xr:uid="{B1629E51-483B-422D-8B09-65A6B560C72C}"/>
    <cellStyle name="_TD_Relación_1_Feb 09_Abr 09 7 2" xfId="46645" xr:uid="{9FCF4191-6AF6-4B80-A2B4-6C9B23E4ADF7}"/>
    <cellStyle name="_TD_Relación_1_Feb 09_Abr 09 8" xfId="46646" xr:uid="{806BB4D8-EBDB-4354-8D45-9B4B5B107305}"/>
    <cellStyle name="_TD_Relación_1_Feb 09_Abr 09 8 2" xfId="46647" xr:uid="{6FF70DF4-7EE0-410C-B919-89B141EA855F}"/>
    <cellStyle name="_TD_Relación_1_Feb 09_Abr 09 9" xfId="46648" xr:uid="{AE39A45F-6601-477F-ADC3-4B4BEA05944D}"/>
    <cellStyle name="_TD_Relación_1_Feb 09_Abr 09 9 2" xfId="46649" xr:uid="{CCE96629-A947-462D-B911-2E0AD61AC375}"/>
    <cellStyle name="_TD_Relación_1_Feb 09_ER previo 09" xfId="46650" xr:uid="{39F9EA0B-A42D-4777-B7AB-D09880E8C59A}"/>
    <cellStyle name="_TD_Relación_1_Feb 09_ER previo 09 10" xfId="46651" xr:uid="{9FCDA716-9925-4F67-A376-7E8513C6D6A6}"/>
    <cellStyle name="_TD_Relación_1_Feb 09_ER previo 09 10 2" xfId="46652" xr:uid="{096C8144-5312-4020-B33E-205F5CC41C57}"/>
    <cellStyle name="_TD_Relación_1_Feb 09_ER previo 09 11" xfId="46653" xr:uid="{B279947B-EDF5-4F48-B56A-DE65740927E4}"/>
    <cellStyle name="_TD_Relación_1_Feb 09_ER previo 09 11 2" xfId="46654" xr:uid="{608C91D3-768A-4244-B54E-A9BAF20C54CC}"/>
    <cellStyle name="_TD_Relación_1_Feb 09_ER previo 09 12" xfId="46655" xr:uid="{64BABA84-1318-4644-A86C-2C42CE5B8CB9}"/>
    <cellStyle name="_TD_Relación_1_Feb 09_ER previo 09 13" xfId="46656" xr:uid="{69F1A911-CC14-4CC9-87C5-9EB6691DEEE0}"/>
    <cellStyle name="_TD_Relación_1_Feb 09_ER previo 09 14" xfId="46657" xr:uid="{390918B8-89E8-4C0C-A1E0-9257B978F25E}"/>
    <cellStyle name="_TD_Relación_1_Feb 09_ER previo 09 2" xfId="46658" xr:uid="{4B639F08-AAA9-4168-93D0-E34220401D21}"/>
    <cellStyle name="_TD_Relación_1_Feb 09_ER previo 09 2 2" xfId="46659" xr:uid="{38A97A99-41C6-47A6-8C22-5BA8C13B1BA4}"/>
    <cellStyle name="_TD_Relación_1_Feb 09_ER previo 09 3" xfId="46660" xr:uid="{08F9F53A-0C44-45C9-9E60-392089B1AB31}"/>
    <cellStyle name="_TD_Relación_1_Feb 09_ER previo 09 3 2" xfId="46661" xr:uid="{7D969D43-5671-4759-AB10-9ADE20D59E9D}"/>
    <cellStyle name="_TD_Relación_1_Feb 09_ER previo 09 4" xfId="46662" xr:uid="{205033D0-FA0D-4C5A-9AC7-0A5939DC4804}"/>
    <cellStyle name="_TD_Relación_1_Feb 09_ER previo 09 4 2" xfId="46663" xr:uid="{73B50F65-739A-4F45-A757-288B6F04AEC7}"/>
    <cellStyle name="_TD_Relación_1_Feb 09_ER previo 09 5" xfId="46664" xr:uid="{68A10288-E532-4E01-A2A5-F247968FD6C8}"/>
    <cellStyle name="_TD_Relación_1_Feb 09_ER previo 09 5 2" xfId="46665" xr:uid="{BB6AF860-71F2-4C61-B995-6D14C03B7D5D}"/>
    <cellStyle name="_TD_Relación_1_Feb 09_ER previo 09 6" xfId="46666" xr:uid="{D50BFD03-177C-4B8A-9868-1B2ACC29A9CB}"/>
    <cellStyle name="_TD_Relación_1_Feb 09_ER previo 09 6 2" xfId="46667" xr:uid="{F94F569F-B738-45B4-B957-23AAC38A0D95}"/>
    <cellStyle name="_TD_Relación_1_Feb 09_ER previo 09 7" xfId="46668" xr:uid="{A7FD19E5-0678-47A5-95F6-239B117DB08F}"/>
    <cellStyle name="_TD_Relación_1_Feb 09_ER previo 09 7 2" xfId="46669" xr:uid="{5D7B072F-E327-46BF-9F2F-432475E14DBE}"/>
    <cellStyle name="_TD_Relación_1_Feb 09_ER previo 09 8" xfId="46670" xr:uid="{29F481DF-4946-48EC-9D8C-96EBDF2C1FD4}"/>
    <cellStyle name="_TD_Relación_1_Feb 09_ER previo 09 8 2" xfId="46671" xr:uid="{72FF1EA9-A31B-4AF3-B4FD-DB3FC50F568D}"/>
    <cellStyle name="_TD_Relación_1_Feb 09_ER previo 09 9" xfId="46672" xr:uid="{FE85BF12-B40A-44BC-B648-32CD86B7ABAC}"/>
    <cellStyle name="_TD_Relación_1_Feb 09_ER previo 09 9 2" xfId="46673" xr:uid="{99E3DEAB-30F5-4506-B887-FD8DEC96A2E8}"/>
    <cellStyle name="_TD_Relación_1_Feb 09_Jun 09" xfId="46674" xr:uid="{D8A84004-F2B0-4E05-8B82-482F94914ED0}"/>
    <cellStyle name="_TD_Relación_1_Feb 09_Jun 09 2" xfId="46675" xr:uid="{F948EB04-A442-4CF2-BB56-49FD971271D0}"/>
    <cellStyle name="_TD_Relación_1_Hoja2" xfId="46676" xr:uid="{B4F91CD4-8225-4F92-A278-E948708E7452}"/>
    <cellStyle name="_TD_Relación_1_Hoja2 10" xfId="46677" xr:uid="{87433153-CCD6-4151-9350-F7A4CFE23E8B}"/>
    <cellStyle name="_TD_Relación_1_Hoja2 10 2" xfId="46678" xr:uid="{FADED5F6-1C22-4303-8528-B40D48F6DCBA}"/>
    <cellStyle name="_TD_Relación_1_Hoja2 11" xfId="46679" xr:uid="{3F1D0F07-63BB-4425-971F-8FE360B832ED}"/>
    <cellStyle name="_TD_Relación_1_Hoja2 11 2" xfId="46680" xr:uid="{9594F638-055C-4E50-B150-22E63B4CF318}"/>
    <cellStyle name="_TD_Relación_1_Hoja2 12" xfId="46681" xr:uid="{5BBFF074-264C-4304-B1FB-B62A450D3568}"/>
    <cellStyle name="_TD_Relación_1_Hoja2 12 2" xfId="46682" xr:uid="{95C4E5C9-0BC1-430A-9D1D-E3CB30DD2E98}"/>
    <cellStyle name="_TD_Relación_1_Hoja2 13" xfId="46683" xr:uid="{28714EE7-410F-4092-A479-462E4FDF048D}"/>
    <cellStyle name="_TD_Relación_1_Hoja2 13 2" xfId="46684" xr:uid="{EB14CC4A-8D15-46C9-B3C3-28A923FCFC98}"/>
    <cellStyle name="_TD_Relación_1_Hoja2 14" xfId="46685" xr:uid="{33E75B49-35AB-41E1-9276-0BE2C936C0F9}"/>
    <cellStyle name="_TD_Relación_1_Hoja2 15" xfId="46686" xr:uid="{E1782249-2AE5-4F83-AD94-B7EEAE2E865E}"/>
    <cellStyle name="_TD_Relación_1_Hoja2 16" xfId="46687" xr:uid="{847D1B18-FA26-4C56-BC97-593C8006E51B}"/>
    <cellStyle name="_TD_Relación_1_Hoja2 2" xfId="46688" xr:uid="{932AC8D3-FCDA-4582-8D6F-3594F59A84CC}"/>
    <cellStyle name="_TD_Relación_1_Hoja2 2 2" xfId="46689" xr:uid="{31A5EE19-674A-451F-81DF-FC980C55E5F4}"/>
    <cellStyle name="_TD_Relación_1_Hoja2 3" xfId="46690" xr:uid="{85C5D1BF-B9D2-45DB-AAF6-D41A337D39BD}"/>
    <cellStyle name="_TD_Relación_1_Hoja2 3 2" xfId="46691" xr:uid="{67C27581-7172-4BB9-A46F-D42D1B40F4C0}"/>
    <cellStyle name="_TD_Relación_1_Hoja2 4" xfId="46692" xr:uid="{B01AC882-92C0-4A61-816E-762834136710}"/>
    <cellStyle name="_TD_Relación_1_Hoja2 4 2" xfId="46693" xr:uid="{BC11F79B-9394-4038-91C6-F57CD9850F0F}"/>
    <cellStyle name="_TD_Relación_1_Hoja2 5" xfId="46694" xr:uid="{62503B2C-CCE6-4207-854C-D3874B7F52F9}"/>
    <cellStyle name="_TD_Relación_1_Hoja2 5 2" xfId="46695" xr:uid="{B456570D-4999-4561-91DB-FBBAC8F810EC}"/>
    <cellStyle name="_TD_Relación_1_Hoja2 6" xfId="46696" xr:uid="{E879A9A8-3286-4A17-B2EB-4E181AE1F011}"/>
    <cellStyle name="_TD_Relación_1_Hoja2 6 2" xfId="46697" xr:uid="{8DD04661-1FE7-4F31-86DD-797671C2175B}"/>
    <cellStyle name="_TD_Relación_1_Hoja2 7" xfId="46698" xr:uid="{9EDF3123-068C-4C0C-A244-0F268631F9BC}"/>
    <cellStyle name="_TD_Relación_1_Hoja2 7 2" xfId="46699" xr:uid="{47727063-F844-4637-A1AC-DE0F9476D450}"/>
    <cellStyle name="_TD_Relación_1_Hoja2 8" xfId="46700" xr:uid="{84F4F7C7-654B-4A9F-8339-11AD2CAEE536}"/>
    <cellStyle name="_TD_Relación_1_Hoja2 8 2" xfId="46701" xr:uid="{3190DDB2-54E0-464D-AA2F-F13BBA2987CD}"/>
    <cellStyle name="_TD_Relación_1_Hoja2 9" xfId="46702" xr:uid="{3608A864-D2B6-4B36-BE08-0274B6BA518A}"/>
    <cellStyle name="_TD_Relación_1_Hoja2 9 2" xfId="46703" xr:uid="{26A0B418-EACE-4501-B9C0-05F4DC7B3AE0}"/>
    <cellStyle name="_TD_Relación_1_Relación" xfId="46704" xr:uid="{04E1F5DE-F9D0-41AE-B9CF-2017B63E12E8}"/>
    <cellStyle name="_TD_Relación_1_Relación 10" xfId="46705" xr:uid="{34151BAB-F9E4-4577-BFF8-F9E51EE4D347}"/>
    <cellStyle name="_TD_Relación_1_Relación 10 2" xfId="46706" xr:uid="{D0F09181-D239-4731-AA6D-EBCB19CB696B}"/>
    <cellStyle name="_TD_Relación_1_Relación 11" xfId="46707" xr:uid="{3D2B3965-DC38-4A26-B9CE-CB3275F79682}"/>
    <cellStyle name="_TD_Relación_1_Relación 11 2" xfId="46708" xr:uid="{8BECFA84-63F3-4A99-AE99-B5AB118AB024}"/>
    <cellStyle name="_TD_Relación_1_Relación 12" xfId="46709" xr:uid="{B9F1D074-9675-4EAB-9F4A-15C251B8BA18}"/>
    <cellStyle name="_TD_Relación_1_Relación 12 2" xfId="46710" xr:uid="{6726F441-BF6F-48B7-83AE-B16F5DA1106A}"/>
    <cellStyle name="_TD_Relación_1_Relación 13" xfId="46711" xr:uid="{EA39F9E7-C10D-4813-B889-077F56423C6B}"/>
    <cellStyle name="_TD_Relación_1_Relación 13 2" xfId="46712" xr:uid="{EC319F96-ADB5-4B3C-9CA1-2FD88DADAB8E}"/>
    <cellStyle name="_TD_Relación_1_Relación 14" xfId="46713" xr:uid="{ADC6A0BE-2679-4248-AA42-F58E31F10710}"/>
    <cellStyle name="_TD_Relación_1_Relación 14 2" xfId="46714" xr:uid="{2E9AFB6B-21A7-45CF-BF63-0F58CB403480}"/>
    <cellStyle name="_TD_Relación_1_Relación 15" xfId="46715" xr:uid="{E77F0A42-502A-4162-9D14-13A965BB25AE}"/>
    <cellStyle name="_TD_Relación_1_Relación 2" xfId="46716" xr:uid="{18BE47A0-C9B5-4462-8282-35D197CEE6B6}"/>
    <cellStyle name="_TD_Relación_1_Relación 2 2" xfId="46717" xr:uid="{F0176DF4-6E4D-4366-8898-1156D2DB812E}"/>
    <cellStyle name="_TD_Relación_1_Relación 3" xfId="46718" xr:uid="{49B651B8-E2ED-481B-A5CF-83078CDB249E}"/>
    <cellStyle name="_TD_Relación_1_Relación 3 2" xfId="46719" xr:uid="{CC6BD40A-B82C-4560-BEAF-31F1B3F9C92B}"/>
    <cellStyle name="_TD_Relación_1_Relación 4" xfId="46720" xr:uid="{34FC9438-2A21-4DC1-8B2D-F4CE4B761E5B}"/>
    <cellStyle name="_TD_Relación_1_Relación 4 2" xfId="46721" xr:uid="{29960A39-1A10-4A14-B34F-0D80FF471080}"/>
    <cellStyle name="_TD_Relación_1_Relación 5" xfId="46722" xr:uid="{0FC1DE7C-CE11-4C36-9091-DEAAF2884D6E}"/>
    <cellStyle name="_TD_Relación_1_Relación 5 2" xfId="46723" xr:uid="{2237D1A4-CAC9-4CB1-80EC-636EC70BC382}"/>
    <cellStyle name="_TD_Relación_1_Relación 6" xfId="46724" xr:uid="{98600577-2F05-4F76-A7EB-93F155FF853C}"/>
    <cellStyle name="_TD_Relación_1_Relación 6 2" xfId="46725" xr:uid="{83B5CFAC-EE24-4D84-942E-2EF12F835832}"/>
    <cellStyle name="_TD_Relación_1_Relación 7" xfId="46726" xr:uid="{39F835F0-568A-41EE-B8BC-F16EE073FDF4}"/>
    <cellStyle name="_TD_Relación_1_Relación 7 2" xfId="46727" xr:uid="{5E12E4D9-B0C7-4925-947C-0C87FA4CD24C}"/>
    <cellStyle name="_TD_Relación_1_Relación 8" xfId="46728" xr:uid="{9E6DC6EE-0951-42AC-8BCD-16243E4B30D3}"/>
    <cellStyle name="_TD_Relación_1_Relación 8 2" xfId="46729" xr:uid="{F5C382AD-9A93-42A6-8A73-908E56FB54DF}"/>
    <cellStyle name="_TD_Relación_1_Relación 9" xfId="46730" xr:uid="{9656492D-A66C-40A2-A1EA-B30F1F888767}"/>
    <cellStyle name="_TD_Relación_1_Relación 9 2" xfId="46731" xr:uid="{D7638932-ABD6-48B2-97A6-93A5E41AF23B}"/>
    <cellStyle name="_TD_Relación_1_Relación_1" xfId="46732" xr:uid="{0998A230-AE3E-4D74-AA06-85052B1C25AA}"/>
    <cellStyle name="_TD_Relación_1_Relación_1 10" xfId="46733" xr:uid="{DE10A0B7-5FF0-46E7-9A36-E3FCC44BF7BD}"/>
    <cellStyle name="_TD_Relación_1_Relación_1 10 2" xfId="46734" xr:uid="{B3498DF9-EE37-400F-BC2C-003568ECB764}"/>
    <cellStyle name="_TD_Relación_1_Relación_1 11" xfId="46735" xr:uid="{C75E7BD5-E057-4EF7-995C-9C4496730E18}"/>
    <cellStyle name="_TD_Relación_1_Relación_1 11 2" xfId="46736" xr:uid="{766599A2-5BA4-4B3B-A852-D1ABDB7AB099}"/>
    <cellStyle name="_TD_Relación_1_Relación_1 12" xfId="46737" xr:uid="{98962312-AF55-4A6C-A9E0-7122AAB91C8D}"/>
    <cellStyle name="_TD_Relación_1_Relación_1 12 2" xfId="46738" xr:uid="{07DD5CEB-26B1-46D7-BC76-FF33C16111EA}"/>
    <cellStyle name="_TD_Relación_1_Relación_1 13" xfId="46739" xr:uid="{0C614854-A059-4C68-819A-D0BE9F39E423}"/>
    <cellStyle name="_TD_Relación_1_Relación_1 13 2" xfId="46740" xr:uid="{A2AE2CDE-1182-473D-8310-9343F2F09AA5}"/>
    <cellStyle name="_TD_Relación_1_Relación_1 14" xfId="46741" xr:uid="{C0D32AA1-4EF9-4623-9854-2B14016277C4}"/>
    <cellStyle name="_TD_Relación_1_Relación_1 2" xfId="46742" xr:uid="{F2691E6D-5E44-44FB-95A4-9B846DD2D741}"/>
    <cellStyle name="_TD_Relación_1_Relación_1 2 2" xfId="46743" xr:uid="{B9FF7805-FCE4-4BB6-BCAF-C7E711E51B56}"/>
    <cellStyle name="_TD_Relación_1_Relación_1 3" xfId="46744" xr:uid="{C8187941-5508-4437-B8AF-4557B8E4B0F4}"/>
    <cellStyle name="_TD_Relación_1_Relación_1 3 2" xfId="46745" xr:uid="{E74728DB-2735-4240-BDA4-756DB2A517BF}"/>
    <cellStyle name="_TD_Relación_1_Relación_1 4" xfId="46746" xr:uid="{5C00AE93-1F51-4079-949E-13EE7E44D234}"/>
    <cellStyle name="_TD_Relación_1_Relación_1 4 2" xfId="46747" xr:uid="{BA81072A-0C6A-4CD2-93CA-B43915761356}"/>
    <cellStyle name="_TD_Relación_1_Relación_1 5" xfId="46748" xr:uid="{4703A5F4-0626-44B9-B47F-12CC2F7F53B0}"/>
    <cellStyle name="_TD_Relación_1_Relación_1 5 2" xfId="46749" xr:uid="{AACE98BF-0E9F-4B97-8B74-8FC2D5A482B9}"/>
    <cellStyle name="_TD_Relación_1_Relación_1 6" xfId="46750" xr:uid="{90429B17-6FC8-4090-9C43-6F970EEA5368}"/>
    <cellStyle name="_TD_Relación_1_Relación_1 6 2" xfId="46751" xr:uid="{8990510B-8524-4F56-B168-2842AE7B50DF}"/>
    <cellStyle name="_TD_Relación_1_Relación_1 7" xfId="46752" xr:uid="{34E69001-93EA-42BF-BE80-A40C8A64218E}"/>
    <cellStyle name="_TD_Relación_1_Relación_1 7 2" xfId="46753" xr:uid="{5BCD3647-B876-4CB8-9ED2-962464C9038A}"/>
    <cellStyle name="_TD_Relación_1_Relación_1 8" xfId="46754" xr:uid="{A334802C-8F45-4923-BE9F-239A9A92633D}"/>
    <cellStyle name="_TD_Relación_1_Relación_1 8 2" xfId="46755" xr:uid="{45139A6E-DE31-4945-BA16-BDABBB71BD87}"/>
    <cellStyle name="_TD_Relación_1_Relación_1 9" xfId="46756" xr:uid="{C6E051D9-2092-4071-92C1-EA123487433D}"/>
    <cellStyle name="_TD_Relación_1_Relación_1 9 2" xfId="46757" xr:uid="{C53D1531-4BCF-4D46-8C57-7287482AEC04}"/>
    <cellStyle name="_TD_Relación_1_Relación_1_ESF. Hist." xfId="46758" xr:uid="{57A25328-64D7-4CFC-8E2D-D25542A5F6A9}"/>
    <cellStyle name="_TD_Relación_1_Relación_1_ESF. Hist. 2" xfId="46759" xr:uid="{A11A2AB7-4757-45C8-98DB-379C0E59436F}"/>
    <cellStyle name="_TD_Relación_1_Relación_1_ESF. Hist. 2 2" xfId="46760" xr:uid="{745A855E-358D-4B29-8208-2D8E3EA9A91A}"/>
    <cellStyle name="_TD_Relación_1_Relación_1_ESF. Hist. 3" xfId="46761" xr:uid="{D8C14BA6-9B10-496D-80F7-83CDC9977DC7}"/>
    <cellStyle name="_TD_Relación_1_Relación_1_ESF. Hist. 3 2" xfId="46762" xr:uid="{FE135371-08EB-4CCB-85CB-7A4F99286F52}"/>
    <cellStyle name="_TD_Relación_1_Relación_1_ESF. Hist. 4" xfId="46763" xr:uid="{6055BC41-AD4A-43DD-8BD0-BC39D384E0B7}"/>
    <cellStyle name="_TD_Relación_1_Relación_1_ESF. Hist. 4 2" xfId="46764" xr:uid="{6B6234C2-831B-4CFF-9C3E-39104D7FBB34}"/>
    <cellStyle name="_TD_Relación_1_Relación_1_ESF. Hist. 5" xfId="46765" xr:uid="{81E2717A-93F3-48EB-9973-5D7E0F7109A0}"/>
    <cellStyle name="_TD_Relación_1_Relación_1_ESF. Hist. 6" xfId="46766" xr:uid="{FDF9A70E-C49A-4249-952B-28542C78D09A}"/>
    <cellStyle name="_TD_Relación_1_Relación_1_ESF. Hist. 7" xfId="46767" xr:uid="{E9668A00-A2AC-4EBB-A3D5-15679814AD9D}"/>
    <cellStyle name="_TD_Relación_1_Relación_ESF. Hist." xfId="46768" xr:uid="{33A5B202-40D7-498E-AD30-3F0482D2DCF1}"/>
    <cellStyle name="_TD_Relación_1_Relación_ESF. Hist. 2" xfId="46769" xr:uid="{4A188033-F947-4973-9FFF-8C4F68B5BAF7}"/>
    <cellStyle name="_TD_Relación_1_Relación_ESF. Hist. 2 2" xfId="46770" xr:uid="{A5498EA6-78DA-46CF-8607-38DD51381E3B}"/>
    <cellStyle name="_TD_Relación_1_Relación_ESF. Hist. 3" xfId="46771" xr:uid="{B07F47F0-F3E0-4C90-9E1A-682F2C9E40C6}"/>
    <cellStyle name="_TD_Relación_1_Relación_ESF. Hist. 3 2" xfId="46772" xr:uid="{155E604D-6B57-4C89-BEA1-1849DE7A4C3D}"/>
    <cellStyle name="_TD_Relación_1_Relación_ESF. Hist. 4" xfId="46773" xr:uid="{EDF4A11A-1E06-46A3-8F07-BB0C6022D160}"/>
    <cellStyle name="_TD_Relación_1_Relación_ESF. Hist. 4 2" xfId="46774" xr:uid="{477604FC-5025-4B63-923E-A9AA55412889}"/>
    <cellStyle name="_TD_Relación_1_Relación_ESF. Hist. 5" xfId="46775" xr:uid="{ED47AD28-D7BF-4A8D-80D6-105E6BCBCA98}"/>
    <cellStyle name="_TD_Relación_1_Relación_ESF. Hist. 6" xfId="46776" xr:uid="{0714149D-F7E1-4F70-B45C-68F826F01C6C}"/>
    <cellStyle name="_TD_Relación_1_Relación_ESF. Hist. 7" xfId="46777" xr:uid="{4D2B75B3-B354-4F95-81FF-276AFB5E1890}"/>
    <cellStyle name="_TD_Relación_1_Relación_Saldos Obj" xfId="46778" xr:uid="{2D3D9D2F-F73B-40B6-A232-74322670B550}"/>
    <cellStyle name="_TD_Relación_1_Relación_Saldos Obj 10" xfId="46779" xr:uid="{623A5D52-939D-4DE9-B5B3-DD0420CE1CF0}"/>
    <cellStyle name="_TD_Relación_1_Relación_Saldos Obj 10 2" xfId="46780" xr:uid="{D948160A-AD90-4D32-8696-E9D6A54E9C6B}"/>
    <cellStyle name="_TD_Relación_1_Relación_Saldos Obj 11" xfId="46781" xr:uid="{748E2B78-647A-4803-94AD-6F5C5D63E12E}"/>
    <cellStyle name="_TD_Relación_1_Relación_Saldos Obj 11 2" xfId="46782" xr:uid="{EBFE7161-3F43-40DE-A4D3-6F762A6C7DC7}"/>
    <cellStyle name="_TD_Relación_1_Relación_Saldos Obj 12" xfId="46783" xr:uid="{D1535F27-1D64-4562-B2A8-08AC775D53C7}"/>
    <cellStyle name="_TD_Relación_1_Relación_Saldos Obj 12 2" xfId="46784" xr:uid="{B3B10786-2EBE-466F-B29E-CCDF5B63CC71}"/>
    <cellStyle name="_TD_Relación_1_Relación_Saldos Obj 13" xfId="46785" xr:uid="{F88D003C-5351-47F7-91C7-40CB1EB178EE}"/>
    <cellStyle name="_TD_Relación_1_Relación_Saldos Obj 13 2" xfId="46786" xr:uid="{44E05A1C-97AD-4AED-A27F-AD3416DFFFFE}"/>
    <cellStyle name="_TD_Relación_1_Relación_Saldos Obj 14" xfId="46787" xr:uid="{93E0D13E-2DA6-409F-9DFA-72B1AA1BE105}"/>
    <cellStyle name="_TD_Relación_1_Relación_Saldos Obj 15" xfId="46788" xr:uid="{695AFE3E-7A1C-45BD-A458-E836130652AC}"/>
    <cellStyle name="_TD_Relación_1_Relación_Saldos Obj 16" xfId="46789" xr:uid="{21011A4B-4567-4FFD-9420-11F8F10CE357}"/>
    <cellStyle name="_TD_Relación_1_Relación_Saldos Obj 2" xfId="46790" xr:uid="{4011E287-F114-4E32-8F6D-6D4E60A391BB}"/>
    <cellStyle name="_TD_Relación_1_Relación_Saldos Obj 2 2" xfId="46791" xr:uid="{E82D2C0A-8E80-43F6-BE8D-EA775FD70821}"/>
    <cellStyle name="_TD_Relación_1_Relación_Saldos Obj 3" xfId="46792" xr:uid="{22ECEB27-C7DB-4A77-B4C3-71EFDFB16361}"/>
    <cellStyle name="_TD_Relación_1_Relación_Saldos Obj 3 2" xfId="46793" xr:uid="{A82E8F05-494C-471E-AC14-D15110791437}"/>
    <cellStyle name="_TD_Relación_1_Relación_Saldos Obj 4" xfId="46794" xr:uid="{92E9EB99-7523-435C-8C4A-2DDED4975F6C}"/>
    <cellStyle name="_TD_Relación_1_Relación_Saldos Obj 4 2" xfId="46795" xr:uid="{ED44D45C-78F1-48D5-935F-0DE172F554ED}"/>
    <cellStyle name="_TD_Relación_1_Relación_Saldos Obj 5" xfId="46796" xr:uid="{86ABE8C2-2289-435E-87B3-307D4C2FED8F}"/>
    <cellStyle name="_TD_Relación_1_Relación_Saldos Obj 5 2" xfId="46797" xr:uid="{D79FBC83-F2F2-4EF8-9434-5A7D7BE20676}"/>
    <cellStyle name="_TD_Relación_1_Relación_Saldos Obj 6" xfId="46798" xr:uid="{C37E0520-1FFB-4BDA-853D-ECC724661625}"/>
    <cellStyle name="_TD_Relación_1_Relación_Saldos Obj 6 2" xfId="46799" xr:uid="{FAA4BA0B-1746-4EAA-8603-26E7BAAD6886}"/>
    <cellStyle name="_TD_Relación_1_Relación_Saldos Obj 7" xfId="46800" xr:uid="{540ADC3C-E2C9-4E55-9AF1-A021B016FDCE}"/>
    <cellStyle name="_TD_Relación_1_Relación_Saldos Obj 7 2" xfId="46801" xr:uid="{92515A8B-099D-4A52-8BF0-117611A22EF4}"/>
    <cellStyle name="_TD_Relación_1_Relación_Saldos Obj 8" xfId="46802" xr:uid="{F36976A4-E3AD-400E-B029-3EB094687B22}"/>
    <cellStyle name="_TD_Relación_1_Relación_Saldos Obj 8 2" xfId="46803" xr:uid="{562EA748-D00C-49BE-8305-A4C790A1FCAF}"/>
    <cellStyle name="_TD_Relación_1_Relación_Saldos Obj 9" xfId="46804" xr:uid="{D210DBFB-A42B-43B1-8B83-49C929B4361C}"/>
    <cellStyle name="_TD_Relación_1_Relación_Saldos Obj 9 2" xfId="46805" xr:uid="{39D98E43-E5A6-48BE-ADB6-519E6CA7F9F5}"/>
    <cellStyle name="_TD_Relación_1_Saldos Obj" xfId="46806" xr:uid="{1C707C13-203F-44BE-8006-DA4180F0AB1F}"/>
    <cellStyle name="_TD_Relación_1_Saldos Obj 10" xfId="46807" xr:uid="{E8638C60-9A32-470A-B4AF-71DD611FD647}"/>
    <cellStyle name="_TD_Relación_1_Saldos Obj 10 2" xfId="46808" xr:uid="{C1C4CAAA-9222-49E8-9AF8-DBB52AC18D24}"/>
    <cellStyle name="_TD_Relación_1_Saldos Obj 11" xfId="46809" xr:uid="{9E30D4DF-60FA-4256-8082-31AC9A9DFC9C}"/>
    <cellStyle name="_TD_Relación_1_Saldos Obj 11 2" xfId="46810" xr:uid="{1C809024-F2E9-4BEA-8306-6BE958ABA7CD}"/>
    <cellStyle name="_TD_Relación_1_Saldos Obj 12" xfId="46811" xr:uid="{4658661F-5DC6-4010-A177-9D1E91B76BA8}"/>
    <cellStyle name="_TD_Relación_1_Saldos Obj 12 2" xfId="46812" xr:uid="{D7A4687D-76F7-415E-BF23-EB6E2BBDE876}"/>
    <cellStyle name="_TD_Relación_1_Saldos Obj 13" xfId="46813" xr:uid="{C38A0FDE-9656-41AE-9A32-725F544C3A80}"/>
    <cellStyle name="_TD_Relación_1_Saldos Obj 13 2" xfId="46814" xr:uid="{22F3B320-DE95-4CA6-9A19-537A4822667C}"/>
    <cellStyle name="_TD_Relación_1_Saldos Obj 14" xfId="46815" xr:uid="{27F780A8-F9DA-46F6-8992-BB798E9BC69A}"/>
    <cellStyle name="_TD_Relación_1_Saldos Obj 15" xfId="46816" xr:uid="{6F4D4C6C-CA90-4BB8-942D-EE832F6E78E1}"/>
    <cellStyle name="_TD_Relación_1_Saldos Obj 16" xfId="46817" xr:uid="{D9A40942-FDBE-42C7-8FF8-B94B0A55A700}"/>
    <cellStyle name="_TD_Relación_1_Saldos Obj 2" xfId="46818" xr:uid="{BA16BE07-3D74-4A0A-9283-DBACC4C5BDC1}"/>
    <cellStyle name="_TD_Relación_1_Saldos Obj 2 2" xfId="46819" xr:uid="{49299D43-F22C-444A-BD1D-A51644EF8E7C}"/>
    <cellStyle name="_TD_Relación_1_Saldos Obj 3" xfId="46820" xr:uid="{F1762EB0-BA79-4C18-9222-C640A1BEF13B}"/>
    <cellStyle name="_TD_Relación_1_Saldos Obj 3 2" xfId="46821" xr:uid="{8BEB2858-4DF1-46A7-A1D3-85542FEDFF11}"/>
    <cellStyle name="_TD_Relación_1_Saldos Obj 4" xfId="46822" xr:uid="{0B861F7B-5CC9-4B96-8581-1495311018EE}"/>
    <cellStyle name="_TD_Relación_1_Saldos Obj 4 2" xfId="46823" xr:uid="{D34F7867-C4B0-4979-8C1D-81A449630ECA}"/>
    <cellStyle name="_TD_Relación_1_Saldos Obj 5" xfId="46824" xr:uid="{8500AC71-6390-4310-82DA-537B594499D6}"/>
    <cellStyle name="_TD_Relación_1_Saldos Obj 5 2" xfId="46825" xr:uid="{A1DDAB3B-E177-4470-8848-5D93973F7A28}"/>
    <cellStyle name="_TD_Relación_1_Saldos Obj 6" xfId="46826" xr:uid="{5075D4A5-C162-41AA-8E5B-102111EB98F1}"/>
    <cellStyle name="_TD_Relación_1_Saldos Obj 6 2" xfId="46827" xr:uid="{2AD9556E-B2D9-41C6-B708-AD4685901A61}"/>
    <cellStyle name="_TD_Relación_1_Saldos Obj 7" xfId="46828" xr:uid="{DDB7AFBB-27E4-4BCB-81BB-F2D4CDC73D3B}"/>
    <cellStyle name="_TD_Relación_1_Saldos Obj 7 2" xfId="46829" xr:uid="{8CDB7088-B8F5-4C4B-9F0B-D268AEC6505D}"/>
    <cellStyle name="_TD_Relación_1_Saldos Obj 8" xfId="46830" xr:uid="{E17602BB-5A46-42B5-88CC-764991AD047A}"/>
    <cellStyle name="_TD_Relación_1_Saldos Obj 8 2" xfId="46831" xr:uid="{26BC04A2-E821-4ABD-8EFA-DBC881BB2869}"/>
    <cellStyle name="_TD_Relación_1_Saldos Obj 9" xfId="46832" xr:uid="{6CF9A159-E8D3-40F9-8066-EDD21F09F61B}"/>
    <cellStyle name="_TD_Relación_1_Saldos Obj 9 2" xfId="46833" xr:uid="{EDB28656-CE21-49CA-9EB9-FBE12F3F015F}"/>
    <cellStyle name="_TD_Relación_1_Saldos Obj_Abr 09" xfId="46834" xr:uid="{4B4DAF07-AE98-44FB-9155-9C028CDE573C}"/>
    <cellStyle name="_TD_Relación_1_Saldos Obj_Abr 09 10" xfId="46835" xr:uid="{13ECF8A0-432F-4420-BB25-10AD9597FB83}"/>
    <cellStyle name="_TD_Relación_1_Saldos Obj_Abr 09 10 2" xfId="46836" xr:uid="{E98941A3-D841-4F83-894D-13E44D9185E9}"/>
    <cellStyle name="_TD_Relación_1_Saldos Obj_Abr 09 11" xfId="46837" xr:uid="{8CDA76DA-1C97-485E-8855-ABDB8CE314D9}"/>
    <cellStyle name="_TD_Relación_1_Saldos Obj_Abr 09 11 2" xfId="46838" xr:uid="{0CA9333D-D715-4BAD-854A-DDEB3AEFC51D}"/>
    <cellStyle name="_TD_Relación_1_Saldos Obj_Abr 09 12" xfId="46839" xr:uid="{09104A0D-3758-4BAC-A755-64F2F59D1BAE}"/>
    <cellStyle name="_TD_Relación_1_Saldos Obj_Abr 09 13" xfId="46840" xr:uid="{A179EC54-6CE0-401E-889F-C8606466557A}"/>
    <cellStyle name="_TD_Relación_1_Saldos Obj_Abr 09 14" xfId="46841" xr:uid="{4812B999-8279-4A6D-8421-8C8DC45BBD35}"/>
    <cellStyle name="_TD_Relación_1_Saldos Obj_Abr 09 2" xfId="46842" xr:uid="{1DB026C4-1F6C-4C0F-AE3B-D2E7D4C727FC}"/>
    <cellStyle name="_TD_Relación_1_Saldos Obj_Abr 09 2 2" xfId="46843" xr:uid="{657A418E-42E6-4E8B-A274-43FD0566C9CC}"/>
    <cellStyle name="_TD_Relación_1_Saldos Obj_Abr 09 3" xfId="46844" xr:uid="{75588C0A-299B-43CE-8303-FF9E88A944B7}"/>
    <cellStyle name="_TD_Relación_1_Saldos Obj_Abr 09 3 2" xfId="46845" xr:uid="{CB1F8792-C231-4D34-B2CA-3CBC37304DA0}"/>
    <cellStyle name="_TD_Relación_1_Saldos Obj_Abr 09 4" xfId="46846" xr:uid="{EC7D81B8-5FB6-42C6-8947-0244D1A00BCB}"/>
    <cellStyle name="_TD_Relación_1_Saldos Obj_Abr 09 4 2" xfId="46847" xr:uid="{6ED3832F-A4D6-42D2-94EA-F9E3FD11EFA7}"/>
    <cellStyle name="_TD_Relación_1_Saldos Obj_Abr 09 5" xfId="46848" xr:uid="{82031B66-672C-446B-8F49-2C79E3E32737}"/>
    <cellStyle name="_TD_Relación_1_Saldos Obj_Abr 09 5 2" xfId="46849" xr:uid="{5A2FF385-2EFE-40FF-8AA3-34D583DB379B}"/>
    <cellStyle name="_TD_Relación_1_Saldos Obj_Abr 09 6" xfId="46850" xr:uid="{B6990872-C7B4-4494-8AA3-4A5BB892AE32}"/>
    <cellStyle name="_TD_Relación_1_Saldos Obj_Abr 09 6 2" xfId="46851" xr:uid="{C6656518-14D7-4CD0-BB72-97086C3CEE1E}"/>
    <cellStyle name="_TD_Relación_1_Saldos Obj_Abr 09 7" xfId="46852" xr:uid="{95E77FC9-A102-410D-8BB6-F2DD9BC2050E}"/>
    <cellStyle name="_TD_Relación_1_Saldos Obj_Abr 09 7 2" xfId="46853" xr:uid="{04BE2F89-DF9A-49F7-A3F5-1066BA68E385}"/>
    <cellStyle name="_TD_Relación_1_Saldos Obj_Abr 09 8" xfId="46854" xr:uid="{3C03790F-9BB8-4D9E-9850-16CD015F8029}"/>
    <cellStyle name="_TD_Relación_1_Saldos Obj_Abr 09 8 2" xfId="46855" xr:uid="{4C08007A-3E02-4842-903F-DD519C757719}"/>
    <cellStyle name="_TD_Relación_1_Saldos Obj_Abr 09 9" xfId="46856" xr:uid="{0121D449-4BD1-42A2-823D-540A518EC617}"/>
    <cellStyle name="_TD_Relación_1_Saldos Obj_Abr 09 9 2" xfId="46857" xr:uid="{D55B3317-1D3E-4C73-8969-43ACED393B42}"/>
    <cellStyle name="_TD_Relación_1_Saldos Obj_ER previo 09" xfId="46858" xr:uid="{9CCF1ABA-4177-4B43-8B37-D630FFB849D3}"/>
    <cellStyle name="_TD_Relación_1_Saldos Obj_ER previo 09 10" xfId="46859" xr:uid="{F0C62BF8-3FF3-40C5-99E7-141B1F284E92}"/>
    <cellStyle name="_TD_Relación_1_Saldos Obj_ER previo 09 10 2" xfId="46860" xr:uid="{8C5D6F75-D6C8-42EC-B33C-0B27F38829C9}"/>
    <cellStyle name="_TD_Relación_1_Saldos Obj_ER previo 09 11" xfId="46861" xr:uid="{28978047-B212-44B7-88C5-E710D3ABA599}"/>
    <cellStyle name="_TD_Relación_1_Saldos Obj_ER previo 09 11 2" xfId="46862" xr:uid="{C645FDEF-907E-4B41-B5F0-63E273F8452B}"/>
    <cellStyle name="_TD_Relación_1_Saldos Obj_ER previo 09 12" xfId="46863" xr:uid="{78055C32-CF8B-4F5E-BB26-B0ED14C9809F}"/>
    <cellStyle name="_TD_Relación_1_Saldos Obj_ER previo 09 13" xfId="46864" xr:uid="{8C545B43-B445-4AA9-8BAE-BFB9DE664498}"/>
    <cellStyle name="_TD_Relación_1_Saldos Obj_ER previo 09 14" xfId="46865" xr:uid="{E4E016FF-141E-4546-8B4F-05D62E582751}"/>
    <cellStyle name="_TD_Relación_1_Saldos Obj_ER previo 09 2" xfId="46866" xr:uid="{E02E50AF-32DA-4E2A-B67B-3088C4C1B52A}"/>
    <cellStyle name="_TD_Relación_1_Saldos Obj_ER previo 09 2 2" xfId="46867" xr:uid="{05CFF28E-6682-4ECA-9424-7C010F2D28E9}"/>
    <cellStyle name="_TD_Relación_1_Saldos Obj_ER previo 09 3" xfId="46868" xr:uid="{558BFE8D-F586-4970-9933-08E98827C7FA}"/>
    <cellStyle name="_TD_Relación_1_Saldos Obj_ER previo 09 3 2" xfId="46869" xr:uid="{D3CCA597-615E-4635-87A4-18D20A31ED8F}"/>
    <cellStyle name="_TD_Relación_1_Saldos Obj_ER previo 09 4" xfId="46870" xr:uid="{7312C97F-6EE6-495E-904E-794F44D7D4A8}"/>
    <cellStyle name="_TD_Relación_1_Saldos Obj_ER previo 09 4 2" xfId="46871" xr:uid="{83963372-0131-468E-8911-644D1488B00C}"/>
    <cellStyle name="_TD_Relación_1_Saldos Obj_ER previo 09 5" xfId="46872" xr:uid="{7419E122-DAA0-4DF6-867B-9D9258D4F866}"/>
    <cellStyle name="_TD_Relación_1_Saldos Obj_ER previo 09 5 2" xfId="46873" xr:uid="{D628BCFB-8FDA-4879-9C01-A0795476FA43}"/>
    <cellStyle name="_TD_Relación_1_Saldos Obj_ER previo 09 6" xfId="46874" xr:uid="{4D6A56B7-0FA0-4F35-B06B-5BB811D36100}"/>
    <cellStyle name="_TD_Relación_1_Saldos Obj_ER previo 09 6 2" xfId="46875" xr:uid="{3D89E409-1E13-4503-AC2C-590EA056593E}"/>
    <cellStyle name="_TD_Relación_1_Saldos Obj_ER previo 09 7" xfId="46876" xr:uid="{E1B60A38-79A5-4034-88BD-91E177BCC945}"/>
    <cellStyle name="_TD_Relación_1_Saldos Obj_ER previo 09 7 2" xfId="46877" xr:uid="{F7F8D6AD-104B-42EE-9579-3FE0A1E34E16}"/>
    <cellStyle name="_TD_Relación_1_Saldos Obj_ER previo 09 8" xfId="46878" xr:uid="{BE1A5F96-E3B3-4FCC-981C-D3DC77F73B74}"/>
    <cellStyle name="_TD_Relación_1_Saldos Obj_ER previo 09 8 2" xfId="46879" xr:uid="{0B233443-9A53-4E3B-AEE8-C7BA4BF5543B}"/>
    <cellStyle name="_TD_Relación_1_Saldos Obj_ER previo 09 9" xfId="46880" xr:uid="{F113BB9D-C0DA-49F5-A30A-8934C0A219FB}"/>
    <cellStyle name="_TD_Relación_1_Saldos Obj_ER previo 09 9 2" xfId="46881" xr:uid="{6B764318-03B2-4CAD-960A-A61D79B61BE9}"/>
    <cellStyle name="_TD_Relación_1_Saldos Obj_Jun 09" xfId="46882" xr:uid="{F99A474A-4B55-4871-83BF-F5D5811A7CF9}"/>
    <cellStyle name="_TD_Relación_1_Saldos Obj_Jun 09 2" xfId="46883" xr:uid="{48674E47-01CF-43C9-98B8-10CBE39ED120}"/>
    <cellStyle name="_TD_Relación_1_TablaD" xfId="46884" xr:uid="{0F471882-8692-496A-9711-DF14F1147337}"/>
    <cellStyle name="_TD_Relación_1_TablaD 10" xfId="46885" xr:uid="{30906BFC-8693-4A7C-8C4D-2C83A29994C9}"/>
    <cellStyle name="_TD_Relación_1_TablaD 10 2" xfId="46886" xr:uid="{0ED267C8-3DDA-430A-9739-6DDF6D6E5874}"/>
    <cellStyle name="_TD_Relación_1_TablaD 11" xfId="46887" xr:uid="{EC02DEB6-826B-4B97-A212-55816A44264E}"/>
    <cellStyle name="_TD_Relación_1_TablaD 11 2" xfId="46888" xr:uid="{5DABF3FC-E569-4A9F-9699-5C6E3565E62A}"/>
    <cellStyle name="_TD_Relación_1_TablaD 12" xfId="46889" xr:uid="{716B056D-B64E-4E58-8CBB-C257FBE9C54C}"/>
    <cellStyle name="_TD_Relación_1_TablaD 12 2" xfId="46890" xr:uid="{6C3FFAE0-C4D0-449E-8BD0-684A30AE86DB}"/>
    <cellStyle name="_TD_Relación_1_TablaD 13" xfId="46891" xr:uid="{D1AEA40A-0EBF-45AA-A750-2892A460A96F}"/>
    <cellStyle name="_TD_Relación_1_TablaD 13 2" xfId="46892" xr:uid="{453936BF-2787-4FF3-A40E-CB3410E05DD6}"/>
    <cellStyle name="_TD_Relación_1_TablaD 14" xfId="46893" xr:uid="{4990F1CE-CAEF-4FCF-B54E-9034DADD2AA6}"/>
    <cellStyle name="_TD_Relación_1_TablaD 2" xfId="46894" xr:uid="{BD665CA8-43F7-42C2-AA03-C25050F32B67}"/>
    <cellStyle name="_TD_Relación_1_TablaD 2 2" xfId="46895" xr:uid="{E15A86CB-CEED-47FC-99B8-EA073DFB352E}"/>
    <cellStyle name="_TD_Relación_1_TablaD 3" xfId="46896" xr:uid="{FDE4E7B3-F702-4ED3-B8D9-3AD7CF7CD9BB}"/>
    <cellStyle name="_TD_Relación_1_TablaD 3 2" xfId="46897" xr:uid="{980DA658-C394-40AF-B2F2-70FA59099D73}"/>
    <cellStyle name="_TD_Relación_1_TablaD 4" xfId="46898" xr:uid="{C1D17EA3-2D4F-41CD-9DBA-08ACD7C91914}"/>
    <cellStyle name="_TD_Relación_1_TablaD 4 2" xfId="46899" xr:uid="{C025B7D2-04A4-4362-8194-87429B6B0F2F}"/>
    <cellStyle name="_TD_Relación_1_TablaD 5" xfId="46900" xr:uid="{FF6247BD-FB41-4685-AD31-DCC039F44477}"/>
    <cellStyle name="_TD_Relación_1_TablaD 5 2" xfId="46901" xr:uid="{55AA78E7-5803-4B1F-9E4F-29CABF5BD5A6}"/>
    <cellStyle name="_TD_Relación_1_TablaD 6" xfId="46902" xr:uid="{2D785875-932C-47DC-89A5-1F9F25DFC143}"/>
    <cellStyle name="_TD_Relación_1_TablaD 6 2" xfId="46903" xr:uid="{0798A328-D32C-49B3-A0C6-52FAE5A83E96}"/>
    <cellStyle name="_TD_Relación_1_TablaD 7" xfId="46904" xr:uid="{12F6B7B3-4063-4F0E-903B-0343C374D4D2}"/>
    <cellStyle name="_TD_Relación_1_TablaD 7 2" xfId="46905" xr:uid="{53C8C69D-CBEB-4563-A9FB-6D1C16512AB4}"/>
    <cellStyle name="_TD_Relación_1_TablaD 8" xfId="46906" xr:uid="{2C70B1BE-1E0F-4D65-A675-061CDCEFD27F}"/>
    <cellStyle name="_TD_Relación_1_TablaD 8 2" xfId="46907" xr:uid="{D8DE838D-C29C-429E-9D5B-5F4D11AB0F67}"/>
    <cellStyle name="_TD_Relación_1_TablaD 9" xfId="46908" xr:uid="{43088E7F-7C93-4D3E-B740-3F861B0BE781}"/>
    <cellStyle name="_TD_Relación_1_TablaD 9 2" xfId="46909" xr:uid="{D87D09CA-A5C2-4F03-BA42-11713FD199D1}"/>
    <cellStyle name="_TD_Relación_1_TablaD_ESF. Hist." xfId="46910" xr:uid="{7A8DE017-8244-4ADB-8E74-97E6482A7109}"/>
    <cellStyle name="_TD_Relación_1_TablaD_ESF. Hist. 2" xfId="46911" xr:uid="{B0BCFCF3-FC36-417E-9087-BB5560ECF59D}"/>
    <cellStyle name="_TD_Relación_1_TablaD_ESF. Hist. 2 2" xfId="46912" xr:uid="{88C8D97D-D47E-4BBB-95CA-C332BD577853}"/>
    <cellStyle name="_TD_Relación_1_TablaD_ESF. Hist. 3" xfId="46913" xr:uid="{D1BF34BB-3046-4E56-BB0A-2715DC3E9631}"/>
    <cellStyle name="_TD_Relación_1_TablaD_ESF. Hist. 3 2" xfId="46914" xr:uid="{06964A95-692E-4228-8C7F-52176D214210}"/>
    <cellStyle name="_TD_Relación_1_TablaD_ESF. Hist. 4" xfId="46915" xr:uid="{EE6EEC01-0691-496F-A509-A1B31736E25F}"/>
    <cellStyle name="_TD_Relación_1_TablaD_ESF. Hist. 4 2" xfId="46916" xr:uid="{6685081F-03A9-482A-A3AD-E6F6510439F3}"/>
    <cellStyle name="_TD_Relación_1_TablaD_ESF. Hist. 5" xfId="46917" xr:uid="{CB9D6FF8-E9D1-4A51-95BE-D9048F0458D7}"/>
    <cellStyle name="_TD_Relación_1_TablaD_ESF. Hist. 6" xfId="46918" xr:uid="{4752D4E4-B693-47F7-84BA-7B19D0B06145}"/>
    <cellStyle name="_TD_Relación_1_TablaD_ESF. Hist. 7" xfId="46919" xr:uid="{6ECEB88E-2292-446C-BE98-69CD3DE2501D}"/>
    <cellStyle name="_TD_Relación_1_TD" xfId="46920" xr:uid="{B45DDEFF-4107-461A-BBDE-D5DECC9E7EDA}"/>
    <cellStyle name="_TD_Relación_1_TD 10" xfId="46921" xr:uid="{89007BA6-322D-4D30-B0DC-02C7D4C0D135}"/>
    <cellStyle name="_TD_Relación_1_TD 10 2" xfId="46922" xr:uid="{564857FA-0E4C-4123-B04F-82A235969DED}"/>
    <cellStyle name="_TD_Relación_1_TD 11" xfId="46923" xr:uid="{3BEF519C-B7FE-490E-B5A7-B4BB41D44529}"/>
    <cellStyle name="_TD_Relación_1_TD 11 2" xfId="46924" xr:uid="{7245D13C-7B63-47B7-83EE-5097D3006699}"/>
    <cellStyle name="_TD_Relación_1_TD 12" xfId="46925" xr:uid="{0C162C39-ACD0-4D12-9131-BF782F54252A}"/>
    <cellStyle name="_TD_Relación_1_TD 12 2" xfId="46926" xr:uid="{F87D9E21-9023-42F5-A9BE-D4D4F25EBC73}"/>
    <cellStyle name="_TD_Relación_1_TD 13" xfId="46927" xr:uid="{E14EA2C1-54E4-49B8-A493-D15FDB641667}"/>
    <cellStyle name="_TD_Relación_1_TD 13 2" xfId="46928" xr:uid="{9D648B92-07AD-4C80-8FF1-7FFA16272F14}"/>
    <cellStyle name="_TD_Relación_1_TD 14" xfId="46929" xr:uid="{5853D281-21C5-400A-AFC1-67CB6330313C}"/>
    <cellStyle name="_TD_Relación_1_TD 15" xfId="46930" xr:uid="{27E4773E-9998-4BC7-8695-48FD760DB033}"/>
    <cellStyle name="_TD_Relación_1_TD 16" xfId="46931" xr:uid="{0B4F75CE-C040-4D83-99E2-EAA5485B644F}"/>
    <cellStyle name="_TD_Relación_1_TD 2" xfId="46932" xr:uid="{57C5E1E1-490D-4861-96C0-5EC6512B0384}"/>
    <cellStyle name="_TD_Relación_1_TD 2 2" xfId="46933" xr:uid="{AB4DB2A4-33F0-463D-AFD1-A1CB7081F39D}"/>
    <cellStyle name="_TD_Relación_1_TD 3" xfId="46934" xr:uid="{FF2A3DAC-53DC-4C3B-B250-2BCD6BD80575}"/>
    <cellStyle name="_TD_Relación_1_TD 3 2" xfId="46935" xr:uid="{30FE4868-47A6-492A-8C33-E843CAAF2FD9}"/>
    <cellStyle name="_TD_Relación_1_TD 4" xfId="46936" xr:uid="{9B8C9077-B511-46E3-A880-2BB72338092E}"/>
    <cellStyle name="_TD_Relación_1_TD 4 2" xfId="46937" xr:uid="{59406ECF-EB7E-4D31-A1A0-239B140C4F4C}"/>
    <cellStyle name="_TD_Relación_1_TD 5" xfId="46938" xr:uid="{73941FA3-9985-4561-87C9-073C4335E76A}"/>
    <cellStyle name="_TD_Relación_1_TD 5 2" xfId="46939" xr:uid="{F19B8272-07C9-46C5-8B5B-149540D9F2AD}"/>
    <cellStyle name="_TD_Relación_1_TD 6" xfId="46940" xr:uid="{B014FF90-35BD-445F-91CE-DEA7A416D7B3}"/>
    <cellStyle name="_TD_Relación_1_TD 6 2" xfId="46941" xr:uid="{50C404EE-7B89-4AC0-8540-EC24C61980AD}"/>
    <cellStyle name="_TD_Relación_1_TD 7" xfId="46942" xr:uid="{4373B5A6-3D78-41F7-80E3-8EBBCF8E88A8}"/>
    <cellStyle name="_TD_Relación_1_TD 7 2" xfId="46943" xr:uid="{FBBD2A5F-2895-49DD-A5E4-DB271A7236E8}"/>
    <cellStyle name="_TD_Relación_1_TD 8" xfId="46944" xr:uid="{63C0972D-EF12-45EA-8B97-59014DCDFC93}"/>
    <cellStyle name="_TD_Relación_1_TD 8 2" xfId="46945" xr:uid="{59E34953-B58B-45DC-8659-B6F87641AF7F}"/>
    <cellStyle name="_TD_Relación_1_TD 9" xfId="46946" xr:uid="{85F95BD4-ACFE-4B3A-9E6E-6C0E93696F0C}"/>
    <cellStyle name="_TD_Relación_1_TD 9 2" xfId="46947" xr:uid="{B8B577DE-AEC2-4617-96AC-A27BFD964AD3}"/>
    <cellStyle name="_TD_Relación_2" xfId="46948" xr:uid="{07CF824A-F8F8-48B0-B19D-D35CB33415A0}"/>
    <cellStyle name="_TD_Relación_2 10" xfId="46949" xr:uid="{24AF3E99-FC4D-4795-9FA7-E8371E955755}"/>
    <cellStyle name="_TD_Relación_2 10 2" xfId="46950" xr:uid="{F107E88A-0C51-4873-BE88-92F7F91750B9}"/>
    <cellStyle name="_TD_Relación_2 11" xfId="46951" xr:uid="{FF7C3E6A-36D2-4B0D-9D32-0EAA4A516BA3}"/>
    <cellStyle name="_TD_Relación_2 11 2" xfId="46952" xr:uid="{84A76347-8300-49A5-BE5A-1BB58CB69180}"/>
    <cellStyle name="_TD_Relación_2 12" xfId="46953" xr:uid="{F767D06F-72EF-44DE-9A71-9D6A934AD973}"/>
    <cellStyle name="_TD_Relación_2 12 2" xfId="46954" xr:uid="{647FFC09-3F35-4BE9-AC00-DA6169F87175}"/>
    <cellStyle name="_TD_Relación_2 13" xfId="46955" xr:uid="{6A254739-1C6E-4A04-800C-8B51B2C96494}"/>
    <cellStyle name="_TD_Relación_2 13 2" xfId="46956" xr:uid="{F13E0C58-FE40-4179-8F07-168D0920A61C}"/>
    <cellStyle name="_TD_Relación_2 14" xfId="46957" xr:uid="{4F2A91F5-EDC8-4F65-BBAF-8827AF545D7B}"/>
    <cellStyle name="_TD_Relación_2 14 2" xfId="46958" xr:uid="{9D933B25-C919-402B-8E55-2CD56675C975}"/>
    <cellStyle name="_TD_Relación_2 15" xfId="46959" xr:uid="{748C9ADB-2309-4657-A02D-7EDFD8AF5A1B}"/>
    <cellStyle name="_TD_Relación_2 2" xfId="46960" xr:uid="{73C72AAD-52A8-4666-B7A2-58618877AFB9}"/>
    <cellStyle name="_TD_Relación_2 2 2" xfId="46961" xr:uid="{791EC042-777B-439C-826C-7D94D1A3C49D}"/>
    <cellStyle name="_TD_Relación_2 3" xfId="46962" xr:uid="{323C363D-D9AE-4B8F-8AF3-9BC67621C3B1}"/>
    <cellStyle name="_TD_Relación_2 3 2" xfId="46963" xr:uid="{87FD6C93-5A62-4922-8FE9-0B516F8BC691}"/>
    <cellStyle name="_TD_Relación_2 4" xfId="46964" xr:uid="{B662DACA-3E72-43C4-85A2-E492CF78FAE8}"/>
    <cellStyle name="_TD_Relación_2 4 2" xfId="46965" xr:uid="{1449552D-0BB7-473F-9CB3-F01E048CF71F}"/>
    <cellStyle name="_TD_Relación_2 5" xfId="46966" xr:uid="{AE63993C-B45C-4394-A28D-A3085CB30D14}"/>
    <cellStyle name="_TD_Relación_2 5 2" xfId="46967" xr:uid="{686DE65E-2689-4897-A44F-80804E896B3A}"/>
    <cellStyle name="_TD_Relación_2 6" xfId="46968" xr:uid="{6D245CF2-A48B-45A4-81E4-BC6DC101975C}"/>
    <cellStyle name="_TD_Relación_2 6 2" xfId="46969" xr:uid="{51730277-3974-4CB4-B2F4-13B156CCA683}"/>
    <cellStyle name="_TD_Relación_2 7" xfId="46970" xr:uid="{997CA9BB-8E93-470C-BDBF-EE21C280625E}"/>
    <cellStyle name="_TD_Relación_2 7 2" xfId="46971" xr:uid="{C45C75FB-55B6-4F1D-9342-AE205786B017}"/>
    <cellStyle name="_TD_Relación_2 8" xfId="46972" xr:uid="{42EC2D1C-6191-47D8-9831-48A9F2106C2E}"/>
    <cellStyle name="_TD_Relación_2 8 2" xfId="46973" xr:uid="{2D66D9D7-9EE5-4AD5-8501-80399EB9CED8}"/>
    <cellStyle name="_TD_Relación_2 9" xfId="46974" xr:uid="{3067B1D1-7C8B-4521-9ECF-86824FE3CFCB}"/>
    <cellStyle name="_TD_Relación_2 9 2" xfId="46975" xr:uid="{B8F5552C-6D8F-49AF-BD11-273A4C4F3277}"/>
    <cellStyle name="_TD_Relación_2_ESF. Hist." xfId="46976" xr:uid="{8FC90056-4191-4A70-BE8F-6622AE6CB431}"/>
    <cellStyle name="_TD_Relación_2_ESF. Hist. 2" xfId="46977" xr:uid="{4FD69555-9F1F-45A5-A00C-DFD03118F525}"/>
    <cellStyle name="_TD_Relación_2_ESF. Hist. 2 2" xfId="46978" xr:uid="{7F6174BA-34B1-4306-8392-9E040C3AFBCE}"/>
    <cellStyle name="_TD_Relación_2_ESF. Hist. 3" xfId="46979" xr:uid="{4E2FD690-6EA7-436A-A138-F73EDA1B2188}"/>
    <cellStyle name="_TD_Relación_2_ESF. Hist. 3 2" xfId="46980" xr:uid="{0085FB26-00AE-42C9-A69A-0ABBC398284E}"/>
    <cellStyle name="_TD_Relación_2_ESF. Hist. 4" xfId="46981" xr:uid="{26D61122-019F-49AE-BDA9-3C104D6538BD}"/>
    <cellStyle name="_TD_Relación_2_ESF. Hist. 4 2" xfId="46982" xr:uid="{D98F5E94-7E38-4182-9383-CCFCBDB2D712}"/>
    <cellStyle name="_TD_Relación_2_ESF. Hist. 5" xfId="46983" xr:uid="{55FEA4D0-1EBC-4666-950A-0A73A145FFCF}"/>
    <cellStyle name="_TD_Relación_2_ESF. Hist. 6" xfId="46984" xr:uid="{74C5B317-C2B8-43C8-8954-C200141CC034}"/>
    <cellStyle name="_TD_Relación_2_ESF. Hist. 7" xfId="46985" xr:uid="{012FD131-5D9F-40F4-8BAA-50F61C954DB1}"/>
    <cellStyle name="_TD_Relación_2_Saldos Obj" xfId="46986" xr:uid="{CF6B4410-440B-4FF1-AAD1-CA13AECC5175}"/>
    <cellStyle name="_TD_Relación_2_Saldos Obj 10" xfId="46987" xr:uid="{DA22378F-3A5B-4512-9265-4869D7829765}"/>
    <cellStyle name="_TD_Relación_2_Saldos Obj 10 2" xfId="46988" xr:uid="{E3185270-91AC-4AF8-8D80-D4FC3D70FFCD}"/>
    <cellStyle name="_TD_Relación_2_Saldos Obj 11" xfId="46989" xr:uid="{FDF8276F-856E-460E-86B1-4ED849DCBBED}"/>
    <cellStyle name="_TD_Relación_2_Saldos Obj 11 2" xfId="46990" xr:uid="{3861AF40-44EF-4069-A3E7-9B868610C28A}"/>
    <cellStyle name="_TD_Relación_2_Saldos Obj 12" xfId="46991" xr:uid="{3782C285-4CF4-4AB0-8678-DF4A0C9055C2}"/>
    <cellStyle name="_TD_Relación_2_Saldos Obj 12 2" xfId="46992" xr:uid="{026CC448-A590-45CB-BF7F-C671C38F0EB9}"/>
    <cellStyle name="_TD_Relación_2_Saldos Obj 13" xfId="46993" xr:uid="{DCD8C294-2C92-420C-86B1-1E12B568E84F}"/>
    <cellStyle name="_TD_Relación_2_Saldos Obj 13 2" xfId="46994" xr:uid="{900270A0-CC0F-411E-B6E5-F64009BF6BF6}"/>
    <cellStyle name="_TD_Relación_2_Saldos Obj 14" xfId="46995" xr:uid="{ADF80387-5FD4-401E-8EC8-E15181199AE5}"/>
    <cellStyle name="_TD_Relación_2_Saldos Obj 15" xfId="46996" xr:uid="{F0300F73-AB85-4BC0-A3FB-95771886C0DE}"/>
    <cellStyle name="_TD_Relación_2_Saldos Obj 16" xfId="46997" xr:uid="{23A4E5F5-0E4F-45ED-A949-776B4896FD24}"/>
    <cellStyle name="_TD_Relación_2_Saldos Obj 2" xfId="46998" xr:uid="{ADBD2888-0783-4D3B-B8CB-7092D9CF92C9}"/>
    <cellStyle name="_TD_Relación_2_Saldos Obj 2 2" xfId="46999" xr:uid="{06BDED43-E103-4D86-8206-FFDA8EA1613C}"/>
    <cellStyle name="_TD_Relación_2_Saldos Obj 3" xfId="47000" xr:uid="{D9A089AF-4C35-4DB2-A4CA-87246919B360}"/>
    <cellStyle name="_TD_Relación_2_Saldos Obj 3 2" xfId="47001" xr:uid="{27CF27DC-41DD-4BAA-9FAB-6291076F3F50}"/>
    <cellStyle name="_TD_Relación_2_Saldos Obj 4" xfId="47002" xr:uid="{02A55735-80B6-42E3-B863-B50784F685E0}"/>
    <cellStyle name="_TD_Relación_2_Saldos Obj 4 2" xfId="47003" xr:uid="{62622B66-9E9C-44D7-8F75-D0DDFD9BFAB1}"/>
    <cellStyle name="_TD_Relación_2_Saldos Obj 5" xfId="47004" xr:uid="{B2F8AEB9-A59E-428F-B31E-A7D385EE239E}"/>
    <cellStyle name="_TD_Relación_2_Saldos Obj 5 2" xfId="47005" xr:uid="{65E6CFBD-B873-4FAD-96D0-ED55E40CAD37}"/>
    <cellStyle name="_TD_Relación_2_Saldos Obj 6" xfId="47006" xr:uid="{19D08C35-557F-45A9-86C6-B0595F38B09C}"/>
    <cellStyle name="_TD_Relación_2_Saldos Obj 6 2" xfId="47007" xr:uid="{F60FC3F9-91F2-43F3-8349-CE8655257D0A}"/>
    <cellStyle name="_TD_Relación_2_Saldos Obj 7" xfId="47008" xr:uid="{24442021-BFF5-439E-A8C1-2406352389BE}"/>
    <cellStyle name="_TD_Relación_2_Saldos Obj 7 2" xfId="47009" xr:uid="{DDE9CDE7-C9FB-47CB-9F24-8B8492426E8D}"/>
    <cellStyle name="_TD_Relación_2_Saldos Obj 8" xfId="47010" xr:uid="{9DBE41D4-5CE2-47F8-A349-4771039F20DA}"/>
    <cellStyle name="_TD_Relación_2_Saldos Obj 8 2" xfId="47011" xr:uid="{604C91E1-2A3A-495B-AD9E-4B1C30C37220}"/>
    <cellStyle name="_TD_Relación_2_Saldos Obj 9" xfId="47012" xr:uid="{9B40A830-250A-4151-879D-75C5C5A45FC0}"/>
    <cellStyle name="_TD_Relación_2_Saldos Obj 9 2" xfId="47013" xr:uid="{4F46D5F5-DEE7-437D-814B-404F9A7E009A}"/>
    <cellStyle name="_TD_Relación_3" xfId="47014" xr:uid="{D10FB372-134F-4732-A496-BAF7C5FDECFF}"/>
    <cellStyle name="_TD_Relación_3 10" xfId="47015" xr:uid="{27806D3E-E4BC-45CE-AAD6-FF853D589C2B}"/>
    <cellStyle name="_TD_Relación_3 10 2" xfId="47016" xr:uid="{8EFCF7CD-B68B-4425-8D90-9227C30719F0}"/>
    <cellStyle name="_TD_Relación_3 11" xfId="47017" xr:uid="{ABF425F1-AD48-4276-AA4C-C3DC3DBC6DB1}"/>
    <cellStyle name="_TD_Relación_3 11 2" xfId="47018" xr:uid="{DB31711D-FD05-499F-B0D5-F05954648DCC}"/>
    <cellStyle name="_TD_Relación_3 12" xfId="47019" xr:uid="{B4A4F089-1424-461A-B0A0-413F0C2698F0}"/>
    <cellStyle name="_TD_Relación_3 12 2" xfId="47020" xr:uid="{FD0E8A9F-9DE9-4899-A39B-48EB6DC75970}"/>
    <cellStyle name="_TD_Relación_3 13" xfId="47021" xr:uid="{FA898549-EAF2-4CB9-8186-4F1034F8928B}"/>
    <cellStyle name="_TD_Relación_3 13 2" xfId="47022" xr:uid="{DD47E86B-8CF8-4D90-A1C1-719D53CF05F9}"/>
    <cellStyle name="_TD_Relación_3 14" xfId="47023" xr:uid="{4C8F748D-F06B-4FD3-923A-DA50991C2E49}"/>
    <cellStyle name="_TD_Relación_3 2" xfId="47024" xr:uid="{374EC0E7-7834-4DD7-A003-DDBFA51EF03A}"/>
    <cellStyle name="_TD_Relación_3 2 2" xfId="47025" xr:uid="{BA3CE728-C6C6-42D5-AE66-8522CCAE4B21}"/>
    <cellStyle name="_TD_Relación_3 3" xfId="47026" xr:uid="{956F34D7-1CAD-42E9-921E-4994B3AD685C}"/>
    <cellStyle name="_TD_Relación_3 3 2" xfId="47027" xr:uid="{62EFA5A3-71A5-4016-9444-7785E9B2BC3A}"/>
    <cellStyle name="_TD_Relación_3 4" xfId="47028" xr:uid="{82018F17-A3F7-49C1-A41F-CF6F0D19E06B}"/>
    <cellStyle name="_TD_Relación_3 4 2" xfId="47029" xr:uid="{320218B1-345C-4533-821D-A1896FB1DB58}"/>
    <cellStyle name="_TD_Relación_3 5" xfId="47030" xr:uid="{483DD772-01E0-489D-8021-7E525FECD026}"/>
    <cellStyle name="_TD_Relación_3 5 2" xfId="47031" xr:uid="{B51A8BCA-A8C2-4119-8D91-A9452B672D98}"/>
    <cellStyle name="_TD_Relación_3 6" xfId="47032" xr:uid="{768D8720-EE7B-4F7B-AB5A-A1AE2B960D5A}"/>
    <cellStyle name="_TD_Relación_3 6 2" xfId="47033" xr:uid="{CA988A21-AC0E-4B73-8DD0-24195BA637F5}"/>
    <cellStyle name="_TD_Relación_3 7" xfId="47034" xr:uid="{41FAD85D-5097-44AB-9468-5A375242AC69}"/>
    <cellStyle name="_TD_Relación_3 7 2" xfId="47035" xr:uid="{FB96BB13-4569-447A-8E97-24CB746E1CCB}"/>
    <cellStyle name="_TD_Relación_3 8" xfId="47036" xr:uid="{D845F63A-9747-480E-9AA3-661F963CD156}"/>
    <cellStyle name="_TD_Relación_3 8 2" xfId="47037" xr:uid="{454E6A27-4EA7-4303-96AE-CF422F25632E}"/>
    <cellStyle name="_TD_Relación_3 9" xfId="47038" xr:uid="{FD810D6B-E460-424F-9E20-86BD233E94B7}"/>
    <cellStyle name="_TD_Relación_3 9 2" xfId="47039" xr:uid="{C1B71D5B-77C7-4504-97D7-4C0A4CC5D7C0}"/>
    <cellStyle name="_TD_Relación_3_ESF. Hist." xfId="47040" xr:uid="{695BAEBF-78FB-46D3-804C-F469C7353282}"/>
    <cellStyle name="_TD_Relación_3_ESF. Hist. 2" xfId="47041" xr:uid="{C489C0D2-21C4-4422-AF15-E8A82556DE2A}"/>
    <cellStyle name="_TD_Relación_3_ESF. Hist. 2 2" xfId="47042" xr:uid="{35CABA30-96DA-4700-A233-F3E8DA091B12}"/>
    <cellStyle name="_TD_Relación_3_ESF. Hist. 3" xfId="47043" xr:uid="{4BEDC302-27FB-493C-9907-BBBBDBB135D3}"/>
    <cellStyle name="_TD_Relación_3_ESF. Hist. 3 2" xfId="47044" xr:uid="{2F6E175B-1F3C-47E5-9B1A-8BCAC9D22099}"/>
    <cellStyle name="_TD_Relación_3_ESF. Hist. 4" xfId="47045" xr:uid="{1E434570-8B28-46DC-9C32-A9CE6EEACF0B}"/>
    <cellStyle name="_TD_Relación_3_ESF. Hist. 4 2" xfId="47046" xr:uid="{A53F1B08-AA31-4DE0-AE4A-5BC00AB9CE35}"/>
    <cellStyle name="_TD_Relación_3_ESF. Hist. 5" xfId="47047" xr:uid="{4CDCBD53-7B75-4737-A8F8-A645D031810F}"/>
    <cellStyle name="_TD_Relación_3_ESF. Hist. 6" xfId="47048" xr:uid="{23E38D6B-13DF-42CD-B8DF-38D7AB8FD94E}"/>
    <cellStyle name="_TD_Relación_3_ESF. Hist. 7" xfId="47049" xr:uid="{35B51539-AFDA-45D2-B46F-B9A2CAAB6A77}"/>
    <cellStyle name="_TD_Relación_Abr 09" xfId="47050" xr:uid="{7E33DEFF-7B8A-4571-88A1-C83AA7BD3516}"/>
    <cellStyle name="_TD_Relación_Abr 09 2" xfId="47051" xr:uid="{6E63220F-BFBF-4BB9-B6AC-D0D24A28F183}"/>
    <cellStyle name="_TD_Relación_Feb 09" xfId="47052" xr:uid="{B200C329-4323-43FD-9FEE-443F09D48EC3}"/>
    <cellStyle name="_TD_Relación_Feb 09 10" xfId="47053" xr:uid="{49F8113D-2E98-4825-9B08-BAC704DB9763}"/>
    <cellStyle name="_TD_Relación_Feb 09 10 2" xfId="47054" xr:uid="{47578749-87E5-4BBE-978D-692256D9DEF3}"/>
    <cellStyle name="_TD_Relación_Feb 09 11" xfId="47055" xr:uid="{8E1D78D9-7AA9-4FB4-A672-80BB60B5C191}"/>
    <cellStyle name="_TD_Relación_Feb 09 11 2" xfId="47056" xr:uid="{7028E54E-8E7A-4F43-9C2A-F2308F42B944}"/>
    <cellStyle name="_TD_Relación_Feb 09 12" xfId="47057" xr:uid="{9459AC9E-9138-4C50-AF7B-B2D300BABECA}"/>
    <cellStyle name="_TD_Relación_Feb 09 12 2" xfId="47058" xr:uid="{10B2CA4B-DD43-4B65-A1E3-19EA7351EA14}"/>
    <cellStyle name="_TD_Relación_Feb 09 13" xfId="47059" xr:uid="{5C6B04C8-6F0C-409D-9398-2CCD1DCA11C5}"/>
    <cellStyle name="_TD_Relación_Feb 09 13 2" xfId="47060" xr:uid="{85E5A669-F339-4A77-899E-4E002D026A66}"/>
    <cellStyle name="_TD_Relación_Feb 09 14" xfId="47061" xr:uid="{EE79B794-233C-46FB-A63E-1315C80F9BF0}"/>
    <cellStyle name="_TD_Relación_Feb 09 15" xfId="47062" xr:uid="{5EA911E2-FFB9-43B8-9B69-8F84F48E0C5C}"/>
    <cellStyle name="_TD_Relación_Feb 09 16" xfId="47063" xr:uid="{BFCADA1E-3DE2-4144-85C3-302DE24B1EDE}"/>
    <cellStyle name="_TD_Relación_Feb 09 2" xfId="47064" xr:uid="{6E7792A4-C994-4B18-AEFA-762B2A434701}"/>
    <cellStyle name="_TD_Relación_Feb 09 2 2" xfId="47065" xr:uid="{E9F36746-D19E-4EFE-B324-0AC9821AF4B5}"/>
    <cellStyle name="_TD_Relación_Feb 09 3" xfId="47066" xr:uid="{11CD5BCF-9A88-487F-81E3-474D4019287E}"/>
    <cellStyle name="_TD_Relación_Feb 09 3 2" xfId="47067" xr:uid="{7B729559-9F9E-41FA-944B-E819FA72A37E}"/>
    <cellStyle name="_TD_Relación_Feb 09 4" xfId="47068" xr:uid="{6FDE63C8-CDFA-4D5A-B1E0-743094672B4E}"/>
    <cellStyle name="_TD_Relación_Feb 09 4 2" xfId="47069" xr:uid="{5F2A96FB-3D0A-4BE1-A47B-47219C7637FF}"/>
    <cellStyle name="_TD_Relación_Feb 09 5" xfId="47070" xr:uid="{914FB361-64A4-496B-9E38-4D95F58AFB87}"/>
    <cellStyle name="_TD_Relación_Feb 09 5 2" xfId="47071" xr:uid="{88A5159B-4C7A-48B9-9739-824BCBC72365}"/>
    <cellStyle name="_TD_Relación_Feb 09 6" xfId="47072" xr:uid="{D8FF953E-DD5B-4B05-9C85-AEF201C91847}"/>
    <cellStyle name="_TD_Relación_Feb 09 6 2" xfId="47073" xr:uid="{C1739D8A-6D00-4129-8447-74C78E93DEA3}"/>
    <cellStyle name="_TD_Relación_Feb 09 7" xfId="47074" xr:uid="{651DDF50-4B04-492C-A6E1-E4154D073E95}"/>
    <cellStyle name="_TD_Relación_Feb 09 7 2" xfId="47075" xr:uid="{14B529CA-A21F-4074-8C1C-504F8BBB6CD0}"/>
    <cellStyle name="_TD_Relación_Feb 09 8" xfId="47076" xr:uid="{78DBDCA8-32F8-485D-ABC5-7D695EAD690A}"/>
    <cellStyle name="_TD_Relación_Feb 09 8 2" xfId="47077" xr:uid="{1A10F544-6ED4-4FC7-BAC4-215576411A09}"/>
    <cellStyle name="_TD_Relación_Feb 09 9" xfId="47078" xr:uid="{F69D04E7-31BA-4403-BB14-6346F2D8E85D}"/>
    <cellStyle name="_TD_Relación_Feb 09 9 2" xfId="47079" xr:uid="{86E9355A-66A0-4CC8-8A0E-8D8FF9243F14}"/>
    <cellStyle name="_TD_Relación_Feb 09_Abr 09" xfId="47080" xr:uid="{C36F308F-62FC-4162-940D-45AA55FA6C9F}"/>
    <cellStyle name="_TD_Relación_Feb 09_Abr 09 10" xfId="47081" xr:uid="{82B150AA-0BBA-45AA-8CD1-10E489DF6A29}"/>
    <cellStyle name="_TD_Relación_Feb 09_Abr 09 10 2" xfId="47082" xr:uid="{D15E00DD-0D45-44A2-945F-8F557C3A93BE}"/>
    <cellStyle name="_TD_Relación_Feb 09_Abr 09 11" xfId="47083" xr:uid="{0A2CB435-3F2A-4C2D-9F15-0262C1CB760F}"/>
    <cellStyle name="_TD_Relación_Feb 09_Abr 09 11 2" xfId="47084" xr:uid="{F4E7ADCB-CDF1-4B86-AF62-9C8904B800D0}"/>
    <cellStyle name="_TD_Relación_Feb 09_Abr 09 12" xfId="47085" xr:uid="{AD4F6C41-3CCB-43BE-8EB0-9DAB691EBA60}"/>
    <cellStyle name="_TD_Relación_Feb 09_Abr 09 13" xfId="47086" xr:uid="{3F021A9D-3706-4790-8B5C-A5C6465976AC}"/>
    <cellStyle name="_TD_Relación_Feb 09_Abr 09 14" xfId="47087" xr:uid="{80FFA3F4-BAD0-42F8-860C-2984EACD7336}"/>
    <cellStyle name="_TD_Relación_Feb 09_Abr 09 2" xfId="47088" xr:uid="{51EFF68E-747A-48DA-BF49-3B6704DD2273}"/>
    <cellStyle name="_TD_Relación_Feb 09_Abr 09 2 2" xfId="47089" xr:uid="{5E9E43D3-82DC-4741-A872-0C8D54ECD5B3}"/>
    <cellStyle name="_TD_Relación_Feb 09_Abr 09 3" xfId="47090" xr:uid="{28FE2043-7936-4A98-B054-683C7D4DCC77}"/>
    <cellStyle name="_TD_Relación_Feb 09_Abr 09 3 2" xfId="47091" xr:uid="{489D367B-8A59-4D95-8F11-F03D90C9114C}"/>
    <cellStyle name="_TD_Relación_Feb 09_Abr 09 4" xfId="47092" xr:uid="{5D80F838-4E06-44EB-BB8E-FD603779DB90}"/>
    <cellStyle name="_TD_Relación_Feb 09_Abr 09 4 2" xfId="47093" xr:uid="{F3F4B02E-1447-4D87-970B-9DE3D2488F57}"/>
    <cellStyle name="_TD_Relación_Feb 09_Abr 09 5" xfId="47094" xr:uid="{6101FF5E-A200-4FD7-A209-0973E3F961C4}"/>
    <cellStyle name="_TD_Relación_Feb 09_Abr 09 5 2" xfId="47095" xr:uid="{ED6F5F28-0866-4412-9E27-A2CA5EA34166}"/>
    <cellStyle name="_TD_Relación_Feb 09_Abr 09 6" xfId="47096" xr:uid="{8E08D73D-DEE8-46C9-A5B4-DBA422F2D570}"/>
    <cellStyle name="_TD_Relación_Feb 09_Abr 09 6 2" xfId="47097" xr:uid="{50EC0F04-9664-4F6F-949E-76510CA084B8}"/>
    <cellStyle name="_TD_Relación_Feb 09_Abr 09 7" xfId="47098" xr:uid="{65B66EBD-DAD2-4A3D-A211-13ADB1D99151}"/>
    <cellStyle name="_TD_Relación_Feb 09_Abr 09 7 2" xfId="47099" xr:uid="{50A6A97C-0DCC-4F38-A2A6-0CC043259DD9}"/>
    <cellStyle name="_TD_Relación_Feb 09_Abr 09 8" xfId="47100" xr:uid="{93821A2D-AAF6-4901-8DDD-02920336612E}"/>
    <cellStyle name="_TD_Relación_Feb 09_Abr 09 8 2" xfId="47101" xr:uid="{631D9CC5-7EFE-4D67-B5C2-225E1DD53F41}"/>
    <cellStyle name="_TD_Relación_Feb 09_Abr 09 9" xfId="47102" xr:uid="{3AD0DAF1-50AA-4B6C-9F10-80C10F2829F1}"/>
    <cellStyle name="_TD_Relación_Feb 09_Abr 09 9 2" xfId="47103" xr:uid="{F7B0AA13-4A29-4463-B4F8-99A0DB90F45F}"/>
    <cellStyle name="_TD_Relación_Feb 09_ER previo 09" xfId="47104" xr:uid="{9AAB604B-2EB3-47C6-A094-0BCCF2B70251}"/>
    <cellStyle name="_TD_Relación_Feb 09_ER previo 09 10" xfId="47105" xr:uid="{3932F820-512E-4274-A508-83C31C6424ED}"/>
    <cellStyle name="_TD_Relación_Feb 09_ER previo 09 10 2" xfId="47106" xr:uid="{5A2CEC5A-4F91-4379-9383-184E98835047}"/>
    <cellStyle name="_TD_Relación_Feb 09_ER previo 09 11" xfId="47107" xr:uid="{2EE2147D-A3D6-4837-AD38-A68101826272}"/>
    <cellStyle name="_TD_Relación_Feb 09_ER previo 09 11 2" xfId="47108" xr:uid="{A1D9CFB9-E054-4FCB-8EE4-E2EE7A125B85}"/>
    <cellStyle name="_TD_Relación_Feb 09_ER previo 09 12" xfId="47109" xr:uid="{3C58DB33-2302-48C1-9532-4163AF188683}"/>
    <cellStyle name="_TD_Relación_Feb 09_ER previo 09 13" xfId="47110" xr:uid="{6F941E4F-75F2-4501-9EAE-945237E81E0E}"/>
    <cellStyle name="_TD_Relación_Feb 09_ER previo 09 14" xfId="47111" xr:uid="{7D8CC107-520B-40BF-8DB8-4D4E4625C232}"/>
    <cellStyle name="_TD_Relación_Feb 09_ER previo 09 2" xfId="47112" xr:uid="{DD625171-9B3D-42B4-923B-677620B4AC30}"/>
    <cellStyle name="_TD_Relación_Feb 09_ER previo 09 2 2" xfId="47113" xr:uid="{5F65FDFF-820F-4D66-A123-37B3373B6E91}"/>
    <cellStyle name="_TD_Relación_Feb 09_ER previo 09 3" xfId="47114" xr:uid="{5782AC76-61E8-4304-B3C5-BFFEFDA49DDE}"/>
    <cellStyle name="_TD_Relación_Feb 09_ER previo 09 3 2" xfId="47115" xr:uid="{2EBD3921-976B-4D8D-A8F9-1ADFE8908966}"/>
    <cellStyle name="_TD_Relación_Feb 09_ER previo 09 4" xfId="47116" xr:uid="{0DD2AB47-D96E-4969-B731-087CE4F5A674}"/>
    <cellStyle name="_TD_Relación_Feb 09_ER previo 09 4 2" xfId="47117" xr:uid="{4905F66C-613A-46DE-A552-177306D45EED}"/>
    <cellStyle name="_TD_Relación_Feb 09_ER previo 09 5" xfId="47118" xr:uid="{6388EB88-8A13-4609-B696-A6F62D13B582}"/>
    <cellStyle name="_TD_Relación_Feb 09_ER previo 09 5 2" xfId="47119" xr:uid="{F04A56DA-4009-4852-82D6-70CB5D05F882}"/>
    <cellStyle name="_TD_Relación_Feb 09_ER previo 09 6" xfId="47120" xr:uid="{D44987B8-49ED-4EE5-BB5F-EBE15FFE7F03}"/>
    <cellStyle name="_TD_Relación_Feb 09_ER previo 09 6 2" xfId="47121" xr:uid="{4310CA8C-959F-4C2F-8310-813B78EED302}"/>
    <cellStyle name="_TD_Relación_Feb 09_ER previo 09 7" xfId="47122" xr:uid="{3825461B-D2CC-42A9-8768-34C611D8E487}"/>
    <cellStyle name="_TD_Relación_Feb 09_ER previo 09 7 2" xfId="47123" xr:uid="{3B37E771-082C-4C58-AF32-09BB3BE0A4CC}"/>
    <cellStyle name="_TD_Relación_Feb 09_ER previo 09 8" xfId="47124" xr:uid="{CAE4F6C4-0154-435C-937C-8FF8FAACDB75}"/>
    <cellStyle name="_TD_Relación_Feb 09_ER previo 09 8 2" xfId="47125" xr:uid="{1C93AA61-62F8-4766-835A-31CFB79FC307}"/>
    <cellStyle name="_TD_Relación_Feb 09_ER previo 09 9" xfId="47126" xr:uid="{05251F75-E4F2-4142-8998-032914C994C4}"/>
    <cellStyle name="_TD_Relación_Feb 09_ER previo 09 9 2" xfId="47127" xr:uid="{3A6F2AD1-BD36-4052-8FAC-0B9981A797F3}"/>
    <cellStyle name="_TD_Relación_Feb 09_Jun 09" xfId="47128" xr:uid="{C5D721E4-6A4A-4F13-A889-3BFD606C30E0}"/>
    <cellStyle name="_TD_Relación_Feb 09_Jun 09 2" xfId="47129" xr:uid="{FC287969-71E2-4C90-AEFF-528AE842E191}"/>
    <cellStyle name="_TD_Relación_Hoja2" xfId="47130" xr:uid="{20F8ECFE-DEEE-44A3-A4C4-59E0634749F4}"/>
    <cellStyle name="_TD_Relación_Hoja2 10" xfId="47131" xr:uid="{F57193B1-D63C-4BA3-91EF-DB95246DD6EF}"/>
    <cellStyle name="_TD_Relación_Hoja2 10 2" xfId="47132" xr:uid="{0CF55E3E-19B2-453C-92BD-F49B81150288}"/>
    <cellStyle name="_TD_Relación_Hoja2 11" xfId="47133" xr:uid="{A97FA10F-FE42-40E6-A7D1-2471B57739E0}"/>
    <cellStyle name="_TD_Relación_Hoja2 11 2" xfId="47134" xr:uid="{132EF52A-C722-4D9A-A8F5-63E94BBB22CF}"/>
    <cellStyle name="_TD_Relación_Hoja2 12" xfId="47135" xr:uid="{476D442F-2ADD-430D-92F8-23C94D86068B}"/>
    <cellStyle name="_TD_Relación_Hoja2 12 2" xfId="47136" xr:uid="{7545A204-770D-47A0-B112-A3F9D2813622}"/>
    <cellStyle name="_TD_Relación_Hoja2 13" xfId="47137" xr:uid="{7F7356B2-8365-4A25-AD4B-5D8CF438D616}"/>
    <cellStyle name="_TD_Relación_Hoja2 13 2" xfId="47138" xr:uid="{E490CE68-F0C3-41DF-9AD2-C97556DDB023}"/>
    <cellStyle name="_TD_Relación_Hoja2 14" xfId="47139" xr:uid="{5570CAAF-56CF-4611-B53E-5A6D603DC6EF}"/>
    <cellStyle name="_TD_Relación_Hoja2 15" xfId="47140" xr:uid="{76D505D6-E709-4E3C-B6F3-F30A81A8FF32}"/>
    <cellStyle name="_TD_Relación_Hoja2 16" xfId="47141" xr:uid="{0F6E1DA1-D3C4-4096-A3DB-6F51F436A997}"/>
    <cellStyle name="_TD_Relación_Hoja2 2" xfId="47142" xr:uid="{FAEA7E06-E844-453A-B25B-27B509F1C2E9}"/>
    <cellStyle name="_TD_Relación_Hoja2 2 2" xfId="47143" xr:uid="{37D044F8-EF0C-47D3-9F8E-45E6B3BCBB90}"/>
    <cellStyle name="_TD_Relación_Hoja2 3" xfId="47144" xr:uid="{D87E43B3-7F6E-419C-8364-8832A110A16E}"/>
    <cellStyle name="_TD_Relación_Hoja2 3 2" xfId="47145" xr:uid="{387CE163-E14D-46C9-92CF-2AD275118AA8}"/>
    <cellStyle name="_TD_Relación_Hoja2 4" xfId="47146" xr:uid="{5A7F8A70-B75B-4E32-A8EB-F101D8015981}"/>
    <cellStyle name="_TD_Relación_Hoja2 4 2" xfId="47147" xr:uid="{AD76CAA0-783C-405B-9E2B-AE7EF4EB7172}"/>
    <cellStyle name="_TD_Relación_Hoja2 5" xfId="47148" xr:uid="{D53CDE3F-01F7-4797-9A19-BC81F3E64322}"/>
    <cellStyle name="_TD_Relación_Hoja2 5 2" xfId="47149" xr:uid="{70932DE0-117A-499C-A061-C540263A7420}"/>
    <cellStyle name="_TD_Relación_Hoja2 6" xfId="47150" xr:uid="{2281FC4E-11D1-4CFA-B620-287C86FE66A7}"/>
    <cellStyle name="_TD_Relación_Hoja2 6 2" xfId="47151" xr:uid="{790213DF-6BE9-4A69-9A19-BFE256185924}"/>
    <cellStyle name="_TD_Relación_Hoja2 7" xfId="47152" xr:uid="{3A3EFEF4-14C5-4AB1-8588-9DE45DBFCB27}"/>
    <cellStyle name="_TD_Relación_Hoja2 7 2" xfId="47153" xr:uid="{0C938AD0-B9B1-45A5-B3B0-BCCFD6BDD31C}"/>
    <cellStyle name="_TD_Relación_Hoja2 8" xfId="47154" xr:uid="{CEC53115-BC04-49F0-ADF0-FF9AE4158287}"/>
    <cellStyle name="_TD_Relación_Hoja2 8 2" xfId="47155" xr:uid="{59438047-8372-43B1-91B2-9B143F280ABA}"/>
    <cellStyle name="_TD_Relación_Hoja2 9" xfId="47156" xr:uid="{1AA31616-16DC-4E39-9B7E-E7F7A937FAA6}"/>
    <cellStyle name="_TD_Relación_Hoja2 9 2" xfId="47157" xr:uid="{C523301E-5D43-4832-A9F5-957020E70494}"/>
    <cellStyle name="_TD_Relación_Relación" xfId="47158" xr:uid="{C76491E6-4C47-4DC6-B080-4DC0AA6675BF}"/>
    <cellStyle name="_TD_Relación_Relación 10" xfId="47159" xr:uid="{29838127-0327-4D3C-A861-C7C25BA50C38}"/>
    <cellStyle name="_TD_Relación_Relación 10 10" xfId="47160" xr:uid="{70EE63AE-30D4-44D2-9792-6FC0916803D0}"/>
    <cellStyle name="_TD_Relación_Relación 10 11" xfId="47161" xr:uid="{C46C517A-F8D1-41DB-BDA3-A16DEEC61F94}"/>
    <cellStyle name="_TD_Relación_Relación 10 2" xfId="47162" xr:uid="{D44C7DD0-53EB-49B5-B72B-72E5E1F5E21A}"/>
    <cellStyle name="_TD_Relación_Relación 10 2 2" xfId="47163" xr:uid="{C5AFCD24-6147-4680-AA13-6B421226D0ED}"/>
    <cellStyle name="_TD_Relación_Relación 10 3" xfId="47164" xr:uid="{B565F5B6-6646-4E15-866A-26FEA476015B}"/>
    <cellStyle name="_TD_Relación_Relación 10 3 2" xfId="47165" xr:uid="{CEDD3247-16CC-49DD-8438-B23DB52E2512}"/>
    <cellStyle name="_TD_Relación_Relación 10 4" xfId="47166" xr:uid="{23EB66ED-E24C-4E07-836B-75F9C5B70299}"/>
    <cellStyle name="_TD_Relación_Relación 10 4 2" xfId="47167" xr:uid="{27F90026-205F-4DC6-BC2C-194FEDE93EE9}"/>
    <cellStyle name="_TD_Relación_Relación 10 5" xfId="47168" xr:uid="{AB742105-6EB9-4E60-A84D-E5EFCA3FC09E}"/>
    <cellStyle name="_TD_Relación_Relación 10 5 2" xfId="47169" xr:uid="{D6FC80B7-945B-4B13-ABE5-3A0BB9EF0BBE}"/>
    <cellStyle name="_TD_Relación_Relación 10 6" xfId="47170" xr:uid="{51F70742-E9E9-456B-82AC-26C8D6B4EAAD}"/>
    <cellStyle name="_TD_Relación_Relación 10 6 2" xfId="47171" xr:uid="{0F6AD7FA-1ADA-47B1-AC68-18673B4E6BE8}"/>
    <cellStyle name="_TD_Relación_Relación 10 7" xfId="47172" xr:uid="{334A1058-A609-43DB-A2EF-A30A53905F01}"/>
    <cellStyle name="_TD_Relación_Relación 10 7 2" xfId="47173" xr:uid="{A91DF700-0637-4BB6-9835-C374A353CF56}"/>
    <cellStyle name="_TD_Relación_Relación 10 8" xfId="47174" xr:uid="{23F57E71-505D-43DF-BC1E-2985CB84466C}"/>
    <cellStyle name="_TD_Relación_Relación 10 8 2" xfId="47175" xr:uid="{BC63134A-524F-4851-A78C-E4B9C18A38C7}"/>
    <cellStyle name="_TD_Relación_Relación 10 9" xfId="47176" xr:uid="{2730FCF7-8855-4573-A0CD-6AFC8E9A841D}"/>
    <cellStyle name="_TD_Relación_Relación 11" xfId="47177" xr:uid="{B090DFFE-D501-44BF-81A8-1372CB769036}"/>
    <cellStyle name="_TD_Relación_Relación 11 10" xfId="47178" xr:uid="{2DDCE790-A099-4F43-952C-3C017653A211}"/>
    <cellStyle name="_TD_Relación_Relación 11 11" xfId="47179" xr:uid="{72B29D70-1EC2-42C7-8B47-6DE90F8696A6}"/>
    <cellStyle name="_TD_Relación_Relación 11 2" xfId="47180" xr:uid="{D25F9BF9-7FE7-4E57-9FAC-B8A41775856E}"/>
    <cellStyle name="_TD_Relación_Relación 11 2 2" xfId="47181" xr:uid="{5FEF85A8-31BE-4C8A-A5C9-9DAC1F2BBE26}"/>
    <cellStyle name="_TD_Relación_Relación 11 3" xfId="47182" xr:uid="{94D9F4F3-3F78-4671-BD85-C6EDCC470371}"/>
    <cellStyle name="_TD_Relación_Relación 11 3 2" xfId="47183" xr:uid="{26699303-0440-452D-8228-4D5ABA8B03D7}"/>
    <cellStyle name="_TD_Relación_Relación 11 4" xfId="47184" xr:uid="{330D7CA5-E25C-480F-9DE5-23BD6C3F9236}"/>
    <cellStyle name="_TD_Relación_Relación 11 4 2" xfId="47185" xr:uid="{61B19176-4A61-4039-8D2E-48236957B3F9}"/>
    <cellStyle name="_TD_Relación_Relación 11 5" xfId="47186" xr:uid="{181106F2-2E26-42F1-9275-5581ECC76512}"/>
    <cellStyle name="_TD_Relación_Relación 11 5 2" xfId="47187" xr:uid="{8C87B063-A061-4255-BD51-06BEA2910541}"/>
    <cellStyle name="_TD_Relación_Relación 11 6" xfId="47188" xr:uid="{2BB57FC4-F333-495E-9ACA-ACE2D2B0756E}"/>
    <cellStyle name="_TD_Relación_Relación 11 6 2" xfId="47189" xr:uid="{1740029A-A830-4C07-9205-2F675E3D758A}"/>
    <cellStyle name="_TD_Relación_Relación 11 7" xfId="47190" xr:uid="{36120A8A-432A-4AC3-B03A-5DAEEB06398E}"/>
    <cellStyle name="_TD_Relación_Relación 11 7 2" xfId="47191" xr:uid="{13286D7A-C99F-46A4-A334-DD180605C1B6}"/>
    <cellStyle name="_TD_Relación_Relación 11 8" xfId="47192" xr:uid="{F342CC0A-A2EF-442B-AAEE-0CBEC4D0B679}"/>
    <cellStyle name="_TD_Relación_Relación 11 8 2" xfId="47193" xr:uid="{39E918BC-7CD0-41DD-88DF-12F284596B45}"/>
    <cellStyle name="_TD_Relación_Relación 11 9" xfId="47194" xr:uid="{083948F2-5997-4534-AB41-3FE979F6CDAB}"/>
    <cellStyle name="_TD_Relación_Relación 12" xfId="47195" xr:uid="{375ECD4E-D416-4ECF-BF04-1798E24D26C0}"/>
    <cellStyle name="_TD_Relación_Relación 12 10" xfId="47196" xr:uid="{128B0C93-5AFE-49F5-94E5-A6B674ECD659}"/>
    <cellStyle name="_TD_Relación_Relación 12 11" xfId="47197" xr:uid="{7E8E1623-E03F-4E11-9066-5018382DA891}"/>
    <cellStyle name="_TD_Relación_Relación 12 12" xfId="47198" xr:uid="{CCFA348D-1456-4024-93EC-D03960E1F70D}"/>
    <cellStyle name="_TD_Relación_Relación 12 13" xfId="47199" xr:uid="{6E54F9E4-84D5-4175-84E8-C8B6E73E5760}"/>
    <cellStyle name="_TD_Relación_Relación 12 14" xfId="47200" xr:uid="{086B8CF0-9FF0-47BC-82BE-9761F6A47AC1}"/>
    <cellStyle name="_TD_Relación_Relación 12 15" xfId="47201" xr:uid="{29C4C3CA-A3F2-4701-B0F8-363C111FF660}"/>
    <cellStyle name="_TD_Relación_Relación 12 16" xfId="47202" xr:uid="{D88D6907-1052-40D2-8A26-E73E692C949F}"/>
    <cellStyle name="_TD_Relación_Relación 12 17" xfId="47203" xr:uid="{8C48D3EA-C741-497F-A536-DF1E69C70F58}"/>
    <cellStyle name="_TD_Relación_Relación 12 18" xfId="47204" xr:uid="{66268A90-764A-4DE4-99C3-DF8EDE893489}"/>
    <cellStyle name="_TD_Relación_Relación 12 19" xfId="47205" xr:uid="{F2E8E169-E6E8-4779-941E-8DD2819DCAF0}"/>
    <cellStyle name="_TD_Relación_Relación 12 2" xfId="47206" xr:uid="{5EDA3C4E-4DD2-4F46-BC15-8C0E069977E2}"/>
    <cellStyle name="_TD_Relación_Relación 12 2 2" xfId="47207" xr:uid="{D18D4D76-ABB6-42D4-B060-C636E3B81B0C}"/>
    <cellStyle name="_TD_Relación_Relación 12 20" xfId="47208" xr:uid="{E86C653B-0A5E-4F33-B17D-5592C6CE8B54}"/>
    <cellStyle name="_TD_Relación_Relación 12 21" xfId="47209" xr:uid="{1D85FD10-5E2B-43F2-B32C-2CCAF59E10DD}"/>
    <cellStyle name="_TD_Relación_Relación 12 3" xfId="47210" xr:uid="{B7E5B532-8AAC-4DBE-B4BB-4FC0FDBE0F2A}"/>
    <cellStyle name="_TD_Relación_Relación 12 3 2" xfId="47211" xr:uid="{6CEDD909-EB0D-4FAF-9570-18CE41911C21}"/>
    <cellStyle name="_TD_Relación_Relación 12 4" xfId="47212" xr:uid="{25EE0FBA-7514-4DD9-9382-8B2D90D3AD8F}"/>
    <cellStyle name="_TD_Relación_Relación 12 4 2" xfId="47213" xr:uid="{196BDF13-2452-4CE9-BF9B-BF37030E309E}"/>
    <cellStyle name="_TD_Relación_Relación 12 5" xfId="47214" xr:uid="{28A5B76E-F606-4985-87AE-0F0B823EADFD}"/>
    <cellStyle name="_TD_Relación_Relación 12 5 2" xfId="47215" xr:uid="{9F9B3781-DFA0-4078-AEEC-EACC267027F5}"/>
    <cellStyle name="_TD_Relación_Relación 12 6" xfId="47216" xr:uid="{FD42C049-E5A1-49E7-96DE-39E55DFD8CC8}"/>
    <cellStyle name="_TD_Relación_Relación 12 6 2" xfId="47217" xr:uid="{4CC17BA5-007A-49CD-94CA-31C7E953F15C}"/>
    <cellStyle name="_TD_Relación_Relación 12 7" xfId="47218" xr:uid="{4347B398-D047-4CED-9106-849AE199F34B}"/>
    <cellStyle name="_TD_Relación_Relación 12 7 2" xfId="47219" xr:uid="{9C131E2D-BDA8-40AF-B923-88753BACC3FF}"/>
    <cellStyle name="_TD_Relación_Relación 12 8" xfId="47220" xr:uid="{25DDB014-E7C3-41D1-813E-2B57B2CB92DE}"/>
    <cellStyle name="_TD_Relación_Relación 12 8 2" xfId="47221" xr:uid="{82B40078-873B-43D9-9EB8-4E81A62B04A5}"/>
    <cellStyle name="_TD_Relación_Relación 12 9" xfId="47222" xr:uid="{256BE9B0-4A6F-48E4-807F-989A310D48B1}"/>
    <cellStyle name="_TD_Relación_Relación 13" xfId="47223" xr:uid="{7A4276E7-0F72-4BE3-AD9F-7DC338595312}"/>
    <cellStyle name="_TD_Relación_Relación 13 10" xfId="47224" xr:uid="{1A516F39-2F48-4735-8CE4-EB5E8174BF2B}"/>
    <cellStyle name="_TD_Relación_Relación 13 11" xfId="47225" xr:uid="{9AA68DFA-EE21-4FEE-811F-408EF0A0A134}"/>
    <cellStyle name="_TD_Relación_Relación 13 2" xfId="47226" xr:uid="{63188E65-0397-4944-8651-05E1701FD813}"/>
    <cellStyle name="_TD_Relación_Relación 13 2 2" xfId="47227" xr:uid="{CEE71785-8296-4041-8038-88C431EF4889}"/>
    <cellStyle name="_TD_Relación_Relación 13 3" xfId="47228" xr:uid="{CBF70745-DC5B-440F-B14A-FA3E9BE391E4}"/>
    <cellStyle name="_TD_Relación_Relación 13 3 2" xfId="47229" xr:uid="{15E5411A-525A-4B40-8186-61EF1CAC4D37}"/>
    <cellStyle name="_TD_Relación_Relación 13 4" xfId="47230" xr:uid="{DA1398AD-AC87-4DB9-A689-09EC2F55D147}"/>
    <cellStyle name="_TD_Relación_Relación 13 4 2" xfId="47231" xr:uid="{282BCC8E-F857-4C22-ABAB-9D0AD9B2A0D2}"/>
    <cellStyle name="_TD_Relación_Relación 13 5" xfId="47232" xr:uid="{5462F5C8-852D-4E42-A677-228EF3C980A6}"/>
    <cellStyle name="_TD_Relación_Relación 13 5 2" xfId="47233" xr:uid="{E7574F18-27BA-45BC-A743-59DFCC3E380F}"/>
    <cellStyle name="_TD_Relación_Relación 13 6" xfId="47234" xr:uid="{C15532CC-5891-4F5D-97E9-298CB3256F41}"/>
    <cellStyle name="_TD_Relación_Relación 13 6 2" xfId="47235" xr:uid="{D5160A88-5CC4-4B3F-AED9-115804415A18}"/>
    <cellStyle name="_TD_Relación_Relación 13 7" xfId="47236" xr:uid="{C74125EE-895A-423A-B535-1244E0E31F11}"/>
    <cellStyle name="_TD_Relación_Relación 13 7 2" xfId="47237" xr:uid="{D146C498-F939-4E9F-A8AE-FAF8E5D179F8}"/>
    <cellStyle name="_TD_Relación_Relación 13 8" xfId="47238" xr:uid="{008EF49F-FE6E-4117-826F-8A755BE55129}"/>
    <cellStyle name="_TD_Relación_Relación 13 8 2" xfId="47239" xr:uid="{DF1DEB18-ACE7-4929-B234-84B1384D8D89}"/>
    <cellStyle name="_TD_Relación_Relación 13 9" xfId="47240" xr:uid="{EB33F5DF-95A7-44A7-9A48-5E2BC55BB5CE}"/>
    <cellStyle name="_TD_Relación_Relación 14" xfId="47241" xr:uid="{CF805B05-F6D6-4DCB-9056-8543D17149ED}"/>
    <cellStyle name="_TD_Relación_Relación 2" xfId="47242" xr:uid="{E9CE2F45-1E5E-426B-A362-1E777EBD5BA3}"/>
    <cellStyle name="_TD_Relación_Relación 2 10" xfId="47243" xr:uid="{1CAEEAF7-64CA-4FD6-A5B7-D39E6A09862D}"/>
    <cellStyle name="_TD_Relación_Relación 2 10 2" xfId="47244" xr:uid="{D060BCDF-991B-4C5A-B0DB-A36FA0F4560A}"/>
    <cellStyle name="_TD_Relación_Relación 2 11" xfId="47245" xr:uid="{CE98EC9F-7F8F-4056-A937-8418BF58D7AC}"/>
    <cellStyle name="_TD_Relación_Relación 2 11 2" xfId="47246" xr:uid="{B4E6B7D8-D94D-4755-8F1A-6979CDFA10B8}"/>
    <cellStyle name="_TD_Relación_Relación 2 12" xfId="47247" xr:uid="{4E417925-EACD-476B-99B3-5813A0A26619}"/>
    <cellStyle name="_TD_Relación_Relación 2 12 2" xfId="47248" xr:uid="{47A95C9F-FAD7-4FB7-B0F3-C9B52A2986E3}"/>
    <cellStyle name="_TD_Relación_Relación 2 13" xfId="47249" xr:uid="{17D3C4E5-C97B-4463-8BA7-3AECF1FC102F}"/>
    <cellStyle name="_TD_Relación_Relación 2 13 2" xfId="47250" xr:uid="{82C04409-D94E-4B8A-9FEA-D1C979329708}"/>
    <cellStyle name="_TD_Relación_Relación 2 14" xfId="47251" xr:uid="{FD4D62AD-11AD-45B7-846F-6DA44E30AC17}"/>
    <cellStyle name="_TD_Relación_Relación 2 15" xfId="47252" xr:uid="{034F2EE4-EE83-4A41-ABEE-ADA4DA4924A9}"/>
    <cellStyle name="_TD_Relación_Relación 2 16" xfId="47253" xr:uid="{297DEBEB-257C-4D1F-815C-8D4C983E852F}"/>
    <cellStyle name="_TD_Relación_Relación 2 2" xfId="47254" xr:uid="{589C5970-1002-4853-BA16-6F07A2AD977A}"/>
    <cellStyle name="_TD_Relación_Relación 2 2 2" xfId="47255" xr:uid="{0FBE4AF2-9DA6-4A43-AF3C-5158D901FC6F}"/>
    <cellStyle name="_TD_Relación_Relación 2 3" xfId="47256" xr:uid="{70F32670-2944-4D85-A1DC-4D76377B61D2}"/>
    <cellStyle name="_TD_Relación_Relación 2 3 2" xfId="47257" xr:uid="{AAA36515-DF48-4271-A75A-85BFF52EFD0B}"/>
    <cellStyle name="_TD_Relación_Relación 2 4" xfId="47258" xr:uid="{60E7EA1F-9F07-4273-A529-2D3B20FAD7B8}"/>
    <cellStyle name="_TD_Relación_Relación 2 4 2" xfId="47259" xr:uid="{6BCBAEBB-75ED-477B-ADF8-CAA5E112DDD9}"/>
    <cellStyle name="_TD_Relación_Relación 2 5" xfId="47260" xr:uid="{2210E709-F996-4414-BF6C-FB4C67CBEB10}"/>
    <cellStyle name="_TD_Relación_Relación 2 5 2" xfId="47261" xr:uid="{F8E6D422-2CA2-4FC2-A662-B19E045FD122}"/>
    <cellStyle name="_TD_Relación_Relación 2 6" xfId="47262" xr:uid="{E651654A-4F5C-4BE9-8451-57B157B337F6}"/>
    <cellStyle name="_TD_Relación_Relación 2 6 2" xfId="47263" xr:uid="{1A586F47-384E-4995-A3F0-0D3BD55D4909}"/>
    <cellStyle name="_TD_Relación_Relación 2 7" xfId="47264" xr:uid="{65032421-C338-4E34-90FC-A33C41CCCEC9}"/>
    <cellStyle name="_TD_Relación_Relación 2 7 2" xfId="47265" xr:uid="{18234E18-CF7E-4E87-82BA-AEF0E73E6A8D}"/>
    <cellStyle name="_TD_Relación_Relación 2 8" xfId="47266" xr:uid="{F2B78344-F24E-4207-9CD8-3B6D42074157}"/>
    <cellStyle name="_TD_Relación_Relación 2 8 2" xfId="47267" xr:uid="{9C794A9A-BA1E-4D91-8A4A-DA716AFF6DBF}"/>
    <cellStyle name="_TD_Relación_Relación 2 9" xfId="47268" xr:uid="{645FD0A0-300F-4FEE-BE7D-F4D55AB74AFE}"/>
    <cellStyle name="_TD_Relación_Relación 2 9 2" xfId="47269" xr:uid="{E2F6AC42-36C2-4E76-805B-33DFD0D56620}"/>
    <cellStyle name="_TD_Relación_Relación 3" xfId="47270" xr:uid="{1BA02E88-7AC5-4524-A12E-EAE5EA6431FD}"/>
    <cellStyle name="_TD_Relación_Relación 3 10" xfId="47271" xr:uid="{4881E52B-A51E-484B-A8F0-79686D45775D}"/>
    <cellStyle name="_TD_Relación_Relación 3 10 2" xfId="47272" xr:uid="{59E761D0-8529-41F8-AE45-853A9DDA3064}"/>
    <cellStyle name="_TD_Relación_Relación 3 11" xfId="47273" xr:uid="{E8F230CA-1395-4986-8F0F-AA05AEC5026A}"/>
    <cellStyle name="_TD_Relación_Relación 3 11 2" xfId="47274" xr:uid="{948F79F3-B6E5-4BDA-B236-C2554A49F57F}"/>
    <cellStyle name="_TD_Relación_Relación 3 12" xfId="47275" xr:uid="{8C30B0E7-C068-4673-B35D-F82A7A01791B}"/>
    <cellStyle name="_TD_Relación_Relación 3 12 2" xfId="47276" xr:uid="{BDB79BE7-4D67-4394-A780-AC8F4857D08D}"/>
    <cellStyle name="_TD_Relación_Relación 3 13" xfId="47277" xr:uid="{D09A78C9-1F52-48AA-B5AD-D47AE0F9C264}"/>
    <cellStyle name="_TD_Relación_Relación 3 13 2" xfId="47278" xr:uid="{BCE4A92F-8ACA-4CF1-9BC8-649B9CBDE3AE}"/>
    <cellStyle name="_TD_Relación_Relación 3 14" xfId="47279" xr:uid="{9FA685BE-6C6B-43AE-8D8D-2A7CC2281A8E}"/>
    <cellStyle name="_TD_Relación_Relación 3 15" xfId="47280" xr:uid="{FDCB6FE0-125A-4459-9898-89AE7F8174CC}"/>
    <cellStyle name="_TD_Relación_Relación 3 16" xfId="47281" xr:uid="{CA0B3480-F440-47D2-84BE-AB19CEE5465C}"/>
    <cellStyle name="_TD_Relación_Relación 3 2" xfId="47282" xr:uid="{B2FD26E5-26B6-4D11-93CA-49BFCDA9B766}"/>
    <cellStyle name="_TD_Relación_Relación 3 2 2" xfId="47283" xr:uid="{EB4FB903-E57F-4C23-9726-615D63D53120}"/>
    <cellStyle name="_TD_Relación_Relación 3 3" xfId="47284" xr:uid="{9CD84129-E9E9-45D7-BD15-5060111D8E2F}"/>
    <cellStyle name="_TD_Relación_Relación 3 3 2" xfId="47285" xr:uid="{02C43AFD-4B5E-47CA-8764-B4C5061C429D}"/>
    <cellStyle name="_TD_Relación_Relación 3 4" xfId="47286" xr:uid="{F17FB3E8-6141-4C1C-BB92-4902CF85CAEB}"/>
    <cellStyle name="_TD_Relación_Relación 3 4 2" xfId="47287" xr:uid="{7D4CA9EB-1DAC-496A-A3F9-EB760EDDCB2D}"/>
    <cellStyle name="_TD_Relación_Relación 3 5" xfId="47288" xr:uid="{C3176E82-48BA-4088-8509-391D55C01E3F}"/>
    <cellStyle name="_TD_Relación_Relación 3 5 2" xfId="47289" xr:uid="{BF1D981C-61D0-4FE1-8BB9-E438FAE66667}"/>
    <cellStyle name="_TD_Relación_Relación 3 6" xfId="47290" xr:uid="{B311C5CB-A0C2-41C1-AB6B-64981299760F}"/>
    <cellStyle name="_TD_Relación_Relación 3 6 2" xfId="47291" xr:uid="{1F0629F6-CF40-4294-B743-0E9D9B33DBF6}"/>
    <cellStyle name="_TD_Relación_Relación 3 7" xfId="47292" xr:uid="{0D15B80D-C092-4EDB-8C71-01DF652922E0}"/>
    <cellStyle name="_TD_Relación_Relación 3 7 2" xfId="47293" xr:uid="{B35B0A40-03F4-4872-8444-7F42C8D0084F}"/>
    <cellStyle name="_TD_Relación_Relación 3 8" xfId="47294" xr:uid="{364F1DA8-7D90-451E-955E-546D783319F1}"/>
    <cellStyle name="_TD_Relación_Relación 3 8 2" xfId="47295" xr:uid="{73ADD3C7-398B-42B9-9063-28636243E7DB}"/>
    <cellStyle name="_TD_Relación_Relación 3 9" xfId="47296" xr:uid="{8F638CFD-62DE-4BD6-8428-D392643E093A}"/>
    <cellStyle name="_TD_Relación_Relación 3 9 2" xfId="47297" xr:uid="{DF568A3C-1AF9-4B8D-B910-2F0D7ED2655B}"/>
    <cellStyle name="_TD_Relación_Relación 4" xfId="47298" xr:uid="{5EEDECF5-C8A7-487A-A6FF-F9314E5A64D2}"/>
    <cellStyle name="_TD_Relación_Relación 4 10" xfId="47299" xr:uid="{6ECC5A19-E95A-49B3-BAEE-E1B65643EC36}"/>
    <cellStyle name="_TD_Relación_Relación 4 10 2" xfId="47300" xr:uid="{339E8562-C457-47E8-8304-99E64E7A2F01}"/>
    <cellStyle name="_TD_Relación_Relación 4 11" xfId="47301" xr:uid="{6DA497D5-5666-4CAC-A38F-E1438FA20720}"/>
    <cellStyle name="_TD_Relación_Relación 4 11 2" xfId="47302" xr:uid="{C65E16F1-499A-4D7B-BE51-E389076E1F5D}"/>
    <cellStyle name="_TD_Relación_Relación 4 12" xfId="47303" xr:uid="{456BA2B9-3F9E-4C62-9441-FD555433EEB1}"/>
    <cellStyle name="_TD_Relación_Relación 4 12 2" xfId="47304" xr:uid="{8361B84E-4325-4DD6-85A9-41A8D72223C1}"/>
    <cellStyle name="_TD_Relación_Relación 4 13" xfId="47305" xr:uid="{C5728E55-BB72-4370-8E9F-47D1AE19556C}"/>
    <cellStyle name="_TD_Relación_Relación 4 13 2" xfId="47306" xr:uid="{4E608758-2079-4C4D-8F8B-791AA5B16709}"/>
    <cellStyle name="_TD_Relación_Relación 4 14" xfId="47307" xr:uid="{63054929-5962-4012-9D87-EC9E5A27C55B}"/>
    <cellStyle name="_TD_Relación_Relación 4 15" xfId="47308" xr:uid="{20E713D4-3AA5-49D2-82A9-8B26E3525A51}"/>
    <cellStyle name="_TD_Relación_Relación 4 16" xfId="47309" xr:uid="{246DB7AF-D1D4-4653-97A2-63296FE2D49C}"/>
    <cellStyle name="_TD_Relación_Relación 4 2" xfId="47310" xr:uid="{D0FA7FE1-1777-4262-968E-E35CF524A86E}"/>
    <cellStyle name="_TD_Relación_Relación 4 2 2" xfId="47311" xr:uid="{2676EB3D-187C-4969-87DC-14C66224FA2E}"/>
    <cellStyle name="_TD_Relación_Relación 4 3" xfId="47312" xr:uid="{41B97F52-15DB-4538-95BC-A4CB19A42AE7}"/>
    <cellStyle name="_TD_Relación_Relación 4 3 2" xfId="47313" xr:uid="{6CDF0995-700C-4011-B8A3-BC555BC8C5D8}"/>
    <cellStyle name="_TD_Relación_Relación 4 4" xfId="47314" xr:uid="{60BE5FB7-379C-4C7A-B0AC-3CCFB69084A3}"/>
    <cellStyle name="_TD_Relación_Relación 4 4 2" xfId="47315" xr:uid="{BE5295CA-5BC3-44A1-A94B-1CC6D453B979}"/>
    <cellStyle name="_TD_Relación_Relación 4 5" xfId="47316" xr:uid="{09A14CFF-4AB1-4FE2-ABC4-DB58E14D0AC5}"/>
    <cellStyle name="_TD_Relación_Relación 4 5 2" xfId="47317" xr:uid="{24842348-F204-4E98-919D-5DF55774C310}"/>
    <cellStyle name="_TD_Relación_Relación 4 6" xfId="47318" xr:uid="{5128F93E-227C-4D9D-AFE0-04A9034E1CA3}"/>
    <cellStyle name="_TD_Relación_Relación 4 6 2" xfId="47319" xr:uid="{50197A3E-BFC4-46AD-8368-85FCD329A900}"/>
    <cellStyle name="_TD_Relación_Relación 4 7" xfId="47320" xr:uid="{FC78F21F-5FC6-467B-9C05-00D986088675}"/>
    <cellStyle name="_TD_Relación_Relación 4 7 2" xfId="47321" xr:uid="{4FDBC224-2881-47D8-BB75-974EC45E2A09}"/>
    <cellStyle name="_TD_Relación_Relación 4 8" xfId="47322" xr:uid="{6AD6A311-EA20-4012-B9F0-55B1A37999CA}"/>
    <cellStyle name="_TD_Relación_Relación 4 8 2" xfId="47323" xr:uid="{7E082668-36E3-4094-A746-BCF11D0CA926}"/>
    <cellStyle name="_TD_Relación_Relación 4 9" xfId="47324" xr:uid="{EBD52833-E325-4497-BDBD-9BAECF72C54A}"/>
    <cellStyle name="_TD_Relación_Relación 4 9 2" xfId="47325" xr:uid="{BEBF5E5D-6479-4E96-B135-D63E80E39B57}"/>
    <cellStyle name="_TD_Relación_Relación 5" xfId="47326" xr:uid="{20BF4607-EB66-4D93-90F7-408ED1FEF48E}"/>
    <cellStyle name="_TD_Relación_Relación 5 10" xfId="47327" xr:uid="{401C6051-964B-4C07-A56D-C720EC96D0EB}"/>
    <cellStyle name="_TD_Relación_Relación 5 10 2" xfId="47328" xr:uid="{F0FFCE37-5CC7-46D2-88E8-B8B89C7CEA04}"/>
    <cellStyle name="_TD_Relación_Relación 5 11" xfId="47329" xr:uid="{7816D363-3745-4374-BA68-0FEBE744FDD0}"/>
    <cellStyle name="_TD_Relación_Relación 5 11 2" xfId="47330" xr:uid="{5A51223F-D3F3-4AFB-B82D-604D1DCF3725}"/>
    <cellStyle name="_TD_Relación_Relación 5 12" xfId="47331" xr:uid="{2EE08122-D6E6-40F6-BDD0-F671314D7A10}"/>
    <cellStyle name="_TD_Relación_Relación 5 12 2" xfId="47332" xr:uid="{527AFCCC-F694-48A9-8AE7-BA2C650E4E72}"/>
    <cellStyle name="_TD_Relación_Relación 5 13" xfId="47333" xr:uid="{9F49712D-DDC8-4884-A19A-E7553D7A1733}"/>
    <cellStyle name="_TD_Relación_Relación 5 13 2" xfId="47334" xr:uid="{3409241E-2671-46F3-BDC5-6231158F4636}"/>
    <cellStyle name="_TD_Relación_Relación 5 14" xfId="47335" xr:uid="{5BEAE5B4-4E61-49C9-9FD0-21F4F4A5DEDE}"/>
    <cellStyle name="_TD_Relación_Relación 5 15" xfId="47336" xr:uid="{A59AE148-5741-41AC-91E2-3665903ED47F}"/>
    <cellStyle name="_TD_Relación_Relación 5 16" xfId="47337" xr:uid="{0A8758BA-EB53-4699-B138-040D1AAD7E9E}"/>
    <cellStyle name="_TD_Relación_Relación 5 2" xfId="47338" xr:uid="{4AF54642-1656-4C9A-B5C3-F38952444E92}"/>
    <cellStyle name="_TD_Relación_Relación 5 2 2" xfId="47339" xr:uid="{BB7A3C29-FAA0-41F9-99F9-A03F8AF1148D}"/>
    <cellStyle name="_TD_Relación_Relación 5 3" xfId="47340" xr:uid="{AE57E8CB-070E-4492-9AA2-672F388C2BBE}"/>
    <cellStyle name="_TD_Relación_Relación 5 3 2" xfId="47341" xr:uid="{56F66F6C-53AF-49BA-BA24-365B5193B9C0}"/>
    <cellStyle name="_TD_Relación_Relación 5 4" xfId="47342" xr:uid="{5D708633-110E-4FF1-86DD-A70F757BB2B1}"/>
    <cellStyle name="_TD_Relación_Relación 5 4 2" xfId="47343" xr:uid="{AB0C3B57-22C0-40E2-97A3-F0B965CEC100}"/>
    <cellStyle name="_TD_Relación_Relación 5 5" xfId="47344" xr:uid="{0BFF5D68-58F1-4C22-9D01-2DD966B80FFA}"/>
    <cellStyle name="_TD_Relación_Relación 5 5 2" xfId="47345" xr:uid="{4A99A4F2-8ABB-4A73-9516-B9D5265BEFF8}"/>
    <cellStyle name="_TD_Relación_Relación 5 6" xfId="47346" xr:uid="{7C3E52A9-D2DC-45B9-BBA4-2B5223CC0335}"/>
    <cellStyle name="_TD_Relación_Relación 5 6 2" xfId="47347" xr:uid="{390FA67F-8806-4E37-A1A4-43155B7DF1D2}"/>
    <cellStyle name="_TD_Relación_Relación 5 7" xfId="47348" xr:uid="{657965AE-6E3E-4F23-8DAE-B4FEE541CF94}"/>
    <cellStyle name="_TD_Relación_Relación 5 7 2" xfId="47349" xr:uid="{5DDC7A0C-D157-4A26-9EE0-BFE0C5F63A43}"/>
    <cellStyle name="_TD_Relación_Relación 5 8" xfId="47350" xr:uid="{9F4E7D52-D0D8-4E97-987D-82E9304C0239}"/>
    <cellStyle name="_TD_Relación_Relación 5 8 2" xfId="47351" xr:uid="{AC8167D2-A6CA-40E3-8987-7D296A2B9CDD}"/>
    <cellStyle name="_TD_Relación_Relación 5 9" xfId="47352" xr:uid="{670637E5-8AD6-4318-876D-9EC0C3B8A9F8}"/>
    <cellStyle name="_TD_Relación_Relación 5 9 2" xfId="47353" xr:uid="{958A41A7-88A0-405B-AFF6-30ADA961E488}"/>
    <cellStyle name="_TD_Relación_Relación 6" xfId="47354" xr:uid="{12081D07-1D99-4510-86AC-FC2C341AA24E}"/>
    <cellStyle name="_TD_Relación_Relación 6 10" xfId="47355" xr:uid="{D2C670EB-09C6-4927-B809-1600B09B014A}"/>
    <cellStyle name="_TD_Relación_Relación 6 10 2" xfId="47356" xr:uid="{10AEC98C-B58A-4756-9F3B-28A7AE73957F}"/>
    <cellStyle name="_TD_Relación_Relación 6 11" xfId="47357" xr:uid="{AA82D30A-F7E2-4F4F-9DE2-129B5190FB89}"/>
    <cellStyle name="_TD_Relación_Relación 6 11 2" xfId="47358" xr:uid="{FC2AA528-7F2F-40B1-BB5F-4448D0AC34AC}"/>
    <cellStyle name="_TD_Relación_Relación 6 12" xfId="47359" xr:uid="{9C14884B-CD27-4DE2-AA13-D378707A3135}"/>
    <cellStyle name="_TD_Relación_Relación 6 12 2" xfId="47360" xr:uid="{31E677A9-8B69-4D69-86C9-5392022CA37B}"/>
    <cellStyle name="_TD_Relación_Relación 6 13" xfId="47361" xr:uid="{2768EC7D-22DC-484A-8D53-C163C3A0D2E3}"/>
    <cellStyle name="_TD_Relación_Relación 6 13 2" xfId="47362" xr:uid="{41A9D7CC-872C-4E47-8C14-025C115A3A11}"/>
    <cellStyle name="_TD_Relación_Relación 6 14" xfId="47363" xr:uid="{A3E319BA-8E48-4B44-AAA7-8367769E2339}"/>
    <cellStyle name="_TD_Relación_Relación 6 15" xfId="47364" xr:uid="{DAF56F5F-0BDF-411A-BA6A-4C81803E9E6F}"/>
    <cellStyle name="_TD_Relación_Relación 6 16" xfId="47365" xr:uid="{A5D73ECB-2F20-4B8D-A037-2A3BC46A5691}"/>
    <cellStyle name="_TD_Relación_Relación 6 2" xfId="47366" xr:uid="{2A2A9960-9E50-4C62-99A2-BCF2B2C21C8E}"/>
    <cellStyle name="_TD_Relación_Relación 6 2 2" xfId="47367" xr:uid="{E6C74BFB-2387-45EE-B320-0DB3517CFB81}"/>
    <cellStyle name="_TD_Relación_Relación 6 3" xfId="47368" xr:uid="{E0915565-4B12-4B90-95AB-5C265C73C4D8}"/>
    <cellStyle name="_TD_Relación_Relación 6 3 2" xfId="47369" xr:uid="{519D09FF-3CCC-454E-80FD-3F4FC2CD3AE9}"/>
    <cellStyle name="_TD_Relación_Relación 6 4" xfId="47370" xr:uid="{4C75AF28-9C11-44B5-926A-0C095B449622}"/>
    <cellStyle name="_TD_Relación_Relación 6 4 2" xfId="47371" xr:uid="{D1AB04FB-9C1D-4A6F-9D51-847978D9C271}"/>
    <cellStyle name="_TD_Relación_Relación 6 5" xfId="47372" xr:uid="{E0A0B579-C37A-46D2-86E6-52F43A61A0CE}"/>
    <cellStyle name="_TD_Relación_Relación 6 5 2" xfId="47373" xr:uid="{A7D4697E-4E59-4E30-AFD7-B64D075B9B63}"/>
    <cellStyle name="_TD_Relación_Relación 6 6" xfId="47374" xr:uid="{9406B3F2-3AD0-4F04-B050-B42C8C64033F}"/>
    <cellStyle name="_TD_Relación_Relación 6 6 2" xfId="47375" xr:uid="{6C5A256D-47C9-41FE-BF63-41092F8B093E}"/>
    <cellStyle name="_TD_Relación_Relación 6 7" xfId="47376" xr:uid="{4BBFDEBC-F64C-4EBB-BF95-F8F56D5DBDF8}"/>
    <cellStyle name="_TD_Relación_Relación 6 7 2" xfId="47377" xr:uid="{E46CF7CF-9E43-4875-94F7-C18AC1D22B6D}"/>
    <cellStyle name="_TD_Relación_Relación 6 8" xfId="47378" xr:uid="{AC0C54A3-A985-4E52-80E8-16D97AA50CBF}"/>
    <cellStyle name="_TD_Relación_Relación 6 8 2" xfId="47379" xr:uid="{BD771FEA-749A-44D0-ABF0-45FC56475FD6}"/>
    <cellStyle name="_TD_Relación_Relación 6 9" xfId="47380" xr:uid="{032F6F67-1B1C-4BFB-BBBA-34A74513B63C}"/>
    <cellStyle name="_TD_Relación_Relación 6 9 2" xfId="47381" xr:uid="{D82D617C-7E5A-4EC5-8CD6-A6AEAA81B940}"/>
    <cellStyle name="_TD_Relación_Relación 7" xfId="47382" xr:uid="{8B06E008-4D06-4F11-98D3-870880242F72}"/>
    <cellStyle name="_TD_Relación_Relación 7 10" xfId="47383" xr:uid="{19CD9B2D-EB90-4789-AFA2-5066B9ACFD14}"/>
    <cellStyle name="_TD_Relación_Relación 7 10 2" xfId="47384" xr:uid="{93BEF467-8B5F-47FA-8E86-F4E5F80FCF86}"/>
    <cellStyle name="_TD_Relación_Relación 7 11" xfId="47385" xr:uid="{2414364B-3117-4073-81B0-24B1EE4B1046}"/>
    <cellStyle name="_TD_Relación_Relación 7 11 2" xfId="47386" xr:uid="{0F1C7128-4502-4F53-9645-0AA659945C95}"/>
    <cellStyle name="_TD_Relación_Relación 7 12" xfId="47387" xr:uid="{E19309FE-4D42-48AB-BF28-95BDA7BFB888}"/>
    <cellStyle name="_TD_Relación_Relación 7 12 2" xfId="47388" xr:uid="{2C5A9FCD-ACCA-4A4B-8F0C-B8E253983CC7}"/>
    <cellStyle name="_TD_Relación_Relación 7 13" xfId="47389" xr:uid="{F6EEAF3E-F201-4355-8735-2320BA291101}"/>
    <cellStyle name="_TD_Relación_Relación 7 13 2" xfId="47390" xr:uid="{59D73987-54DE-498D-AE92-3D2B7EE7AE53}"/>
    <cellStyle name="_TD_Relación_Relación 7 14" xfId="47391" xr:uid="{640D3B86-2BCF-471D-AC0E-0840BA41B6EA}"/>
    <cellStyle name="_TD_Relación_Relación 7 15" xfId="47392" xr:uid="{761727AB-ACB3-41A0-96F1-743A13D8F5C4}"/>
    <cellStyle name="_TD_Relación_Relación 7 16" xfId="47393" xr:uid="{63184D11-F22D-4378-BA84-22F5B51B55DB}"/>
    <cellStyle name="_TD_Relación_Relación 7 2" xfId="47394" xr:uid="{77E01105-2E8B-40A3-8101-9306A3FA22AE}"/>
    <cellStyle name="_TD_Relación_Relación 7 2 2" xfId="47395" xr:uid="{488858E2-2616-4346-9292-DC41009297E7}"/>
    <cellStyle name="_TD_Relación_Relación 7 3" xfId="47396" xr:uid="{F26A45A1-A83C-43D2-882C-EBEC34C372E2}"/>
    <cellStyle name="_TD_Relación_Relación 7 3 2" xfId="47397" xr:uid="{828BE03D-2B77-4606-A50E-83AB28AB0CDB}"/>
    <cellStyle name="_TD_Relación_Relación 7 4" xfId="47398" xr:uid="{48056AF6-2DB7-473A-86DD-21F79063B6C7}"/>
    <cellStyle name="_TD_Relación_Relación 7 4 2" xfId="47399" xr:uid="{04C34D1A-3DF0-4D85-8F29-CF4714445233}"/>
    <cellStyle name="_TD_Relación_Relación 7 5" xfId="47400" xr:uid="{78987934-E484-4B43-BE57-4358BAB0BB31}"/>
    <cellStyle name="_TD_Relación_Relación 7 5 2" xfId="47401" xr:uid="{53F2033C-D957-4AF9-9087-0747A8DC149F}"/>
    <cellStyle name="_TD_Relación_Relación 7 6" xfId="47402" xr:uid="{F29F4DB9-BD4D-4FED-B6EF-8E7D3BCE20DB}"/>
    <cellStyle name="_TD_Relación_Relación 7 6 2" xfId="47403" xr:uid="{BCB185FE-8267-4176-B987-4FF74CC13FAC}"/>
    <cellStyle name="_TD_Relación_Relación 7 7" xfId="47404" xr:uid="{CB5D4F46-1A68-4761-99CD-50683602DE82}"/>
    <cellStyle name="_TD_Relación_Relación 7 7 2" xfId="47405" xr:uid="{40D17546-0CE5-44ED-9DC2-3D4642F39FFF}"/>
    <cellStyle name="_TD_Relación_Relación 7 8" xfId="47406" xr:uid="{BEF797E3-D74D-4832-A224-9563277C7796}"/>
    <cellStyle name="_TD_Relación_Relación 7 8 2" xfId="47407" xr:uid="{1EFB6E45-B186-42A6-84CE-FA41093C267B}"/>
    <cellStyle name="_TD_Relación_Relación 7 9" xfId="47408" xr:uid="{16B36650-8FBA-4B94-A7E9-59206A2C556E}"/>
    <cellStyle name="_TD_Relación_Relación 7 9 2" xfId="47409" xr:uid="{65108DA1-627D-4D15-B19C-C7ABA9A57BF4}"/>
    <cellStyle name="_TD_Relación_Relación 8" xfId="47410" xr:uid="{EB1CBA56-05D6-4931-B75B-0903E4F01A38}"/>
    <cellStyle name="_TD_Relación_Relación 8 10" xfId="47411" xr:uid="{D1DBAEC1-4A9C-44A2-A79E-6DF159ACB83D}"/>
    <cellStyle name="_TD_Relación_Relación 8 11" xfId="47412" xr:uid="{5298A55A-DA3B-40A7-A618-9AB15E62CE6C}"/>
    <cellStyle name="_TD_Relación_Relación 8 12" xfId="47413" xr:uid="{A8B1218C-2431-4C12-BC99-E69F33FCB53A}"/>
    <cellStyle name="_TD_Relación_Relación 8 2" xfId="47414" xr:uid="{7EE736A1-7171-4F27-9A50-D0EE0591F842}"/>
    <cellStyle name="_TD_Relación_Relación 8 2 2" xfId="47415" xr:uid="{9558AE7E-6695-4441-8DC5-B916580B1852}"/>
    <cellStyle name="_TD_Relación_Relación 8 3" xfId="47416" xr:uid="{3DF05113-74C8-47D5-89AE-E768B04430BC}"/>
    <cellStyle name="_TD_Relación_Relación 8 3 2" xfId="47417" xr:uid="{F0AA4A95-B77B-41C1-BAC6-0D821F9C06C5}"/>
    <cellStyle name="_TD_Relación_Relación 8 4" xfId="47418" xr:uid="{BD588360-865B-4544-A406-BDD2CACABA70}"/>
    <cellStyle name="_TD_Relación_Relación 8 4 2" xfId="47419" xr:uid="{283D6820-25EF-49A0-BEED-2945298A557C}"/>
    <cellStyle name="_TD_Relación_Relación 8 5" xfId="47420" xr:uid="{6D71267E-B0AB-4329-B2CE-291EA3E26502}"/>
    <cellStyle name="_TD_Relación_Relación 8 5 2" xfId="47421" xr:uid="{5E1900B7-8847-4CF3-91A9-50936AA56701}"/>
    <cellStyle name="_TD_Relación_Relación 8 6" xfId="47422" xr:uid="{EFEE5D6F-F514-4257-A24B-8A37E09BCCA4}"/>
    <cellStyle name="_TD_Relación_Relación 8 6 2" xfId="47423" xr:uid="{B5962369-71C1-4114-BE0D-844029F1AE0F}"/>
    <cellStyle name="_TD_Relación_Relación 8 7" xfId="47424" xr:uid="{17A79A5F-C721-4D92-BC4D-DAB9324C033A}"/>
    <cellStyle name="_TD_Relación_Relación 8 7 2" xfId="47425" xr:uid="{68097BC2-4CE4-4E40-B635-D5935CE38F4D}"/>
    <cellStyle name="_TD_Relación_Relación 8 8" xfId="47426" xr:uid="{83462301-423A-4E40-B13C-0363D83E5781}"/>
    <cellStyle name="_TD_Relación_Relación 8 8 2" xfId="47427" xr:uid="{CECAE49A-2810-4BD2-BEAE-F5A831409693}"/>
    <cellStyle name="_TD_Relación_Relación 8 9" xfId="47428" xr:uid="{DBF58DA4-C477-4F7A-9906-149B57491D7A}"/>
    <cellStyle name="_TD_Relación_Relación 8 9 2" xfId="47429" xr:uid="{A792E22F-321A-46C0-8C40-2BD0A5814FAE}"/>
    <cellStyle name="_TD_Relación_Relación 9" xfId="47430" xr:uid="{C2B2744E-B065-47C5-A8DA-9CD551647396}"/>
    <cellStyle name="_TD_Relación_Relación 9 10" xfId="47431" xr:uid="{1FE7839D-8609-4869-80BD-2ACD2D044A06}"/>
    <cellStyle name="_TD_Relación_Relación 9 11" xfId="47432" xr:uid="{984B51C9-A9CD-4A64-96C1-51AE41A5FD28}"/>
    <cellStyle name="_TD_Relación_Relación 9 2" xfId="47433" xr:uid="{46F5109F-3403-44F4-8250-52A1A21B290E}"/>
    <cellStyle name="_TD_Relación_Relación 9 2 2" xfId="47434" xr:uid="{D7F3E006-E606-46C9-91DD-07E3220CB25D}"/>
    <cellStyle name="_TD_Relación_Relación 9 3" xfId="47435" xr:uid="{6CF4E5EE-062D-4CFE-975B-F01D13151EF1}"/>
    <cellStyle name="_TD_Relación_Relación 9 3 2" xfId="47436" xr:uid="{FF9E4F12-02AE-4B74-9F40-18FBB6D416C1}"/>
    <cellStyle name="_TD_Relación_Relación 9 4" xfId="47437" xr:uid="{A47AAAEA-B517-4C51-A62C-CE3FCD23E5CA}"/>
    <cellStyle name="_TD_Relación_Relación 9 4 2" xfId="47438" xr:uid="{A116E75A-D978-4625-A2D9-7C4E511CA172}"/>
    <cellStyle name="_TD_Relación_Relación 9 5" xfId="47439" xr:uid="{3E298C68-289D-4797-8FB6-5E78E2F48434}"/>
    <cellStyle name="_TD_Relación_Relación 9 5 2" xfId="47440" xr:uid="{72DE471C-10A1-4984-81D9-4F5A41A6C6D6}"/>
    <cellStyle name="_TD_Relación_Relación 9 6" xfId="47441" xr:uid="{B853CF38-B719-4A87-A5A7-5A63D6B5E5DB}"/>
    <cellStyle name="_TD_Relación_Relación 9 6 2" xfId="47442" xr:uid="{089B099B-AA31-455A-9F49-423DB23CC9A8}"/>
    <cellStyle name="_TD_Relación_Relación 9 7" xfId="47443" xr:uid="{089BCD4C-1D62-4571-AACB-8941186584A3}"/>
    <cellStyle name="_TD_Relación_Relación 9 7 2" xfId="47444" xr:uid="{86B10BC6-75A4-4786-B2F7-EA6510B870D2}"/>
    <cellStyle name="_TD_Relación_Relación 9 8" xfId="47445" xr:uid="{BA69E7CC-57D7-406F-AA0B-807C3B2BE5FB}"/>
    <cellStyle name="_TD_Relación_Relación 9 8 2" xfId="47446" xr:uid="{F921CA8C-7BF8-4B73-A4F1-9881F0ACCEA6}"/>
    <cellStyle name="_TD_Relación_Relación 9 9" xfId="47447" xr:uid="{C8545869-6E94-47BA-999F-7CD21563562D}"/>
    <cellStyle name="_TD_Relación_Relación_1" xfId="47448" xr:uid="{B893E11A-8A57-42BA-AB68-D1CBB7ADB3AC}"/>
    <cellStyle name="_TD_Relación_Relación_1 10" xfId="47449" xr:uid="{FF604EB1-66CC-40C6-A5E7-234F8C43D8B1}"/>
    <cellStyle name="_TD_Relación_Relación_1 10 2" xfId="47450" xr:uid="{19434B1B-5D53-4CDE-A8CC-9381653DCE71}"/>
    <cellStyle name="_TD_Relación_Relación_1 11" xfId="47451" xr:uid="{7AF7D92B-0650-4514-9895-0C3A0FACC6B6}"/>
    <cellStyle name="_TD_Relación_Relación_1 11 2" xfId="47452" xr:uid="{B9C82DF9-E837-4DD8-ACE0-CF111FFFEE25}"/>
    <cellStyle name="_TD_Relación_Relación_1 12" xfId="47453" xr:uid="{F7296E95-C9F6-40D0-B94C-CA6D1F4A590E}"/>
    <cellStyle name="_TD_Relación_Relación_1 12 2" xfId="47454" xr:uid="{55B8B631-E83E-480F-BF04-C6D81306D142}"/>
    <cellStyle name="_TD_Relación_Relación_1 13" xfId="47455" xr:uid="{28834A4A-DA6A-4DDC-81F0-DDDA0F0D5F71}"/>
    <cellStyle name="_TD_Relación_Relación_1 13 2" xfId="47456" xr:uid="{C5E6E244-8580-4CEA-A492-107DF2DAD5A8}"/>
    <cellStyle name="_TD_Relación_Relación_1 14" xfId="47457" xr:uid="{4BDC8DB2-991E-4BED-98C5-A3A46F1616F3}"/>
    <cellStyle name="_TD_Relación_Relación_1 14 2" xfId="47458" xr:uid="{3631C510-664A-45EB-B8F5-CD5DAFEAAA5A}"/>
    <cellStyle name="_TD_Relación_Relación_1 15" xfId="47459" xr:uid="{C9D7BC6B-A815-400F-A192-D79CFDEDE70C}"/>
    <cellStyle name="_TD_Relación_Relación_1 2" xfId="47460" xr:uid="{EDD16808-6F50-4F25-A9E6-4E7A6C1445D7}"/>
    <cellStyle name="_TD_Relación_Relación_1 2 2" xfId="47461" xr:uid="{27595973-46F8-41BA-9A1F-DD923E4B5623}"/>
    <cellStyle name="_TD_Relación_Relación_1 3" xfId="47462" xr:uid="{DC95EFFB-416C-41D0-ABD7-D3FB51159952}"/>
    <cellStyle name="_TD_Relación_Relación_1 3 2" xfId="47463" xr:uid="{FDDCB124-2400-4754-B7E9-249557388275}"/>
    <cellStyle name="_TD_Relación_Relación_1 4" xfId="47464" xr:uid="{C79AB570-7182-4542-AFFA-75E65FF4B5F4}"/>
    <cellStyle name="_TD_Relación_Relación_1 4 2" xfId="47465" xr:uid="{931C3889-E72A-4D3F-BA59-A947539D95EB}"/>
    <cellStyle name="_TD_Relación_Relación_1 5" xfId="47466" xr:uid="{1AD7AF40-188B-494E-B5F3-BFFFAD94988B}"/>
    <cellStyle name="_TD_Relación_Relación_1 5 2" xfId="47467" xr:uid="{13120B94-633B-4A64-AEEF-63B55CEA6564}"/>
    <cellStyle name="_TD_Relación_Relación_1 6" xfId="47468" xr:uid="{AC0DE34C-EBA3-45CD-8E8D-3FEEA3B3E8EF}"/>
    <cellStyle name="_TD_Relación_Relación_1 6 2" xfId="47469" xr:uid="{F5534355-2FEE-4462-B16C-6A507FD4E8E9}"/>
    <cellStyle name="_TD_Relación_Relación_1 7" xfId="47470" xr:uid="{ADE8C594-B8A3-4347-BF7D-DC78FA5A95A2}"/>
    <cellStyle name="_TD_Relación_Relación_1 7 2" xfId="47471" xr:uid="{F89431AA-9C42-4514-B50E-CF8E6514FEEF}"/>
    <cellStyle name="_TD_Relación_Relación_1 8" xfId="47472" xr:uid="{F099350A-CB98-4D58-81FC-8D3ADB0ABF52}"/>
    <cellStyle name="_TD_Relación_Relación_1 8 2" xfId="47473" xr:uid="{A7069DBD-F867-482F-AD80-E5645030FE88}"/>
    <cellStyle name="_TD_Relación_Relación_1 9" xfId="47474" xr:uid="{413F874B-27E2-42BE-9D0D-217DEE41A679}"/>
    <cellStyle name="_TD_Relación_Relación_1 9 2" xfId="47475" xr:uid="{B5E11874-B4FA-41B2-AF2D-88F6BBD82017}"/>
    <cellStyle name="_TD_Relación_Relación_1_ESF. Hist." xfId="47476" xr:uid="{224E5DC3-F991-433B-B7CD-524597314FA6}"/>
    <cellStyle name="_TD_Relación_Relación_1_ESF. Hist. 2" xfId="47477" xr:uid="{5BEF914A-15FE-49FB-A899-99F0E444F940}"/>
    <cellStyle name="_TD_Relación_Relación_1_ESF. Hist. 2 2" xfId="47478" xr:uid="{135577FD-4065-4CB8-87E9-5636B67E6E64}"/>
    <cellStyle name="_TD_Relación_Relación_1_ESF. Hist. 3" xfId="47479" xr:uid="{7D07C185-1DC2-4642-9525-1CFE760A0224}"/>
    <cellStyle name="_TD_Relación_Relación_1_ESF. Hist. 3 2" xfId="47480" xr:uid="{15A391A1-6167-44B4-9EF2-4DEC153736CE}"/>
    <cellStyle name="_TD_Relación_Relación_1_ESF. Hist. 4" xfId="47481" xr:uid="{1210A4C0-0FB5-4D65-9321-243F551E3880}"/>
    <cellStyle name="_TD_Relación_Relación_1_ESF. Hist. 4 2" xfId="47482" xr:uid="{1FFAD467-95AD-4EBA-A8C6-1CEB04CB3B5C}"/>
    <cellStyle name="_TD_Relación_Relación_1_ESF. Hist. 5" xfId="47483" xr:uid="{C88C4C37-8B3D-4369-BAD8-4BB65BFDC7F1}"/>
    <cellStyle name="_TD_Relación_Relación_1_ESF. Hist. 6" xfId="47484" xr:uid="{3A0C55DC-8EAC-4F98-8D63-57292545C2C4}"/>
    <cellStyle name="_TD_Relación_Relación_1_ESF. Hist. 7" xfId="47485" xr:uid="{E4221FCA-0797-4CB5-A34B-075FCEFB1E5D}"/>
    <cellStyle name="_TD_Relación_Relación_1_Saldos Obj" xfId="47486" xr:uid="{CB65DB65-A4C4-4CBB-8C57-9DA478AC1D83}"/>
    <cellStyle name="_TD_Relación_Relación_1_Saldos Obj 10" xfId="47487" xr:uid="{2FE217FA-E829-45F4-BCB9-132A2086FE58}"/>
    <cellStyle name="_TD_Relación_Relación_1_Saldos Obj 10 2" xfId="47488" xr:uid="{6E55A62A-D6D9-4BC2-9386-0DFDCE66B4A3}"/>
    <cellStyle name="_TD_Relación_Relación_1_Saldos Obj 11" xfId="47489" xr:uid="{7C023C06-CD71-4CE2-91DE-1F0CE6446284}"/>
    <cellStyle name="_TD_Relación_Relación_1_Saldos Obj 11 2" xfId="47490" xr:uid="{13941167-EE1D-49CE-9BCD-5EDCAF7BE8FC}"/>
    <cellStyle name="_TD_Relación_Relación_1_Saldos Obj 12" xfId="47491" xr:uid="{4EEBE53F-E48C-428B-95B6-EFFC658E64D4}"/>
    <cellStyle name="_TD_Relación_Relación_1_Saldos Obj 12 2" xfId="47492" xr:uid="{0F602E6C-2745-4DEA-AFC5-05F87FCAA710}"/>
    <cellStyle name="_TD_Relación_Relación_1_Saldos Obj 13" xfId="47493" xr:uid="{30B3074F-1741-42CB-9491-A76851AE318B}"/>
    <cellStyle name="_TD_Relación_Relación_1_Saldos Obj 13 2" xfId="47494" xr:uid="{DA89432C-654C-4B2E-9839-D259DC5F38E7}"/>
    <cellStyle name="_TD_Relación_Relación_1_Saldos Obj 14" xfId="47495" xr:uid="{6B83D1E6-0773-4157-B441-8AE367A81FF2}"/>
    <cellStyle name="_TD_Relación_Relación_1_Saldos Obj 15" xfId="47496" xr:uid="{6D32D3BD-B22F-414A-9F46-495AD633E5C1}"/>
    <cellStyle name="_TD_Relación_Relación_1_Saldos Obj 16" xfId="47497" xr:uid="{DF95712A-ED40-4928-AC43-3F3F13B498A2}"/>
    <cellStyle name="_TD_Relación_Relación_1_Saldos Obj 2" xfId="47498" xr:uid="{6AD68A0B-325E-4400-9838-49D8769612BE}"/>
    <cellStyle name="_TD_Relación_Relación_1_Saldos Obj 2 2" xfId="47499" xr:uid="{516E95AF-2548-4FB1-BD5E-016853400886}"/>
    <cellStyle name="_TD_Relación_Relación_1_Saldos Obj 3" xfId="47500" xr:uid="{D592621D-F2BB-4D28-90A4-E28A279DBB56}"/>
    <cellStyle name="_TD_Relación_Relación_1_Saldos Obj 3 2" xfId="47501" xr:uid="{0EFEDF26-DFC5-42E6-A27D-406B224C8FEB}"/>
    <cellStyle name="_TD_Relación_Relación_1_Saldos Obj 4" xfId="47502" xr:uid="{9727A830-AC9D-4065-A3FE-3A6060B5BE9D}"/>
    <cellStyle name="_TD_Relación_Relación_1_Saldos Obj 4 2" xfId="47503" xr:uid="{344118A7-513D-42C1-B3AC-1BE1D2077089}"/>
    <cellStyle name="_TD_Relación_Relación_1_Saldos Obj 5" xfId="47504" xr:uid="{87095C6F-0BC3-425F-8609-3F5B89BEF1A6}"/>
    <cellStyle name="_TD_Relación_Relación_1_Saldos Obj 5 2" xfId="47505" xr:uid="{40E88C22-E52B-4CCE-B56A-7D1E34123721}"/>
    <cellStyle name="_TD_Relación_Relación_1_Saldos Obj 6" xfId="47506" xr:uid="{618A5036-A409-4974-A0E8-E38DEB1B6265}"/>
    <cellStyle name="_TD_Relación_Relación_1_Saldos Obj 6 2" xfId="47507" xr:uid="{4C85603A-8C36-4F82-838C-34E1DB72C14A}"/>
    <cellStyle name="_TD_Relación_Relación_1_Saldos Obj 7" xfId="47508" xr:uid="{00038650-CE9C-46F3-8930-53692AF21E4C}"/>
    <cellStyle name="_TD_Relación_Relación_1_Saldos Obj 7 2" xfId="47509" xr:uid="{EE857B7E-DD93-4775-A54A-59966CB15B47}"/>
    <cellStyle name="_TD_Relación_Relación_1_Saldos Obj 8" xfId="47510" xr:uid="{0B754A6E-F35E-4ACB-B816-1FED0A8589CF}"/>
    <cellStyle name="_TD_Relación_Relación_1_Saldos Obj 8 2" xfId="47511" xr:uid="{BC176A2B-45B1-46EE-A92C-96F25874935B}"/>
    <cellStyle name="_TD_Relación_Relación_1_Saldos Obj 9" xfId="47512" xr:uid="{475A8103-77A0-4E1C-93EC-B1D8EB0025F4}"/>
    <cellStyle name="_TD_Relación_Relación_1_Saldos Obj 9 2" xfId="47513" xr:uid="{931B8D11-08DB-4AEC-9B33-89EF58920904}"/>
    <cellStyle name="_TD_Relación_Relación_2" xfId="47514" xr:uid="{BE3DD944-D5C4-4C76-8F8C-30023DCE7536}"/>
    <cellStyle name="_TD_Relación_Relación_2 10" xfId="47515" xr:uid="{BC0D0526-7146-4925-BFF7-30931C3327B6}"/>
    <cellStyle name="_TD_Relación_Relación_2 10 2" xfId="47516" xr:uid="{FD186821-583F-4286-908B-5CD70485AFFD}"/>
    <cellStyle name="_TD_Relación_Relación_2 11" xfId="47517" xr:uid="{2F4905E7-36CF-4EB0-A37A-E65D1003A3D0}"/>
    <cellStyle name="_TD_Relación_Relación_2 11 2" xfId="47518" xr:uid="{014A371C-B716-4F8E-8187-21A30ADBBC75}"/>
    <cellStyle name="_TD_Relación_Relación_2 12" xfId="47519" xr:uid="{3EBF5EA8-6AC5-435F-A1E6-6E86E91589F1}"/>
    <cellStyle name="_TD_Relación_Relación_2 12 2" xfId="47520" xr:uid="{9AD32818-7A25-4EAF-9C4A-22AE05FC84BC}"/>
    <cellStyle name="_TD_Relación_Relación_2 13" xfId="47521" xr:uid="{9BA0F789-C5DB-4DB5-8790-5C94F94B8872}"/>
    <cellStyle name="_TD_Relación_Relación_2 13 2" xfId="47522" xr:uid="{424AB162-3858-4AF6-AC8F-8AEB37292E0B}"/>
    <cellStyle name="_TD_Relación_Relación_2 14" xfId="47523" xr:uid="{12F1065F-FB49-4C60-88F4-1960C6353468}"/>
    <cellStyle name="_TD_Relación_Relación_2 2" xfId="47524" xr:uid="{918102B5-64C3-4C33-8FAB-1839B081D483}"/>
    <cellStyle name="_TD_Relación_Relación_2 2 2" xfId="47525" xr:uid="{83B52BA5-B63C-4C77-86AD-C344678CF468}"/>
    <cellStyle name="_TD_Relación_Relación_2 3" xfId="47526" xr:uid="{6817C89C-3129-40A6-B0EA-E15A9223FDBC}"/>
    <cellStyle name="_TD_Relación_Relación_2 3 2" xfId="47527" xr:uid="{0075D198-6F51-4DA9-AF2F-C989E00EDE62}"/>
    <cellStyle name="_TD_Relación_Relación_2 4" xfId="47528" xr:uid="{0A5FB5E4-6E2D-47B5-A543-3423E863442E}"/>
    <cellStyle name="_TD_Relación_Relación_2 4 2" xfId="47529" xr:uid="{AC311BF6-2990-484D-9CA7-7A358EF47E91}"/>
    <cellStyle name="_TD_Relación_Relación_2 5" xfId="47530" xr:uid="{EF691A4B-F379-44B7-8575-7E1E0654947B}"/>
    <cellStyle name="_TD_Relación_Relación_2 5 2" xfId="47531" xr:uid="{72C0D466-35D2-46D2-AFFA-12987CFF81C4}"/>
    <cellStyle name="_TD_Relación_Relación_2 6" xfId="47532" xr:uid="{D9117583-92DE-4DE3-8F28-9839DC7033A7}"/>
    <cellStyle name="_TD_Relación_Relación_2 6 2" xfId="47533" xr:uid="{D4CF7197-E528-4A8D-8851-FF3E4F28AD03}"/>
    <cellStyle name="_TD_Relación_Relación_2 7" xfId="47534" xr:uid="{85F2AB13-2D38-4284-A0A9-72D1034C7143}"/>
    <cellStyle name="_TD_Relación_Relación_2 7 2" xfId="47535" xr:uid="{ADE743D5-A2D2-4EE7-BBA2-78AA720C8CE0}"/>
    <cellStyle name="_TD_Relación_Relación_2 8" xfId="47536" xr:uid="{4BC537B3-BD8D-4D67-9BAC-4F99B8220CAF}"/>
    <cellStyle name="_TD_Relación_Relación_2 8 2" xfId="47537" xr:uid="{05D87CD5-27ED-46C6-91AD-9A8DD9B6D75D}"/>
    <cellStyle name="_TD_Relación_Relación_2 9" xfId="47538" xr:uid="{C69F0E86-99EF-4A9C-AE31-504AB402D362}"/>
    <cellStyle name="_TD_Relación_Relación_2 9 2" xfId="47539" xr:uid="{A5CD99DD-3A13-48F0-B217-40863403350E}"/>
    <cellStyle name="_TD_Relación_Relación_2_ESF. Hist." xfId="47540" xr:uid="{377C0039-A0C9-491B-B079-A35B7D66FAB7}"/>
    <cellStyle name="_TD_Relación_Relación_2_ESF. Hist. 2" xfId="47541" xr:uid="{5941C053-6FC2-45EF-AB2E-25D41ACAADB8}"/>
    <cellStyle name="_TD_Relación_Relación_2_ESF. Hist. 2 2" xfId="47542" xr:uid="{6740F619-E4BC-424D-9E36-535DFFB635D0}"/>
    <cellStyle name="_TD_Relación_Relación_2_ESF. Hist. 3" xfId="47543" xr:uid="{66DBA088-576B-43EC-A0CF-1F2F5B6B435F}"/>
    <cellStyle name="_TD_Relación_Relación_2_ESF. Hist. 3 2" xfId="47544" xr:uid="{3B47D198-6074-4540-997F-47AAE2B0EB57}"/>
    <cellStyle name="_TD_Relación_Relación_2_ESF. Hist. 4" xfId="47545" xr:uid="{25CEB2C8-FE21-42EA-870F-895D9B5BE2E9}"/>
    <cellStyle name="_TD_Relación_Relación_2_ESF. Hist. 4 2" xfId="47546" xr:uid="{F86F7D03-1C7C-4179-B353-8FBA484639D2}"/>
    <cellStyle name="_TD_Relación_Relación_2_ESF. Hist. 5" xfId="47547" xr:uid="{4F662F46-196B-4145-95DA-6B90A74D4A42}"/>
    <cellStyle name="_TD_Relación_Relación_2_ESF. Hist. 6" xfId="47548" xr:uid="{346DA2D6-1A19-49E1-B93D-DAB4295A9DA6}"/>
    <cellStyle name="_TD_Relación_Relación_2_ESF. Hist. 7" xfId="47549" xr:uid="{230FC2B0-1315-4327-917F-6D5BA4172C2F}"/>
    <cellStyle name="_TD_Relación_Relación_Abr 09" xfId="47550" xr:uid="{9348F2EE-05F7-4D0B-9DF1-43E03442024E}"/>
    <cellStyle name="_TD_Relación_Relación_Abr 09 2" xfId="47551" xr:uid="{1BA6C781-8A05-4C8B-9E80-136EC7CA68BA}"/>
    <cellStyle name="_TD_Relación_Relación_Abr 09 6" xfId="59335" xr:uid="{20A4FAFF-88C8-438F-BA53-43C34D49498A}"/>
    <cellStyle name="_TD_Relación_Relación_Abr 09 7" xfId="59336" xr:uid="{EE3D3431-DC64-4897-8CA9-CC0A2635DE3C}"/>
    <cellStyle name="_TD_Relación_Relación_Feb 09" xfId="47552" xr:uid="{23CC5A48-BE6D-472E-B46A-9A405B9919A6}"/>
    <cellStyle name="_TD_Relación_Relación_Feb 09 10" xfId="47553" xr:uid="{B436E51F-C230-47C3-B886-6DE9C08DD796}"/>
    <cellStyle name="_TD_Relación_Relación_Feb 09 10 2" xfId="47554" xr:uid="{2E537DA9-6C0C-4489-988A-CE5F56F25A17}"/>
    <cellStyle name="_TD_Relación_Relación_Feb 09 11" xfId="47555" xr:uid="{A1423CDC-A605-47F1-9F96-51AF7EFF79E4}"/>
    <cellStyle name="_TD_Relación_Relación_Feb 09 11 2" xfId="47556" xr:uid="{890F5230-668F-4A4B-83A0-7F6D19402A31}"/>
    <cellStyle name="_TD_Relación_Relación_Feb 09 12" xfId="47557" xr:uid="{854A693A-2F4C-4853-9A8C-D57EAD897402}"/>
    <cellStyle name="_TD_Relación_Relación_Feb 09 12 2" xfId="47558" xr:uid="{CEDC8B67-AF7D-4C6C-AC1E-42963DBB0E21}"/>
    <cellStyle name="_TD_Relación_Relación_Feb 09 13" xfId="47559" xr:uid="{2BC177FF-0519-4ECA-86C8-0BBEEFA64DC5}"/>
    <cellStyle name="_TD_Relación_Relación_Feb 09 13 2" xfId="47560" xr:uid="{7270C044-D3C3-408F-8D8A-D36EDB17F30D}"/>
    <cellStyle name="_TD_Relación_Relación_Feb 09 14" xfId="47561" xr:uid="{7F51FA28-237A-4519-9B64-67C5E2FF3E8E}"/>
    <cellStyle name="_TD_Relación_Relación_Feb 09 15" xfId="47562" xr:uid="{FEFCA2B9-743E-4355-826C-D1EE1610E70D}"/>
    <cellStyle name="_TD_Relación_Relación_Feb 09 16" xfId="47563" xr:uid="{FF651CE4-51AE-4DF7-A5D3-AE841E335A9A}"/>
    <cellStyle name="_TD_Relación_Relación_Feb 09 2" xfId="47564" xr:uid="{DCA85700-C02B-4066-9ADE-A7864FDF820D}"/>
    <cellStyle name="_TD_Relación_Relación_Feb 09 2 2" xfId="47565" xr:uid="{E9D134A7-C50A-4797-BD85-2C00E0AA1265}"/>
    <cellStyle name="_TD_Relación_Relación_Feb 09 3" xfId="47566" xr:uid="{536725C5-FF21-44DC-8F88-393DA67487C4}"/>
    <cellStyle name="_TD_Relación_Relación_Feb 09 3 2" xfId="47567" xr:uid="{2CCC22DB-A0F9-416F-83B7-8510CAC413A4}"/>
    <cellStyle name="_TD_Relación_Relación_Feb 09 4" xfId="47568" xr:uid="{A81C7F6B-4EA1-4E9F-8D34-0A9A7810437E}"/>
    <cellStyle name="_TD_Relación_Relación_Feb 09 4 2" xfId="47569" xr:uid="{7FE7BCCA-7026-49C8-AE00-CB4D6FF8DAE9}"/>
    <cellStyle name="_TD_Relación_Relación_Feb 09 5" xfId="47570" xr:uid="{076C2BDC-AC19-43CB-8D55-28AADF19DC22}"/>
    <cellStyle name="_TD_Relación_Relación_Feb 09 5 2" xfId="47571" xr:uid="{C96F5202-1B51-46F1-8605-6F08557AB62E}"/>
    <cellStyle name="_TD_Relación_Relación_Feb 09 6" xfId="47572" xr:uid="{8B042715-9495-4F64-BBC5-38006B2DC3BE}"/>
    <cellStyle name="_TD_Relación_Relación_Feb 09 6 2" xfId="47573" xr:uid="{7BE61703-4030-4D1F-A873-E55BB2C79819}"/>
    <cellStyle name="_TD_Relación_Relación_Feb 09 7" xfId="47574" xr:uid="{7B3540D7-A194-47CF-A1A2-53EB72A36F2E}"/>
    <cellStyle name="_TD_Relación_Relación_Feb 09 7 2" xfId="47575" xr:uid="{FEA89274-F718-499C-8A6E-55F0A3C47E30}"/>
    <cellStyle name="_TD_Relación_Relación_Feb 09 8" xfId="47576" xr:uid="{D7EF1049-DEF3-4A98-8672-4EE3E71C0040}"/>
    <cellStyle name="_TD_Relación_Relación_Feb 09 8 2" xfId="47577" xr:uid="{D3AD3974-5E64-445F-A6C3-5935C5A0976F}"/>
    <cellStyle name="_TD_Relación_Relación_Feb 09 9" xfId="47578" xr:uid="{5CC2BD61-AC29-4D75-91D7-EF08DAEE5F9D}"/>
    <cellStyle name="_TD_Relación_Relación_Feb 09 9 2" xfId="47579" xr:uid="{E4A38E4E-E355-4915-8B90-ABE911AB163B}"/>
    <cellStyle name="_TD_Relación_Relación_Feb 09_Abr 09" xfId="47580" xr:uid="{EF114E80-4C87-4058-89CD-1C570E3B02FF}"/>
    <cellStyle name="_TD_Relación_Relación_Feb 09_Abr 09 10" xfId="47581" xr:uid="{01CE4ACC-E88D-46C2-B11E-A3EC64474EFF}"/>
    <cellStyle name="_TD_Relación_Relación_Feb 09_Abr 09 10 2" xfId="47582" xr:uid="{DB337A75-03AC-4690-AF98-A9357745E7C8}"/>
    <cellStyle name="_TD_Relación_Relación_Feb 09_Abr 09 11" xfId="47583" xr:uid="{9D313EF2-9ED6-4927-ABA9-2B34F4E80095}"/>
    <cellStyle name="_TD_Relación_Relación_Feb 09_Abr 09 11 2" xfId="47584" xr:uid="{AB54F5D3-349F-4E74-AB82-A7C3DBBAB8D9}"/>
    <cellStyle name="_TD_Relación_Relación_Feb 09_Abr 09 12" xfId="47585" xr:uid="{26F0AEC7-7DAE-4C34-86EB-2025A5ECE40E}"/>
    <cellStyle name="_TD_Relación_Relación_Feb 09_Abr 09 13" xfId="47586" xr:uid="{C7675D14-6314-459A-9F8D-6DBBEB731E1C}"/>
    <cellStyle name="_TD_Relación_Relación_Feb 09_Abr 09 14" xfId="47587" xr:uid="{DFC1E01C-9B17-44CF-8E5C-C78FBFA4B7D2}"/>
    <cellStyle name="_TD_Relación_Relación_Feb 09_Abr 09 2" xfId="47588" xr:uid="{5C47B2D1-7CEB-45A3-8E49-4A04659A906F}"/>
    <cellStyle name="_TD_Relación_Relación_Feb 09_Abr 09 2 2" xfId="47589" xr:uid="{BD026E4D-BD5B-484B-9646-432E061E51D3}"/>
    <cellStyle name="_TD_Relación_Relación_Feb 09_Abr 09 3" xfId="47590" xr:uid="{877BD5B6-CB49-49EC-9DBE-86C1FADDED5C}"/>
    <cellStyle name="_TD_Relación_Relación_Feb 09_Abr 09 3 2" xfId="47591" xr:uid="{6662F6C5-44DE-4FA3-B9B7-F220ABA62FEE}"/>
    <cellStyle name="_TD_Relación_Relación_Feb 09_Abr 09 4" xfId="47592" xr:uid="{9D2C1197-4AD0-4007-AB3F-2BD2C0A7E38E}"/>
    <cellStyle name="_TD_Relación_Relación_Feb 09_Abr 09 4 2" xfId="47593" xr:uid="{93A62801-0233-4F89-9E53-2176D2349708}"/>
    <cellStyle name="_TD_Relación_Relación_Feb 09_Abr 09 5" xfId="47594" xr:uid="{FB6179DE-924B-4241-97AC-7070EE25209A}"/>
    <cellStyle name="_TD_Relación_Relación_Feb 09_Abr 09 5 2" xfId="47595" xr:uid="{0BBD482A-F044-4ED7-880D-CF3D3EAAD845}"/>
    <cellStyle name="_TD_Relación_Relación_Feb 09_Abr 09 6" xfId="47596" xr:uid="{77B0314D-2CD2-4F96-8D09-D0777842660E}"/>
    <cellStyle name="_TD_Relación_Relación_Feb 09_Abr 09 6 2" xfId="47597" xr:uid="{0E79533B-665C-48EA-B42B-C4E1CF6B3693}"/>
    <cellStyle name="_TD_Relación_Relación_Feb 09_Abr 09 7" xfId="47598" xr:uid="{76F1F97A-7AF3-43BD-A1CA-31D2A7B04DF0}"/>
    <cellStyle name="_TD_Relación_Relación_Feb 09_Abr 09 7 2" xfId="47599" xr:uid="{E346D565-1337-4FE6-B704-B2473F0F8BEC}"/>
    <cellStyle name="_TD_Relación_Relación_Feb 09_Abr 09 8" xfId="47600" xr:uid="{5A74043E-2F3C-4AA7-ADCE-189C436958AC}"/>
    <cellStyle name="_TD_Relación_Relación_Feb 09_Abr 09 8 2" xfId="47601" xr:uid="{E714E232-D7B1-48DA-AC2E-615BE4EDC61C}"/>
    <cellStyle name="_TD_Relación_Relación_Feb 09_Abr 09 9" xfId="47602" xr:uid="{92A1ED4C-FC60-4706-8EAF-B4B342B1CCC7}"/>
    <cellStyle name="_TD_Relación_Relación_Feb 09_Abr 09 9 2" xfId="47603" xr:uid="{AD7B2749-7274-486A-8891-CD94B0C3BCD0}"/>
    <cellStyle name="_TD_Relación_Relación_Feb 09_ER previo 09" xfId="47604" xr:uid="{62FF2BD0-F77C-4DE5-A448-F6CDBA2B8431}"/>
    <cellStyle name="_TD_Relación_Relación_Feb 09_ER previo 09 10" xfId="47605" xr:uid="{A15D585B-25D6-4F27-B6FB-7AD828AB168C}"/>
    <cellStyle name="_TD_Relación_Relación_Feb 09_ER previo 09 10 2" xfId="47606" xr:uid="{A95F09AB-DB41-4A6F-A069-4F672EB61CC7}"/>
    <cellStyle name="_TD_Relación_Relación_Feb 09_ER previo 09 11" xfId="47607" xr:uid="{AF8E157F-129F-4E11-B4F1-8694A769EA6C}"/>
    <cellStyle name="_TD_Relación_Relación_Feb 09_ER previo 09 11 2" xfId="47608" xr:uid="{ACE71573-049E-495F-8E52-8977690B3F92}"/>
    <cellStyle name="_TD_Relación_Relación_Feb 09_ER previo 09 12" xfId="47609" xr:uid="{046054DE-5D65-4D50-BCD2-18B226D21F1E}"/>
    <cellStyle name="_TD_Relación_Relación_Feb 09_ER previo 09 13" xfId="47610" xr:uid="{04929EFA-B3EF-4715-90D3-5AFCB2625637}"/>
    <cellStyle name="_TD_Relación_Relación_Feb 09_ER previo 09 14" xfId="47611" xr:uid="{8E2B18D2-297E-4084-85E9-FF5409974905}"/>
    <cellStyle name="_TD_Relación_Relación_Feb 09_ER previo 09 2" xfId="47612" xr:uid="{0667C662-FF7B-43AF-AD36-745B6F73AA7B}"/>
    <cellStyle name="_TD_Relación_Relación_Feb 09_ER previo 09 2 2" xfId="47613" xr:uid="{41F94DC7-9FCA-4A94-AA10-5F0A818A496C}"/>
    <cellStyle name="_TD_Relación_Relación_Feb 09_ER previo 09 3" xfId="47614" xr:uid="{E1A9D0C4-3CA5-4326-A46C-8A38022EC598}"/>
    <cellStyle name="_TD_Relación_Relación_Feb 09_ER previo 09 3 2" xfId="47615" xr:uid="{C6C5983D-E962-44EF-9F3F-6E4482F03E7E}"/>
    <cellStyle name="_TD_Relación_Relación_Feb 09_ER previo 09 4" xfId="47616" xr:uid="{583E9CCC-4872-40DB-B08B-FE2B46CDAA53}"/>
    <cellStyle name="_TD_Relación_Relación_Feb 09_ER previo 09 4 2" xfId="47617" xr:uid="{5BA08935-33DF-4D88-82C5-D3DD529F4968}"/>
    <cellStyle name="_TD_Relación_Relación_Feb 09_ER previo 09 5" xfId="47618" xr:uid="{8E7FEE9A-1754-4258-8A33-ABCB2C5734AA}"/>
    <cellStyle name="_TD_Relación_Relación_Feb 09_ER previo 09 5 2" xfId="47619" xr:uid="{875E192C-D72B-4304-862C-118F7866F6D0}"/>
    <cellStyle name="_TD_Relación_Relación_Feb 09_ER previo 09 6" xfId="47620" xr:uid="{661C0BBE-E75E-4FCC-B354-B77439428D56}"/>
    <cellStyle name="_TD_Relación_Relación_Feb 09_ER previo 09 6 2" xfId="47621" xr:uid="{F6633463-D328-4F59-8BB7-0F970FA49560}"/>
    <cellStyle name="_TD_Relación_Relación_Feb 09_ER previo 09 7" xfId="47622" xr:uid="{553D0DFA-B78C-4CB1-B462-8EC533BA4BB3}"/>
    <cellStyle name="_TD_Relación_Relación_Feb 09_ER previo 09 7 2" xfId="47623" xr:uid="{AE0823DA-A7CB-4AD3-A0E2-EEEE43B3E18E}"/>
    <cellStyle name="_TD_Relación_Relación_Feb 09_ER previo 09 8" xfId="47624" xr:uid="{176C283C-0F54-4299-BAB4-7B72DD78757F}"/>
    <cellStyle name="_TD_Relación_Relación_Feb 09_ER previo 09 8 2" xfId="47625" xr:uid="{F71F3CC3-3426-45CB-B82D-EE01D1EA5BEC}"/>
    <cellStyle name="_TD_Relación_Relación_Feb 09_ER previo 09 9" xfId="47626" xr:uid="{FC6F08A5-DC9C-47A8-A018-C4ABA9EBFD67}"/>
    <cellStyle name="_TD_Relación_Relación_Feb 09_ER previo 09 9 2" xfId="47627" xr:uid="{E87DEA6B-7074-4B19-91AC-6A16B1DD705C}"/>
    <cellStyle name="_TD_Relación_Relación_Feb 09_Jun 09" xfId="47628" xr:uid="{5139BAB2-4AC9-446A-8CE3-76BD4EF4D969}"/>
    <cellStyle name="_TD_Relación_Relación_Feb 09_Jun 09 2" xfId="47629" xr:uid="{1F27C9B2-83F2-4818-9A72-CBE44B53A28F}"/>
    <cellStyle name="_TD_Relación_Relación_Hoja2" xfId="47630" xr:uid="{8D9A07F8-1B4F-45FF-9C93-B3592090C27D}"/>
    <cellStyle name="_TD_Relación_Relación_Hoja2 10" xfId="47631" xr:uid="{301C2050-4440-4ECC-A53B-ED63D37775B3}"/>
    <cellStyle name="_TD_Relación_Relación_Hoja2 10 2" xfId="47632" xr:uid="{F67493C1-C627-465F-98AB-0C201D3E0054}"/>
    <cellStyle name="_TD_Relación_Relación_Hoja2 11" xfId="47633" xr:uid="{D22BB9B1-0CA5-4A21-B97C-46DB0C7400E8}"/>
    <cellStyle name="_TD_Relación_Relación_Hoja2 11 2" xfId="47634" xr:uid="{B65C6EEA-3851-4EFF-9100-F399B005D5E9}"/>
    <cellStyle name="_TD_Relación_Relación_Hoja2 12" xfId="47635" xr:uid="{411EC9F2-0ECB-4E9C-9E53-F6CA519EFB29}"/>
    <cellStyle name="_TD_Relación_Relación_Hoja2 12 2" xfId="47636" xr:uid="{E24AABA7-290E-4F83-8C87-C1F4DB8D6E07}"/>
    <cellStyle name="_TD_Relación_Relación_Hoja2 13" xfId="47637" xr:uid="{EC291574-D3C3-47C1-A797-714736FC1A72}"/>
    <cellStyle name="_TD_Relación_Relación_Hoja2 13 2" xfId="47638" xr:uid="{9CAA2CD8-482D-4B6D-A3F0-060A180D003D}"/>
    <cellStyle name="_TD_Relación_Relación_Hoja2 14" xfId="47639" xr:uid="{A8F8E3BC-59DD-414F-9B7E-325076E165B0}"/>
    <cellStyle name="_TD_Relación_Relación_Hoja2 15" xfId="47640" xr:uid="{4B9E1FFD-DB81-4D04-9AA6-3BEDE108C7AD}"/>
    <cellStyle name="_TD_Relación_Relación_Hoja2 16" xfId="47641" xr:uid="{E2ED6DE4-05C9-40B3-892E-65A1C9B21F95}"/>
    <cellStyle name="_TD_Relación_Relación_Hoja2 2" xfId="47642" xr:uid="{96A3B08D-F52F-4F9D-8399-AEE7DD810CDE}"/>
    <cellStyle name="_TD_Relación_Relación_Hoja2 2 2" xfId="47643" xr:uid="{7CFECA1D-AE27-4155-80B7-7565EFCB9043}"/>
    <cellStyle name="_TD_Relación_Relación_Hoja2 3" xfId="47644" xr:uid="{931CE1E7-DBAB-45F3-8059-F814EBA00930}"/>
    <cellStyle name="_TD_Relación_Relación_Hoja2 3 2" xfId="47645" xr:uid="{7F2985D6-A754-428D-90A8-EADAB059AFBA}"/>
    <cellStyle name="_TD_Relación_Relación_Hoja2 4" xfId="47646" xr:uid="{81A3151E-DB60-4815-B2DD-5908D3BBACEA}"/>
    <cellStyle name="_TD_Relación_Relación_Hoja2 4 2" xfId="47647" xr:uid="{A1537211-0449-4085-8F48-31FCF55D5B3B}"/>
    <cellStyle name="_TD_Relación_Relación_Hoja2 5" xfId="47648" xr:uid="{738BCC6B-DF95-451B-AC85-9857F27405DE}"/>
    <cellStyle name="_TD_Relación_Relación_Hoja2 5 2" xfId="47649" xr:uid="{FC667795-EE92-4B81-AFFE-89F844457E76}"/>
    <cellStyle name="_TD_Relación_Relación_Hoja2 6" xfId="47650" xr:uid="{BCBAFA37-488D-4648-AE5B-463E91C535E5}"/>
    <cellStyle name="_TD_Relación_Relación_Hoja2 6 2" xfId="47651" xr:uid="{8D374798-08EB-408F-A718-BB685B52A1F7}"/>
    <cellStyle name="_TD_Relación_Relación_Hoja2 7" xfId="47652" xr:uid="{D855BF6F-AEC1-4F15-82B2-3D7AC4C7CF40}"/>
    <cellStyle name="_TD_Relación_Relación_Hoja2 7 2" xfId="47653" xr:uid="{A38BEE55-AA4F-4E83-A016-AD98C4874E92}"/>
    <cellStyle name="_TD_Relación_Relación_Hoja2 8" xfId="47654" xr:uid="{F0313346-72DF-4386-800E-FC720D3AC363}"/>
    <cellStyle name="_TD_Relación_Relación_Hoja2 8 2" xfId="47655" xr:uid="{DF657FB9-503E-4B88-8FA8-03862A38BA4D}"/>
    <cellStyle name="_TD_Relación_Relación_Hoja2 9" xfId="47656" xr:uid="{CDDC0559-4702-4AEE-BC54-3604C17D63DC}"/>
    <cellStyle name="_TD_Relación_Relación_Hoja2 9 2" xfId="47657" xr:uid="{07413DEE-EB23-4308-ADA5-0EB6AEDECA8F}"/>
    <cellStyle name="_TD_Relación_Relación_Relación" xfId="47658" xr:uid="{42E02153-6673-4EEB-91FE-14DBAE8B6E48}"/>
    <cellStyle name="_TD_Relación_Relación_Relación 10" xfId="47659" xr:uid="{8B7BAD4A-B496-459C-A35D-F2FFF9BBA52A}"/>
    <cellStyle name="_TD_Relación_Relación_Relación 10 2" xfId="47660" xr:uid="{A0516C07-C57E-4DAB-9F0D-E82EB09ECEF2}"/>
    <cellStyle name="_TD_Relación_Relación_Relación 11" xfId="47661" xr:uid="{13CC06DE-84EE-492E-89C5-1F94ACCAE73A}"/>
    <cellStyle name="_TD_Relación_Relación_Relación 11 2" xfId="47662" xr:uid="{D7CF6756-0771-4002-8152-F191433B2D53}"/>
    <cellStyle name="_TD_Relación_Relación_Relación 12" xfId="47663" xr:uid="{66B2561F-3EB1-42F1-AC39-B4F6CF327F82}"/>
    <cellStyle name="_TD_Relación_Relación_Relación 12 2" xfId="47664" xr:uid="{5045C387-30F5-4084-B56F-9713B01ABB0A}"/>
    <cellStyle name="_TD_Relación_Relación_Relación 13" xfId="47665" xr:uid="{8C9BB63B-2FE6-45A1-A1BB-BF836A8DF007}"/>
    <cellStyle name="_TD_Relación_Relación_Relación 13 2" xfId="47666" xr:uid="{DAC15FE4-20A3-4678-8160-C80AEF42B3BD}"/>
    <cellStyle name="_TD_Relación_Relación_Relación 14" xfId="47667" xr:uid="{BA6D6221-AC02-44A3-8E34-DC4FD25CB801}"/>
    <cellStyle name="_TD_Relación_Relación_Relación 14 2" xfId="47668" xr:uid="{7D245452-D5BD-4826-BD17-AC1DF948D09A}"/>
    <cellStyle name="_TD_Relación_Relación_Relación 15" xfId="47669" xr:uid="{F1E45638-8740-48E2-9C70-B58A03B693FB}"/>
    <cellStyle name="_TD_Relación_Relación_Relación 2" xfId="47670" xr:uid="{4EDE0DF9-C935-4B96-93FD-A1D9B962C528}"/>
    <cellStyle name="_TD_Relación_Relación_Relación 2 2" xfId="47671" xr:uid="{B91C96ED-45A3-45D2-8461-4EE406E18125}"/>
    <cellStyle name="_TD_Relación_Relación_Relación 3" xfId="47672" xr:uid="{BF0CC2E7-DC70-4CB5-91CA-28DD8168E3B4}"/>
    <cellStyle name="_TD_Relación_Relación_Relación 3 2" xfId="47673" xr:uid="{CD2982D9-A63D-4A53-96DA-D7D62B1DABB7}"/>
    <cellStyle name="_TD_Relación_Relación_Relación 4" xfId="47674" xr:uid="{92E98AD0-AD97-46ED-ACE9-47728CF241A1}"/>
    <cellStyle name="_TD_Relación_Relación_Relación 4 2" xfId="47675" xr:uid="{08DA0D21-065A-4693-8525-40F2C17F44C8}"/>
    <cellStyle name="_TD_Relación_Relación_Relación 5" xfId="47676" xr:uid="{89271571-E7FC-48F4-9A0C-D7FA8C4F3F54}"/>
    <cellStyle name="_TD_Relación_Relación_Relación 5 2" xfId="47677" xr:uid="{7ABD1D1E-69A4-4C1C-9587-DD5CFA06594B}"/>
    <cellStyle name="_TD_Relación_Relación_Relación 6" xfId="47678" xr:uid="{68F5913B-EB39-470F-A008-A122DF00FF49}"/>
    <cellStyle name="_TD_Relación_Relación_Relación 6 2" xfId="47679" xr:uid="{96DA5294-E015-4FDD-BF1B-8F5BBFF2E203}"/>
    <cellStyle name="_TD_Relación_Relación_Relación 7" xfId="47680" xr:uid="{5308B0CA-1FCC-4B5B-B548-27ACADCE45CF}"/>
    <cellStyle name="_TD_Relación_Relación_Relación 7 2" xfId="47681" xr:uid="{200C5644-03C8-4520-B4F5-2FC59A5CAAAA}"/>
    <cellStyle name="_TD_Relación_Relación_Relación 8" xfId="47682" xr:uid="{3E08C7C1-BDD9-4730-8143-08AF4A596421}"/>
    <cellStyle name="_TD_Relación_Relación_Relación 8 2" xfId="47683" xr:uid="{FEE9E4C3-52DC-403A-881C-C53D84674721}"/>
    <cellStyle name="_TD_Relación_Relación_Relación 9" xfId="47684" xr:uid="{9C837E81-CF1C-48F6-9673-E46397AA9A50}"/>
    <cellStyle name="_TD_Relación_Relación_Relación 9 2" xfId="47685" xr:uid="{AC258372-50CD-4485-84C8-2B4D91FEC93A}"/>
    <cellStyle name="_TD_Relación_Relación_Relación_1" xfId="47686" xr:uid="{55BF4BFE-8A1D-4937-B745-03358455F7AC}"/>
    <cellStyle name="_TD_Relación_Relación_Relación_1 10" xfId="47687" xr:uid="{CB2ECED3-67F0-4C83-9DAC-B617E77B21E5}"/>
    <cellStyle name="_TD_Relación_Relación_Relación_1 10 2" xfId="47688" xr:uid="{5F9BD16F-1DBB-4D26-8A13-88BCF8081392}"/>
    <cellStyle name="_TD_Relación_Relación_Relación_1 11" xfId="47689" xr:uid="{7681E515-33CB-423E-9623-14F16EE178CB}"/>
    <cellStyle name="_TD_Relación_Relación_Relación_1 11 2" xfId="47690" xr:uid="{EB6380C3-5577-4146-B0D3-1437C7802F49}"/>
    <cellStyle name="_TD_Relación_Relación_Relación_1 12" xfId="47691" xr:uid="{15FDCBE6-4263-4E97-A6F5-F0628895670A}"/>
    <cellStyle name="_TD_Relación_Relación_Relación_1 12 2" xfId="47692" xr:uid="{6E82A46C-1777-42B9-8E92-3E54C8B62AE5}"/>
    <cellStyle name="_TD_Relación_Relación_Relación_1 13" xfId="47693" xr:uid="{65AC623F-71BC-406F-8F01-48E59DF45521}"/>
    <cellStyle name="_TD_Relación_Relación_Relación_1 13 2" xfId="47694" xr:uid="{9B7545E1-D6FD-4342-9D87-3C5E7AAB38ED}"/>
    <cellStyle name="_TD_Relación_Relación_Relación_1 14" xfId="47695" xr:uid="{65F29613-5E59-4B26-87A8-1FAA2EB63909}"/>
    <cellStyle name="_TD_Relación_Relación_Relación_1 2" xfId="47696" xr:uid="{FE7D6D6C-1AA2-4239-BDB3-F318451333EE}"/>
    <cellStyle name="_TD_Relación_Relación_Relación_1 2 2" xfId="47697" xr:uid="{0A245D3C-E124-4DA2-89E6-61C2994446B9}"/>
    <cellStyle name="_TD_Relación_Relación_Relación_1 3" xfId="47698" xr:uid="{2CB42042-5219-49DC-8D41-44AE15B04EF3}"/>
    <cellStyle name="_TD_Relación_Relación_Relación_1 3 2" xfId="47699" xr:uid="{8B72B9D6-0645-4F65-A48A-E6F53B80848D}"/>
    <cellStyle name="_TD_Relación_Relación_Relación_1 4" xfId="47700" xr:uid="{769A24AA-0CBC-43B3-8658-DCC6BE86F885}"/>
    <cellStyle name="_TD_Relación_Relación_Relación_1 4 2" xfId="47701" xr:uid="{8D1F12ED-1E15-4126-8DBE-E555F6E2ECAA}"/>
    <cellStyle name="_TD_Relación_Relación_Relación_1 5" xfId="47702" xr:uid="{06180D1D-AF60-4563-8ABD-4D2C5BAA1AC4}"/>
    <cellStyle name="_TD_Relación_Relación_Relación_1 5 2" xfId="47703" xr:uid="{BDEC4669-EF48-4827-924F-0313782F9BFA}"/>
    <cellStyle name="_TD_Relación_Relación_Relación_1 6" xfId="47704" xr:uid="{2817E826-B43D-43D6-B009-4C7FDF2BD6C6}"/>
    <cellStyle name="_TD_Relación_Relación_Relación_1 6 2" xfId="47705" xr:uid="{870826C1-BC9A-4737-B102-1F15BF74E0E9}"/>
    <cellStyle name="_TD_Relación_Relación_Relación_1 7" xfId="47706" xr:uid="{1ADE5A5E-1CBD-4F83-8BBD-D236A6845014}"/>
    <cellStyle name="_TD_Relación_Relación_Relación_1 7 2" xfId="47707" xr:uid="{369F4082-B035-4FF0-A392-71493DC5DE48}"/>
    <cellStyle name="_TD_Relación_Relación_Relación_1 8" xfId="47708" xr:uid="{C35AF9CE-A396-45B1-87BD-81B8A796152B}"/>
    <cellStyle name="_TD_Relación_Relación_Relación_1 8 2" xfId="47709" xr:uid="{AF6FFE9A-C248-4E81-99E4-8573020A7DD6}"/>
    <cellStyle name="_TD_Relación_Relación_Relación_1 9" xfId="47710" xr:uid="{6E85EE14-5EEA-4063-9A8C-E402CBE57B11}"/>
    <cellStyle name="_TD_Relación_Relación_Relación_1 9 2" xfId="47711" xr:uid="{B8457127-2744-4706-BC51-7E2C905BCA47}"/>
    <cellStyle name="_TD_Relación_Relación_Relación_1_ESF. Hist." xfId="47712" xr:uid="{E7348A06-D708-47C8-B6A8-1AB02D558A7D}"/>
    <cellStyle name="_TD_Relación_Relación_Relación_1_ESF. Hist. 2" xfId="47713" xr:uid="{B668A17F-BE80-4A12-B7F9-81FBF041F6B3}"/>
    <cellStyle name="_TD_Relación_Relación_Relación_1_ESF. Hist. 2 2" xfId="47714" xr:uid="{0B228195-F7E6-4AD9-9F13-8DD698943E28}"/>
    <cellStyle name="_TD_Relación_Relación_Relación_1_ESF. Hist. 3" xfId="47715" xr:uid="{A0A65F02-8C88-44E3-818E-CA1F3ED9E827}"/>
    <cellStyle name="_TD_Relación_Relación_Relación_1_ESF. Hist. 3 2" xfId="47716" xr:uid="{3ABCA3D3-8802-4B6B-9F27-188A1F6C44F7}"/>
    <cellStyle name="_TD_Relación_Relación_Relación_1_ESF. Hist. 4" xfId="47717" xr:uid="{B12307E3-3613-424B-86F1-75FB8DA7DE3D}"/>
    <cellStyle name="_TD_Relación_Relación_Relación_1_ESF. Hist. 4 2" xfId="47718" xr:uid="{4A14547C-552A-44EB-82AF-26FC9B58DCAD}"/>
    <cellStyle name="_TD_Relación_Relación_Relación_1_ESF. Hist. 5" xfId="47719" xr:uid="{183DF02E-7DAC-49FB-B52B-37A3BAF0B05F}"/>
    <cellStyle name="_TD_Relación_Relación_Relación_1_ESF. Hist. 6" xfId="47720" xr:uid="{E06D0907-4A73-41C1-A8B0-A6E31525D4BB}"/>
    <cellStyle name="_TD_Relación_Relación_Relación_1_ESF. Hist. 7" xfId="47721" xr:uid="{35243852-FAD1-4EE7-831C-EA56065742E5}"/>
    <cellStyle name="_TD_Relación_Relación_Relación_ESF. Hist." xfId="47722" xr:uid="{BCB78E8B-077F-4E8A-B724-853560C11F95}"/>
    <cellStyle name="_TD_Relación_Relación_Relación_ESF. Hist. 2" xfId="47723" xr:uid="{AAF9C286-FF1B-4FAE-8BE7-922518465507}"/>
    <cellStyle name="_TD_Relación_Relación_Relación_ESF. Hist. 2 2" xfId="47724" xr:uid="{D674C818-E793-4118-8501-6FF4081CED95}"/>
    <cellStyle name="_TD_Relación_Relación_Relación_ESF. Hist. 3" xfId="47725" xr:uid="{F0D1CFCE-0512-443B-95E8-E0473ECED73B}"/>
    <cellStyle name="_TD_Relación_Relación_Relación_ESF. Hist. 3 2" xfId="47726" xr:uid="{0E07C7BF-9C43-4E91-A40B-8D7C8DB346CC}"/>
    <cellStyle name="_TD_Relación_Relación_Relación_ESF. Hist. 4" xfId="47727" xr:uid="{C5880ABD-48E5-4403-B607-6D8B24D3B026}"/>
    <cellStyle name="_TD_Relación_Relación_Relación_ESF. Hist. 4 2" xfId="47728" xr:uid="{8DB74965-49BA-4436-A7B3-6BFD17523F0A}"/>
    <cellStyle name="_TD_Relación_Relación_Relación_ESF. Hist. 5" xfId="47729" xr:uid="{E0F26F01-9382-4D40-9FDE-CF608D0F3858}"/>
    <cellStyle name="_TD_Relación_Relación_Relación_ESF. Hist. 6" xfId="47730" xr:uid="{06FA3B64-F9D5-4E43-877C-DDFE9214ED04}"/>
    <cellStyle name="_TD_Relación_Relación_Relación_ESF. Hist. 7" xfId="47731" xr:uid="{54EC78A7-6143-4701-8509-49B9B4E90075}"/>
    <cellStyle name="_TD_Relación_Relación_Relación_Saldos Obj" xfId="47732" xr:uid="{F4A589DC-ED2B-4F95-9694-21331F9F14D1}"/>
    <cellStyle name="_TD_Relación_Relación_Relación_Saldos Obj 10" xfId="47733" xr:uid="{3FF814DF-1310-4E4E-BE10-178F89E611C6}"/>
    <cellStyle name="_TD_Relación_Relación_Relación_Saldos Obj 10 2" xfId="47734" xr:uid="{7583AFE1-03AC-411E-9427-9AB25A89618B}"/>
    <cellStyle name="_TD_Relación_Relación_Relación_Saldos Obj 11" xfId="47735" xr:uid="{8939497B-1627-433A-A98F-CF82095B8073}"/>
    <cellStyle name="_TD_Relación_Relación_Relación_Saldos Obj 11 2" xfId="47736" xr:uid="{D179290F-7F84-4630-B8BD-20318FE2CD81}"/>
    <cellStyle name="_TD_Relación_Relación_Relación_Saldos Obj 12" xfId="47737" xr:uid="{BDDC2EA3-E3AC-47AF-A5DF-F14420A0626B}"/>
    <cellStyle name="_TD_Relación_Relación_Relación_Saldos Obj 12 2" xfId="47738" xr:uid="{D90FAA32-4B26-4C0F-BD65-1711305F08AB}"/>
    <cellStyle name="_TD_Relación_Relación_Relación_Saldos Obj 13" xfId="47739" xr:uid="{356EC2B2-87E3-46B5-9B7A-D13DB2F8FAA9}"/>
    <cellStyle name="_TD_Relación_Relación_Relación_Saldos Obj 13 2" xfId="47740" xr:uid="{AB006575-1263-4218-ABA3-C0B95A172DD8}"/>
    <cellStyle name="_TD_Relación_Relación_Relación_Saldos Obj 14" xfId="47741" xr:uid="{4B69B95E-C761-4DDD-856A-C0F4BE517EC9}"/>
    <cellStyle name="_TD_Relación_Relación_Relación_Saldos Obj 15" xfId="47742" xr:uid="{F726AE95-A6AD-4641-B0EF-515854EF7118}"/>
    <cellStyle name="_TD_Relación_Relación_Relación_Saldos Obj 16" xfId="47743" xr:uid="{FF254351-C8B1-4B19-8ECD-266D6A359C54}"/>
    <cellStyle name="_TD_Relación_Relación_Relación_Saldos Obj 2" xfId="47744" xr:uid="{063E9AD6-93DF-431A-AD0B-64F951B678BB}"/>
    <cellStyle name="_TD_Relación_Relación_Relación_Saldos Obj 2 2" xfId="47745" xr:uid="{7C062D84-EFCA-4987-BFEB-A0E4A1223FFF}"/>
    <cellStyle name="_TD_Relación_Relación_Relación_Saldos Obj 3" xfId="47746" xr:uid="{227A3B35-E4B5-43AE-B112-8273486D9B41}"/>
    <cellStyle name="_TD_Relación_Relación_Relación_Saldos Obj 3 2" xfId="47747" xr:uid="{D63C7C1C-29B1-4A1A-BF3C-C5BC508AB04D}"/>
    <cellStyle name="_TD_Relación_Relación_Relación_Saldos Obj 4" xfId="47748" xr:uid="{8179B385-B683-4C69-8E85-98544FA48DC7}"/>
    <cellStyle name="_TD_Relación_Relación_Relación_Saldos Obj 4 2" xfId="47749" xr:uid="{F6F117AB-82A1-4B55-8B10-EDA225C593EE}"/>
    <cellStyle name="_TD_Relación_Relación_Relación_Saldos Obj 5" xfId="47750" xr:uid="{738B4120-E746-422E-90A5-8B75099C3EF2}"/>
    <cellStyle name="_TD_Relación_Relación_Relación_Saldos Obj 5 2" xfId="47751" xr:uid="{8CAFF3F2-CAF8-4221-B508-0F6E47F5D7E1}"/>
    <cellStyle name="_TD_Relación_Relación_Relación_Saldos Obj 6" xfId="47752" xr:uid="{55975F94-CE0A-4938-A366-340A4DD39F10}"/>
    <cellStyle name="_TD_Relación_Relación_Relación_Saldos Obj 6 2" xfId="47753" xr:uid="{0E311B4E-0EAD-4DAB-9141-A4C0FAA25948}"/>
    <cellStyle name="_TD_Relación_Relación_Relación_Saldos Obj 7" xfId="47754" xr:uid="{A9041120-37CF-4B08-B772-00DCC0970F8E}"/>
    <cellStyle name="_TD_Relación_Relación_Relación_Saldos Obj 7 2" xfId="47755" xr:uid="{C1DA83EC-81C3-480C-87C6-51BC08D99356}"/>
    <cellStyle name="_TD_Relación_Relación_Relación_Saldos Obj 8" xfId="47756" xr:uid="{5A927B61-7309-4CE8-BC67-A47B48731CB4}"/>
    <cellStyle name="_TD_Relación_Relación_Relación_Saldos Obj 8 2" xfId="47757" xr:uid="{1924209D-8C59-465D-BBBB-78AE43849FE5}"/>
    <cellStyle name="_TD_Relación_Relación_Relación_Saldos Obj 9" xfId="47758" xr:uid="{19A8E2E6-CC61-48D3-870B-41DB251B1FD1}"/>
    <cellStyle name="_TD_Relación_Relación_Relación_Saldos Obj 9 2" xfId="47759" xr:uid="{2E7F7A59-7C48-4B76-9C57-9983DAEBBB8C}"/>
    <cellStyle name="_TD_Relación_Relación_Saldos Obj" xfId="47760" xr:uid="{108B60B6-89AE-4B47-9AA3-EA179DBFA6C1}"/>
    <cellStyle name="_TD_Relación_Relación_Saldos Obj 10" xfId="47761" xr:uid="{42D99EB5-A5A7-419D-A283-06E5E3E3F090}"/>
    <cellStyle name="_TD_Relación_Relación_Saldos Obj 10 2" xfId="47762" xr:uid="{50D0EE8C-22EF-45CB-9523-4389FFEC46D1}"/>
    <cellStyle name="_TD_Relación_Relación_Saldos Obj 11" xfId="47763" xr:uid="{07553210-999B-4DE0-8472-286AC1FE41FC}"/>
    <cellStyle name="_TD_Relación_Relación_Saldos Obj 11 2" xfId="47764" xr:uid="{22B8EB71-DFAD-4B9C-B753-F27B61B09AF9}"/>
    <cellStyle name="_TD_Relación_Relación_Saldos Obj 12" xfId="47765" xr:uid="{FCE2B82D-EB25-4766-8F42-721341F4289C}"/>
    <cellStyle name="_TD_Relación_Relación_Saldos Obj 12 2" xfId="47766" xr:uid="{B7473580-0DB6-41DD-8972-157532C0718D}"/>
    <cellStyle name="_TD_Relación_Relación_Saldos Obj 13" xfId="47767" xr:uid="{7CE988D4-EC5F-4B0A-A463-0F44101B13BB}"/>
    <cellStyle name="_TD_Relación_Relación_Saldos Obj 13 2" xfId="47768" xr:uid="{319A5722-7DE0-4959-910A-03241EF787C2}"/>
    <cellStyle name="_TD_Relación_Relación_Saldos Obj 14" xfId="47769" xr:uid="{DFACB9EF-DA15-44F5-BE57-468B260F2FEA}"/>
    <cellStyle name="_TD_Relación_Relación_Saldos Obj 15" xfId="47770" xr:uid="{35CC0E09-A687-4457-9211-03BCEC589885}"/>
    <cellStyle name="_TD_Relación_Relación_Saldos Obj 16" xfId="47771" xr:uid="{25390395-DD9E-43B8-91DB-6B69F9165AD1}"/>
    <cellStyle name="_TD_Relación_Relación_Saldos Obj 2" xfId="47772" xr:uid="{5145FA84-3C64-4BD2-B89A-51D01F715F05}"/>
    <cellStyle name="_TD_Relación_Relación_Saldos Obj 2 2" xfId="47773" xr:uid="{3EB9D190-1EAB-4AFD-AD52-623B6742227B}"/>
    <cellStyle name="_TD_Relación_Relación_Saldos Obj 3" xfId="47774" xr:uid="{2327599A-1DFB-41E9-88CD-55B2502758DD}"/>
    <cellStyle name="_TD_Relación_Relación_Saldos Obj 3 2" xfId="47775" xr:uid="{D07B1A82-4E28-42B1-8E5A-E3A4954CAE96}"/>
    <cellStyle name="_TD_Relación_Relación_Saldos Obj 4" xfId="47776" xr:uid="{6FBDBFDA-430C-4A47-9D35-A76310808791}"/>
    <cellStyle name="_TD_Relación_Relación_Saldos Obj 4 2" xfId="47777" xr:uid="{FEDF29EF-F039-41D0-A657-2D85159943DA}"/>
    <cellStyle name="_TD_Relación_Relación_Saldos Obj 5" xfId="47778" xr:uid="{6D3ACC02-445E-4894-A211-EBFE7C37FA60}"/>
    <cellStyle name="_TD_Relación_Relación_Saldos Obj 5 2" xfId="47779" xr:uid="{2B570749-9935-4D86-9FD3-530E55EACE5B}"/>
    <cellStyle name="_TD_Relación_Relación_Saldos Obj 6" xfId="47780" xr:uid="{C256ED2F-F7C0-49D6-BDE1-22EF7113C35A}"/>
    <cellStyle name="_TD_Relación_Relación_Saldos Obj 6 2" xfId="47781" xr:uid="{DAAEE665-798E-4781-9506-D649F3DB95B2}"/>
    <cellStyle name="_TD_Relación_Relación_Saldos Obj 7" xfId="47782" xr:uid="{4E4CD826-5085-40E5-AB0C-8B23D676F37C}"/>
    <cellStyle name="_TD_Relación_Relación_Saldos Obj 7 2" xfId="47783" xr:uid="{F4D2C992-242F-4C45-9EF1-7FEEEC0AA286}"/>
    <cellStyle name="_TD_Relación_Relación_Saldos Obj 8" xfId="47784" xr:uid="{C86E2BDA-55C9-4841-A579-9052418CAB0F}"/>
    <cellStyle name="_TD_Relación_Relación_Saldos Obj 8 2" xfId="47785" xr:uid="{511F9549-8E68-436D-8D14-13C76E0B19C3}"/>
    <cellStyle name="_TD_Relación_Relación_Saldos Obj 9" xfId="47786" xr:uid="{757378D8-1E3B-49B9-85C3-742959C27188}"/>
    <cellStyle name="_TD_Relación_Relación_Saldos Obj 9 2" xfId="47787" xr:uid="{6AFFE0BD-D08F-4F8C-9AB9-6656CB2D159F}"/>
    <cellStyle name="_TD_Relación_Relación_Saldos Obj_Abr 09" xfId="47788" xr:uid="{38F7C194-6859-41EB-BCF2-FA7E5B4AFE43}"/>
    <cellStyle name="_TD_Relación_Relación_Saldos Obj_Abr 09 10" xfId="47789" xr:uid="{41AB6517-AEE3-4A87-ABCF-3099B3009E92}"/>
    <cellStyle name="_TD_Relación_Relación_Saldos Obj_Abr 09 10 2" xfId="47790" xr:uid="{E27B97A1-4907-4655-849E-8A712A783915}"/>
    <cellStyle name="_TD_Relación_Relación_Saldos Obj_Abr 09 11" xfId="47791" xr:uid="{636359E2-7EE4-404E-B855-B8FB1728E1A4}"/>
    <cellStyle name="_TD_Relación_Relación_Saldos Obj_Abr 09 11 2" xfId="47792" xr:uid="{A545B91A-693C-4827-9FB3-BC182869AF75}"/>
    <cellStyle name="_TD_Relación_Relación_Saldos Obj_Abr 09 12" xfId="47793" xr:uid="{E2A8E981-54CD-4E0E-8C11-FB71321222F9}"/>
    <cellStyle name="_TD_Relación_Relación_Saldos Obj_Abr 09 13" xfId="47794" xr:uid="{D3928E8F-9641-4D75-8669-4A0A75ABC2D4}"/>
    <cellStyle name="_TD_Relación_Relación_Saldos Obj_Abr 09 14" xfId="47795" xr:uid="{F3BDF88F-927B-447A-893B-6F38B0287E9E}"/>
    <cellStyle name="_TD_Relación_Relación_Saldos Obj_Abr 09 2" xfId="47796" xr:uid="{14B0DD67-8399-42FE-8418-DDB31CEFE075}"/>
    <cellStyle name="_TD_Relación_Relación_Saldos Obj_Abr 09 2 2" xfId="47797" xr:uid="{DCE62740-CC92-4AC4-A41C-DA0A3365B96A}"/>
    <cellStyle name="_TD_Relación_Relación_Saldos Obj_Abr 09 3" xfId="47798" xr:uid="{16992541-FDD7-4873-8413-C0D676A39616}"/>
    <cellStyle name="_TD_Relación_Relación_Saldos Obj_Abr 09 3 2" xfId="47799" xr:uid="{2019A043-3751-4F4B-859B-B76BDBB59B30}"/>
    <cellStyle name="_TD_Relación_Relación_Saldos Obj_Abr 09 4" xfId="47800" xr:uid="{74DFDB77-7838-43FF-89E6-D0CD07A7C943}"/>
    <cellStyle name="_TD_Relación_Relación_Saldos Obj_Abr 09 4 2" xfId="47801" xr:uid="{79535700-C021-4B07-8E8F-BE32C1AFA115}"/>
    <cellStyle name="_TD_Relación_Relación_Saldos Obj_Abr 09 5" xfId="47802" xr:uid="{017FF53D-62FD-4409-A962-53718C0FE0B0}"/>
    <cellStyle name="_TD_Relación_Relación_Saldos Obj_Abr 09 5 2" xfId="47803" xr:uid="{F3BC73A1-CE41-463C-B032-C55305237001}"/>
    <cellStyle name="_TD_Relación_Relación_Saldos Obj_Abr 09 6" xfId="47804" xr:uid="{978BDA11-C4F8-4823-A636-22751C274083}"/>
    <cellStyle name="_TD_Relación_Relación_Saldos Obj_Abr 09 6 2" xfId="47805" xr:uid="{A3FE1840-B43B-434B-AC18-AAF9395682E8}"/>
    <cellStyle name="_TD_Relación_Relación_Saldos Obj_Abr 09 7" xfId="47806" xr:uid="{8B60998C-467A-48A7-8607-C4DC432720DE}"/>
    <cellStyle name="_TD_Relación_Relación_Saldos Obj_Abr 09 7 2" xfId="47807" xr:uid="{0933DA0E-776B-42D1-B9FB-F4C263C47BE9}"/>
    <cellStyle name="_TD_Relación_Relación_Saldos Obj_Abr 09 8" xfId="47808" xr:uid="{77596F1E-DF9D-4226-AB14-4ED02AB8A449}"/>
    <cellStyle name="_TD_Relación_Relación_Saldos Obj_Abr 09 8 2" xfId="47809" xr:uid="{C60FBE16-8CC7-469C-8171-AD8F345CA2F1}"/>
    <cellStyle name="_TD_Relación_Relación_Saldos Obj_Abr 09 9" xfId="47810" xr:uid="{A408A4B9-699C-4050-8D5F-5DF46BAB466E}"/>
    <cellStyle name="_TD_Relación_Relación_Saldos Obj_Abr 09 9 2" xfId="47811" xr:uid="{66C7E173-6B64-4161-9479-D1504187D962}"/>
    <cellStyle name="_TD_Relación_Relación_Saldos Obj_ER previo 09" xfId="47812" xr:uid="{5B3B53B9-B4BA-4AF1-991F-3A92F6299EBD}"/>
    <cellStyle name="_TD_Relación_Relación_Saldos Obj_ER previo 09 10" xfId="47813" xr:uid="{BCAB5F24-E8D6-49E6-AB72-A9E57EB72868}"/>
    <cellStyle name="_TD_Relación_Relación_Saldos Obj_ER previo 09 10 2" xfId="47814" xr:uid="{3CCD1EDB-5039-48A2-B809-FDBA7A4894F1}"/>
    <cellStyle name="_TD_Relación_Relación_Saldos Obj_ER previo 09 11" xfId="47815" xr:uid="{CB00E847-2E64-4825-88D2-03823C627D99}"/>
    <cellStyle name="_TD_Relación_Relación_Saldos Obj_ER previo 09 11 2" xfId="47816" xr:uid="{150DD34F-C601-4D70-A391-D72D8015FD0D}"/>
    <cellStyle name="_TD_Relación_Relación_Saldos Obj_ER previo 09 12" xfId="47817" xr:uid="{8FC5200E-A37D-44E3-BD83-57CDD33F37AD}"/>
    <cellStyle name="_TD_Relación_Relación_Saldos Obj_ER previo 09 13" xfId="47818" xr:uid="{ECB792BF-6251-49DA-8B84-D027502D1B17}"/>
    <cellStyle name="_TD_Relación_Relación_Saldos Obj_ER previo 09 14" xfId="47819" xr:uid="{74C99F19-9947-40AC-B113-DBF3D9FF6A3A}"/>
    <cellStyle name="_TD_Relación_Relación_Saldos Obj_ER previo 09 2" xfId="47820" xr:uid="{048CFEDA-8F3F-4548-A7E7-E26F3FEA5F24}"/>
    <cellStyle name="_TD_Relación_Relación_Saldos Obj_ER previo 09 2 2" xfId="47821" xr:uid="{5739F30E-BEB5-442B-A4C1-EB3BF33C537F}"/>
    <cellStyle name="_TD_Relación_Relación_Saldos Obj_ER previo 09 3" xfId="47822" xr:uid="{942BE3D3-6275-4A65-8F07-1379A34682F7}"/>
    <cellStyle name="_TD_Relación_Relación_Saldos Obj_ER previo 09 3 2" xfId="47823" xr:uid="{CC6DCBFD-7231-4166-AE96-70266A9644D1}"/>
    <cellStyle name="_TD_Relación_Relación_Saldos Obj_ER previo 09 4" xfId="47824" xr:uid="{36D94BDA-E985-405C-8FBA-B0D87910119E}"/>
    <cellStyle name="_TD_Relación_Relación_Saldos Obj_ER previo 09 4 2" xfId="47825" xr:uid="{707B8D67-C0ED-4536-A190-20F70C203720}"/>
    <cellStyle name="_TD_Relación_Relación_Saldos Obj_ER previo 09 5" xfId="47826" xr:uid="{A6091B56-9BFC-4F16-B889-0ACD18A44F7D}"/>
    <cellStyle name="_TD_Relación_Relación_Saldos Obj_ER previo 09 5 2" xfId="47827" xr:uid="{C78ECA75-4E5F-48F9-BA6E-08B588DC2C48}"/>
    <cellStyle name="_TD_Relación_Relación_Saldos Obj_ER previo 09 6" xfId="47828" xr:uid="{86B198AB-4E93-488F-BB4C-14D41D1470B6}"/>
    <cellStyle name="_TD_Relación_Relación_Saldos Obj_ER previo 09 6 2" xfId="47829" xr:uid="{D2D5770F-ECC7-4FA7-ACC6-F5DA3F40CFE9}"/>
    <cellStyle name="_TD_Relación_Relación_Saldos Obj_ER previo 09 7" xfId="47830" xr:uid="{542FD69E-BD4E-4E41-B94C-C38E10C7F488}"/>
    <cellStyle name="_TD_Relación_Relación_Saldos Obj_ER previo 09 7 2" xfId="47831" xr:uid="{85638FB4-D75D-45C3-93B8-8FD2C48C7419}"/>
    <cellStyle name="_TD_Relación_Relación_Saldos Obj_ER previo 09 8" xfId="47832" xr:uid="{BF3EA62D-D11A-4983-AC17-F1FAF2A3F279}"/>
    <cellStyle name="_TD_Relación_Relación_Saldos Obj_ER previo 09 8 2" xfId="47833" xr:uid="{AD805870-3D67-4094-821B-105B6C49E49E}"/>
    <cellStyle name="_TD_Relación_Relación_Saldos Obj_ER previo 09 9" xfId="47834" xr:uid="{324DC70E-FCE5-4BD6-969E-32A8CEF22894}"/>
    <cellStyle name="_TD_Relación_Relación_Saldos Obj_ER previo 09 9 2" xfId="47835" xr:uid="{6DDBE0EC-3784-436B-A924-71EF0EAA2C7A}"/>
    <cellStyle name="_TD_Relación_Relación_Saldos Obj_Jun 09" xfId="47836" xr:uid="{F103FE85-AA8C-4AF8-9A83-5A70B5D3C63D}"/>
    <cellStyle name="_TD_Relación_Relación_Saldos Obj_Jun 09 2" xfId="47837" xr:uid="{F5CE7ADC-D7D1-4E9F-A2AF-DC4EB2437E7B}"/>
    <cellStyle name="_TD_Relación_Relación_TablaD" xfId="47838" xr:uid="{6F7A5343-223A-496B-96BF-776CA4F57934}"/>
    <cellStyle name="_TD_Relación_Relación_TablaD 10" xfId="47839" xr:uid="{895A1099-7CE2-4CA6-9192-1909A65C2ADB}"/>
    <cellStyle name="_TD_Relación_Relación_TablaD 10 2" xfId="47840" xr:uid="{79FAEE12-1005-4080-8B3A-1BB2D6AAF800}"/>
    <cellStyle name="_TD_Relación_Relación_TablaD 11" xfId="47841" xr:uid="{ABF8E0CE-0D17-4F10-85A4-B853A7E399BC}"/>
    <cellStyle name="_TD_Relación_Relación_TablaD 11 2" xfId="47842" xr:uid="{11F8FE0C-B048-4813-89C8-899251BA743A}"/>
    <cellStyle name="_TD_Relación_Relación_TablaD 12" xfId="47843" xr:uid="{5CC8FB6C-3080-4792-AB39-82A11A046E16}"/>
    <cellStyle name="_TD_Relación_Relación_TablaD 12 2" xfId="47844" xr:uid="{DCBE1328-B7DB-4418-A2D7-D58618AD8C34}"/>
    <cellStyle name="_TD_Relación_Relación_TablaD 13" xfId="47845" xr:uid="{C632512E-DC54-4A55-A777-6131A5F6C4AD}"/>
    <cellStyle name="_TD_Relación_Relación_TablaD 13 2" xfId="47846" xr:uid="{BB4C168D-28D6-472B-971A-CC79EF90C9FA}"/>
    <cellStyle name="_TD_Relación_Relación_TablaD 14" xfId="47847" xr:uid="{D06E4028-8DED-4494-963F-B566EE23FAFF}"/>
    <cellStyle name="_TD_Relación_Relación_TablaD 2" xfId="47848" xr:uid="{D2270441-0853-4052-947B-75073D18BE1D}"/>
    <cellStyle name="_TD_Relación_Relación_TablaD 2 2" xfId="47849" xr:uid="{17566232-01D2-44BF-B7CC-B2305FF5A0AB}"/>
    <cellStyle name="_TD_Relación_Relación_TablaD 3" xfId="47850" xr:uid="{1D8DDFA7-0122-49D7-8B9A-21415EBB719C}"/>
    <cellStyle name="_TD_Relación_Relación_TablaD 3 2" xfId="47851" xr:uid="{5CAC424C-60B1-444A-90E2-F421F6E5C477}"/>
    <cellStyle name="_TD_Relación_Relación_TablaD 4" xfId="47852" xr:uid="{6CF8FA8B-2F20-4020-9F59-96A2EF03BA53}"/>
    <cellStyle name="_TD_Relación_Relación_TablaD 4 2" xfId="47853" xr:uid="{089E40CB-35F1-48C1-B82B-CDDE51E69544}"/>
    <cellStyle name="_TD_Relación_Relación_TablaD 5" xfId="47854" xr:uid="{B77F8D78-AAC2-4AEA-98CE-D32CAE2FFBA5}"/>
    <cellStyle name="_TD_Relación_Relación_TablaD 5 2" xfId="47855" xr:uid="{1534E4FB-FC9B-4734-A840-0D53B0D24A32}"/>
    <cellStyle name="_TD_Relación_Relación_TablaD 6" xfId="47856" xr:uid="{BE2EBB78-B9EC-40AA-8C7B-F9EB7C4C37CA}"/>
    <cellStyle name="_TD_Relación_Relación_TablaD 6 2" xfId="47857" xr:uid="{A501161D-84FD-411F-81BB-A2396190D42E}"/>
    <cellStyle name="_TD_Relación_Relación_TablaD 7" xfId="47858" xr:uid="{BDDEF94D-147D-478F-AE98-BAE54787A570}"/>
    <cellStyle name="_TD_Relación_Relación_TablaD 7 2" xfId="47859" xr:uid="{0041B31C-8FE0-4154-84DF-2AC8858EF008}"/>
    <cellStyle name="_TD_Relación_Relación_TablaD 8" xfId="47860" xr:uid="{3B7B52E2-A280-439E-B71E-8CFE76FB2DB2}"/>
    <cellStyle name="_TD_Relación_Relación_TablaD 8 2" xfId="47861" xr:uid="{54CAD6FC-FBE2-46CC-83DF-33FD43E8E91B}"/>
    <cellStyle name="_TD_Relación_Relación_TablaD 9" xfId="47862" xr:uid="{6EBD772A-31E1-4014-8237-B6891B9EC5AF}"/>
    <cellStyle name="_TD_Relación_Relación_TablaD 9 2" xfId="47863" xr:uid="{090E70D0-3896-4EF3-818B-CFFF0FEBAA65}"/>
    <cellStyle name="_TD_Relación_Relación_TablaD_ESF. Hist." xfId="47864" xr:uid="{1599BF1D-62BC-4627-9565-441D2ED922C1}"/>
    <cellStyle name="_TD_Relación_Relación_TablaD_ESF. Hist. 10" xfId="47865" xr:uid="{83DEB3CE-B192-4227-A6DE-92DAA058E0C0}"/>
    <cellStyle name="_TD_Relación_Relación_TablaD_ESF. Hist. 11" xfId="47866" xr:uid="{DA744CCB-7407-408E-B85C-966CE6D07948}"/>
    <cellStyle name="_TD_Relación_Relación_TablaD_ESF. Hist. 12" xfId="47867" xr:uid="{3D95C669-0D04-4085-8B92-FA83D26E7FE9}"/>
    <cellStyle name="_TD_Relación_Relación_TablaD_ESF. Hist. 13" xfId="47868" xr:uid="{244307F2-D3B9-4655-872A-CB94093BBAA1}"/>
    <cellStyle name="_TD_Relación_Relación_TablaD_ESF. Hist. 14" xfId="47869" xr:uid="{36478C7E-374F-4424-8B16-A9148DAE90CE}"/>
    <cellStyle name="_TD_Relación_Relación_TablaD_ESF. Hist. 15" xfId="47870" xr:uid="{0FAC6F98-E68A-4F1D-B03F-008F93604CBB}"/>
    <cellStyle name="_TD_Relación_Relación_TablaD_ESF. Hist. 16" xfId="47871" xr:uid="{4E1681EB-90D5-499A-A65C-305157B843B9}"/>
    <cellStyle name="_TD_Relación_Relación_TablaD_ESF. Hist. 17" xfId="47872" xr:uid="{7FCA02AA-6C3D-4002-9C46-C45CECA04D0D}"/>
    <cellStyle name="_TD_Relación_Relación_TablaD_ESF. Hist. 2" xfId="47873" xr:uid="{077A048D-235B-41FC-8E21-640945F0F665}"/>
    <cellStyle name="_TD_Relación_Relación_TablaD_ESF. Hist. 2 2" xfId="47874" xr:uid="{DD3625B3-DE5B-45B4-88D0-B4C545D98546}"/>
    <cellStyle name="_TD_Relación_Relación_TablaD_ESF. Hist. 3" xfId="47875" xr:uid="{ABC9550A-8CB9-4C4A-BAE3-A616B2E75280}"/>
    <cellStyle name="_TD_Relación_Relación_TablaD_ESF. Hist. 3 2" xfId="47876" xr:uid="{6FFD050A-B40E-4B85-9D87-FF6CF50038FE}"/>
    <cellStyle name="_TD_Relación_Relación_TablaD_ESF. Hist. 4" xfId="47877" xr:uid="{1D4338B0-76FE-4505-8F70-2A21FBBF0F6A}"/>
    <cellStyle name="_TD_Relación_Relación_TablaD_ESF. Hist. 4 2" xfId="47878" xr:uid="{612F2001-458A-43DC-A5C5-AB9B45AE489C}"/>
    <cellStyle name="_TD_Relación_Relación_TablaD_ESF. Hist. 5" xfId="47879" xr:uid="{F0FD3613-1B73-4568-8D38-DEED09718CC3}"/>
    <cellStyle name="_TD_Relación_Relación_TablaD_ESF. Hist. 6" xfId="47880" xr:uid="{6F504073-14ED-4C57-AE81-3342417ED641}"/>
    <cellStyle name="_TD_Relación_Relación_TablaD_ESF. Hist. 7" xfId="47881" xr:uid="{A14624E1-59E2-4A56-BC66-37205B0C59F8}"/>
    <cellStyle name="_TD_Relación_Relación_TablaD_ESF. Hist. 8" xfId="47882" xr:uid="{E855E9CF-F142-4B15-8121-EB11ACD95ACC}"/>
    <cellStyle name="_TD_Relación_Relación_TablaD_ESF. Hist. 9" xfId="47883" xr:uid="{78631F8A-97A5-4D0A-B926-5176DEACE142}"/>
    <cellStyle name="_TD_Relación_Relación_TD" xfId="47884" xr:uid="{194671EE-D99B-4A8D-9D0C-8A0B64FC25D8}"/>
    <cellStyle name="_TD_Relación_Relación_TD 10" xfId="47885" xr:uid="{EA997AEE-B5F4-413A-9150-D254CCA8F047}"/>
    <cellStyle name="_TD_Relación_Relación_TD 10 2" xfId="47886" xr:uid="{91F27B15-610B-4887-9AB3-0535CCE52D7B}"/>
    <cellStyle name="_TD_Relación_Relación_TD 11" xfId="47887" xr:uid="{CA59692C-F51E-4D59-A1EF-666D80A027D1}"/>
    <cellStyle name="_TD_Relación_Relación_TD 11 2" xfId="47888" xr:uid="{5A84DC97-03AE-4DC2-919D-F5362CE183D3}"/>
    <cellStyle name="_TD_Relación_Relación_TD 12" xfId="47889" xr:uid="{F3096842-908F-4ED1-B6BF-DDFA4A247899}"/>
    <cellStyle name="_TD_Relación_Relación_TD 12 2" xfId="47890" xr:uid="{EC316C33-CA59-4208-AD5E-BD7BD10A9EE5}"/>
    <cellStyle name="_TD_Relación_Relación_TD 13" xfId="47891" xr:uid="{B4375AB4-1101-49AA-8F12-49AD533E33DD}"/>
    <cellStyle name="_TD_Relación_Relación_TD 13 2" xfId="47892" xr:uid="{433E11AD-1C97-47EE-8D9F-C00DC8DCDE57}"/>
    <cellStyle name="_TD_Relación_Relación_TD 14" xfId="47893" xr:uid="{EFB5041B-29B8-496B-A5FE-434EED8FE21B}"/>
    <cellStyle name="_TD_Relación_Relación_TD 15" xfId="47894" xr:uid="{93DA97A4-25E7-4B36-854D-7ABCFBA307BB}"/>
    <cellStyle name="_TD_Relación_Relación_TD 16" xfId="47895" xr:uid="{C5090C9D-AAE3-4CD2-9D0E-9AAFDCD7B8D6}"/>
    <cellStyle name="_TD_Relación_Relación_TD 2" xfId="47896" xr:uid="{D7F3B000-C93C-4A98-AFA4-B33F842B250A}"/>
    <cellStyle name="_TD_Relación_Relación_TD 2 2" xfId="47897" xr:uid="{D1FBB9E0-628B-47F8-88AE-92C8E53F0DB4}"/>
    <cellStyle name="_TD_Relación_Relación_TD 3" xfId="47898" xr:uid="{6E17D2C3-D7E7-4D55-A235-1738C06CE231}"/>
    <cellStyle name="_TD_Relación_Relación_TD 3 2" xfId="47899" xr:uid="{D021843A-95E3-462E-BED6-C88C336A1AAA}"/>
    <cellStyle name="_TD_Relación_Relación_TD 4" xfId="47900" xr:uid="{7520D5FC-9343-4144-97E0-A13EF0113979}"/>
    <cellStyle name="_TD_Relación_Relación_TD 4 2" xfId="47901" xr:uid="{8D102E7B-3422-40BA-8538-004158667D49}"/>
    <cellStyle name="_TD_Relación_Relación_TD 5" xfId="47902" xr:uid="{B65BF5AA-3F6C-428B-BBA3-8E6B5157B5E9}"/>
    <cellStyle name="_TD_Relación_Relación_TD 5 2" xfId="47903" xr:uid="{C8A1F73D-69C0-4FD5-B2D3-D786196B8FF4}"/>
    <cellStyle name="_TD_Relación_Relación_TD 6" xfId="47904" xr:uid="{67F2F408-BC63-4FEC-B378-DB9862CBCB6D}"/>
    <cellStyle name="_TD_Relación_Relación_TD 6 2" xfId="47905" xr:uid="{9BE97393-3AB4-4BD1-A856-F35C995C7F74}"/>
    <cellStyle name="_TD_Relación_Relación_TD 7" xfId="47906" xr:uid="{D9D8BDBA-5695-4B2D-BF05-002959EB0090}"/>
    <cellStyle name="_TD_Relación_Relación_TD 7 2" xfId="47907" xr:uid="{06D1A06B-FCA4-43BC-A8F9-74AEC9CDC7A5}"/>
    <cellStyle name="_TD_Relación_Relación_TD 8" xfId="47908" xr:uid="{F500945B-E2E2-4907-A4D5-A9A8A7BA7E56}"/>
    <cellStyle name="_TD_Relación_Relación_TD 8 2" xfId="47909" xr:uid="{0C6C6F23-801B-4060-BDA8-7F7F14F6474E}"/>
    <cellStyle name="_TD_Relación_Relación_TD 9" xfId="47910" xr:uid="{F567D421-E2CA-4F0F-B2CC-53EAD07B2D21}"/>
    <cellStyle name="_TD_Relación_Relación_TD 9 2" xfId="47911" xr:uid="{9D27E629-8B65-4A4F-97DB-3FE53DA26D59}"/>
    <cellStyle name="_TD_Relación_Saldos Obj" xfId="47912" xr:uid="{6E01D6D4-3229-4488-B1E0-A1BF98C8DE30}"/>
    <cellStyle name="_TD_Relación_Saldos Obj 10" xfId="47913" xr:uid="{39D417B0-AAD1-48D3-B6D3-E5192A0DC367}"/>
    <cellStyle name="_TD_Relación_Saldos Obj 10 2" xfId="47914" xr:uid="{4ECFAA60-EB9E-4BAE-A905-843450673BC7}"/>
    <cellStyle name="_TD_Relación_Saldos Obj 11" xfId="47915" xr:uid="{C15A7A59-8496-4292-A439-38B1A3288AF6}"/>
    <cellStyle name="_TD_Relación_Saldos Obj 11 2" xfId="47916" xr:uid="{685ABA3D-8198-4BA0-83F0-0E553281A8B7}"/>
    <cellStyle name="_TD_Relación_Saldos Obj 12" xfId="47917" xr:uid="{AE74E768-AF41-4327-A381-358E441C7517}"/>
    <cellStyle name="_TD_Relación_Saldos Obj 12 2" xfId="47918" xr:uid="{B018A9AA-16D4-47E2-AE0F-9788B9BEE3EE}"/>
    <cellStyle name="_TD_Relación_Saldos Obj 13" xfId="47919" xr:uid="{AE124D49-3484-451F-AA73-34E696878134}"/>
    <cellStyle name="_TD_Relación_Saldos Obj 13 2" xfId="47920" xr:uid="{8405AAAA-DBB5-42AD-9604-4FA5BA292752}"/>
    <cellStyle name="_TD_Relación_Saldos Obj 14" xfId="47921" xr:uid="{378D6D6C-E112-4D68-9E7D-6EF9860B4640}"/>
    <cellStyle name="_TD_Relación_Saldos Obj 14 2" xfId="47922" xr:uid="{AB68D457-BAE5-4E90-A4E2-147F7E6B19B4}"/>
    <cellStyle name="_TD_Relación_Saldos Obj 15" xfId="47923" xr:uid="{06871B55-CE39-4965-8417-9F8F6928123A}"/>
    <cellStyle name="_TD_Relación_Saldos Obj 15 2" xfId="47924" xr:uid="{736F5F97-2C5F-40BC-8921-3047F047B610}"/>
    <cellStyle name="_TD_Relación_Saldos Obj 16" xfId="47925" xr:uid="{19580A9D-0090-438C-8A02-FA569D959355}"/>
    <cellStyle name="_TD_Relación_Saldos Obj 16 2" xfId="47926" xr:uid="{A5339226-3FC0-4FDB-A9F2-A021F8D0DE7E}"/>
    <cellStyle name="_TD_Relación_Saldos Obj 17" xfId="47927" xr:uid="{CCB7C99B-7CE7-4CB3-ADF9-3A157423EF8B}"/>
    <cellStyle name="_TD_Relación_Saldos Obj 17 2" xfId="47928" xr:uid="{5A13B59E-6ED8-4E51-AE3F-E3E9F864ECE9}"/>
    <cellStyle name="_TD_Relación_Saldos Obj 18" xfId="47929" xr:uid="{E2D5CDE9-005C-4929-98E0-D96DAEED0B16}"/>
    <cellStyle name="_TD_Relación_Saldos Obj 18 2" xfId="47930" xr:uid="{B173B71C-C1C8-4668-A53D-D518CDB24F79}"/>
    <cellStyle name="_TD_Relación_Saldos Obj 19" xfId="47931" xr:uid="{ACD610E8-CB92-4A7D-9135-764BAD221E93}"/>
    <cellStyle name="_TD_Relación_Saldos Obj 19 2" xfId="47932" xr:uid="{96092712-57C5-4F59-91DC-D47EA229397F}"/>
    <cellStyle name="_TD_Relación_Saldos Obj 2" xfId="47933" xr:uid="{C25809F5-BCA8-48EC-8074-83E8E005A8DD}"/>
    <cellStyle name="_TD_Relación_Saldos Obj 2 10" xfId="47934" xr:uid="{546F3296-1280-4A28-9501-7F0A578DFA0B}"/>
    <cellStyle name="_TD_Relación_Saldos Obj 2 10 2" xfId="47935" xr:uid="{C5D98578-29AD-42EB-A193-EE92C264356F}"/>
    <cellStyle name="_TD_Relación_Saldos Obj 2 11" xfId="47936" xr:uid="{10E76D80-914F-420C-AE75-88E05F59016F}"/>
    <cellStyle name="_TD_Relación_Saldos Obj 2 11 2" xfId="47937" xr:uid="{8E8CFCFB-6639-45C9-B3CE-6969D37C35EA}"/>
    <cellStyle name="_TD_Relación_Saldos Obj 2 12" xfId="47938" xr:uid="{DBB1ADBD-8FBA-4F98-BE4D-6B2BBDCD2B50}"/>
    <cellStyle name="_TD_Relación_Saldos Obj 2 12 2" xfId="47939" xr:uid="{FBB25ED7-4F80-47FE-8828-B9148146D1CB}"/>
    <cellStyle name="_TD_Relación_Saldos Obj 2 13" xfId="47940" xr:uid="{0B8A175E-846B-4D97-8AFD-A1F587E76B19}"/>
    <cellStyle name="_TD_Relación_Saldos Obj 2 13 2" xfId="47941" xr:uid="{5081546C-F7B6-4657-B19B-F93B3645ADF4}"/>
    <cellStyle name="_TD_Relación_Saldos Obj 2 14" xfId="47942" xr:uid="{9045FA24-514C-4988-8E9B-4CC9AD69A8AF}"/>
    <cellStyle name="_TD_Relación_Saldos Obj 2 15" xfId="47943" xr:uid="{9AFC5212-7451-42FD-B840-2ACA34F0F2B5}"/>
    <cellStyle name="_TD_Relación_Saldos Obj 2 16" xfId="47944" xr:uid="{D1513AC9-1602-484C-ABD5-D78515538246}"/>
    <cellStyle name="_TD_Relación_Saldos Obj 2 2" xfId="47945" xr:uid="{A308C1A5-358B-4567-87F2-DE3A3F01DC57}"/>
    <cellStyle name="_TD_Relación_Saldos Obj 2 2 2" xfId="47946" xr:uid="{5858C4F3-565A-4EA2-8D3B-246980E01663}"/>
    <cellStyle name="_TD_Relación_Saldos Obj 2 3" xfId="47947" xr:uid="{B7B12E52-1B3D-47B9-BD03-BF9D890C54F9}"/>
    <cellStyle name="_TD_Relación_Saldos Obj 2 3 2" xfId="47948" xr:uid="{5F5F167C-3C5E-44B8-B0EF-6BBC092418DE}"/>
    <cellStyle name="_TD_Relación_Saldos Obj 2 4" xfId="47949" xr:uid="{722000C2-5E69-48DC-AEBB-9C192A12DBCF}"/>
    <cellStyle name="_TD_Relación_Saldos Obj 2 4 2" xfId="47950" xr:uid="{D5300138-ADF5-4CD4-9AE2-2C249E0E581F}"/>
    <cellStyle name="_TD_Relación_Saldos Obj 2 5" xfId="47951" xr:uid="{5D0B522E-12D6-49EB-A730-251DFBE39B64}"/>
    <cellStyle name="_TD_Relación_Saldos Obj 2 5 2" xfId="47952" xr:uid="{FE3652E0-AF2F-48B2-B4FF-205D67113592}"/>
    <cellStyle name="_TD_Relación_Saldos Obj 2 6" xfId="47953" xr:uid="{28EC796B-9F02-4164-AC21-081E47E4AB6E}"/>
    <cellStyle name="_TD_Relación_Saldos Obj 2 6 2" xfId="47954" xr:uid="{D40E6C27-8CF3-4313-8848-52F332082702}"/>
    <cellStyle name="_TD_Relación_Saldos Obj 2 7" xfId="47955" xr:uid="{DBC4CFA9-152C-43D6-B668-183BD1C73E0D}"/>
    <cellStyle name="_TD_Relación_Saldos Obj 2 7 2" xfId="47956" xr:uid="{42BA6DE3-DD79-43B1-8BF8-640D18EC6E9B}"/>
    <cellStyle name="_TD_Relación_Saldos Obj 2 8" xfId="47957" xr:uid="{0A5543B9-AC93-4B6E-B743-58147A6F3542}"/>
    <cellStyle name="_TD_Relación_Saldos Obj 2 8 2" xfId="47958" xr:uid="{D0521D8F-20DC-495F-8D52-5154F778750F}"/>
    <cellStyle name="_TD_Relación_Saldos Obj 2 9" xfId="47959" xr:uid="{B098FE0C-CD9E-4C3B-B9D7-1D4E2A5C4F66}"/>
    <cellStyle name="_TD_Relación_Saldos Obj 2 9 2" xfId="47960" xr:uid="{607F339B-DAD4-4D10-A594-0DFB14F00D16}"/>
    <cellStyle name="_TD_Relación_Saldos Obj 20" xfId="47961" xr:uid="{3562274A-E5A6-4C5A-8DAB-157826DDB1A0}"/>
    <cellStyle name="_TD_Relación_Saldos Obj 21" xfId="47962" xr:uid="{7FE3F901-734B-4009-8102-36323BF51CAC}"/>
    <cellStyle name="_TD_Relación_Saldos Obj 22" xfId="47963" xr:uid="{26FA3013-DD10-49D6-ADB9-962FF91FCDD3}"/>
    <cellStyle name="_TD_Relación_Saldos Obj 3" xfId="47964" xr:uid="{020823AD-DB52-4767-8ADA-377D5150C2B2}"/>
    <cellStyle name="_TD_Relación_Saldos Obj 3 10" xfId="47965" xr:uid="{442B48BB-8447-439A-BC63-5E1934EDE859}"/>
    <cellStyle name="_TD_Relación_Saldos Obj 3 10 2" xfId="47966" xr:uid="{2A9A5ABF-8225-4554-973B-2442A8F2D843}"/>
    <cellStyle name="_TD_Relación_Saldos Obj 3 11" xfId="47967" xr:uid="{E6936EF8-39A4-486C-9604-8A1D90B722F6}"/>
    <cellStyle name="_TD_Relación_Saldos Obj 3 11 2" xfId="47968" xr:uid="{7383D226-A1E9-4CEB-9779-A13AF99AC6F2}"/>
    <cellStyle name="_TD_Relación_Saldos Obj 3 12" xfId="47969" xr:uid="{6D935C0A-8AB2-47B5-AD8F-58C4CE764AFC}"/>
    <cellStyle name="_TD_Relación_Saldos Obj 3 12 2" xfId="47970" xr:uid="{CC968C5C-BC6F-45AD-A307-F972D4D95366}"/>
    <cellStyle name="_TD_Relación_Saldos Obj 3 13" xfId="47971" xr:uid="{3B7346B1-F2BF-409D-97E6-88B0006DD1DB}"/>
    <cellStyle name="_TD_Relación_Saldos Obj 3 13 2" xfId="47972" xr:uid="{611BCAEE-7CC9-42DE-BD12-CBCAFC4B194C}"/>
    <cellStyle name="_TD_Relación_Saldos Obj 3 14" xfId="47973" xr:uid="{671F40E8-DCB3-4F66-AC3B-FAA458332398}"/>
    <cellStyle name="_TD_Relación_Saldos Obj 3 15" xfId="47974" xr:uid="{B3DA5C68-6C03-4BD2-8106-7A1F1A1CA02B}"/>
    <cellStyle name="_TD_Relación_Saldos Obj 3 16" xfId="47975" xr:uid="{EC5915F0-EF4D-4136-8881-EE07DE63E56E}"/>
    <cellStyle name="_TD_Relación_Saldos Obj 3 2" xfId="47976" xr:uid="{D55D229C-4740-49E9-8392-09024DD99BD6}"/>
    <cellStyle name="_TD_Relación_Saldos Obj 3 2 10" xfId="47977" xr:uid="{BCC846D6-A39D-4408-8820-64B3A397DE11}"/>
    <cellStyle name="_TD_Relación_Saldos Obj 3 2 11" xfId="47978" xr:uid="{DDF00040-9F0D-40C9-B691-F013F4069CBB}"/>
    <cellStyle name="_TD_Relación_Saldos Obj 3 2 12" xfId="47979" xr:uid="{17F90C2D-861F-4825-8F0F-2905BF29E3B2}"/>
    <cellStyle name="_TD_Relación_Saldos Obj 3 2 2" xfId="47980" xr:uid="{2932058B-2140-4C8C-887D-8F0648363447}"/>
    <cellStyle name="_TD_Relación_Saldos Obj 3 2 3" xfId="47981" xr:uid="{43AC10EA-19E1-4943-A482-77DEB692B466}"/>
    <cellStyle name="_TD_Relación_Saldos Obj 3 2 4" xfId="47982" xr:uid="{563A99FF-3998-4B0A-8009-B7FC170D654C}"/>
    <cellStyle name="_TD_Relación_Saldos Obj 3 2 5" xfId="47983" xr:uid="{A234477B-03C1-4F41-81D2-AC405DB79F89}"/>
    <cellStyle name="_TD_Relación_Saldos Obj 3 2 6" xfId="47984" xr:uid="{F7E5C503-AD20-4527-8A18-531108929F8D}"/>
    <cellStyle name="_TD_Relación_Saldos Obj 3 2 7" xfId="47985" xr:uid="{CD70549A-7686-48FA-BBDA-83228E3AA48A}"/>
    <cellStyle name="_TD_Relación_Saldos Obj 3 2 8" xfId="47986" xr:uid="{665533EE-93C7-429B-9EF8-05799DFB4C60}"/>
    <cellStyle name="_TD_Relación_Saldos Obj 3 2 9" xfId="47987" xr:uid="{B090B8E7-A7EA-4E12-90F1-F33EABFA8835}"/>
    <cellStyle name="_TD_Relación_Saldos Obj 3 3" xfId="47988" xr:uid="{19831D53-50E5-44AA-9C76-C14AE4D86A6D}"/>
    <cellStyle name="_TD_Relación_Saldos Obj 3 3 2" xfId="47989" xr:uid="{0B54539E-5AA4-471A-8BEB-ABAFF9FFE56E}"/>
    <cellStyle name="_TD_Relación_Saldos Obj 3 4" xfId="47990" xr:uid="{2A39AC6B-128F-4BED-92B1-ADD81EE5A9FB}"/>
    <cellStyle name="_TD_Relación_Saldos Obj 3 4 2" xfId="47991" xr:uid="{CB6E7BF3-D0E6-480D-8F2C-9E42F7A49F98}"/>
    <cellStyle name="_TD_Relación_Saldos Obj 3 5" xfId="47992" xr:uid="{3DFDA9A6-053C-4546-8337-3579C4AEEF9E}"/>
    <cellStyle name="_TD_Relación_Saldos Obj 3 5 2" xfId="47993" xr:uid="{CB7045CD-C335-47D6-88F0-FAB61267E1CF}"/>
    <cellStyle name="_TD_Relación_Saldos Obj 3 6" xfId="47994" xr:uid="{C6B97861-497A-420F-8A2B-14C3D40B37FE}"/>
    <cellStyle name="_TD_Relación_Saldos Obj 3 6 2" xfId="47995" xr:uid="{6810D255-C308-4602-BC1D-56FE1A9E5764}"/>
    <cellStyle name="_TD_Relación_Saldos Obj 3 7" xfId="47996" xr:uid="{7CFAA9C1-EBB4-4ED1-838F-BDA311BEC871}"/>
    <cellStyle name="_TD_Relación_Saldos Obj 3 7 2" xfId="47997" xr:uid="{2823880A-79D5-4EA6-BE64-DAB468A345C5}"/>
    <cellStyle name="_TD_Relación_Saldos Obj 3 8" xfId="47998" xr:uid="{4C733614-EF7B-44A9-8A3C-1E4738194761}"/>
    <cellStyle name="_TD_Relación_Saldos Obj 3 8 2" xfId="47999" xr:uid="{0D1C44DE-0CDD-4676-8656-5BB3D9AE768D}"/>
    <cellStyle name="_TD_Relación_Saldos Obj 3 9" xfId="48000" xr:uid="{3C8FEDCA-3675-4FC5-81AA-ED208C02541E}"/>
    <cellStyle name="_TD_Relación_Saldos Obj 3 9 2" xfId="48001" xr:uid="{EA1CFC30-E8B4-43DD-AB8E-95B647F67991}"/>
    <cellStyle name="_TD_Relación_Saldos Obj 4" xfId="48002" xr:uid="{76F1BCB8-C974-4C6E-AC46-5CE1FFA28BF8}"/>
    <cellStyle name="_TD_Relación_Saldos Obj 4 10" xfId="48003" xr:uid="{2131E79B-B463-44F9-8479-42CF9B5C4B25}"/>
    <cellStyle name="_TD_Relación_Saldos Obj 4 10 2" xfId="48004" xr:uid="{962D1052-3DEE-434F-9112-635C8C5BD7BE}"/>
    <cellStyle name="_TD_Relación_Saldos Obj 4 11" xfId="48005" xr:uid="{EE072FDA-FED5-41FC-9AC4-8C73605DA952}"/>
    <cellStyle name="_TD_Relación_Saldos Obj 4 11 2" xfId="48006" xr:uid="{FC7CC26C-2ACF-4F14-A220-607B9D128E56}"/>
    <cellStyle name="_TD_Relación_Saldos Obj 4 12" xfId="48007" xr:uid="{88EE725B-7CFE-4710-9EC7-D3B6266E5FE6}"/>
    <cellStyle name="_TD_Relación_Saldos Obj 4 12 2" xfId="48008" xr:uid="{519ABD2F-3B2A-4275-BDCB-064290052356}"/>
    <cellStyle name="_TD_Relación_Saldos Obj 4 13" xfId="48009" xr:uid="{50CA778F-065A-4F45-A047-82DA945F670C}"/>
    <cellStyle name="_TD_Relación_Saldos Obj 4 13 2" xfId="48010" xr:uid="{7833DA3F-B6B9-4802-A8E1-A7275CE9FB7A}"/>
    <cellStyle name="_TD_Relación_Saldos Obj 4 14" xfId="48011" xr:uid="{566BC39C-632A-4854-9B1F-C2DC27BC905A}"/>
    <cellStyle name="_TD_Relación_Saldos Obj 4 15" xfId="48012" xr:uid="{1C36430E-CF1E-4064-8CC0-70410E7505DC}"/>
    <cellStyle name="_TD_Relación_Saldos Obj 4 16" xfId="48013" xr:uid="{AE5738DA-7AE9-431F-9C4E-08C4C7B374B6}"/>
    <cellStyle name="_TD_Relación_Saldos Obj 4 2" xfId="48014" xr:uid="{49D1188D-DD65-4386-86EF-0E56B45E8847}"/>
    <cellStyle name="_TD_Relación_Saldos Obj 4 2 2" xfId="48015" xr:uid="{DF7B9ED9-755E-48E5-A5E6-74728B631F34}"/>
    <cellStyle name="_TD_Relación_Saldos Obj 4 3" xfId="48016" xr:uid="{AA7BFF2A-82C9-4596-8344-905CE5ED9D83}"/>
    <cellStyle name="_TD_Relación_Saldos Obj 4 3 2" xfId="48017" xr:uid="{44B14DB7-5F99-4820-B24D-100CECA47698}"/>
    <cellStyle name="_TD_Relación_Saldos Obj 4 4" xfId="48018" xr:uid="{57826D64-6370-4ED4-8CF3-6FC6084C1E51}"/>
    <cellStyle name="_TD_Relación_Saldos Obj 4 4 2" xfId="48019" xr:uid="{A9C32286-FE56-4A80-84D9-B76F2FE1AD7D}"/>
    <cellStyle name="_TD_Relación_Saldos Obj 4 5" xfId="48020" xr:uid="{24932545-B3F4-4835-B575-A10310D8A116}"/>
    <cellStyle name="_TD_Relación_Saldos Obj 4 5 2" xfId="48021" xr:uid="{8A11960A-4E30-49F0-B14F-057E9B21DCAA}"/>
    <cellStyle name="_TD_Relación_Saldos Obj 4 6" xfId="48022" xr:uid="{D9CFB58E-CDCE-4E78-A94C-6F40D3D82F6F}"/>
    <cellStyle name="_TD_Relación_Saldos Obj 4 6 2" xfId="48023" xr:uid="{9EF8C914-0582-4F81-B545-2D152438CB95}"/>
    <cellStyle name="_TD_Relación_Saldos Obj 4 7" xfId="48024" xr:uid="{08C5FB01-C7D4-4889-9000-FCB61C57E550}"/>
    <cellStyle name="_TD_Relación_Saldos Obj 4 7 2" xfId="48025" xr:uid="{0D12D1B9-121F-40EC-8B96-617111E95472}"/>
    <cellStyle name="_TD_Relación_Saldos Obj 4 8" xfId="48026" xr:uid="{2AC1EA51-BA9C-4627-9E19-EEE23DE8DADA}"/>
    <cellStyle name="_TD_Relación_Saldos Obj 4 8 2" xfId="48027" xr:uid="{42CE3530-F724-48E9-B0D0-A3AD0159F0A3}"/>
    <cellStyle name="_TD_Relación_Saldos Obj 4 9" xfId="48028" xr:uid="{10DE9F12-8B7E-4391-A0F5-DBF2D3F762F4}"/>
    <cellStyle name="_TD_Relación_Saldos Obj 4 9 2" xfId="48029" xr:uid="{0B93CDBE-6F49-48DA-921C-90BDF621DB9D}"/>
    <cellStyle name="_TD_Relación_Saldos Obj 5" xfId="48030" xr:uid="{BEDF22F6-AB49-4192-82D0-7488925A8F4B}"/>
    <cellStyle name="_TD_Relación_Saldos Obj 5 10" xfId="48031" xr:uid="{17E09413-4F57-4A54-9FEF-D8380D29C620}"/>
    <cellStyle name="_TD_Relación_Saldos Obj 5 10 2" xfId="48032" xr:uid="{73C32664-9F61-4E6E-A69D-E9D7CD1CA4AB}"/>
    <cellStyle name="_TD_Relación_Saldos Obj 5 11" xfId="48033" xr:uid="{6B274126-D308-4025-A8CE-DCDF7A0EC3D0}"/>
    <cellStyle name="_TD_Relación_Saldos Obj 5 11 2" xfId="48034" xr:uid="{476CB7A1-D2F0-47F7-8218-7DD60815B2AA}"/>
    <cellStyle name="_TD_Relación_Saldos Obj 5 12" xfId="48035" xr:uid="{E8CE1F97-BD87-4323-B34D-85DBC8317786}"/>
    <cellStyle name="_TD_Relación_Saldos Obj 5 12 2" xfId="48036" xr:uid="{3556AE0F-1EFF-4586-AA24-848CD8A60D1C}"/>
    <cellStyle name="_TD_Relación_Saldos Obj 5 13" xfId="48037" xr:uid="{F069A399-E8A8-4843-AFA7-445ECC0E6C9E}"/>
    <cellStyle name="_TD_Relación_Saldos Obj 5 13 2" xfId="48038" xr:uid="{59C4BB06-5D09-4B66-8494-90D5041BEB3F}"/>
    <cellStyle name="_TD_Relación_Saldos Obj 5 14" xfId="48039" xr:uid="{0EEE2E24-1FB7-4F9A-953B-C1331D6F9A5E}"/>
    <cellStyle name="_TD_Relación_Saldos Obj 5 15" xfId="48040" xr:uid="{44437C3D-5622-40BC-8B8B-CE68EBF4BA6D}"/>
    <cellStyle name="_TD_Relación_Saldos Obj 5 16" xfId="48041" xr:uid="{E07474F6-2E59-49A3-AC85-2A607D858346}"/>
    <cellStyle name="_TD_Relación_Saldos Obj 5 2" xfId="48042" xr:uid="{5EFB8913-FF5C-4560-A412-26689804EC49}"/>
    <cellStyle name="_TD_Relación_Saldos Obj 5 2 2" xfId="48043" xr:uid="{BAC33EB9-9B57-4A29-A508-1F9C664771C5}"/>
    <cellStyle name="_TD_Relación_Saldos Obj 5 3" xfId="48044" xr:uid="{E70A1A48-C95E-4E78-A583-17B44F517DD8}"/>
    <cellStyle name="_TD_Relación_Saldos Obj 5 3 2" xfId="48045" xr:uid="{EA11616A-B3D5-481A-8251-2A99ADD394D7}"/>
    <cellStyle name="_TD_Relación_Saldos Obj 5 4" xfId="48046" xr:uid="{DDC72170-D2E4-4A0E-BF4A-832FC1D38A6B}"/>
    <cellStyle name="_TD_Relación_Saldos Obj 5 4 2" xfId="48047" xr:uid="{605464CF-BDE9-4E8B-92C4-C5A788D37252}"/>
    <cellStyle name="_TD_Relación_Saldos Obj 5 5" xfId="48048" xr:uid="{2B8025A7-618C-4B34-A068-B9B1FEC3E089}"/>
    <cellStyle name="_TD_Relación_Saldos Obj 5 5 2" xfId="48049" xr:uid="{0ACB2FA0-5C3F-44BF-ABB7-0024B9CE0469}"/>
    <cellStyle name="_TD_Relación_Saldos Obj 5 6" xfId="48050" xr:uid="{8A8EA7B0-A095-48E4-911A-A5108BACA86E}"/>
    <cellStyle name="_TD_Relación_Saldos Obj 5 6 2" xfId="48051" xr:uid="{14B16B9E-2B65-4B50-877D-544C7EA24055}"/>
    <cellStyle name="_TD_Relación_Saldos Obj 5 7" xfId="48052" xr:uid="{788E41B2-CA6F-4162-B197-6BE283D23D4C}"/>
    <cellStyle name="_TD_Relación_Saldos Obj 5 7 2" xfId="48053" xr:uid="{E0C4EDD9-1988-4AD4-91AC-E34B12E5D7B2}"/>
    <cellStyle name="_TD_Relación_Saldos Obj 5 8" xfId="48054" xr:uid="{ECB2CE63-016F-4CAA-93E7-C6F758C9FBEE}"/>
    <cellStyle name="_TD_Relación_Saldos Obj 5 8 2" xfId="48055" xr:uid="{86C0452F-8248-4ADC-9604-8C70C4531F85}"/>
    <cellStyle name="_TD_Relación_Saldos Obj 5 9" xfId="48056" xr:uid="{FF1E2617-8306-4E63-99B5-3FB4F7DF841D}"/>
    <cellStyle name="_TD_Relación_Saldos Obj 5 9 2" xfId="48057" xr:uid="{03ADBC92-B8C3-4411-9E3D-5CCEB9F705A9}"/>
    <cellStyle name="_TD_Relación_Saldos Obj 6" xfId="48058" xr:uid="{CDBC836C-4324-4A9D-B5D0-729C725A8A5C}"/>
    <cellStyle name="_TD_Relación_Saldos Obj 6 10" xfId="48059" xr:uid="{F30C4212-5CB5-493D-AEF0-0F14E8419BDD}"/>
    <cellStyle name="_TD_Relación_Saldos Obj 6 10 2" xfId="48060" xr:uid="{432809E5-C55E-4F7F-BCCE-94A0CFD0CB56}"/>
    <cellStyle name="_TD_Relación_Saldos Obj 6 11" xfId="48061" xr:uid="{1C9739AD-B417-4070-ADD8-A97F35EB13DE}"/>
    <cellStyle name="_TD_Relación_Saldos Obj 6 11 2" xfId="48062" xr:uid="{EC621861-FBB7-4901-8924-E164623BB343}"/>
    <cellStyle name="_TD_Relación_Saldos Obj 6 12" xfId="48063" xr:uid="{5C9E7573-B70C-4E3E-B4E4-D13A5B155E67}"/>
    <cellStyle name="_TD_Relación_Saldos Obj 6 12 2" xfId="48064" xr:uid="{C4215DCD-3016-437B-BE11-49EC69AAC144}"/>
    <cellStyle name="_TD_Relación_Saldos Obj 6 13" xfId="48065" xr:uid="{B3C922AD-75AB-4196-8CCF-F8E3FBF4BE0B}"/>
    <cellStyle name="_TD_Relación_Saldos Obj 6 13 2" xfId="48066" xr:uid="{3A5A9062-0B39-4A6E-8112-B9650CA32B43}"/>
    <cellStyle name="_TD_Relación_Saldos Obj 6 14" xfId="48067" xr:uid="{517A1C6C-D5B4-4671-A849-0EFB59CC413B}"/>
    <cellStyle name="_TD_Relación_Saldos Obj 6 15" xfId="48068" xr:uid="{7E8DB74C-20F7-4CB2-926F-DE03FBA23F9B}"/>
    <cellStyle name="_TD_Relación_Saldos Obj 6 16" xfId="48069" xr:uid="{4A9B2BFF-B693-4D84-9886-8C433575674E}"/>
    <cellStyle name="_TD_Relación_Saldos Obj 6 2" xfId="48070" xr:uid="{45ECAC71-CFB0-4A5A-B9F8-D19B3DEA6294}"/>
    <cellStyle name="_TD_Relación_Saldos Obj 6 2 2" xfId="48071" xr:uid="{AFFC50B2-C9CB-4C6F-875E-163AE541814A}"/>
    <cellStyle name="_TD_Relación_Saldos Obj 6 3" xfId="48072" xr:uid="{2A5C9135-6CE5-42C5-88E3-4F8442B5B19A}"/>
    <cellStyle name="_TD_Relación_Saldos Obj 6 3 2" xfId="48073" xr:uid="{822ED30F-6079-4CFD-93A4-F5F03DD9B04B}"/>
    <cellStyle name="_TD_Relación_Saldos Obj 6 4" xfId="48074" xr:uid="{F1A1E380-0A45-4D6F-911F-C6F44A45EF4B}"/>
    <cellStyle name="_TD_Relación_Saldos Obj 6 4 2" xfId="48075" xr:uid="{A249E794-B4C2-4FB8-ACA6-0DA3C1C08B15}"/>
    <cellStyle name="_TD_Relación_Saldos Obj 6 5" xfId="48076" xr:uid="{4A338055-79B4-4D43-9B54-A6FC375A56AD}"/>
    <cellStyle name="_TD_Relación_Saldos Obj 6 5 2" xfId="48077" xr:uid="{6FE4E16D-2C9D-49FF-B4E3-BFD928330408}"/>
    <cellStyle name="_TD_Relación_Saldos Obj 6 6" xfId="48078" xr:uid="{E36B791E-A7EE-4CC6-A01A-6A94639EA28E}"/>
    <cellStyle name="_TD_Relación_Saldos Obj 6 6 2" xfId="48079" xr:uid="{8B2FF8E3-4250-4A46-9493-0C7A6725E247}"/>
    <cellStyle name="_TD_Relación_Saldos Obj 6 7" xfId="48080" xr:uid="{43988567-006F-4F53-A90A-1967DA7ED39D}"/>
    <cellStyle name="_TD_Relación_Saldos Obj 6 7 2" xfId="48081" xr:uid="{23502F3B-1037-443E-945D-704F1F31B7EA}"/>
    <cellStyle name="_TD_Relación_Saldos Obj 6 8" xfId="48082" xr:uid="{29A2EE8A-EA44-4270-BDFC-EB8BF29CD394}"/>
    <cellStyle name="_TD_Relación_Saldos Obj 6 8 2" xfId="48083" xr:uid="{4C9765CE-A32A-4EC4-B846-10CDF20E40DF}"/>
    <cellStyle name="_TD_Relación_Saldos Obj 6 9" xfId="48084" xr:uid="{9CB59970-E895-4B0F-8FAE-D9E3FEC71B78}"/>
    <cellStyle name="_TD_Relación_Saldos Obj 6 9 2" xfId="48085" xr:uid="{423A2D65-065D-4E50-B717-824B349EE915}"/>
    <cellStyle name="_TD_Relación_Saldos Obj 7" xfId="48086" xr:uid="{3730E3DD-8832-44CE-A756-DCFA76EBFEE3}"/>
    <cellStyle name="_TD_Relación_Saldos Obj 7 10" xfId="48087" xr:uid="{FBDF863A-12C8-4DB8-A957-72E8B4A9A5BA}"/>
    <cellStyle name="_TD_Relación_Saldos Obj 7 10 2" xfId="48088" xr:uid="{15F8114A-6528-4664-BF51-5D3372446A15}"/>
    <cellStyle name="_TD_Relación_Saldos Obj 7 11" xfId="48089" xr:uid="{16D3B50F-6E4B-4DF3-A458-D15410500165}"/>
    <cellStyle name="_TD_Relación_Saldos Obj 7 11 2" xfId="48090" xr:uid="{076A437B-08DC-4EDF-A8D1-14BE2182DD0F}"/>
    <cellStyle name="_TD_Relación_Saldos Obj 7 12" xfId="48091" xr:uid="{FDB6286E-D33C-47DC-90E9-6DB235B802F0}"/>
    <cellStyle name="_TD_Relación_Saldos Obj 7 12 2" xfId="48092" xr:uid="{33405CC5-84C4-4C47-909D-29F30B3C9AE9}"/>
    <cellStyle name="_TD_Relación_Saldos Obj 7 13" xfId="48093" xr:uid="{45FE6BEE-A57E-41FF-8275-98E96C96BA70}"/>
    <cellStyle name="_TD_Relación_Saldos Obj 7 13 2" xfId="48094" xr:uid="{884DF662-93CA-4B7D-8CC0-5AC39872105C}"/>
    <cellStyle name="_TD_Relación_Saldos Obj 7 14" xfId="48095" xr:uid="{8E1B15AB-0539-47A4-AEEA-F18FA2E7952A}"/>
    <cellStyle name="_TD_Relación_Saldos Obj 7 15" xfId="48096" xr:uid="{3F0AFF41-0E5C-41CA-ACC7-D0F37AEEAA72}"/>
    <cellStyle name="_TD_Relación_Saldos Obj 7 16" xfId="48097" xr:uid="{D835F181-6BE6-44F1-BFF6-71B717F37393}"/>
    <cellStyle name="_TD_Relación_Saldos Obj 7 2" xfId="48098" xr:uid="{9253930B-CD9C-4B2B-91A7-AA73F6B3EBB5}"/>
    <cellStyle name="_TD_Relación_Saldos Obj 7 2 2" xfId="48099" xr:uid="{7A886905-6A58-47B1-8840-F3271677F95C}"/>
    <cellStyle name="_TD_Relación_Saldos Obj 7 3" xfId="48100" xr:uid="{CA9F2433-525F-4476-B7AC-D230803649FF}"/>
    <cellStyle name="_TD_Relación_Saldos Obj 7 3 2" xfId="48101" xr:uid="{6AAF852A-13E1-4FD6-A719-D46698315546}"/>
    <cellStyle name="_TD_Relación_Saldos Obj 7 4" xfId="48102" xr:uid="{E4F3B797-DA62-4C07-B3AD-FD7E99C206BF}"/>
    <cellStyle name="_TD_Relación_Saldos Obj 7 4 2" xfId="48103" xr:uid="{3FF7C8D5-559C-4B49-85C2-25379C673602}"/>
    <cellStyle name="_TD_Relación_Saldos Obj 7 5" xfId="48104" xr:uid="{D1FFD191-303E-429E-A8D4-8ED610F590A6}"/>
    <cellStyle name="_TD_Relación_Saldos Obj 7 5 2" xfId="48105" xr:uid="{759D9072-C75A-4F13-96F5-76F8DFA77EC2}"/>
    <cellStyle name="_TD_Relación_Saldos Obj 7 6" xfId="48106" xr:uid="{E8B15416-53B8-4401-A7DF-2F438A1B808A}"/>
    <cellStyle name="_TD_Relación_Saldos Obj 7 6 2" xfId="48107" xr:uid="{4639B3F1-CD12-4D8D-9601-DB664C74B40C}"/>
    <cellStyle name="_TD_Relación_Saldos Obj 7 7" xfId="48108" xr:uid="{0F33B23B-79D5-4198-9256-C91CA92FEAB5}"/>
    <cellStyle name="_TD_Relación_Saldos Obj 7 7 2" xfId="48109" xr:uid="{8F8C2112-9488-4E5F-9B00-0F7CC1727B1B}"/>
    <cellStyle name="_TD_Relación_Saldos Obj 7 8" xfId="48110" xr:uid="{B77DE6BF-D03D-4B6F-94ED-DFAAEC9B011D}"/>
    <cellStyle name="_TD_Relación_Saldos Obj 7 8 2" xfId="48111" xr:uid="{CE1E6A86-10D7-44DD-86A4-CB44AE11FACD}"/>
    <cellStyle name="_TD_Relación_Saldos Obj 7 9" xfId="48112" xr:uid="{29FBF0E5-B40B-4C86-9F21-CC7FC5F8F674}"/>
    <cellStyle name="_TD_Relación_Saldos Obj 7 9 2" xfId="48113" xr:uid="{C3697C55-56F5-4DFD-846B-E9DD79B500DA}"/>
    <cellStyle name="_TD_Relación_Saldos Obj 8" xfId="48114" xr:uid="{DEF52629-BB2C-41AB-91DB-BBEA195C977E}"/>
    <cellStyle name="_TD_Relación_Saldos Obj 8 10" xfId="48115" xr:uid="{0D58943B-8CA8-49B9-A628-FAF993C41B7B}"/>
    <cellStyle name="_TD_Relación_Saldos Obj 8 11" xfId="48116" xr:uid="{E286F2FF-517C-4688-8D17-126B9213C93C}"/>
    <cellStyle name="_TD_Relación_Saldos Obj 8 12" xfId="48117" xr:uid="{B5EF848B-1CA0-442B-8CDA-B6065906FE25}"/>
    <cellStyle name="_TD_Relación_Saldos Obj 8 2" xfId="48118" xr:uid="{19DA20C4-434E-449E-9AD7-F23EF7573DCF}"/>
    <cellStyle name="_TD_Relación_Saldos Obj 8 3" xfId="48119" xr:uid="{A7BD94D2-0A1E-4E9A-9789-BD68324E89CA}"/>
    <cellStyle name="_TD_Relación_Saldos Obj 8 4" xfId="48120" xr:uid="{42C96E45-9466-46F7-BB32-2FC66138CC30}"/>
    <cellStyle name="_TD_Relación_Saldos Obj 8 5" xfId="48121" xr:uid="{9B3C11BB-38AF-43A2-819A-185750F86EB2}"/>
    <cellStyle name="_TD_Relación_Saldos Obj 8 6" xfId="48122" xr:uid="{0F9BDEEE-F70E-46C1-9505-3BD0C78FF09B}"/>
    <cellStyle name="_TD_Relación_Saldos Obj 8 7" xfId="48123" xr:uid="{1242E9D6-08BB-4EF0-9EDA-35FC3C8DE6E6}"/>
    <cellStyle name="_TD_Relación_Saldos Obj 8 8" xfId="48124" xr:uid="{2540AD27-E151-453B-B80F-FAC4D8A4751A}"/>
    <cellStyle name="_TD_Relación_Saldos Obj 8 9" xfId="48125" xr:uid="{F3C9E9DB-5350-468C-8E34-FC204E0A07EF}"/>
    <cellStyle name="_TD_Relación_Saldos Obj 9" xfId="48126" xr:uid="{5826AB32-8370-49AC-A4DF-8FF29825E91D}"/>
    <cellStyle name="_TD_Relación_Saldos Obj 9 2" xfId="48127" xr:uid="{21A8D377-779B-4555-B869-A39E5DA9C7DF}"/>
    <cellStyle name="_TD_Relación_Saldos Obj_Abr 09" xfId="48128" xr:uid="{6818844E-1599-4F05-93EE-7B856F60E3C7}"/>
    <cellStyle name="_TD_Relación_Saldos Obj_Abr 09 10" xfId="48129" xr:uid="{DCE5202E-DA21-44D9-B9FC-E6FB6CA89E9E}"/>
    <cellStyle name="_TD_Relación_Saldos Obj_Abr 09 10 2" xfId="48130" xr:uid="{7D489674-9BB4-4F1C-BF1F-D7D3CEAC4C77}"/>
    <cellStyle name="_TD_Relación_Saldos Obj_Abr 09 11" xfId="48131" xr:uid="{55FD2DDD-8E17-47AF-8F67-9FE0188931B1}"/>
    <cellStyle name="_TD_Relación_Saldos Obj_Abr 09 11 2" xfId="48132" xr:uid="{93A3C7D4-B68F-46D8-A0A8-6CFC21D23F76}"/>
    <cellStyle name="_TD_Relación_Saldos Obj_Abr 09 12" xfId="48133" xr:uid="{2BCEBD95-DD1E-4BDF-A7B0-746427461ED9}"/>
    <cellStyle name="_TD_Relación_Saldos Obj_Abr 09 13" xfId="48134" xr:uid="{B301E4D6-132C-40C1-93FD-E46C3FE6DF9D}"/>
    <cellStyle name="_TD_Relación_Saldos Obj_Abr 09 14" xfId="48135" xr:uid="{93305167-C8DE-40A7-9F93-C55627C02CE5}"/>
    <cellStyle name="_TD_Relación_Saldos Obj_Abr 09 2" xfId="48136" xr:uid="{B1E4EBE4-C4A9-41AD-9714-F37EDFAF8BA1}"/>
    <cellStyle name="_TD_Relación_Saldos Obj_Abr 09 2 2" xfId="48137" xr:uid="{F8C3C32E-1EAB-4F16-A0C0-C01FE32294AC}"/>
    <cellStyle name="_TD_Relación_Saldos Obj_Abr 09 3" xfId="48138" xr:uid="{045BACB5-0DF9-4FCB-92C5-914943F90A42}"/>
    <cellStyle name="_TD_Relación_Saldos Obj_Abr 09 3 2" xfId="48139" xr:uid="{41E4F7FD-BF16-4B5A-89CF-CD0825FFAFA7}"/>
    <cellStyle name="_TD_Relación_Saldos Obj_Abr 09 4" xfId="48140" xr:uid="{7E2D414E-2A59-47D2-B423-69C3AD239304}"/>
    <cellStyle name="_TD_Relación_Saldos Obj_Abr 09 4 2" xfId="48141" xr:uid="{53AE8A5F-0B66-413C-B1B6-70CE077A27D9}"/>
    <cellStyle name="_TD_Relación_Saldos Obj_Abr 09 5" xfId="48142" xr:uid="{1BEAD878-284E-443B-901B-D9452E92587D}"/>
    <cellStyle name="_TD_Relación_Saldos Obj_Abr 09 5 2" xfId="48143" xr:uid="{33CC8200-1BB6-4F66-8087-EF07AE38ECF3}"/>
    <cellStyle name="_TD_Relación_Saldos Obj_Abr 09 6" xfId="48144" xr:uid="{2DE434A7-A904-444B-8B88-78E6ECD60018}"/>
    <cellStyle name="_TD_Relación_Saldos Obj_Abr 09 6 2" xfId="48145" xr:uid="{D910AA8F-3C3F-4FF5-9AEA-AE1E51ABC00E}"/>
    <cellStyle name="_TD_Relación_Saldos Obj_Abr 09 7" xfId="48146" xr:uid="{F9D37293-D076-44D5-BB54-89FF4EC16873}"/>
    <cellStyle name="_TD_Relación_Saldos Obj_Abr 09 7 2" xfId="48147" xr:uid="{E0B5EEA0-9287-4C18-A819-BC723EB83EBD}"/>
    <cellStyle name="_TD_Relación_Saldos Obj_Abr 09 8" xfId="48148" xr:uid="{EFA05F0B-B657-495A-8CC2-E771F555A41A}"/>
    <cellStyle name="_TD_Relación_Saldos Obj_Abr 09 8 2" xfId="48149" xr:uid="{9529604A-8B5A-4A07-94C4-733E09C6D608}"/>
    <cellStyle name="_TD_Relación_Saldos Obj_Abr 09 9" xfId="48150" xr:uid="{2242151E-B5FA-4B09-9522-E1E517FC1DDD}"/>
    <cellStyle name="_TD_Relación_Saldos Obj_Abr 09 9 2" xfId="48151" xr:uid="{37E28FC4-5F3A-4386-9CFA-35D13EFC4A65}"/>
    <cellStyle name="_TD_Relación_Saldos Obj_BD ESF" xfId="48152" xr:uid="{FF448FDF-FB39-4C85-A187-D5C67316C33A}"/>
    <cellStyle name="_TD_Relación_Saldos Obj_BD ESF 10" xfId="48153" xr:uid="{724BBD6C-5951-40F1-8B0E-BF61E93ED44D}"/>
    <cellStyle name="_TD_Relación_Saldos Obj_BD ESF 11" xfId="48154" xr:uid="{1ECB33FC-D802-44F5-9613-BDBF91AB1365}"/>
    <cellStyle name="_TD_Relación_Saldos Obj_BD ESF 12" xfId="48155" xr:uid="{1DA2776A-764D-4BBF-B2E2-DCE7CFBDD395}"/>
    <cellStyle name="_TD_Relación_Saldos Obj_BD ESF 2" xfId="48156" xr:uid="{FAEB87A0-67CA-4897-92E7-E0527B46857E}"/>
    <cellStyle name="_TD_Relación_Saldos Obj_BD ESF 2 2" xfId="48157" xr:uid="{91468B4E-E0BF-4C0D-8DD1-68770BC1BA00}"/>
    <cellStyle name="_TD_Relación_Saldos Obj_BD ESF 3" xfId="48158" xr:uid="{561719EB-684D-4151-884E-76BA315D5010}"/>
    <cellStyle name="_TD_Relación_Saldos Obj_BD ESF 3 2" xfId="48159" xr:uid="{5B4B581A-6A0F-493B-986C-1A8F53F7B769}"/>
    <cellStyle name="_TD_Relación_Saldos Obj_BD ESF 4" xfId="48160" xr:uid="{8BD27F5E-1A7B-40E9-BD61-2E9F239981C7}"/>
    <cellStyle name="_TD_Relación_Saldos Obj_BD ESF 4 2" xfId="48161" xr:uid="{0C0D6136-29FE-4C8B-B012-95770B9FE3ED}"/>
    <cellStyle name="_TD_Relación_Saldos Obj_BD ESF 5" xfId="48162" xr:uid="{3C5CDAC7-C8E1-4052-B310-165664549586}"/>
    <cellStyle name="_TD_Relación_Saldos Obj_BD ESF 5 2" xfId="48163" xr:uid="{BCE5ABC5-B4E2-44C2-B8B1-D8863C6CDFDC}"/>
    <cellStyle name="_TD_Relación_Saldos Obj_BD ESF 6" xfId="48164" xr:uid="{4EF751D7-6574-48FC-8E4F-2582A5025B39}"/>
    <cellStyle name="_TD_Relación_Saldos Obj_BD ESF 6 2" xfId="48165" xr:uid="{7033028A-9351-4C2F-A8CC-344DEA27CBA0}"/>
    <cellStyle name="_TD_Relación_Saldos Obj_BD ESF 7" xfId="48166" xr:uid="{8072091E-404D-4B5F-BFAB-D0228A5948F9}"/>
    <cellStyle name="_TD_Relación_Saldos Obj_BD ESF 7 2" xfId="48167" xr:uid="{6EA82D0B-1111-46EB-B556-C6A8089C21F4}"/>
    <cellStyle name="_TD_Relación_Saldos Obj_BD ESF 8" xfId="48168" xr:uid="{4DE93E37-E60E-4F8A-BAB8-8C78D7CE2796}"/>
    <cellStyle name="_TD_Relación_Saldos Obj_BD ESF 8 2" xfId="48169" xr:uid="{44FBBA8F-E13F-4F6A-A64D-B181F049B3CE}"/>
    <cellStyle name="_TD_Relación_Saldos Obj_BD ESF 9" xfId="48170" xr:uid="{7764C618-5610-4780-99EF-18947B083074}"/>
    <cellStyle name="_TD_Relación_Saldos Obj_BD ESF 9 2" xfId="48171" xr:uid="{AA60BFC6-9E8E-4930-967D-A1203334B583}"/>
    <cellStyle name="_TD_Relación_Saldos Obj_ER previo 09" xfId="48172" xr:uid="{CC79142E-95D8-46BD-AFB2-75711E1CB53E}"/>
    <cellStyle name="_TD_Relación_Saldos Obj_ER previo 09 10" xfId="48173" xr:uid="{BF765435-857B-4BCE-9BBC-3613EBD8348D}"/>
    <cellStyle name="_TD_Relación_Saldos Obj_ER previo 09 10 2" xfId="48174" xr:uid="{7343347C-771E-46BA-A73F-26079CF5DE42}"/>
    <cellStyle name="_TD_Relación_Saldos Obj_ER previo 09 11" xfId="48175" xr:uid="{9A138007-8DC6-432E-B941-B55EC907CECA}"/>
    <cellStyle name="_TD_Relación_Saldos Obj_ER previo 09 11 2" xfId="48176" xr:uid="{9DA032A5-2A1D-42F2-BCC9-B17A25E0F6F5}"/>
    <cellStyle name="_TD_Relación_Saldos Obj_ER previo 09 12" xfId="48177" xr:uid="{AB3A6E80-EB64-44E9-8996-1604DA8E5F83}"/>
    <cellStyle name="_TD_Relación_Saldos Obj_ER previo 09 13" xfId="48178" xr:uid="{1AD5B076-F779-46F9-A65A-B0C951B984C8}"/>
    <cellStyle name="_TD_Relación_Saldos Obj_ER previo 09 14" xfId="48179" xr:uid="{5E8495E1-9DB3-4967-B378-1C58BCF5D212}"/>
    <cellStyle name="_TD_Relación_Saldos Obj_ER previo 09 2" xfId="48180" xr:uid="{6EDD25CE-2FC1-4CC7-BC3C-DAA224B5A014}"/>
    <cellStyle name="_TD_Relación_Saldos Obj_ER previo 09 2 2" xfId="48181" xr:uid="{9089D223-6C44-49E6-83FE-90C779AE2C08}"/>
    <cellStyle name="_TD_Relación_Saldos Obj_ER previo 09 3" xfId="48182" xr:uid="{A2A8D355-30B4-4A58-B454-A066ECE79B2E}"/>
    <cellStyle name="_TD_Relación_Saldos Obj_ER previo 09 3 2" xfId="48183" xr:uid="{904F593F-E405-42FB-8347-9BB63DEDACA4}"/>
    <cellStyle name="_TD_Relación_Saldos Obj_ER previo 09 4" xfId="48184" xr:uid="{897A59DB-E163-4669-A74E-BDF3E504B493}"/>
    <cellStyle name="_TD_Relación_Saldos Obj_ER previo 09 4 2" xfId="48185" xr:uid="{1FD79BAA-0552-4D77-9ED6-36E0B2315413}"/>
    <cellStyle name="_TD_Relación_Saldos Obj_ER previo 09 5" xfId="48186" xr:uid="{23E2FD28-1B58-4FC2-8C4B-EF62E9BB29F9}"/>
    <cellStyle name="_TD_Relación_Saldos Obj_ER previo 09 5 2" xfId="48187" xr:uid="{E9ADBAA0-F403-4A72-AE87-99E1F66FF58D}"/>
    <cellStyle name="_TD_Relación_Saldos Obj_ER previo 09 6" xfId="48188" xr:uid="{8237BF6D-73E7-4FC7-8CEB-BCAD62308F1F}"/>
    <cellStyle name="_TD_Relación_Saldos Obj_ER previo 09 6 2" xfId="48189" xr:uid="{F4D76B3D-1F8C-4C83-B5D9-0A2EE4E44E9E}"/>
    <cellStyle name="_TD_Relación_Saldos Obj_ER previo 09 7" xfId="48190" xr:uid="{B4DF672C-8546-4BFD-BE9E-87DA7429D1E9}"/>
    <cellStyle name="_TD_Relación_Saldos Obj_ER previo 09 7 2" xfId="48191" xr:uid="{14592631-163B-4FC6-8413-3841CE99DF09}"/>
    <cellStyle name="_TD_Relación_Saldos Obj_ER previo 09 8" xfId="48192" xr:uid="{408FC7FB-040C-446D-8819-362E648A33AA}"/>
    <cellStyle name="_TD_Relación_Saldos Obj_ER previo 09 8 2" xfId="48193" xr:uid="{A77AF111-6E3F-44A2-A9AE-D27AC17DEE59}"/>
    <cellStyle name="_TD_Relación_Saldos Obj_ER previo 09 9" xfId="48194" xr:uid="{A7214D4B-3268-426F-AD24-A949629C8A62}"/>
    <cellStyle name="_TD_Relación_Saldos Obj_ER previo 09 9 2" xfId="48195" xr:uid="{1AC02585-4F7A-4ACF-8A24-E87F246EB9B4}"/>
    <cellStyle name="_TD_Relación_Saldos Obj_ESF 2009 correcto" xfId="48196" xr:uid="{92F54E4D-C116-4A27-9BA6-95AD7BD99628}"/>
    <cellStyle name="_TD_Relación_Saldos Obj_ESF 2009 correcto 10" xfId="48197" xr:uid="{25CDE2FF-694D-4E4E-B0D3-EEF3A343AFC7}"/>
    <cellStyle name="_TD_Relación_Saldos Obj_ESF 2009 correcto 11" xfId="48198" xr:uid="{645EC127-C08A-48B2-9C0B-B0BD47D4B228}"/>
    <cellStyle name="_TD_Relación_Saldos Obj_ESF 2009 correcto 12" xfId="48199" xr:uid="{0649CFA2-B997-43EB-AD6F-3DF56AD4D2FB}"/>
    <cellStyle name="_TD_Relación_Saldos Obj_ESF 2009 correcto 2" xfId="48200" xr:uid="{45D95CE7-4171-4C91-AE1D-9F9B07758884}"/>
    <cellStyle name="_TD_Relación_Saldos Obj_ESF 2009 correcto 2 2" xfId="48201" xr:uid="{A9317E97-AB5F-4950-BA98-E98DE17292AE}"/>
    <cellStyle name="_TD_Relación_Saldos Obj_ESF 2009 correcto 3" xfId="48202" xr:uid="{14CC3AED-1E4A-4E76-B737-C26E3B51511D}"/>
    <cellStyle name="_TD_Relación_Saldos Obj_ESF 2009 correcto 3 2" xfId="48203" xr:uid="{7B102FCE-2548-4C47-8858-F6D29B9D4C2C}"/>
    <cellStyle name="_TD_Relación_Saldos Obj_ESF 2009 correcto 4" xfId="48204" xr:uid="{729290C1-48DE-4E66-A3B7-80E831E15963}"/>
    <cellStyle name="_TD_Relación_Saldos Obj_ESF 2009 correcto 4 2" xfId="48205" xr:uid="{66292758-192E-489D-BA72-8694687E5B09}"/>
    <cellStyle name="_TD_Relación_Saldos Obj_ESF 2009 correcto 5" xfId="48206" xr:uid="{9B6FF07D-28E5-4EA2-A6FE-48B8631FA365}"/>
    <cellStyle name="_TD_Relación_Saldos Obj_ESF 2009 correcto 5 2" xfId="48207" xr:uid="{2FF868CF-5C02-4AA8-9C38-D884643D9B90}"/>
    <cellStyle name="_TD_Relación_Saldos Obj_ESF 2009 correcto 6" xfId="48208" xr:uid="{C390EAF8-6DBB-47D2-8B96-4F1A05D384AF}"/>
    <cellStyle name="_TD_Relación_Saldos Obj_ESF 2009 correcto 6 2" xfId="48209" xr:uid="{FC721658-67C9-4A1A-8B4F-A97332E3F1F6}"/>
    <cellStyle name="_TD_Relación_Saldos Obj_ESF 2009 correcto 7" xfId="48210" xr:uid="{38085C05-2880-41AD-803F-3203242452B8}"/>
    <cellStyle name="_TD_Relación_Saldos Obj_ESF 2009 correcto 7 2" xfId="48211" xr:uid="{893E0BE2-FE12-4AEC-86A9-A4D03B6C8C24}"/>
    <cellStyle name="_TD_Relación_Saldos Obj_ESF 2009 correcto 8" xfId="48212" xr:uid="{C191ACD5-775A-45A3-B493-DEEECAE4664D}"/>
    <cellStyle name="_TD_Relación_Saldos Obj_ESF 2009 correcto 8 2" xfId="48213" xr:uid="{84ADB76B-899C-489A-A3B0-53CDDC0A8484}"/>
    <cellStyle name="_TD_Relación_Saldos Obj_ESF 2009 correcto 9" xfId="48214" xr:uid="{72B91A8D-E176-43BA-8DCF-BAE894D87E3B}"/>
    <cellStyle name="_TD_Relación_Saldos Obj_ESF 2009 correcto 9 2" xfId="48215" xr:uid="{BBB5CE7D-B630-42FA-801B-5C488B04FCF4}"/>
    <cellStyle name="_TD_Relación_Saldos Obj_Jun 09" xfId="48216" xr:uid="{BA75EF43-343D-4E61-A5CD-B328863377E3}"/>
    <cellStyle name="_TD_Relación_Saldos Obj_Jun 09 2" xfId="48217" xr:uid="{9AAB8FE7-E923-4BFB-A188-F95EF8B41E00}"/>
    <cellStyle name="_TD_Relación_Saldos Obj_TD" xfId="48218" xr:uid="{8FF41DB1-70E1-4968-9146-02B4D5DFD2E4}"/>
    <cellStyle name="_TD_Relación_Saldos Obj_TD 10" xfId="48219" xr:uid="{493CC916-008A-491F-AE1A-E81E6CF8538A}"/>
    <cellStyle name="_TD_Relación_Saldos Obj_TD 10 2" xfId="48220" xr:uid="{2325CAD9-68E2-4F92-999B-1E947302CFDE}"/>
    <cellStyle name="_TD_Relación_Saldos Obj_TD 11" xfId="48221" xr:uid="{C1E21C4B-87F2-4743-86D8-A4487715074B}"/>
    <cellStyle name="_TD_Relación_Saldos Obj_TD 11 2" xfId="48222" xr:uid="{0F088BBF-86DD-48CC-B52B-9508A2DFD9E6}"/>
    <cellStyle name="_TD_Relación_Saldos Obj_TD 12" xfId="48223" xr:uid="{7825EF8A-94A3-4262-8996-D13FF7B9030E}"/>
    <cellStyle name="_TD_Relación_Saldos Obj_TD 12 2" xfId="48224" xr:uid="{B9E0B0B0-1B21-4F05-BB70-91DB547EECD8}"/>
    <cellStyle name="_TD_Relación_Saldos Obj_TD 13" xfId="48225" xr:uid="{5CEDEDFE-1A59-4EAB-992D-9EDF24833F83}"/>
    <cellStyle name="_TD_Relación_Saldos Obj_TD 13 2" xfId="48226" xr:uid="{9C4BCCED-B224-44DE-9848-B7887A7583D4}"/>
    <cellStyle name="_TD_Relación_Saldos Obj_TD 14" xfId="48227" xr:uid="{6CA1AE8A-35AE-489B-B47A-226008AE5722}"/>
    <cellStyle name="_TD_Relación_Saldos Obj_TD 14 2" xfId="48228" xr:uid="{048217E7-2A1F-4084-81E9-0D0D52C10388}"/>
    <cellStyle name="_TD_Relación_Saldos Obj_TD 15" xfId="48229" xr:uid="{EC877FD7-8146-4C94-8AA9-43852CE42483}"/>
    <cellStyle name="_TD_Relación_Saldos Obj_TD 16" xfId="48230" xr:uid="{84781C41-2862-4CB0-9F1E-86F622933A1C}"/>
    <cellStyle name="_TD_Relación_Saldos Obj_TD 17" xfId="48231" xr:uid="{250530D1-D652-49B1-814A-159781970CD9}"/>
    <cellStyle name="_TD_Relación_Saldos Obj_TD 2" xfId="48232" xr:uid="{94D50A64-70F8-4328-89B8-5385F7CAC9E9}"/>
    <cellStyle name="_TD_Relación_Saldos Obj_TD 2 10" xfId="48233" xr:uid="{96FD774F-5CBB-41CF-B816-B39D32E560A9}"/>
    <cellStyle name="_TD_Relación_Saldos Obj_TD 2 10 2" xfId="48234" xr:uid="{911C7ABC-DE2D-43DB-A5B6-20401EBC9ECD}"/>
    <cellStyle name="_TD_Relación_Saldos Obj_TD 2 11" xfId="48235" xr:uid="{86BA7A39-59B4-488A-B4D4-C1527D85FAC2}"/>
    <cellStyle name="_TD_Relación_Saldos Obj_TD 2 11 2" xfId="48236" xr:uid="{7900913D-29F8-4E52-A7C2-A40E709043B8}"/>
    <cellStyle name="_TD_Relación_Saldos Obj_TD 2 12" xfId="48237" xr:uid="{CAC99CF4-9C03-421D-8C83-C37173D7821F}"/>
    <cellStyle name="_TD_Relación_Saldos Obj_TD 2 12 2" xfId="48238" xr:uid="{36E4DF7C-32AE-4290-84C6-82BB7D32D560}"/>
    <cellStyle name="_TD_Relación_Saldos Obj_TD 2 13" xfId="48239" xr:uid="{B31BFB99-0FBC-49B2-BA69-0FC95E342863}"/>
    <cellStyle name="_TD_Relación_Saldos Obj_TD 2 13 2" xfId="48240" xr:uid="{084FA465-7BA1-4E47-B981-F5E7D916854A}"/>
    <cellStyle name="_TD_Relación_Saldos Obj_TD 2 14" xfId="48241" xr:uid="{4AA5F2F4-BAC9-4A96-8D59-28EB8C8B417C}"/>
    <cellStyle name="_TD_Relación_Saldos Obj_TD 2 15" xfId="48242" xr:uid="{E05FDE24-D2B8-413A-8CC9-557AF9AE6095}"/>
    <cellStyle name="_TD_Relación_Saldos Obj_TD 2 16" xfId="48243" xr:uid="{704182B8-30FD-48BB-A358-3D3DE99F2D1C}"/>
    <cellStyle name="_TD_Relación_Saldos Obj_TD 2 2" xfId="48244" xr:uid="{9EF303F2-A670-4DEE-9638-7559A62FD573}"/>
    <cellStyle name="_TD_Relación_Saldos Obj_TD 2 2 2" xfId="48245" xr:uid="{F7C32599-B2B5-497B-91C1-C2919558D647}"/>
    <cellStyle name="_TD_Relación_Saldos Obj_TD 2 3" xfId="48246" xr:uid="{B59A0FB2-9419-48C8-BA9F-E38EC4FE4100}"/>
    <cellStyle name="_TD_Relación_Saldos Obj_TD 2 3 2" xfId="48247" xr:uid="{31A7DE41-C06C-4627-A68F-C1ECDC4D3303}"/>
    <cellStyle name="_TD_Relación_Saldos Obj_TD 2 4" xfId="48248" xr:uid="{264D813D-3205-4D27-8AD8-E1730DB38AD1}"/>
    <cellStyle name="_TD_Relación_Saldos Obj_TD 2 4 2" xfId="48249" xr:uid="{694733E7-F703-4E55-87DC-54883EF18C8A}"/>
    <cellStyle name="_TD_Relación_Saldos Obj_TD 2 5" xfId="48250" xr:uid="{04B8BDA8-3EEC-4B11-B152-C361DCFF7EEC}"/>
    <cellStyle name="_TD_Relación_Saldos Obj_TD 2 5 2" xfId="48251" xr:uid="{8BB97DEF-DACC-452F-B6F8-41B68FC53B7B}"/>
    <cellStyle name="_TD_Relación_Saldos Obj_TD 2 6" xfId="48252" xr:uid="{7E90C1E7-E722-46E6-B288-7E4EE5E0788A}"/>
    <cellStyle name="_TD_Relación_Saldos Obj_TD 2 6 2" xfId="48253" xr:uid="{9E2056F7-A417-4744-82E2-6A52F347E937}"/>
    <cellStyle name="_TD_Relación_Saldos Obj_TD 2 7" xfId="48254" xr:uid="{8A622DA9-5E66-453D-89CD-404347DBC171}"/>
    <cellStyle name="_TD_Relación_Saldos Obj_TD 2 7 2" xfId="48255" xr:uid="{835695EC-112F-4652-9EE2-E1DCC51E1765}"/>
    <cellStyle name="_TD_Relación_Saldos Obj_TD 2 8" xfId="48256" xr:uid="{09252D64-6487-44A9-A124-E854CFF9B214}"/>
    <cellStyle name="_TD_Relación_Saldos Obj_TD 2 8 2" xfId="48257" xr:uid="{774CB2B5-6F2F-45AD-A6B6-1E6E184610B3}"/>
    <cellStyle name="_TD_Relación_Saldos Obj_TD 2 9" xfId="48258" xr:uid="{354E118E-E2FA-4264-930F-36E916BA1F86}"/>
    <cellStyle name="_TD_Relación_Saldos Obj_TD 2 9 2" xfId="48259" xr:uid="{BDE0F8D2-1AAB-46AB-8627-4EEDBCF1896A}"/>
    <cellStyle name="_TD_Relación_Saldos Obj_TD 3" xfId="48260" xr:uid="{0773F81E-4BDF-4065-A896-2CF5350963C7}"/>
    <cellStyle name="_TD_Relación_Saldos Obj_TD 3 2" xfId="48261" xr:uid="{98D12480-2208-4648-8BE8-727172583A26}"/>
    <cellStyle name="_TD_Relación_Saldos Obj_TD 4" xfId="48262" xr:uid="{EB184902-B1A9-44FB-9C5D-C0F8F7E6D362}"/>
    <cellStyle name="_TD_Relación_Saldos Obj_TD 4 2" xfId="48263" xr:uid="{74A6D424-F141-4762-86C0-817C9A6D02A4}"/>
    <cellStyle name="_TD_Relación_Saldos Obj_TD 5" xfId="48264" xr:uid="{CC0D0B43-C1EB-4F64-8E3C-697CF4E938EA}"/>
    <cellStyle name="_TD_Relación_Saldos Obj_TD 5 2" xfId="48265" xr:uid="{0B14F143-E5A8-4036-B213-9D4D4674CEFD}"/>
    <cellStyle name="_TD_Relación_Saldos Obj_TD 6" xfId="48266" xr:uid="{39D12D8E-75F2-4891-969B-39C23C155A92}"/>
    <cellStyle name="_TD_Relación_Saldos Obj_TD 6 2" xfId="48267" xr:uid="{15677325-B210-4C04-860B-BF9BEEB2C829}"/>
    <cellStyle name="_TD_Relación_Saldos Obj_TD 7" xfId="48268" xr:uid="{EA709216-6FD2-44F5-9213-BED4DAD9E1B4}"/>
    <cellStyle name="_TD_Relación_Saldos Obj_TD 7 2" xfId="48269" xr:uid="{A4DA8386-EFFC-4AD3-809E-5393549E198B}"/>
    <cellStyle name="_TD_Relación_Saldos Obj_TD 8" xfId="48270" xr:uid="{5FA373D1-0D5E-4C7C-875C-BE9B9AF74411}"/>
    <cellStyle name="_TD_Relación_Saldos Obj_TD 8 2" xfId="48271" xr:uid="{57F2632F-97AB-44CC-AA21-A1BC255396EB}"/>
    <cellStyle name="_TD_Relación_Saldos Obj_TD 9" xfId="48272" xr:uid="{4A422C37-23E6-49F4-84B6-B0E3056D7EAF}"/>
    <cellStyle name="_TD_Relación_Saldos Obj_TD 9 2" xfId="48273" xr:uid="{DD99C843-9906-46FD-9E14-BFA65D6AE537}"/>
    <cellStyle name="_TD_Relación_TablaD" xfId="48274" xr:uid="{9F8B6934-16D8-4F10-ADC0-50E419A85094}"/>
    <cellStyle name="_TD_Relación_TablaD 10" xfId="48275" xr:uid="{7612DD22-6423-42BD-9321-1226C410E8B5}"/>
    <cellStyle name="_TD_Relación_TablaD 10 2" xfId="48276" xr:uid="{E2D36E6D-B470-45EF-B0AE-C500C443CD24}"/>
    <cellStyle name="_TD_Relación_TablaD 11" xfId="48277" xr:uid="{58740876-3751-47C6-B032-93920A3E4B0F}"/>
    <cellStyle name="_TD_Relación_TablaD 11 2" xfId="48278" xr:uid="{10B8C237-6139-4CBC-B2A8-685A22291607}"/>
    <cellStyle name="_TD_Relación_TablaD 12" xfId="48279" xr:uid="{36139025-9277-4FD5-BC9C-F7632B8A7F4E}"/>
    <cellStyle name="_TD_Relación_TablaD 12 2" xfId="48280" xr:uid="{F459D2E3-0E67-4A71-9671-4D1AEDC0699B}"/>
    <cellStyle name="_TD_Relación_TablaD 13" xfId="48281" xr:uid="{23452563-E023-427F-B5E3-2BCCCB60FC5E}"/>
    <cellStyle name="_TD_Relación_TablaD 13 2" xfId="48282" xr:uid="{642BCB98-6B57-4119-BC2A-230BED284FAA}"/>
    <cellStyle name="_TD_Relación_TablaD 14" xfId="48283" xr:uid="{5D5D1166-A6CB-44F5-B824-832728CAE1F1}"/>
    <cellStyle name="_TD_Relación_TablaD 2" xfId="48284" xr:uid="{5F6EE08A-CCDF-46A5-BB81-D2BB2713B799}"/>
    <cellStyle name="_TD_Relación_TablaD 2 2" xfId="48285" xr:uid="{CB361249-5A2C-4A42-9F31-34578B470879}"/>
    <cellStyle name="_TD_Relación_TablaD 3" xfId="48286" xr:uid="{0CD953A8-005A-496C-A8A3-5CFEE649C79F}"/>
    <cellStyle name="_TD_Relación_TablaD 3 2" xfId="48287" xr:uid="{55556144-484E-4517-9806-7E9FFB926926}"/>
    <cellStyle name="_TD_Relación_TablaD 4" xfId="48288" xr:uid="{D7F32C56-A1B1-44D5-BC44-AD9191247797}"/>
    <cellStyle name="_TD_Relación_TablaD 4 2" xfId="48289" xr:uid="{6C3CE26F-2C3D-49C3-94A3-530E164A591C}"/>
    <cellStyle name="_TD_Relación_TablaD 5" xfId="48290" xr:uid="{E5619D36-14FE-4F7C-88C7-0A291E233BA7}"/>
    <cellStyle name="_TD_Relación_TablaD 5 2" xfId="48291" xr:uid="{B6213475-9EFD-4E94-9CB0-53407D7095B8}"/>
    <cellStyle name="_TD_Relación_TablaD 6" xfId="48292" xr:uid="{019A3988-72A1-4D34-8FFD-89F58C664460}"/>
    <cellStyle name="_TD_Relación_TablaD 6 2" xfId="48293" xr:uid="{C0940248-9781-43E4-9E3C-23457AFAF10A}"/>
    <cellStyle name="_TD_Relación_TablaD 7" xfId="48294" xr:uid="{45E9C1E8-5A72-4500-B6BD-C3AFFC40EA22}"/>
    <cellStyle name="_TD_Relación_TablaD 7 2" xfId="48295" xr:uid="{C84148BB-7D9F-486F-ACAC-AF1E480A42C4}"/>
    <cellStyle name="_TD_Relación_TablaD 8" xfId="48296" xr:uid="{58263230-82DB-473E-AD3C-D8A0C9F84F81}"/>
    <cellStyle name="_TD_Relación_TablaD 8 2" xfId="48297" xr:uid="{1D1D1F6E-2302-4AB4-9E6E-06966626503C}"/>
    <cellStyle name="_TD_Relación_TablaD 9" xfId="48298" xr:uid="{16828BD1-83E6-4D64-9DAF-A31958283D6B}"/>
    <cellStyle name="_TD_Relación_TablaD 9 2" xfId="48299" xr:uid="{2F3F72A2-E252-4F07-B1CE-CD13666E7A08}"/>
    <cellStyle name="_TD_Relación_TablaD_ESF. Hist." xfId="48300" xr:uid="{6D1011CC-D43E-4699-A297-BFBE58876338}"/>
    <cellStyle name="_TD_Relación_TablaD_ESF. Hist. 2" xfId="48301" xr:uid="{D2FBD0A0-CFB1-44B3-ADAA-B719B1D8A359}"/>
    <cellStyle name="_TD_Relación_TablaD_ESF. Hist. 2 2" xfId="48302" xr:uid="{0B3F7C6E-EA1D-476E-BC07-50399C5BBFA5}"/>
    <cellStyle name="_TD_Relación_TablaD_ESF. Hist. 3" xfId="48303" xr:uid="{F2EFA5B8-577E-40C4-A960-4FEFB3502A94}"/>
    <cellStyle name="_TD_Relación_TablaD_ESF. Hist. 3 2" xfId="48304" xr:uid="{200A3E84-34D3-4A89-97CA-3D41931483CF}"/>
    <cellStyle name="_TD_Relación_TablaD_ESF. Hist. 4" xfId="48305" xr:uid="{CC89B233-66C4-4A6E-BC92-36CB68D534DA}"/>
    <cellStyle name="_TD_Relación_TablaD_ESF. Hist. 4 2" xfId="48306" xr:uid="{76D545DF-76AB-4BDB-AF7B-CF545D95655A}"/>
    <cellStyle name="_TD_Relación_TablaD_ESF. Hist. 5" xfId="48307" xr:uid="{1634BEDA-887A-4D5C-B3BE-FC223486634F}"/>
    <cellStyle name="_TD_Relación_TablaD_ESF. Hist. 6" xfId="48308" xr:uid="{9F887E5B-AE9D-4E5C-A41D-9C8D29CEE083}"/>
    <cellStyle name="_TD_Relación_TablaD_ESF. Hist. 7" xfId="48309" xr:uid="{8363E22F-2D30-41BB-B8BE-D475D96446FC}"/>
    <cellStyle name="_TD_Relación_TD" xfId="48310" xr:uid="{EC58BDF6-E58C-4BB4-B0B7-2A961CB38546}"/>
    <cellStyle name="_TD_Relación_TD 10" xfId="48311" xr:uid="{5F14E86D-B4CD-491C-8686-A57AC820FD73}"/>
    <cellStyle name="_TD_Relación_TD 10 2" xfId="48312" xr:uid="{2D14995B-8ED8-4C07-9061-A43C1E5B17F9}"/>
    <cellStyle name="_TD_Relación_TD 11" xfId="48313" xr:uid="{6DD6A1DB-35AF-4A52-9448-45D847F42FDB}"/>
    <cellStyle name="_TD_Relación_TD 11 2" xfId="48314" xr:uid="{F2F6E00B-FDF6-4C4E-97C3-DD19AAD1DBCA}"/>
    <cellStyle name="_TD_Relación_TD 12" xfId="48315" xr:uid="{65297A55-94BB-4AB6-A360-15EC67CA333C}"/>
    <cellStyle name="_TD_Relación_TD 12 2" xfId="48316" xr:uid="{48680053-B8DF-48BA-8C77-9159505EF82C}"/>
    <cellStyle name="_TD_Relación_TD 13" xfId="48317" xr:uid="{AAF1FCFE-031A-4233-ABA2-DD8AA5F9F957}"/>
    <cellStyle name="_TD_Relación_TD 13 2" xfId="48318" xr:uid="{A013AC4E-9923-4887-A016-342B9243AB81}"/>
    <cellStyle name="_TD_Relación_TD 14" xfId="48319" xr:uid="{1E7A58D5-E165-4851-9AF6-FE945DB4A35E}"/>
    <cellStyle name="_TD_Relación_TD 15" xfId="48320" xr:uid="{8BD151BD-5533-4209-BE1B-17E54DA054FA}"/>
    <cellStyle name="_TD_Relación_TD 16" xfId="48321" xr:uid="{89E68DA8-B57A-469F-ABED-805D8D8FCF91}"/>
    <cellStyle name="_TD_Relación_TD 2" xfId="48322" xr:uid="{CD19F407-F98E-4A05-B747-483AD2222ECD}"/>
    <cellStyle name="_TD_Relación_TD 2 2" xfId="48323" xr:uid="{A5C72E26-2FAE-477B-8570-C5500A1E07E1}"/>
    <cellStyle name="_TD_Relación_TD 3" xfId="48324" xr:uid="{8C6517CE-B832-4BD3-AC67-062D4EE0C999}"/>
    <cellStyle name="_TD_Relación_TD 3 2" xfId="48325" xr:uid="{59BDDDBF-9F63-4C2C-B0DF-70521D4EBCB7}"/>
    <cellStyle name="_TD_Relación_TD 4" xfId="48326" xr:uid="{686BE870-88D2-42F3-9F99-BC5806076FB9}"/>
    <cellStyle name="_TD_Relación_TD 4 2" xfId="48327" xr:uid="{0A3FF8AB-8334-41CF-8269-6667EEC33B88}"/>
    <cellStyle name="_TD_Relación_TD 5" xfId="48328" xr:uid="{08E465DC-1609-4593-AD58-B06325BEC506}"/>
    <cellStyle name="_TD_Relación_TD 5 2" xfId="48329" xr:uid="{69D88177-B12F-48C1-862E-3B6344F0AA3D}"/>
    <cellStyle name="_TD_Relación_TD 6" xfId="48330" xr:uid="{3C9CC66A-572A-4752-BC7A-33D451468FAF}"/>
    <cellStyle name="_TD_Relación_TD 6 2" xfId="48331" xr:uid="{5C8A3B67-9875-4A51-90BB-3BBF4FBFB827}"/>
    <cellStyle name="_TD_Relación_TD 7" xfId="48332" xr:uid="{47EFB54C-8099-4679-8545-947761079CF3}"/>
    <cellStyle name="_TD_Relación_TD 7 2" xfId="48333" xr:uid="{AB4106E1-5C0B-4FB8-91E3-091A0F4BF261}"/>
    <cellStyle name="_TD_Relación_TD 8" xfId="48334" xr:uid="{C8C5A355-092C-4F7E-B175-8F0636CADAEA}"/>
    <cellStyle name="_TD_Relación_TD 8 2" xfId="48335" xr:uid="{6DCEEC8F-8B3A-4BCB-9BED-5001AEE53552}"/>
    <cellStyle name="_TD_Relación_TD 9" xfId="48336" xr:uid="{0558DF09-36EF-4FA9-B40D-61F20ABE59B3}"/>
    <cellStyle name="_TD_Relación_TD 9 2" xfId="48337" xr:uid="{DB56C171-678F-46DE-B8F5-7FB33695E4EC}"/>
    <cellStyle name="_TD_Resultados" xfId="48338" xr:uid="{688236CE-4024-495C-8FAC-F2DDB5E98D20}"/>
    <cellStyle name="_TD_Resultados 10" xfId="48339" xr:uid="{35F9C6D0-C284-4721-BF0F-A2734A6EDE6C}"/>
    <cellStyle name="_TD_Resultados 11" xfId="48340" xr:uid="{F234D8BA-43A7-486D-B17C-84A36711365B}"/>
    <cellStyle name="_TD_Resultados 2" xfId="48341" xr:uid="{F991745A-8646-4C1F-B846-F29358663F05}"/>
    <cellStyle name="_TD_Resultados 2 2" xfId="48342" xr:uid="{9D3F60E3-F1DD-4FDA-9712-B9A63A4DDF86}"/>
    <cellStyle name="_TD_Resultados 2008-07" xfId="48343" xr:uid="{CE00024B-551A-4C5C-90E0-E03063760405}"/>
    <cellStyle name="_TD_Resultados 2008-07 10" xfId="48344" xr:uid="{69622EF0-9C21-455A-87AB-FB7E41ABF8F0}"/>
    <cellStyle name="_TD_Resultados 2008-07 10 10" xfId="48345" xr:uid="{83B69867-33A1-4130-8D63-ABF5F6452D47}"/>
    <cellStyle name="_TD_Resultados 2008-07 10 11" xfId="48346" xr:uid="{07CE25F5-0AE5-4E29-8AA2-FEEB31F8F13E}"/>
    <cellStyle name="_TD_Resultados 2008-07 10 2" xfId="48347" xr:uid="{EE5AB3B3-62A9-4905-A28B-E4DED9DB360F}"/>
    <cellStyle name="_TD_Resultados 2008-07 10 2 2" xfId="48348" xr:uid="{FA8ADBB0-ED1C-4243-8C01-60CC6D152189}"/>
    <cellStyle name="_TD_Resultados 2008-07 10 3" xfId="48349" xr:uid="{F2516913-2572-4142-9AF5-6A40BC4A14C6}"/>
    <cellStyle name="_TD_Resultados 2008-07 10 3 2" xfId="48350" xr:uid="{DD41AAD3-8BF3-406B-8EBC-C410512FF8D4}"/>
    <cellStyle name="_TD_Resultados 2008-07 10 4" xfId="48351" xr:uid="{6908A7DD-6296-4B73-8A57-32A1C3D33130}"/>
    <cellStyle name="_TD_Resultados 2008-07 10 4 2" xfId="48352" xr:uid="{DE9C11AD-1B53-4828-B245-593B227CC324}"/>
    <cellStyle name="_TD_Resultados 2008-07 10 5" xfId="48353" xr:uid="{527C6320-341C-49C4-8891-468659B02A8E}"/>
    <cellStyle name="_TD_Resultados 2008-07 10 5 2" xfId="48354" xr:uid="{6F97D224-C849-42AE-AAE2-B043B8BE50C8}"/>
    <cellStyle name="_TD_Resultados 2008-07 10 6" xfId="48355" xr:uid="{A14F9761-FFB4-41B7-A8F3-188B37EC2419}"/>
    <cellStyle name="_TD_Resultados 2008-07 10 6 2" xfId="48356" xr:uid="{33A3307A-669F-4F4E-98C3-AB9DB0388DB2}"/>
    <cellStyle name="_TD_Resultados 2008-07 10 7" xfId="48357" xr:uid="{2EACD392-0903-45CB-BF71-C4579A648F41}"/>
    <cellStyle name="_TD_Resultados 2008-07 10 7 2" xfId="48358" xr:uid="{BBBCD88A-D305-4EAC-ABC7-F85B440B97A0}"/>
    <cellStyle name="_TD_Resultados 2008-07 10 8" xfId="48359" xr:uid="{24D18F01-E68A-4752-A2DE-A5526C66656A}"/>
    <cellStyle name="_TD_Resultados 2008-07 10 8 2" xfId="48360" xr:uid="{70CC74EB-05AA-413B-88AA-AFBAE7F3E197}"/>
    <cellStyle name="_TD_Resultados 2008-07 10 9" xfId="48361" xr:uid="{AF82CA2E-C584-406A-8235-AD84E73A9D54}"/>
    <cellStyle name="_TD_Resultados 2008-07 11" xfId="48362" xr:uid="{578FA4C8-A20B-4A69-A64A-EEE2F6E1BC37}"/>
    <cellStyle name="_TD_Resultados 2008-07 11 10" xfId="48363" xr:uid="{AD09A5E8-259A-4971-83B6-6B8A4486A4D3}"/>
    <cellStyle name="_TD_Resultados 2008-07 11 11" xfId="48364" xr:uid="{6033BE65-D9DB-44A9-BDB1-EB9F29BF5960}"/>
    <cellStyle name="_TD_Resultados 2008-07 11 2" xfId="48365" xr:uid="{A1134BED-A5C7-4D57-AF36-B1DC075D6364}"/>
    <cellStyle name="_TD_Resultados 2008-07 11 2 2" xfId="48366" xr:uid="{4D09BB4D-AF1D-40BC-AA05-1781EF1BDFFB}"/>
    <cellStyle name="_TD_Resultados 2008-07 11 3" xfId="48367" xr:uid="{781AA6DE-0F4E-4B53-AB34-4453E80A5962}"/>
    <cellStyle name="_TD_Resultados 2008-07 11 3 2" xfId="48368" xr:uid="{FCD5B7A3-FF27-4932-BA0F-2F1F6E27D7D0}"/>
    <cellStyle name="_TD_Resultados 2008-07 11 4" xfId="48369" xr:uid="{533238E5-11E2-4957-84DD-003D6EF67B4B}"/>
    <cellStyle name="_TD_Resultados 2008-07 11 4 2" xfId="48370" xr:uid="{E2300A33-DF9F-4D37-B3FF-75B96053E65E}"/>
    <cellStyle name="_TD_Resultados 2008-07 11 5" xfId="48371" xr:uid="{B62A4763-A77C-4E01-87D8-EDB047A0418F}"/>
    <cellStyle name="_TD_Resultados 2008-07 11 5 2" xfId="48372" xr:uid="{1B715002-B062-45BC-A092-72689941C0C9}"/>
    <cellStyle name="_TD_Resultados 2008-07 11 6" xfId="48373" xr:uid="{0F7C78EC-7336-4A35-AFC1-122BF417F233}"/>
    <cellStyle name="_TD_Resultados 2008-07 11 6 2" xfId="48374" xr:uid="{3E01DBE2-5B17-4C84-A99C-892F5730B4F7}"/>
    <cellStyle name="_TD_Resultados 2008-07 11 7" xfId="48375" xr:uid="{096841E1-5A3A-4A33-AB3A-61DB52B6F935}"/>
    <cellStyle name="_TD_Resultados 2008-07 11 7 2" xfId="48376" xr:uid="{DA9E4971-06E9-4D9F-A520-F100A90696D6}"/>
    <cellStyle name="_TD_Resultados 2008-07 11 8" xfId="48377" xr:uid="{392C8408-0FC7-403A-B494-9472AFC2E823}"/>
    <cellStyle name="_TD_Resultados 2008-07 11 8 2" xfId="48378" xr:uid="{DCB3503B-F2FD-4799-AAE2-BBF432539946}"/>
    <cellStyle name="_TD_Resultados 2008-07 11 9" xfId="48379" xr:uid="{E56F69F1-8976-4E24-A5FF-9D28D47A5576}"/>
    <cellStyle name="_TD_Resultados 2008-07 12" xfId="48380" xr:uid="{D9302521-6BB6-4847-AF5D-2AF4E09593B5}"/>
    <cellStyle name="_TD_Resultados 2008-07 12 10" xfId="48381" xr:uid="{7A82F120-E2B4-48F5-9C46-925C3237A121}"/>
    <cellStyle name="_TD_Resultados 2008-07 12 11" xfId="48382" xr:uid="{A832C288-6AA3-4DDF-AE99-71DA64E42822}"/>
    <cellStyle name="_TD_Resultados 2008-07 12 2" xfId="48383" xr:uid="{5230852C-6503-4E55-8780-8DA05D43B926}"/>
    <cellStyle name="_TD_Resultados 2008-07 12 2 2" xfId="48384" xr:uid="{7841CC58-74C1-465A-AFBD-B852FD0D18E9}"/>
    <cellStyle name="_TD_Resultados 2008-07 12 3" xfId="48385" xr:uid="{B061EA09-BF70-4878-8F7B-F2535E515A31}"/>
    <cellStyle name="_TD_Resultados 2008-07 12 3 2" xfId="48386" xr:uid="{F8DA0BFE-03AC-419F-B3FF-1B3F2AE5F780}"/>
    <cellStyle name="_TD_Resultados 2008-07 12 4" xfId="48387" xr:uid="{90B99F79-4567-4CD6-9CF3-D7695B356F44}"/>
    <cellStyle name="_TD_Resultados 2008-07 12 4 2" xfId="48388" xr:uid="{3FC78916-04EA-4DB9-B52D-1F17D632E1A6}"/>
    <cellStyle name="_TD_Resultados 2008-07 12 5" xfId="48389" xr:uid="{9BC28F0E-FB37-426C-8101-3E377CA3B3FB}"/>
    <cellStyle name="_TD_Resultados 2008-07 12 5 2" xfId="48390" xr:uid="{23105DCC-CE42-4CE9-9E77-8E3EE3FCF887}"/>
    <cellStyle name="_TD_Resultados 2008-07 12 6" xfId="48391" xr:uid="{FA7F4CB8-7602-4F0B-AFF7-BBC47ECA356D}"/>
    <cellStyle name="_TD_Resultados 2008-07 12 6 2" xfId="48392" xr:uid="{FC238450-5F34-4C3C-92EC-DFF59D786644}"/>
    <cellStyle name="_TD_Resultados 2008-07 12 7" xfId="48393" xr:uid="{DD4EFA2E-FE7D-42E3-B29F-81009F9D3662}"/>
    <cellStyle name="_TD_Resultados 2008-07 12 7 2" xfId="48394" xr:uid="{3E8C97D3-A288-493A-9AE4-09292AAD1E5D}"/>
    <cellStyle name="_TD_Resultados 2008-07 12 8" xfId="48395" xr:uid="{98A3A6ED-4EAB-4EC3-B301-D2762B3D1456}"/>
    <cellStyle name="_TD_Resultados 2008-07 12 8 2" xfId="48396" xr:uid="{1109D259-7DFF-4B33-B0EB-CA10DBE721C6}"/>
    <cellStyle name="_TD_Resultados 2008-07 12 9" xfId="48397" xr:uid="{B4CDB605-D39A-48F4-82A6-A970AC0D8C62}"/>
    <cellStyle name="_TD_Resultados 2008-07 13" xfId="48398" xr:uid="{695401E9-747B-4657-9CDA-9E879BC93721}"/>
    <cellStyle name="_TD_Resultados 2008-07 13 10" xfId="48399" xr:uid="{EB11AFAC-CCC8-41A3-B514-8039EF10F81B}"/>
    <cellStyle name="_TD_Resultados 2008-07 13 11" xfId="48400" xr:uid="{CF5E945B-FFC8-4714-B81F-DDD006BF4E0E}"/>
    <cellStyle name="_TD_Resultados 2008-07 13 2" xfId="48401" xr:uid="{6720F1CF-C01F-40EB-BE04-C250FCB5130E}"/>
    <cellStyle name="_TD_Resultados 2008-07 13 2 2" xfId="48402" xr:uid="{8BF5E767-6182-4B2F-A0FD-7CC979F17E07}"/>
    <cellStyle name="_TD_Resultados 2008-07 13 3" xfId="48403" xr:uid="{5CDF6AAE-94F8-4E2F-B319-E2801C16535E}"/>
    <cellStyle name="_TD_Resultados 2008-07 13 3 2" xfId="48404" xr:uid="{A8866EA7-9FFB-4118-B452-BFC6CE85B4E6}"/>
    <cellStyle name="_TD_Resultados 2008-07 13 4" xfId="48405" xr:uid="{D8556AE3-69C1-4A61-9257-6095F12916D3}"/>
    <cellStyle name="_TD_Resultados 2008-07 13 4 2" xfId="48406" xr:uid="{B6C024D0-B106-4EC7-AE0F-E322E6991A3B}"/>
    <cellStyle name="_TD_Resultados 2008-07 13 5" xfId="48407" xr:uid="{99863A56-5FA2-4F4F-9701-4758857AFE3A}"/>
    <cellStyle name="_TD_Resultados 2008-07 13 5 2" xfId="48408" xr:uid="{2FF7C071-DA1C-4D7B-99B8-3A3B8E30AC31}"/>
    <cellStyle name="_TD_Resultados 2008-07 13 6" xfId="48409" xr:uid="{D4C467D1-F596-40AC-8827-B98AA48FD212}"/>
    <cellStyle name="_TD_Resultados 2008-07 13 6 2" xfId="48410" xr:uid="{3B67B5B1-E180-48F0-906F-C1970418ABF2}"/>
    <cellStyle name="_TD_Resultados 2008-07 13 7" xfId="48411" xr:uid="{CC254836-3F76-440B-9379-F5298DC35AB0}"/>
    <cellStyle name="_TD_Resultados 2008-07 13 7 2" xfId="48412" xr:uid="{0095A3EB-D6E5-4B68-B4E6-45AF6F6EF24B}"/>
    <cellStyle name="_TD_Resultados 2008-07 13 8" xfId="48413" xr:uid="{AA115B67-8CD4-45B1-9BFA-36C098522ED8}"/>
    <cellStyle name="_TD_Resultados 2008-07 13 8 2" xfId="48414" xr:uid="{93825288-461D-45FE-8F1E-247554B50B94}"/>
    <cellStyle name="_TD_Resultados 2008-07 13 9" xfId="48415" xr:uid="{6B1378DF-1836-40F0-8E24-39CEB2E0BE0B}"/>
    <cellStyle name="_TD_Resultados 2008-07 14" xfId="48416" xr:uid="{2E4DD745-F2EC-4A97-9F2E-9E5FC7E6C42E}"/>
    <cellStyle name="_TD_Resultados 2008-07 2" xfId="48417" xr:uid="{A4DACBF8-37EA-426B-812E-337430E5AC7A}"/>
    <cellStyle name="_TD_Resultados 2008-07 2 10" xfId="48418" xr:uid="{8A2B1D58-4852-4727-8A42-B2B655F4ED54}"/>
    <cellStyle name="_TD_Resultados 2008-07 2 10 2" xfId="48419" xr:uid="{4CCB1D7E-4B19-472D-9D35-278843F784E7}"/>
    <cellStyle name="_TD_Resultados 2008-07 2 11" xfId="48420" xr:uid="{388AF22D-D4C5-4EC3-84E8-6EB1C2F43617}"/>
    <cellStyle name="_TD_Resultados 2008-07 2 11 2" xfId="48421" xr:uid="{67BDDFA8-7D3F-4902-8931-F45F8B24BB87}"/>
    <cellStyle name="_TD_Resultados 2008-07 2 12" xfId="48422" xr:uid="{1679F76E-711F-416E-86C6-B084F24181C3}"/>
    <cellStyle name="_TD_Resultados 2008-07 2 12 2" xfId="48423" xr:uid="{72567EB3-E71D-4238-B623-B000E498B166}"/>
    <cellStyle name="_TD_Resultados 2008-07 2 13" xfId="48424" xr:uid="{44721491-7AD2-4FBF-BCD1-54E9D5DBB683}"/>
    <cellStyle name="_TD_Resultados 2008-07 2 13 2" xfId="48425" xr:uid="{C7B1B789-2CC5-48A8-968B-D533625FC2B9}"/>
    <cellStyle name="_TD_Resultados 2008-07 2 14" xfId="48426" xr:uid="{584822EE-56FE-43C5-9667-F6DE55EFE6E8}"/>
    <cellStyle name="_TD_Resultados 2008-07 2 15" xfId="48427" xr:uid="{18109B7E-C980-4001-8A5E-78BF9B01191B}"/>
    <cellStyle name="_TD_Resultados 2008-07 2 16" xfId="48428" xr:uid="{A2C80C6C-862E-42FA-88FE-19AFF948947F}"/>
    <cellStyle name="_TD_Resultados 2008-07 2 2" xfId="48429" xr:uid="{AEC37A9E-F75F-476E-93AB-AAF4529BDB3F}"/>
    <cellStyle name="_TD_Resultados 2008-07 2 2 2" xfId="48430" xr:uid="{2C87D2BA-0697-488A-B62D-5381806B0DB5}"/>
    <cellStyle name="_TD_Resultados 2008-07 2 3" xfId="48431" xr:uid="{772DA326-979B-4602-9552-19A62B1CE562}"/>
    <cellStyle name="_TD_Resultados 2008-07 2 3 2" xfId="48432" xr:uid="{0533C368-5DCD-4932-A99D-526C18817249}"/>
    <cellStyle name="_TD_Resultados 2008-07 2 4" xfId="48433" xr:uid="{B8C3ABF8-A401-4C23-9367-425A45BD9ABB}"/>
    <cellStyle name="_TD_Resultados 2008-07 2 4 2" xfId="48434" xr:uid="{67B3B073-98DB-430A-9CE8-87C004759772}"/>
    <cellStyle name="_TD_Resultados 2008-07 2 5" xfId="48435" xr:uid="{B853E327-3FCB-499E-AC2F-D7BB12757FA1}"/>
    <cellStyle name="_TD_Resultados 2008-07 2 5 2" xfId="48436" xr:uid="{07CFFD07-33E3-4873-BE31-213E32E60D26}"/>
    <cellStyle name="_TD_Resultados 2008-07 2 6" xfId="48437" xr:uid="{2279086F-8457-499B-AFCF-3E776402190E}"/>
    <cellStyle name="_TD_Resultados 2008-07 2 6 2" xfId="48438" xr:uid="{0B6405E0-14DB-4284-A880-79E0C8B2EA71}"/>
    <cellStyle name="_TD_Resultados 2008-07 2 7" xfId="48439" xr:uid="{BC27EA1E-B280-44C3-970E-31807DD01BD6}"/>
    <cellStyle name="_TD_Resultados 2008-07 2 7 2" xfId="48440" xr:uid="{CC8900B1-D198-4A70-9A75-1CAB4B61C8B7}"/>
    <cellStyle name="_TD_Resultados 2008-07 2 8" xfId="48441" xr:uid="{03D0C030-C9D6-4282-BD75-75A302E91062}"/>
    <cellStyle name="_TD_Resultados 2008-07 2 8 2" xfId="48442" xr:uid="{E9501AC4-72DF-4E4D-BCFD-CEFB8DC9DFB7}"/>
    <cellStyle name="_TD_Resultados 2008-07 2 9" xfId="48443" xr:uid="{5D310E1B-CA2F-40F4-A12A-C39EEF9AF0C6}"/>
    <cellStyle name="_TD_Resultados 2008-07 2 9 2" xfId="48444" xr:uid="{6C427EF1-7C03-4171-9CCE-781250B1FE90}"/>
    <cellStyle name="_TD_Resultados 2008-07 3" xfId="48445" xr:uid="{1DF035C5-75E5-4F74-8BE1-7B4623D57FF0}"/>
    <cellStyle name="_TD_Resultados 2008-07 3 10" xfId="48446" xr:uid="{90701A51-4D87-4813-AED5-59D4C5A2BF95}"/>
    <cellStyle name="_TD_Resultados 2008-07 3 10 2" xfId="48447" xr:uid="{EBC9B776-6E84-49AD-B09E-4BBEB388C807}"/>
    <cellStyle name="_TD_Resultados 2008-07 3 11" xfId="48448" xr:uid="{1088084D-AE1C-4798-8B79-722522668196}"/>
    <cellStyle name="_TD_Resultados 2008-07 3 11 2" xfId="48449" xr:uid="{CD3678AB-4375-48AD-9E4D-9022EA8B1507}"/>
    <cellStyle name="_TD_Resultados 2008-07 3 12" xfId="48450" xr:uid="{8641DA84-99A9-4760-8CC3-688757461D89}"/>
    <cellStyle name="_TD_Resultados 2008-07 3 12 2" xfId="48451" xr:uid="{F2721142-AA4C-449B-8B99-2DCCDAC56B46}"/>
    <cellStyle name="_TD_Resultados 2008-07 3 13" xfId="48452" xr:uid="{6084590D-8001-4821-8C68-22D9CFB7B363}"/>
    <cellStyle name="_TD_Resultados 2008-07 3 13 2" xfId="48453" xr:uid="{379F6ADB-98C6-4693-86F3-013E488AF63F}"/>
    <cellStyle name="_TD_Resultados 2008-07 3 14" xfId="48454" xr:uid="{D5F3FB38-865D-4AD3-BACB-50FE5B71EC80}"/>
    <cellStyle name="_TD_Resultados 2008-07 3 15" xfId="48455" xr:uid="{91329D65-C1A9-4B55-AA55-EA70471F3C6D}"/>
    <cellStyle name="_TD_Resultados 2008-07 3 16" xfId="48456" xr:uid="{0F8315A7-3ACD-4C41-A36C-187F0E321B0E}"/>
    <cellStyle name="_TD_Resultados 2008-07 3 2" xfId="48457" xr:uid="{188B611A-A041-476A-8A6E-516ECB5093E7}"/>
    <cellStyle name="_TD_Resultados 2008-07 3 2 2" xfId="48458" xr:uid="{D35DC09F-26F9-4B53-8868-BAC7E7EA6C41}"/>
    <cellStyle name="_TD_Resultados 2008-07 3 3" xfId="48459" xr:uid="{EC0379DC-4CB7-48C0-9397-3A2916DA3058}"/>
    <cellStyle name="_TD_Resultados 2008-07 3 3 2" xfId="48460" xr:uid="{6C23F3DC-7CFA-484C-83D5-0436A4F7573E}"/>
    <cellStyle name="_TD_Resultados 2008-07 3 4" xfId="48461" xr:uid="{3468A31C-A34B-4860-9CD1-BFDDE76F686D}"/>
    <cellStyle name="_TD_Resultados 2008-07 3 4 2" xfId="48462" xr:uid="{A986B199-7B04-403F-8263-F771BD727B31}"/>
    <cellStyle name="_TD_Resultados 2008-07 3 5" xfId="48463" xr:uid="{AE453B9F-0D08-4A07-8C2D-A0B6E193D02B}"/>
    <cellStyle name="_TD_Resultados 2008-07 3 5 2" xfId="48464" xr:uid="{4F64B14C-6132-4F2E-9314-CF44F93DAF8B}"/>
    <cellStyle name="_TD_Resultados 2008-07 3 6" xfId="48465" xr:uid="{9CDAB430-BA32-4051-9793-9595840AC4C6}"/>
    <cellStyle name="_TD_Resultados 2008-07 3 6 2" xfId="48466" xr:uid="{08058F15-C427-43D9-ACA3-EB3605C0DDE6}"/>
    <cellStyle name="_TD_Resultados 2008-07 3 7" xfId="48467" xr:uid="{11D9EDB3-BA49-41A1-997A-690EB801BDD8}"/>
    <cellStyle name="_TD_Resultados 2008-07 3 7 2" xfId="48468" xr:uid="{97F57EAE-FA3F-4E7C-A125-B0AB14639607}"/>
    <cellStyle name="_TD_Resultados 2008-07 3 8" xfId="48469" xr:uid="{AB172049-BE47-475A-B7D5-47A7BC6A6F35}"/>
    <cellStyle name="_TD_Resultados 2008-07 3 8 2" xfId="48470" xr:uid="{9E5A9E33-AD93-4A27-8233-2ED014EAA91A}"/>
    <cellStyle name="_TD_Resultados 2008-07 3 9" xfId="48471" xr:uid="{2E26CA9F-F96A-4BAA-9FBD-23182FC14C11}"/>
    <cellStyle name="_TD_Resultados 2008-07 3 9 2" xfId="48472" xr:uid="{779A1D0D-E8EE-42AB-A66D-32C939B0D2D7}"/>
    <cellStyle name="_TD_Resultados 2008-07 4" xfId="48473" xr:uid="{6134B506-FADB-4475-9A86-1EE8C789D575}"/>
    <cellStyle name="_TD_Resultados 2008-07 4 10" xfId="48474" xr:uid="{0C6EAAA3-21C8-4A77-B5B2-D05DC066BC6A}"/>
    <cellStyle name="_TD_Resultados 2008-07 4 10 2" xfId="48475" xr:uid="{803CE7E8-886F-4375-930E-FFE0909DAAC8}"/>
    <cellStyle name="_TD_Resultados 2008-07 4 11" xfId="48476" xr:uid="{138B42AD-FDCB-41F5-8D59-CBE46BE8E7FB}"/>
    <cellStyle name="_TD_Resultados 2008-07 4 11 2" xfId="48477" xr:uid="{751E721B-85F6-49AD-A2AC-FDE9AAEDBC4A}"/>
    <cellStyle name="_TD_Resultados 2008-07 4 12" xfId="48478" xr:uid="{AAD134F8-58A5-450A-913D-EB321C8C6F01}"/>
    <cellStyle name="_TD_Resultados 2008-07 4 12 2" xfId="48479" xr:uid="{2B0977A4-2A1A-4FAB-8884-E64EBD2C367D}"/>
    <cellStyle name="_TD_Resultados 2008-07 4 13" xfId="48480" xr:uid="{C4F0B6CB-05B2-40D4-94CD-7516F5CEE89F}"/>
    <cellStyle name="_TD_Resultados 2008-07 4 13 2" xfId="48481" xr:uid="{A28C96E7-E421-4278-86EC-8422CBB4DCE1}"/>
    <cellStyle name="_TD_Resultados 2008-07 4 14" xfId="48482" xr:uid="{920ED66F-C6CC-4610-9674-C049518F271E}"/>
    <cellStyle name="_TD_Resultados 2008-07 4 15" xfId="48483" xr:uid="{FB41879B-640A-4AE7-8BC0-D55E04FC8865}"/>
    <cellStyle name="_TD_Resultados 2008-07 4 16" xfId="48484" xr:uid="{230F325E-3FEB-4A76-BAA0-733142E7BB81}"/>
    <cellStyle name="_TD_Resultados 2008-07 4 2" xfId="48485" xr:uid="{95245790-2A47-4636-9A74-19318CCC5E65}"/>
    <cellStyle name="_TD_Resultados 2008-07 4 2 2" xfId="48486" xr:uid="{60760DC5-1F51-492E-AD13-C496ED25E03D}"/>
    <cellStyle name="_TD_Resultados 2008-07 4 3" xfId="48487" xr:uid="{86D63951-1FCB-43E5-9829-A22EDE37060B}"/>
    <cellStyle name="_TD_Resultados 2008-07 4 3 2" xfId="48488" xr:uid="{5D61E663-1BC5-4588-BE40-4905450A578C}"/>
    <cellStyle name="_TD_Resultados 2008-07 4 4" xfId="48489" xr:uid="{855A7B34-214C-414E-8FD7-CED4C99B5B7F}"/>
    <cellStyle name="_TD_Resultados 2008-07 4 4 2" xfId="48490" xr:uid="{FED4AD4C-A4D5-4FDF-AB31-CCEEDC0A532F}"/>
    <cellStyle name="_TD_Resultados 2008-07 4 5" xfId="48491" xr:uid="{7C175A37-D513-41C2-BB05-A16CB1A8C5ED}"/>
    <cellStyle name="_TD_Resultados 2008-07 4 5 2" xfId="48492" xr:uid="{1CC8CD1E-82D6-4E39-B9C8-5EEA1B335545}"/>
    <cellStyle name="_TD_Resultados 2008-07 4 6" xfId="48493" xr:uid="{726874BA-1427-4C4B-98F6-6F882014F27A}"/>
    <cellStyle name="_TD_Resultados 2008-07 4 6 2" xfId="48494" xr:uid="{035C826D-0DA0-4E5A-9F06-57878DC7E823}"/>
    <cellStyle name="_TD_Resultados 2008-07 4 7" xfId="48495" xr:uid="{66234EC1-AA53-4728-8458-55C66BB722AD}"/>
    <cellStyle name="_TD_Resultados 2008-07 4 7 2" xfId="48496" xr:uid="{B1B0E2CA-7227-4DFF-A59D-ED487ED25A3D}"/>
    <cellStyle name="_TD_Resultados 2008-07 4 8" xfId="48497" xr:uid="{0D3AB6D5-589C-4E6E-A8AC-EEC08F3B1E2F}"/>
    <cellStyle name="_TD_Resultados 2008-07 4 8 2" xfId="48498" xr:uid="{85065E28-FBFA-47F5-84C6-4BBA30473411}"/>
    <cellStyle name="_TD_Resultados 2008-07 4 9" xfId="48499" xr:uid="{624D5A07-0FA6-419C-B929-CACF25EEB848}"/>
    <cellStyle name="_TD_Resultados 2008-07 4 9 2" xfId="48500" xr:uid="{012E0D71-CF81-4D06-979F-5DF1C8ECECA1}"/>
    <cellStyle name="_TD_Resultados 2008-07 5" xfId="48501" xr:uid="{CED7B26D-25D1-4674-A7F8-84122D903E41}"/>
    <cellStyle name="_TD_Resultados 2008-07 5 10" xfId="48502" xr:uid="{FE76F3F5-5E6C-4F8E-BFBE-B2ED75F4853D}"/>
    <cellStyle name="_TD_Resultados 2008-07 5 10 2" xfId="48503" xr:uid="{99ABE887-1CF9-492A-AD16-70B4D0111304}"/>
    <cellStyle name="_TD_Resultados 2008-07 5 11" xfId="48504" xr:uid="{3B1CA645-ED50-454E-A342-C1E973316201}"/>
    <cellStyle name="_TD_Resultados 2008-07 5 11 2" xfId="48505" xr:uid="{0E675998-27AF-4A78-9E1F-545E1FBED25F}"/>
    <cellStyle name="_TD_Resultados 2008-07 5 12" xfId="48506" xr:uid="{13FF45B1-6959-49FE-BAAD-54F539D7AC2A}"/>
    <cellStyle name="_TD_Resultados 2008-07 5 12 2" xfId="48507" xr:uid="{14859BE5-AC3F-4AE8-A282-6AE5DA95212E}"/>
    <cellStyle name="_TD_Resultados 2008-07 5 13" xfId="48508" xr:uid="{FEBF94A7-74B8-43CD-AC39-73CAECBD8CF9}"/>
    <cellStyle name="_TD_Resultados 2008-07 5 13 2" xfId="48509" xr:uid="{431E8AF4-0E03-4C00-9E81-83BBF09E5C19}"/>
    <cellStyle name="_TD_Resultados 2008-07 5 14" xfId="48510" xr:uid="{214115D2-3121-4E23-B9F3-2922AE397C4B}"/>
    <cellStyle name="_TD_Resultados 2008-07 5 15" xfId="48511" xr:uid="{B35E1D27-EF23-4763-9DE8-0E419BEE9CEF}"/>
    <cellStyle name="_TD_Resultados 2008-07 5 16" xfId="48512" xr:uid="{A6317A61-39A9-4A1D-8B1B-E671E3E51EDB}"/>
    <cellStyle name="_TD_Resultados 2008-07 5 2" xfId="48513" xr:uid="{CA66D457-1487-479B-A1BF-916DC3972FC1}"/>
    <cellStyle name="_TD_Resultados 2008-07 5 2 2" xfId="48514" xr:uid="{D9906CD8-2D30-41AA-9F20-961A6B80E26F}"/>
    <cellStyle name="_TD_Resultados 2008-07 5 3" xfId="48515" xr:uid="{A175364F-CD12-4F7D-BDFA-17CBD9479A27}"/>
    <cellStyle name="_TD_Resultados 2008-07 5 3 2" xfId="48516" xr:uid="{119A7098-B802-4801-9D7E-A8D535A9BC13}"/>
    <cellStyle name="_TD_Resultados 2008-07 5 4" xfId="48517" xr:uid="{AB65520F-BE36-4865-92CD-E71506FCE5A4}"/>
    <cellStyle name="_TD_Resultados 2008-07 5 4 2" xfId="48518" xr:uid="{533572F9-7A9F-4453-9E8B-B461A028A1CE}"/>
    <cellStyle name="_TD_Resultados 2008-07 5 5" xfId="48519" xr:uid="{E8E765C8-12CC-4BC6-9252-5E7CAC00A3BB}"/>
    <cellStyle name="_TD_Resultados 2008-07 5 5 2" xfId="48520" xr:uid="{5DB976B4-5B56-4FC5-B81D-614F3966AF72}"/>
    <cellStyle name="_TD_Resultados 2008-07 5 6" xfId="48521" xr:uid="{921C96C5-AC16-48A2-AE78-147F7A6A8ADF}"/>
    <cellStyle name="_TD_Resultados 2008-07 5 6 2" xfId="48522" xr:uid="{4EBEE19F-E973-4945-91AF-7A97C45E71AA}"/>
    <cellStyle name="_TD_Resultados 2008-07 5 7" xfId="48523" xr:uid="{004AB5A3-26C1-48DC-B035-A551EB421424}"/>
    <cellStyle name="_TD_Resultados 2008-07 5 7 2" xfId="48524" xr:uid="{F014AA19-59B2-4764-8A7F-553838F5DF21}"/>
    <cellStyle name="_TD_Resultados 2008-07 5 8" xfId="48525" xr:uid="{E28B6AF0-CBF0-4505-9E3F-C4843706D562}"/>
    <cellStyle name="_TD_Resultados 2008-07 5 8 2" xfId="48526" xr:uid="{115CD19F-26D5-4D65-A028-CF5BB2C5E656}"/>
    <cellStyle name="_TD_Resultados 2008-07 5 9" xfId="48527" xr:uid="{D44DAA0E-99BA-4772-9545-F935976F6D91}"/>
    <cellStyle name="_TD_Resultados 2008-07 5 9 2" xfId="48528" xr:uid="{8E749E2A-9188-4C05-B866-035345BEA5FE}"/>
    <cellStyle name="_TD_Resultados 2008-07 6" xfId="48529" xr:uid="{F75BFFCD-9D46-416F-B3EF-119296BDCAD9}"/>
    <cellStyle name="_TD_Resultados 2008-07 6 10" xfId="48530" xr:uid="{EACBEC89-4BBD-4194-A548-6611357B1C16}"/>
    <cellStyle name="_TD_Resultados 2008-07 6 10 2" xfId="48531" xr:uid="{F3973B78-9876-45FB-ACDB-71C52DA543E2}"/>
    <cellStyle name="_TD_Resultados 2008-07 6 11" xfId="48532" xr:uid="{F2A08969-C3B9-4BF4-81AD-9BE3CB0E155D}"/>
    <cellStyle name="_TD_Resultados 2008-07 6 11 2" xfId="48533" xr:uid="{23F1CBB2-1105-4596-BAA7-107EAC6B2F0E}"/>
    <cellStyle name="_TD_Resultados 2008-07 6 12" xfId="48534" xr:uid="{B3CC6AEA-5840-4855-B845-7EF4DDFA107F}"/>
    <cellStyle name="_TD_Resultados 2008-07 6 12 2" xfId="48535" xr:uid="{8B7C05AF-AFB6-4D1C-8904-0592474E42D7}"/>
    <cellStyle name="_TD_Resultados 2008-07 6 13" xfId="48536" xr:uid="{1BE48C37-1D7E-42BC-BF19-D804520C0307}"/>
    <cellStyle name="_TD_Resultados 2008-07 6 13 2" xfId="48537" xr:uid="{F007600C-6836-4B48-935E-D68C3AB71FB1}"/>
    <cellStyle name="_TD_Resultados 2008-07 6 14" xfId="48538" xr:uid="{515A016A-D400-4F1C-A7FB-203457110481}"/>
    <cellStyle name="_TD_Resultados 2008-07 6 15" xfId="48539" xr:uid="{8F4364CA-F01D-4AA3-ACA9-283DEB8B75A0}"/>
    <cellStyle name="_TD_Resultados 2008-07 6 16" xfId="48540" xr:uid="{44F842C3-E144-44B8-B718-3F3A1EE24F62}"/>
    <cellStyle name="_TD_Resultados 2008-07 6 2" xfId="48541" xr:uid="{355987B0-9E42-4779-AD74-29DFF13C9D04}"/>
    <cellStyle name="_TD_Resultados 2008-07 6 2 2" xfId="48542" xr:uid="{B1C587C8-7FAC-4A15-ACD8-2B74FDC818C4}"/>
    <cellStyle name="_TD_Resultados 2008-07 6 3" xfId="48543" xr:uid="{FD784BBD-F3BD-4680-A16D-206238B369B6}"/>
    <cellStyle name="_TD_Resultados 2008-07 6 3 2" xfId="48544" xr:uid="{3C120BB1-96EB-4925-96E5-E7A8595A8BDE}"/>
    <cellStyle name="_TD_Resultados 2008-07 6 4" xfId="48545" xr:uid="{C1EBB035-E2F6-4F0A-9746-CBA647CA50A3}"/>
    <cellStyle name="_TD_Resultados 2008-07 6 4 2" xfId="48546" xr:uid="{DED4E7D4-1788-4C8F-A0CC-F879F76415AE}"/>
    <cellStyle name="_TD_Resultados 2008-07 6 5" xfId="48547" xr:uid="{EAD5BB94-8A42-4DA6-ADD4-CA08F53C4D4C}"/>
    <cellStyle name="_TD_Resultados 2008-07 6 5 2" xfId="48548" xr:uid="{D3FF7806-179A-408A-B7E6-E2C98D35AFD1}"/>
    <cellStyle name="_TD_Resultados 2008-07 6 6" xfId="48549" xr:uid="{902EBC9A-B11B-45B8-8CA4-0DE40F1B0627}"/>
    <cellStyle name="_TD_Resultados 2008-07 6 6 2" xfId="48550" xr:uid="{7E0B2EBF-6A3B-4E9E-8920-2EFCFB97AB08}"/>
    <cellStyle name="_TD_Resultados 2008-07 6 7" xfId="48551" xr:uid="{506095F0-C702-4C8B-A778-853FC847D41F}"/>
    <cellStyle name="_TD_Resultados 2008-07 6 7 2" xfId="48552" xr:uid="{331FF6E5-36E0-4F82-9269-7CA6277F683D}"/>
    <cellStyle name="_TD_Resultados 2008-07 6 8" xfId="48553" xr:uid="{4F608ADB-CFED-4BA2-A7B3-398DA1744520}"/>
    <cellStyle name="_TD_Resultados 2008-07 6 8 2" xfId="48554" xr:uid="{F2A8F83F-C551-499D-9C5C-BE625EF42761}"/>
    <cellStyle name="_TD_Resultados 2008-07 6 9" xfId="48555" xr:uid="{CD706980-0E5D-47AA-A23F-414B328F3A01}"/>
    <cellStyle name="_TD_Resultados 2008-07 6 9 2" xfId="48556" xr:uid="{C9A3E611-A488-43CD-83A8-7A3F75D0E263}"/>
    <cellStyle name="_TD_Resultados 2008-07 7" xfId="48557" xr:uid="{88DF53EA-5465-4C27-ADAE-64B0CE3D4187}"/>
    <cellStyle name="_TD_Resultados 2008-07 7 10" xfId="48558" xr:uid="{3631A2B8-0E5C-41A8-86C3-10665817C840}"/>
    <cellStyle name="_TD_Resultados 2008-07 7 10 2" xfId="48559" xr:uid="{8F5611B5-3DCC-4416-BB8D-16A2E842B134}"/>
    <cellStyle name="_TD_Resultados 2008-07 7 11" xfId="48560" xr:uid="{2943573E-3853-416F-8626-325A77AACCB1}"/>
    <cellStyle name="_TD_Resultados 2008-07 7 11 2" xfId="48561" xr:uid="{F8C94CD7-CD7C-4EBC-B37F-09EE6798047E}"/>
    <cellStyle name="_TD_Resultados 2008-07 7 12" xfId="48562" xr:uid="{21C4DD19-F003-4E0E-9FB0-3A21B9F6E8B7}"/>
    <cellStyle name="_TD_Resultados 2008-07 7 12 2" xfId="48563" xr:uid="{018568A9-C800-49C3-B1D0-4F5D29569059}"/>
    <cellStyle name="_TD_Resultados 2008-07 7 13" xfId="48564" xr:uid="{B801B471-3FBC-4B05-82B8-1D17604A10B8}"/>
    <cellStyle name="_TD_Resultados 2008-07 7 13 2" xfId="48565" xr:uid="{BC445820-8A04-46F0-81C3-226FD30E9382}"/>
    <cellStyle name="_TD_Resultados 2008-07 7 14" xfId="48566" xr:uid="{C3F4B4C4-EDEF-4E7D-9775-B4CBD3C73C18}"/>
    <cellStyle name="_TD_Resultados 2008-07 7 15" xfId="48567" xr:uid="{A0AC7CB5-81FE-4D7A-AC13-29973CDF70CE}"/>
    <cellStyle name="_TD_Resultados 2008-07 7 16" xfId="48568" xr:uid="{1AB66D5F-C049-4330-B3FA-C059B9A113CC}"/>
    <cellStyle name="_TD_Resultados 2008-07 7 2" xfId="48569" xr:uid="{D9849AF5-084E-4557-9F6C-2768890E41E8}"/>
    <cellStyle name="_TD_Resultados 2008-07 7 2 2" xfId="48570" xr:uid="{64F3EBB8-1E11-48B1-9CBB-1E51F08A444E}"/>
    <cellStyle name="_TD_Resultados 2008-07 7 3" xfId="48571" xr:uid="{A80E7657-042F-4C43-882F-B5B5CD58FD57}"/>
    <cellStyle name="_TD_Resultados 2008-07 7 3 2" xfId="48572" xr:uid="{B1427CF5-C746-44E5-B37B-B73137A463B0}"/>
    <cellStyle name="_TD_Resultados 2008-07 7 4" xfId="48573" xr:uid="{FEF96F93-4370-43A6-9FBD-2AA06152AE2C}"/>
    <cellStyle name="_TD_Resultados 2008-07 7 4 2" xfId="48574" xr:uid="{5E4C6261-49DB-4E01-8532-DBE41D6A4997}"/>
    <cellStyle name="_TD_Resultados 2008-07 7 5" xfId="48575" xr:uid="{D3215CF9-1EC8-4F87-84CD-A694E8A2A2D3}"/>
    <cellStyle name="_TD_Resultados 2008-07 7 5 2" xfId="48576" xr:uid="{27D38099-91A1-4904-B7A6-923B8FD52B9A}"/>
    <cellStyle name="_TD_Resultados 2008-07 7 6" xfId="48577" xr:uid="{7ABC0988-B7FF-4B61-BC48-E9CAD15E5A94}"/>
    <cellStyle name="_TD_Resultados 2008-07 7 6 2" xfId="48578" xr:uid="{6891D4B2-9D87-49E7-863D-A95B9E3AC435}"/>
    <cellStyle name="_TD_Resultados 2008-07 7 7" xfId="48579" xr:uid="{F8C54C96-C5A2-463F-90DA-11A045F63F98}"/>
    <cellStyle name="_TD_Resultados 2008-07 7 7 2" xfId="48580" xr:uid="{2A52E0C6-9C77-41C6-A78E-3CF0C28548A5}"/>
    <cellStyle name="_TD_Resultados 2008-07 7 8" xfId="48581" xr:uid="{17738AED-5A93-48FF-B75A-EE3C127C643D}"/>
    <cellStyle name="_TD_Resultados 2008-07 7 8 2" xfId="48582" xr:uid="{A255BD33-486D-4A68-9A07-AC9DBE0898A6}"/>
    <cellStyle name="_TD_Resultados 2008-07 7 9" xfId="48583" xr:uid="{E7252C40-A3FA-4664-843F-FF7A94CDE8D2}"/>
    <cellStyle name="_TD_Resultados 2008-07 7 9 2" xfId="48584" xr:uid="{38AF72A3-DFFB-4AAF-BF97-C54C302DA85A}"/>
    <cellStyle name="_TD_Resultados 2008-07 8" xfId="48585" xr:uid="{C35F3190-8B8A-40E7-8959-8CCD2543FA57}"/>
    <cellStyle name="_TD_Resultados 2008-07 8 10" xfId="48586" xr:uid="{20A76C5F-8DEB-41FF-A1CB-8CE8EE20ACE9}"/>
    <cellStyle name="_TD_Resultados 2008-07 8 11" xfId="48587" xr:uid="{B4631231-BDE6-4B3E-B38C-BC20F4990559}"/>
    <cellStyle name="_TD_Resultados 2008-07 8 12" xfId="48588" xr:uid="{94FC67AD-2BE4-4664-8727-125F655E5636}"/>
    <cellStyle name="_TD_Resultados 2008-07 8 2" xfId="48589" xr:uid="{95B9BBBB-4018-4E09-BE4C-8C310A9503D1}"/>
    <cellStyle name="_TD_Resultados 2008-07 8 2 2" xfId="48590" xr:uid="{F860E538-FE74-47BB-B70B-D7BA515F0EB0}"/>
    <cellStyle name="_TD_Resultados 2008-07 8 3" xfId="48591" xr:uid="{9326F947-9A65-48DD-9151-4531731B0ADA}"/>
    <cellStyle name="_TD_Resultados 2008-07 8 3 2" xfId="48592" xr:uid="{06404B49-B513-46CE-B273-FF6BCCDB2C2A}"/>
    <cellStyle name="_TD_Resultados 2008-07 8 4" xfId="48593" xr:uid="{3AD1245E-7A1E-409E-9900-BB1BC61321F2}"/>
    <cellStyle name="_TD_Resultados 2008-07 8 4 2" xfId="48594" xr:uid="{1F35215C-303B-4DCB-ACFE-1130DC54FAC9}"/>
    <cellStyle name="_TD_Resultados 2008-07 8 5" xfId="48595" xr:uid="{3010764F-556B-4635-B517-4E549D41A431}"/>
    <cellStyle name="_TD_Resultados 2008-07 8 5 2" xfId="48596" xr:uid="{41F35A7E-BB9A-4F02-91A7-EE2A20D70817}"/>
    <cellStyle name="_TD_Resultados 2008-07 8 6" xfId="48597" xr:uid="{831EA535-88F3-43A9-A8FB-A943DAD2D299}"/>
    <cellStyle name="_TD_Resultados 2008-07 8 6 2" xfId="48598" xr:uid="{62DF9549-3BD3-4F2B-A625-5FD34E47CE5B}"/>
    <cellStyle name="_TD_Resultados 2008-07 8 7" xfId="48599" xr:uid="{C55795D4-9538-4CBE-B207-BB65C4C676E8}"/>
    <cellStyle name="_TD_Resultados 2008-07 8 7 2" xfId="48600" xr:uid="{3C8B0B13-06C3-43A9-B791-5A932E5C8D44}"/>
    <cellStyle name="_TD_Resultados 2008-07 8 8" xfId="48601" xr:uid="{EDC5EE97-2E93-4488-979A-907AC9BF74E1}"/>
    <cellStyle name="_TD_Resultados 2008-07 8 8 2" xfId="48602" xr:uid="{18A2461B-72DE-46A9-8DE2-5D64ADE1778A}"/>
    <cellStyle name="_TD_Resultados 2008-07 8 9" xfId="48603" xr:uid="{ED63D7D7-ECE6-4A24-837F-A97BC991A300}"/>
    <cellStyle name="_TD_Resultados 2008-07 8 9 2" xfId="48604" xr:uid="{BC87E2B1-37BE-4FF0-AC25-D1F4BBAAB4AE}"/>
    <cellStyle name="_TD_Resultados 2008-07 9" xfId="48605" xr:uid="{ACE15710-8F8C-4891-A0CE-F58A20439083}"/>
    <cellStyle name="_TD_Resultados 2008-07 9 10" xfId="48606" xr:uid="{82A688E5-4DDD-4F1D-8E6D-9A6A241A3444}"/>
    <cellStyle name="_TD_Resultados 2008-07 9 11" xfId="48607" xr:uid="{526BC886-95E2-4560-915E-96B90D78C220}"/>
    <cellStyle name="_TD_Resultados 2008-07 9 2" xfId="48608" xr:uid="{3CDB8703-6FF2-492C-B06B-CA7131D82967}"/>
    <cellStyle name="_TD_Resultados 2008-07 9 2 2" xfId="48609" xr:uid="{89981CA1-A14A-4105-8026-826DDEB36BF2}"/>
    <cellStyle name="_TD_Resultados 2008-07 9 3" xfId="48610" xr:uid="{8AF64FC0-385D-4B87-9BCA-B424D2CDC5F5}"/>
    <cellStyle name="_TD_Resultados 2008-07 9 3 2" xfId="48611" xr:uid="{9B6B8640-4B49-4593-B9A1-7E748CDD3173}"/>
    <cellStyle name="_TD_Resultados 2008-07 9 4" xfId="48612" xr:uid="{0C21545F-9C2C-470B-BF6F-412B21E293A8}"/>
    <cellStyle name="_TD_Resultados 2008-07 9 4 2" xfId="48613" xr:uid="{C5FBBEC2-70DC-441A-A997-1B27CB959108}"/>
    <cellStyle name="_TD_Resultados 2008-07 9 5" xfId="48614" xr:uid="{D4A6096F-CEAA-43DF-84DB-D7CC9A130691}"/>
    <cellStyle name="_TD_Resultados 2008-07 9 5 2" xfId="48615" xr:uid="{08C28FEC-57CA-4BC2-A2A0-6542106990DE}"/>
    <cellStyle name="_TD_Resultados 2008-07 9 6" xfId="48616" xr:uid="{DB516DF6-E83A-4D38-A319-B0B7D6BC0298}"/>
    <cellStyle name="_TD_Resultados 2008-07 9 6 2" xfId="48617" xr:uid="{798BF403-8DDA-4E8E-8254-6A97D72A4F11}"/>
    <cellStyle name="_TD_Resultados 2008-07 9 7" xfId="48618" xr:uid="{3459F02A-9852-4638-8E79-D723023D1C81}"/>
    <cellStyle name="_TD_Resultados 2008-07 9 7 2" xfId="48619" xr:uid="{6711A055-D714-41D2-9ACC-60B65DAD8487}"/>
    <cellStyle name="_TD_Resultados 2008-07 9 8" xfId="48620" xr:uid="{279B165D-D544-4182-9692-2E55A07336B1}"/>
    <cellStyle name="_TD_Resultados 2008-07 9 8 2" xfId="48621" xr:uid="{10BACC10-5875-4689-A1C3-0B495B8D3BF3}"/>
    <cellStyle name="_TD_Resultados 2008-07 9 9" xfId="48622" xr:uid="{D4B553A5-5D60-46C8-8ECF-19694E6EB81B}"/>
    <cellStyle name="_TD_Resultados 2008-07_Abr 09" xfId="48623" xr:uid="{F79D6597-124F-4C0C-8108-74D1180100A5}"/>
    <cellStyle name="_TD_Resultados 2008-07_Abr 09 2" xfId="48624" xr:uid="{92535911-6613-4CE3-B45E-BD97FD739BAE}"/>
    <cellStyle name="_TD_Resultados 2008-07_Abr 09 5" xfId="59337" xr:uid="{D5E9D5B5-B862-4C52-B047-D5D1F36A9DBB}"/>
    <cellStyle name="_TD_Resultados 2008-07_Feb 09" xfId="48625" xr:uid="{EF73AF2A-BDCD-4290-8EEE-27821F7C4FEA}"/>
    <cellStyle name="_TD_Resultados 2008-07_Feb 09 10" xfId="48626" xr:uid="{2CDE82A0-8480-498B-939B-1E390894C8DF}"/>
    <cellStyle name="_TD_Resultados 2008-07_Feb 09 10 2" xfId="48627" xr:uid="{C583A085-7454-4954-8C0B-99BC63B3DA32}"/>
    <cellStyle name="_TD_Resultados 2008-07_Feb 09 11" xfId="48628" xr:uid="{16123AF1-E33B-41AE-B2A4-68C47B0EC246}"/>
    <cellStyle name="_TD_Resultados 2008-07_Feb 09 11 2" xfId="48629" xr:uid="{4A45E3C3-95F2-453B-9A24-8D143115043E}"/>
    <cellStyle name="_TD_Resultados 2008-07_Feb 09 12" xfId="48630" xr:uid="{C6FD6901-36AF-4E98-AABD-FE040056A1D5}"/>
    <cellStyle name="_TD_Resultados 2008-07_Feb 09 12 2" xfId="48631" xr:uid="{6412ED38-E8F3-4DB8-8E5B-3E3149FCE89E}"/>
    <cellStyle name="_TD_Resultados 2008-07_Feb 09 13" xfId="48632" xr:uid="{DC4C80C4-5A89-4F00-9786-BA2B92076282}"/>
    <cellStyle name="_TD_Resultados 2008-07_Feb 09 13 2" xfId="48633" xr:uid="{48E70D7D-0FE5-4EAE-9F8D-1F1EF19F5AC1}"/>
    <cellStyle name="_TD_Resultados 2008-07_Feb 09 14" xfId="48634" xr:uid="{202E2847-70D4-4959-A7F1-7E298ABA0F6A}"/>
    <cellStyle name="_TD_Resultados 2008-07_Feb 09 15" xfId="48635" xr:uid="{320C5A3E-378D-460D-894C-00B3A616005A}"/>
    <cellStyle name="_TD_Resultados 2008-07_Feb 09 16" xfId="48636" xr:uid="{C6B31DC0-EE4A-4CD5-BAD2-B8EF95DA1631}"/>
    <cellStyle name="_TD_Resultados 2008-07_Feb 09 2" xfId="48637" xr:uid="{E9F2B1F7-5352-4175-931D-8A080E710F91}"/>
    <cellStyle name="_TD_Resultados 2008-07_Feb 09 2 2" xfId="48638" xr:uid="{4E98183B-077C-4391-B89E-1AC5264918EF}"/>
    <cellStyle name="_TD_Resultados 2008-07_Feb 09 3" xfId="48639" xr:uid="{E83C2750-4178-4BF2-AB09-DE0E06AAC473}"/>
    <cellStyle name="_TD_Resultados 2008-07_Feb 09 3 2" xfId="48640" xr:uid="{BFEDB830-0E3C-4407-8081-6B8AA27884F3}"/>
    <cellStyle name="_TD_Resultados 2008-07_Feb 09 4" xfId="48641" xr:uid="{5D1F9212-5A75-4A89-A57E-D06E3023E7DC}"/>
    <cellStyle name="_TD_Resultados 2008-07_Feb 09 4 2" xfId="48642" xr:uid="{94CDD167-C286-42BB-A084-9F55CCF916E0}"/>
    <cellStyle name="_TD_Resultados 2008-07_Feb 09 5" xfId="48643" xr:uid="{9E621348-9C5F-4965-9643-9DC8DBD44F61}"/>
    <cellStyle name="_TD_Resultados 2008-07_Feb 09 5 2" xfId="48644" xr:uid="{23794B48-858F-4DB2-87F4-E3046F633DF5}"/>
    <cellStyle name="_TD_Resultados 2008-07_Feb 09 6" xfId="48645" xr:uid="{237D30C3-102A-4C82-8F01-AD08D72A3751}"/>
    <cellStyle name="_TD_Resultados 2008-07_Feb 09 6 2" xfId="48646" xr:uid="{2B1C8B24-B530-4E8D-87CA-67EAF1CDE225}"/>
    <cellStyle name="_TD_Resultados 2008-07_Feb 09 7" xfId="48647" xr:uid="{A1DD94AD-B8A7-4C9D-90A1-4FD4CAA5D021}"/>
    <cellStyle name="_TD_Resultados 2008-07_Feb 09 7 2" xfId="48648" xr:uid="{39470BC7-6E33-48CF-98E1-AA3561F004FC}"/>
    <cellStyle name="_TD_Resultados 2008-07_Feb 09 8" xfId="48649" xr:uid="{5B291F50-6410-42C0-B092-FE0482525AAE}"/>
    <cellStyle name="_TD_Resultados 2008-07_Feb 09 8 2" xfId="48650" xr:uid="{B30B431C-0791-4A03-9313-721E2BFC83FE}"/>
    <cellStyle name="_TD_Resultados 2008-07_Feb 09 9" xfId="48651" xr:uid="{C67ACCEF-C610-4C46-BF43-9174DD41A6CF}"/>
    <cellStyle name="_TD_Resultados 2008-07_Feb 09 9 2" xfId="48652" xr:uid="{B37FC1D3-E2D4-4665-9063-06D5154576CA}"/>
    <cellStyle name="_TD_Resultados 2008-07_Feb 09_Abr 09" xfId="48653" xr:uid="{B6B6970C-B8CA-4B65-B912-357005590AE2}"/>
    <cellStyle name="_TD_Resultados 2008-07_Feb 09_Abr 09 10" xfId="48654" xr:uid="{425968D9-B8D4-4691-9C65-B2EA1940959A}"/>
    <cellStyle name="_TD_Resultados 2008-07_Feb 09_Abr 09 10 2" xfId="48655" xr:uid="{A9F8F51D-35C0-40FD-97E2-040785DF84D6}"/>
    <cellStyle name="_TD_Resultados 2008-07_Feb 09_Abr 09 11" xfId="48656" xr:uid="{E2F53E9C-9645-40E4-9524-074070D9B1B2}"/>
    <cellStyle name="_TD_Resultados 2008-07_Feb 09_Abr 09 11 2" xfId="48657" xr:uid="{38054269-116B-4A9F-B4C8-EBE31E752793}"/>
    <cellStyle name="_TD_Resultados 2008-07_Feb 09_Abr 09 12" xfId="48658" xr:uid="{BC6A008F-913D-4514-B4C8-6FBF1C53DBDC}"/>
    <cellStyle name="_TD_Resultados 2008-07_Feb 09_Abr 09 13" xfId="48659" xr:uid="{ED990D2A-4AD6-421C-B711-4E36679BAD41}"/>
    <cellStyle name="_TD_Resultados 2008-07_Feb 09_Abr 09 14" xfId="48660" xr:uid="{D75B7D1F-6D83-40FE-AE2E-2F7D8D7E55BB}"/>
    <cellStyle name="_TD_Resultados 2008-07_Feb 09_Abr 09 2" xfId="48661" xr:uid="{B443EEAB-0A53-46AE-B54B-9A3307DD3F9F}"/>
    <cellStyle name="_TD_Resultados 2008-07_Feb 09_Abr 09 2 2" xfId="48662" xr:uid="{D3316558-41F8-4CB6-951C-DBC851AD060A}"/>
    <cellStyle name="_TD_Resultados 2008-07_Feb 09_Abr 09 3" xfId="48663" xr:uid="{B7FDB7F4-2C49-4E77-9AAE-2F7E57AD3484}"/>
    <cellStyle name="_TD_Resultados 2008-07_Feb 09_Abr 09 3 2" xfId="48664" xr:uid="{584DBE7C-6537-4A9F-AA35-DCD17A48C9C6}"/>
    <cellStyle name="_TD_Resultados 2008-07_Feb 09_Abr 09 4" xfId="48665" xr:uid="{915178D7-A07E-41BF-BF04-397206B4569D}"/>
    <cellStyle name="_TD_Resultados 2008-07_Feb 09_Abr 09 4 2" xfId="48666" xr:uid="{DF581F3F-681F-49AF-B762-6AD9A15B2F16}"/>
    <cellStyle name="_TD_Resultados 2008-07_Feb 09_Abr 09 5" xfId="48667" xr:uid="{5558E039-BB66-41FE-91CC-0C84217B8607}"/>
    <cellStyle name="_TD_Resultados 2008-07_Feb 09_Abr 09 5 2" xfId="48668" xr:uid="{5CDF1C6A-62B3-4BD7-BF79-D15B495D8663}"/>
    <cellStyle name="_TD_Resultados 2008-07_Feb 09_Abr 09 6" xfId="48669" xr:uid="{ADFD1325-982A-46C0-8F83-7E01DD67E7DD}"/>
    <cellStyle name="_TD_Resultados 2008-07_Feb 09_Abr 09 6 2" xfId="48670" xr:uid="{F77BB639-CEB9-46C7-A2F5-9C56394BA44A}"/>
    <cellStyle name="_TD_Resultados 2008-07_Feb 09_Abr 09 7" xfId="48671" xr:uid="{078E58FD-49FD-4A40-8D99-B7BE77C4D230}"/>
    <cellStyle name="_TD_Resultados 2008-07_Feb 09_Abr 09 7 2" xfId="48672" xr:uid="{8E843E86-276B-49BC-8552-37D0E9E30B42}"/>
    <cellStyle name="_TD_Resultados 2008-07_Feb 09_Abr 09 8" xfId="48673" xr:uid="{3D355DCE-1E6F-4BC9-93E1-2C2076CE1F4B}"/>
    <cellStyle name="_TD_Resultados 2008-07_Feb 09_Abr 09 8 2" xfId="48674" xr:uid="{B4257B99-29BD-43F1-B810-643D2C08AF10}"/>
    <cellStyle name="_TD_Resultados 2008-07_Feb 09_Abr 09 9" xfId="48675" xr:uid="{510D8274-28F7-4806-93B6-79FF889FCD80}"/>
    <cellStyle name="_TD_Resultados 2008-07_Feb 09_Abr 09 9 2" xfId="48676" xr:uid="{0568F4AC-EE05-4A37-8B40-104CE9A49D22}"/>
    <cellStyle name="_TD_Resultados 2008-07_Feb 09_ER previo 09" xfId="48677" xr:uid="{B3AA17C3-88CF-49C4-B468-6C9989A49DA0}"/>
    <cellStyle name="_TD_Resultados 2008-07_Feb 09_ER previo 09 10" xfId="48678" xr:uid="{595E5FD3-9A19-4766-81C0-F923A186BC56}"/>
    <cellStyle name="_TD_Resultados 2008-07_Feb 09_ER previo 09 10 2" xfId="48679" xr:uid="{876ACC61-1810-4250-8CCC-DC0F91307390}"/>
    <cellStyle name="_TD_Resultados 2008-07_Feb 09_ER previo 09 11" xfId="48680" xr:uid="{E57A5DD7-2F38-44B0-854E-D94522F714C2}"/>
    <cellStyle name="_TD_Resultados 2008-07_Feb 09_ER previo 09 11 2" xfId="48681" xr:uid="{DD023207-8FE4-4EBB-804F-9FA3D2C23A7E}"/>
    <cellStyle name="_TD_Resultados 2008-07_Feb 09_ER previo 09 12" xfId="48682" xr:uid="{E027C320-9532-4396-8858-85762DC25151}"/>
    <cellStyle name="_TD_Resultados 2008-07_Feb 09_ER previo 09 13" xfId="48683" xr:uid="{2545D45C-4D9B-4E01-A410-26540F698106}"/>
    <cellStyle name="_TD_Resultados 2008-07_Feb 09_ER previo 09 14" xfId="48684" xr:uid="{D7086B07-1BEA-4465-B5F2-F9F79AD930B4}"/>
    <cellStyle name="_TD_Resultados 2008-07_Feb 09_ER previo 09 2" xfId="48685" xr:uid="{CD87E18C-DC34-496F-837B-E27BCC6EDAA2}"/>
    <cellStyle name="_TD_Resultados 2008-07_Feb 09_ER previo 09 2 2" xfId="48686" xr:uid="{38144645-86D9-40F1-9528-54FE169B8793}"/>
    <cellStyle name="_TD_Resultados 2008-07_Feb 09_ER previo 09 3" xfId="48687" xr:uid="{3374C9CB-580D-4F8C-AEED-3D0EE99F7CDD}"/>
    <cellStyle name="_TD_Resultados 2008-07_Feb 09_ER previo 09 3 2" xfId="48688" xr:uid="{D83C2978-7EA3-47D0-AFDE-562FB761F212}"/>
    <cellStyle name="_TD_Resultados 2008-07_Feb 09_ER previo 09 4" xfId="48689" xr:uid="{9EA3FBCD-6B17-4EFC-8E8E-8C795561C941}"/>
    <cellStyle name="_TD_Resultados 2008-07_Feb 09_ER previo 09 4 2" xfId="48690" xr:uid="{F09013C5-F743-42AF-A066-848B0B978C79}"/>
    <cellStyle name="_TD_Resultados 2008-07_Feb 09_ER previo 09 5" xfId="48691" xr:uid="{DCD47E76-B530-4B45-8FA8-510B18CE1EC8}"/>
    <cellStyle name="_TD_Resultados 2008-07_Feb 09_ER previo 09 5 2" xfId="48692" xr:uid="{F6AE502C-8D08-45BA-9ADD-528AEC3186E7}"/>
    <cellStyle name="_TD_Resultados 2008-07_Feb 09_ER previo 09 6" xfId="48693" xr:uid="{2AB2643D-FF02-4EF7-9064-B3580697B2BF}"/>
    <cellStyle name="_TD_Resultados 2008-07_Feb 09_ER previo 09 6 2" xfId="48694" xr:uid="{7B165421-4212-4FF4-8EC6-6B75174BDD9E}"/>
    <cellStyle name="_TD_Resultados 2008-07_Feb 09_ER previo 09 7" xfId="48695" xr:uid="{B0084EFF-7059-49C1-86EA-3998A0B45E09}"/>
    <cellStyle name="_TD_Resultados 2008-07_Feb 09_ER previo 09 7 2" xfId="48696" xr:uid="{F2A9FC5D-7A8B-4D23-A2D9-381E453FA82F}"/>
    <cellStyle name="_TD_Resultados 2008-07_Feb 09_ER previo 09 8" xfId="48697" xr:uid="{49D38245-3049-4675-9ADC-D124DAF04A03}"/>
    <cellStyle name="_TD_Resultados 2008-07_Feb 09_ER previo 09 8 2" xfId="48698" xr:uid="{AE143EFF-2572-4833-B31B-D9708B9BEFF7}"/>
    <cellStyle name="_TD_Resultados 2008-07_Feb 09_ER previo 09 9" xfId="48699" xr:uid="{F3FF772B-6944-49D1-A114-D576A09353AF}"/>
    <cellStyle name="_TD_Resultados 2008-07_Feb 09_ER previo 09 9 2" xfId="48700" xr:uid="{2ED26183-768B-47C8-840E-7BD65EF83EBA}"/>
    <cellStyle name="_TD_Resultados 2008-07_Feb 09_Jun 09" xfId="48701" xr:uid="{78F03370-D328-45F1-9EAF-DA5638F01920}"/>
    <cellStyle name="_TD_Resultados 2008-07_Feb 09_Jun 09 2" xfId="48702" xr:uid="{4AA1AA7E-E1DD-420A-A76E-9B2879D5930B}"/>
    <cellStyle name="_TD_Resultados 2008-07_Hoja2" xfId="48703" xr:uid="{045D4C74-95AB-43DF-8957-9CB9C720B645}"/>
    <cellStyle name="_TD_Resultados 2008-07_Hoja2 10" xfId="48704" xr:uid="{F5F07FA4-C719-4D37-9801-950DD90FE329}"/>
    <cellStyle name="_TD_Resultados 2008-07_Hoja2 10 2" xfId="48705" xr:uid="{1056D761-6937-4F44-83CC-2B7001F05BED}"/>
    <cellStyle name="_TD_Resultados 2008-07_Hoja2 11" xfId="48706" xr:uid="{803EB30B-856D-4AD7-9467-AA90571B9187}"/>
    <cellStyle name="_TD_Resultados 2008-07_Hoja2 11 2" xfId="48707" xr:uid="{DC597E8E-EC03-4778-B7F9-B36B9FAC1348}"/>
    <cellStyle name="_TD_Resultados 2008-07_Hoja2 12" xfId="48708" xr:uid="{DB5B672F-8A1A-406F-9696-A950D12E0FB6}"/>
    <cellStyle name="_TD_Resultados 2008-07_Hoja2 12 2" xfId="48709" xr:uid="{02DC43EE-304C-4CAD-8F63-0068B8758987}"/>
    <cellStyle name="_TD_Resultados 2008-07_Hoja2 13" xfId="48710" xr:uid="{B768D660-AB97-4BC1-9804-D822D79E6EA0}"/>
    <cellStyle name="_TD_Resultados 2008-07_Hoja2 13 2" xfId="48711" xr:uid="{82ACD6B3-7933-4386-9B12-0C36B62F6628}"/>
    <cellStyle name="_TD_Resultados 2008-07_Hoja2 14" xfId="48712" xr:uid="{938AA495-D85B-48D6-A2DC-5597528A3123}"/>
    <cellStyle name="_TD_Resultados 2008-07_Hoja2 15" xfId="48713" xr:uid="{C2630927-9B58-40EA-87B9-0B3224442107}"/>
    <cellStyle name="_TD_Resultados 2008-07_Hoja2 16" xfId="48714" xr:uid="{19A1D0A6-20A4-4593-961F-45DE42DB366C}"/>
    <cellStyle name="_TD_Resultados 2008-07_Hoja2 2" xfId="48715" xr:uid="{D3A9BAD5-0BEB-4949-975B-9C46F5E5FD99}"/>
    <cellStyle name="_TD_Resultados 2008-07_Hoja2 2 2" xfId="48716" xr:uid="{0BA506FF-5307-4898-99B5-8D519D9834C0}"/>
    <cellStyle name="_TD_Resultados 2008-07_Hoja2 3" xfId="48717" xr:uid="{9B65BB09-09BF-4B54-89BE-0E59D4F502B8}"/>
    <cellStyle name="_TD_Resultados 2008-07_Hoja2 3 2" xfId="48718" xr:uid="{10AA9A92-0F4B-47B7-A21D-12F2BF8169EC}"/>
    <cellStyle name="_TD_Resultados 2008-07_Hoja2 4" xfId="48719" xr:uid="{A97407E1-9F9F-4B54-B6BF-F6627D8CED35}"/>
    <cellStyle name="_TD_Resultados 2008-07_Hoja2 4 2" xfId="48720" xr:uid="{C03B6F88-7E42-495D-977A-9DB26A9E3E23}"/>
    <cellStyle name="_TD_Resultados 2008-07_Hoja2 5" xfId="48721" xr:uid="{A7018971-DBF9-426C-8EC4-F7C2F0C7542A}"/>
    <cellStyle name="_TD_Resultados 2008-07_Hoja2 5 2" xfId="48722" xr:uid="{EAB6ECC0-93B5-4A90-A30B-D85026F9EBC3}"/>
    <cellStyle name="_TD_Resultados 2008-07_Hoja2 6" xfId="48723" xr:uid="{7A7A95E4-C3D7-4B79-8DDA-F10235BB6DD5}"/>
    <cellStyle name="_TD_Resultados 2008-07_Hoja2 6 2" xfId="48724" xr:uid="{924FAC99-36B7-4E40-A00A-A7DFBE45934E}"/>
    <cellStyle name="_TD_Resultados 2008-07_Hoja2 7" xfId="48725" xr:uid="{1B890E6B-EC5A-4ED2-BAC0-1F79A0F3AD55}"/>
    <cellStyle name="_TD_Resultados 2008-07_Hoja2 7 2" xfId="48726" xr:uid="{8F26EB06-A137-455C-8ED5-B48BBD10F33F}"/>
    <cellStyle name="_TD_Resultados 2008-07_Hoja2 8" xfId="48727" xr:uid="{0D7C2B1B-AD0A-4BF3-B941-301BB301915D}"/>
    <cellStyle name="_TD_Resultados 2008-07_Hoja2 8 2" xfId="48728" xr:uid="{098DC0B6-F094-4251-A724-846904830741}"/>
    <cellStyle name="_TD_Resultados 2008-07_Hoja2 9" xfId="48729" xr:uid="{1E37AB48-ED02-4178-BB3A-DF0B8DB8974C}"/>
    <cellStyle name="_TD_Resultados 2008-07_Hoja2 9 2" xfId="48730" xr:uid="{04B2C177-2B89-4734-9D60-5173AD467C97}"/>
    <cellStyle name="_TD_Resultados 2008-07_Relación" xfId="48731" xr:uid="{21848CB8-FB4E-4052-9B63-76615571595E}"/>
    <cellStyle name="_TD_Resultados 2008-07_Relación 10" xfId="48732" xr:uid="{9E96CAB5-023C-42DF-ABC1-603E66BBACE0}"/>
    <cellStyle name="_TD_Resultados 2008-07_Relación 10 2" xfId="48733" xr:uid="{247AB393-D00B-4A79-B09D-FC456297BF2A}"/>
    <cellStyle name="_TD_Resultados 2008-07_Relación 11" xfId="48734" xr:uid="{F0C5C0A1-295D-4A40-8983-B634BC78F2B3}"/>
    <cellStyle name="_TD_Resultados 2008-07_Relación 11 2" xfId="48735" xr:uid="{3FE1E5C3-1346-4BC6-B0DA-B0729108B943}"/>
    <cellStyle name="_TD_Resultados 2008-07_Relación 12" xfId="48736" xr:uid="{2821AA08-95EF-4115-A2AB-6ED49B7C5CA2}"/>
    <cellStyle name="_TD_Resultados 2008-07_Relación 12 2" xfId="48737" xr:uid="{8D4CAE3C-806E-4563-8A11-7B0D65B81D28}"/>
    <cellStyle name="_TD_Resultados 2008-07_Relación 13" xfId="48738" xr:uid="{B6F0BA04-E908-4E45-A66D-28B9D0268DB7}"/>
    <cellStyle name="_TD_Resultados 2008-07_Relación 13 2" xfId="48739" xr:uid="{E0B30EDA-D289-4FC4-9573-ACC6856CA8A7}"/>
    <cellStyle name="_TD_Resultados 2008-07_Relación 14" xfId="48740" xr:uid="{51B9F765-BC19-4251-9262-2F634242000E}"/>
    <cellStyle name="_TD_Resultados 2008-07_Relación 14 2" xfId="48741" xr:uid="{8453C8E1-9944-4574-A534-BCD1C1CECCA8}"/>
    <cellStyle name="_TD_Resultados 2008-07_Relación 15" xfId="48742" xr:uid="{AE0BFDB9-D4E2-4531-B817-E911A8F71B89}"/>
    <cellStyle name="_TD_Resultados 2008-07_Relación 2" xfId="48743" xr:uid="{DFEFAB90-F428-4D34-9CEE-A2E2406BCD61}"/>
    <cellStyle name="_TD_Resultados 2008-07_Relación 2 2" xfId="48744" xr:uid="{C1A7465A-660A-442D-871B-FEA167EE8DB6}"/>
    <cellStyle name="_TD_Resultados 2008-07_Relación 3" xfId="48745" xr:uid="{235B769B-4015-4E51-BAF9-9223558A91E2}"/>
    <cellStyle name="_TD_Resultados 2008-07_Relación 3 2" xfId="48746" xr:uid="{9441BC57-3349-4568-B0E9-B547DD23FB45}"/>
    <cellStyle name="_TD_Resultados 2008-07_Relación 4" xfId="48747" xr:uid="{FF0034F1-1543-4F9D-B067-3DF9B9A1DFE5}"/>
    <cellStyle name="_TD_Resultados 2008-07_Relación 4 2" xfId="48748" xr:uid="{B10F7602-7D39-42DE-8AFC-AE6BA582A251}"/>
    <cellStyle name="_TD_Resultados 2008-07_Relación 5" xfId="48749" xr:uid="{E36F8DB0-F97F-42A7-9CEA-66D13BF130C0}"/>
    <cellStyle name="_TD_Resultados 2008-07_Relación 5 2" xfId="48750" xr:uid="{05FBF760-BB02-4B1A-96AC-8461BB9EE529}"/>
    <cellStyle name="_TD_Resultados 2008-07_Relación 6" xfId="48751" xr:uid="{1581D99F-A4B0-4CB1-9E24-8B61684FAB0A}"/>
    <cellStyle name="_TD_Resultados 2008-07_Relación 6 2" xfId="48752" xr:uid="{3934F4D0-B645-43A1-899C-4C13B170FB90}"/>
    <cellStyle name="_TD_Resultados 2008-07_Relación 7" xfId="48753" xr:uid="{7A7DAA7B-760E-4C04-942F-0097ACC60C6A}"/>
    <cellStyle name="_TD_Resultados 2008-07_Relación 7 2" xfId="48754" xr:uid="{401D8EC4-B151-443D-9EAE-E9BD83D24B14}"/>
    <cellStyle name="_TD_Resultados 2008-07_Relación 8" xfId="48755" xr:uid="{BBC49679-2148-4C88-854B-F562F3B02BA8}"/>
    <cellStyle name="_TD_Resultados 2008-07_Relación 8 2" xfId="48756" xr:uid="{589D50C9-B5D0-4715-9A04-43425B8A6D78}"/>
    <cellStyle name="_TD_Resultados 2008-07_Relación 9" xfId="48757" xr:uid="{306F6F4D-4B46-4470-99B8-D1ECA9384421}"/>
    <cellStyle name="_TD_Resultados 2008-07_Relación 9 2" xfId="48758" xr:uid="{8E6F7D7E-CAD4-47D7-9D84-1809F20D1020}"/>
    <cellStyle name="_TD_Resultados 2008-07_Relación_1" xfId="48759" xr:uid="{72530AE5-8C4A-4F8D-8299-B18C6D142C49}"/>
    <cellStyle name="_TD_Resultados 2008-07_Relación_1 10" xfId="48760" xr:uid="{5F1AE811-2AF5-4C80-8DF7-25295E001E70}"/>
    <cellStyle name="_TD_Resultados 2008-07_Relación_1 10 2" xfId="48761" xr:uid="{BC0CD777-E3AB-4514-BEEF-25F7EF0C35CA}"/>
    <cellStyle name="_TD_Resultados 2008-07_Relación_1 11" xfId="48762" xr:uid="{551031E4-7A79-413C-9720-93C3DB8CF705}"/>
    <cellStyle name="_TD_Resultados 2008-07_Relación_1 11 2" xfId="48763" xr:uid="{EB674BDF-275C-4188-BEAB-E241FE28D4B5}"/>
    <cellStyle name="_TD_Resultados 2008-07_Relación_1 12" xfId="48764" xr:uid="{44645688-20F3-4BEB-89C4-2B19BAA2F525}"/>
    <cellStyle name="_TD_Resultados 2008-07_Relación_1 12 2" xfId="48765" xr:uid="{CF79122F-8C10-4663-A3D9-B8A13E78B12F}"/>
    <cellStyle name="_TD_Resultados 2008-07_Relación_1 13" xfId="48766" xr:uid="{A63DEA95-5A02-4188-BFAF-73708C7AEEF5}"/>
    <cellStyle name="_TD_Resultados 2008-07_Relación_1 13 2" xfId="48767" xr:uid="{BFB2B1FA-2D48-4507-964C-78A2D477441C}"/>
    <cellStyle name="_TD_Resultados 2008-07_Relación_1 14" xfId="48768" xr:uid="{0F6704CD-2C0C-416C-8F72-DEDDB36EFC8F}"/>
    <cellStyle name="_TD_Resultados 2008-07_Relación_1 2" xfId="48769" xr:uid="{3AC2FC70-C220-41C7-880B-446764F0D696}"/>
    <cellStyle name="_TD_Resultados 2008-07_Relación_1 2 2" xfId="48770" xr:uid="{6EFEDD28-A680-41BF-8ABA-90BD47BDCFCB}"/>
    <cellStyle name="_TD_Resultados 2008-07_Relación_1 3" xfId="48771" xr:uid="{57A804B7-3780-4551-AE66-2B3C65720B78}"/>
    <cellStyle name="_TD_Resultados 2008-07_Relación_1 3 2" xfId="48772" xr:uid="{1CECFDE0-6710-49B6-BF92-30CDDE6154B0}"/>
    <cellStyle name="_TD_Resultados 2008-07_Relación_1 4" xfId="48773" xr:uid="{4D5D335C-1D73-4231-9071-4F320987CA49}"/>
    <cellStyle name="_TD_Resultados 2008-07_Relación_1 4 2" xfId="48774" xr:uid="{96175A5B-5431-45BB-81B4-C876E870B074}"/>
    <cellStyle name="_TD_Resultados 2008-07_Relación_1 5" xfId="48775" xr:uid="{3BA7253C-CF60-4064-8C71-3EE5188089B2}"/>
    <cellStyle name="_TD_Resultados 2008-07_Relación_1 5 2" xfId="48776" xr:uid="{0A29646D-1BD7-49D1-926B-BAF2BF55A8A7}"/>
    <cellStyle name="_TD_Resultados 2008-07_Relación_1 6" xfId="48777" xr:uid="{41DB6F6F-007D-4778-B615-B8C2FA99DE93}"/>
    <cellStyle name="_TD_Resultados 2008-07_Relación_1 6 2" xfId="48778" xr:uid="{F375BFC4-9006-4A94-9CFB-D1971F56A88C}"/>
    <cellStyle name="_TD_Resultados 2008-07_Relación_1 7" xfId="48779" xr:uid="{C3CDB3E5-66CC-4050-8BE6-ECEB0BE8E717}"/>
    <cellStyle name="_TD_Resultados 2008-07_Relación_1 7 2" xfId="48780" xr:uid="{FC58AFC6-4343-4A60-BB43-BF05F27E1037}"/>
    <cellStyle name="_TD_Resultados 2008-07_Relación_1 8" xfId="48781" xr:uid="{A83FE658-B04B-4D45-BA01-229792A20531}"/>
    <cellStyle name="_TD_Resultados 2008-07_Relación_1 8 2" xfId="48782" xr:uid="{A6D63270-4C15-485A-9404-F157BEAF08E8}"/>
    <cellStyle name="_TD_Resultados 2008-07_Relación_1 9" xfId="48783" xr:uid="{EE1A860C-D419-40C5-B1D8-31E497D1FA7E}"/>
    <cellStyle name="_TD_Resultados 2008-07_Relación_1 9 2" xfId="48784" xr:uid="{3C1D1161-F1A2-4365-9422-CB072D306257}"/>
    <cellStyle name="_TD_Resultados 2008-07_Relación_1_ESF. Hist." xfId="48785" xr:uid="{B9532219-DDA2-4189-BFDD-A699D6A5D2B4}"/>
    <cellStyle name="_TD_Resultados 2008-07_Relación_1_ESF. Hist. 2" xfId="48786" xr:uid="{914864C5-E9B0-4796-96BB-3465EC136145}"/>
    <cellStyle name="_TD_Resultados 2008-07_Relación_1_ESF. Hist. 2 2" xfId="48787" xr:uid="{E4262C6B-32FF-42D6-BEAA-42EB6C373F28}"/>
    <cellStyle name="_TD_Resultados 2008-07_Relación_1_ESF. Hist. 3" xfId="48788" xr:uid="{E88D11A2-2A21-4D2B-A9D0-8A604A50B496}"/>
    <cellStyle name="_TD_Resultados 2008-07_Relación_1_ESF. Hist. 3 2" xfId="48789" xr:uid="{E8E013D3-D2F7-4A22-8941-A6634AC5206C}"/>
    <cellStyle name="_TD_Resultados 2008-07_Relación_1_ESF. Hist. 4" xfId="48790" xr:uid="{300B7504-21C6-40C8-BEAD-8EC95972996B}"/>
    <cellStyle name="_TD_Resultados 2008-07_Relación_1_ESF. Hist. 4 2" xfId="48791" xr:uid="{647D2CDF-8EFE-4209-B315-7267675BE9E9}"/>
    <cellStyle name="_TD_Resultados 2008-07_Relación_1_ESF. Hist. 5" xfId="48792" xr:uid="{F339469A-A4CD-42F0-A0BA-114670091AA2}"/>
    <cellStyle name="_TD_Resultados 2008-07_Relación_1_ESF. Hist. 6" xfId="48793" xr:uid="{493B490A-4B4D-4ABC-A285-1B0E62B2C5F2}"/>
    <cellStyle name="_TD_Resultados 2008-07_Relación_1_ESF. Hist. 7" xfId="48794" xr:uid="{DEFA8D93-F449-4B9A-B825-9B6164623810}"/>
    <cellStyle name="_TD_Resultados 2008-07_Relación_ESF. Hist." xfId="48795" xr:uid="{23D18379-6773-46EA-A358-E451795279E0}"/>
    <cellStyle name="_TD_Resultados 2008-07_Relación_ESF. Hist. 2" xfId="48796" xr:uid="{99922D53-4CAB-4423-A0A3-B828228C90A2}"/>
    <cellStyle name="_TD_Resultados 2008-07_Relación_ESF. Hist. 2 2" xfId="48797" xr:uid="{2C6FCDEC-957C-4B4E-B864-D020A9B29C25}"/>
    <cellStyle name="_TD_Resultados 2008-07_Relación_ESF. Hist. 3" xfId="48798" xr:uid="{A5C82873-9453-4A61-A89C-135CDF4E6663}"/>
    <cellStyle name="_TD_Resultados 2008-07_Relación_ESF. Hist. 3 2" xfId="48799" xr:uid="{DCA0A48B-0C2D-44C3-9399-64078CA32CF5}"/>
    <cellStyle name="_TD_Resultados 2008-07_Relación_ESF. Hist. 4" xfId="48800" xr:uid="{64CD6129-9054-4F89-984D-430D0E71E6FB}"/>
    <cellStyle name="_TD_Resultados 2008-07_Relación_ESF. Hist. 4 2" xfId="48801" xr:uid="{4315DAA2-4F5E-4ECA-9F09-F83CAF666D95}"/>
    <cellStyle name="_TD_Resultados 2008-07_Relación_ESF. Hist. 5" xfId="48802" xr:uid="{3BBE6475-DDC9-44BA-AD0F-55AA0AB20734}"/>
    <cellStyle name="_TD_Resultados 2008-07_Relación_ESF. Hist. 6" xfId="48803" xr:uid="{7F46C864-1F55-4ECF-BE1C-8E373EB40F0A}"/>
    <cellStyle name="_TD_Resultados 2008-07_Relación_ESF. Hist. 7" xfId="48804" xr:uid="{2E0D0A44-FDF2-40B2-83F3-C798D47BE4C5}"/>
    <cellStyle name="_TD_Resultados 2008-07_Relación_Saldos Obj" xfId="48805" xr:uid="{07290318-C344-4777-A8BC-FE83F2FEA9CB}"/>
    <cellStyle name="_TD_Resultados 2008-07_Relación_Saldos Obj 10" xfId="48806" xr:uid="{945CD88E-8F50-4413-A7CF-A6E3A90CC049}"/>
    <cellStyle name="_TD_Resultados 2008-07_Relación_Saldos Obj 10 2" xfId="48807" xr:uid="{AC274778-85ED-4784-B9FC-1A7AAFE069D3}"/>
    <cellStyle name="_TD_Resultados 2008-07_Relación_Saldos Obj 11" xfId="48808" xr:uid="{730963B8-6B83-4EFA-B848-E85169B43003}"/>
    <cellStyle name="_TD_Resultados 2008-07_Relación_Saldos Obj 11 2" xfId="48809" xr:uid="{D3F59435-750B-4D17-9988-87107C9AC27E}"/>
    <cellStyle name="_TD_Resultados 2008-07_Relación_Saldos Obj 12" xfId="48810" xr:uid="{68105E64-31E7-427D-9422-C0589D062736}"/>
    <cellStyle name="_TD_Resultados 2008-07_Relación_Saldos Obj 12 2" xfId="48811" xr:uid="{A55EA318-4408-4821-9D68-F1353758340A}"/>
    <cellStyle name="_TD_Resultados 2008-07_Relación_Saldos Obj 13" xfId="48812" xr:uid="{3C7A2119-B7A3-425E-A124-DC0C53AA0143}"/>
    <cellStyle name="_TD_Resultados 2008-07_Relación_Saldos Obj 13 2" xfId="48813" xr:uid="{DBB3959C-776F-4F02-86DC-63B1B1CC5BE1}"/>
    <cellStyle name="_TD_Resultados 2008-07_Relación_Saldos Obj 14" xfId="48814" xr:uid="{15648F0F-C05A-4F78-8F88-F26C8ED993EF}"/>
    <cellStyle name="_TD_Resultados 2008-07_Relación_Saldos Obj 15" xfId="48815" xr:uid="{0D9177A1-FEB4-462B-82C3-9E0A4A83D89B}"/>
    <cellStyle name="_TD_Resultados 2008-07_Relación_Saldos Obj 16" xfId="48816" xr:uid="{43698211-A1C3-4728-807B-10C4E9008E9F}"/>
    <cellStyle name="_TD_Resultados 2008-07_Relación_Saldos Obj 2" xfId="48817" xr:uid="{AECB0ABC-F08F-4A27-84F6-1FB8EDA5565F}"/>
    <cellStyle name="_TD_Resultados 2008-07_Relación_Saldos Obj 2 2" xfId="48818" xr:uid="{5A97C44E-D702-4C4F-8412-C033D5599F7F}"/>
    <cellStyle name="_TD_Resultados 2008-07_Relación_Saldos Obj 3" xfId="48819" xr:uid="{5F86D0BB-D2E6-448F-8B11-C869DA821B6E}"/>
    <cellStyle name="_TD_Resultados 2008-07_Relación_Saldos Obj 3 2" xfId="48820" xr:uid="{9335F8DD-421A-4DF7-BD4C-6564F665D2C5}"/>
    <cellStyle name="_TD_Resultados 2008-07_Relación_Saldos Obj 4" xfId="48821" xr:uid="{30BE1FE0-B07B-4608-B41E-419DBAA01EAD}"/>
    <cellStyle name="_TD_Resultados 2008-07_Relación_Saldos Obj 4 2" xfId="48822" xr:uid="{9DBFCE86-0E1F-4F53-B3EC-48D1A972AE34}"/>
    <cellStyle name="_TD_Resultados 2008-07_Relación_Saldos Obj 5" xfId="48823" xr:uid="{4DABB766-8B66-43F2-8277-3D3DEC85CFA1}"/>
    <cellStyle name="_TD_Resultados 2008-07_Relación_Saldos Obj 5 2" xfId="48824" xr:uid="{E945D2F2-BA7F-4A2B-AC13-388AD23B2F47}"/>
    <cellStyle name="_TD_Resultados 2008-07_Relación_Saldos Obj 6" xfId="48825" xr:uid="{73B5B68C-E12A-4446-A862-7938C27DA178}"/>
    <cellStyle name="_TD_Resultados 2008-07_Relación_Saldos Obj 6 2" xfId="48826" xr:uid="{637A8634-0E64-46D9-8324-7E1B1A1A1B00}"/>
    <cellStyle name="_TD_Resultados 2008-07_Relación_Saldos Obj 7" xfId="48827" xr:uid="{7D3549C5-67E8-4955-9314-F33385BEAF53}"/>
    <cellStyle name="_TD_Resultados 2008-07_Relación_Saldos Obj 7 2" xfId="48828" xr:uid="{1D6F7E7F-13F1-42D7-B6E9-632B6841CB0F}"/>
    <cellStyle name="_TD_Resultados 2008-07_Relación_Saldos Obj 8" xfId="48829" xr:uid="{C517F59E-DE6F-4E85-AD8A-1D378F252910}"/>
    <cellStyle name="_TD_Resultados 2008-07_Relación_Saldos Obj 8 2" xfId="48830" xr:uid="{E9A39C1E-6519-415C-93AF-7316B7EB1F43}"/>
    <cellStyle name="_TD_Resultados 2008-07_Relación_Saldos Obj 9" xfId="48831" xr:uid="{08B80462-8A88-4311-AE9A-529CF2A7DF62}"/>
    <cellStyle name="_TD_Resultados 2008-07_Relación_Saldos Obj 9 2" xfId="48832" xr:uid="{3BD820FE-AE43-40F2-948B-E32A2637BF9F}"/>
    <cellStyle name="_TD_Resultados 2008-07_Saldos Obj" xfId="48833" xr:uid="{A9892304-D2DA-448F-BBC4-B5E015CC52FB}"/>
    <cellStyle name="_TD_Resultados 2008-07_Saldos Obj 10" xfId="48834" xr:uid="{DC262AD5-3DC5-462A-AB65-D61FEA44A94E}"/>
    <cellStyle name="_TD_Resultados 2008-07_Saldos Obj 10 2" xfId="48835" xr:uid="{F3CA8E05-D338-4495-BCC4-9DCCC7951E08}"/>
    <cellStyle name="_TD_Resultados 2008-07_Saldos Obj 11" xfId="48836" xr:uid="{1EAEE3A6-B099-4E16-AFE9-D31D5D36B47C}"/>
    <cellStyle name="_TD_Resultados 2008-07_Saldos Obj 11 2" xfId="48837" xr:uid="{629AA76F-466E-43C1-A51C-4DBBDB95AEA9}"/>
    <cellStyle name="_TD_Resultados 2008-07_Saldos Obj 12" xfId="48838" xr:uid="{75EEF039-CEF0-4FD7-83D2-6CECC30A3458}"/>
    <cellStyle name="_TD_Resultados 2008-07_Saldos Obj 12 2" xfId="48839" xr:uid="{0DF8261F-A204-4995-9CDD-8A554D152B5F}"/>
    <cellStyle name="_TD_Resultados 2008-07_Saldos Obj 13" xfId="48840" xr:uid="{83A7699B-8F9D-458A-8C18-F96A4BC7893E}"/>
    <cellStyle name="_TD_Resultados 2008-07_Saldos Obj 13 2" xfId="48841" xr:uid="{1A560D55-B1FB-4CE6-B230-AE5521F074B3}"/>
    <cellStyle name="_TD_Resultados 2008-07_Saldos Obj 14" xfId="48842" xr:uid="{C4A68B73-E57A-45C4-B049-A68BCFB7D0BA}"/>
    <cellStyle name="_TD_Resultados 2008-07_Saldos Obj 15" xfId="48843" xr:uid="{3AA4A08A-2D26-4FBF-804C-A4BD91423E8D}"/>
    <cellStyle name="_TD_Resultados 2008-07_Saldos Obj 16" xfId="48844" xr:uid="{1092516A-9F28-4100-AD42-2251137D1F11}"/>
    <cellStyle name="_TD_Resultados 2008-07_Saldos Obj 2" xfId="48845" xr:uid="{091486FA-749C-4243-8316-59DDA37DAD69}"/>
    <cellStyle name="_TD_Resultados 2008-07_Saldos Obj 2 2" xfId="48846" xr:uid="{24789F72-0A52-4749-9F7D-C19A875A9707}"/>
    <cellStyle name="_TD_Resultados 2008-07_Saldos Obj 3" xfId="48847" xr:uid="{C0FEECED-E4A8-4036-8514-DC8BD5DD8C08}"/>
    <cellStyle name="_TD_Resultados 2008-07_Saldos Obj 3 2" xfId="48848" xr:uid="{F8E40E59-8ABB-4C9A-87D7-6628A5DCFD0F}"/>
    <cellStyle name="_TD_Resultados 2008-07_Saldos Obj 4" xfId="48849" xr:uid="{707741EF-903F-4806-A301-16041DDB8F5C}"/>
    <cellStyle name="_TD_Resultados 2008-07_Saldos Obj 4 2" xfId="48850" xr:uid="{49A87009-2592-4921-B02D-7E2A747F1777}"/>
    <cellStyle name="_TD_Resultados 2008-07_Saldos Obj 5" xfId="48851" xr:uid="{78B16394-D56D-401E-BA06-F87090F10CAD}"/>
    <cellStyle name="_TD_Resultados 2008-07_Saldos Obj 5 2" xfId="48852" xr:uid="{1112B968-7F4A-4E4F-A46A-C120B12186E2}"/>
    <cellStyle name="_TD_Resultados 2008-07_Saldos Obj 6" xfId="48853" xr:uid="{F033BC6B-0692-441C-BA87-1569A84B5BDA}"/>
    <cellStyle name="_TD_Resultados 2008-07_Saldos Obj 6 2" xfId="48854" xr:uid="{73C3811F-1FBF-4D8C-830D-54280B00373F}"/>
    <cellStyle name="_TD_Resultados 2008-07_Saldos Obj 7" xfId="48855" xr:uid="{F334CAC0-BDEF-47B3-A21E-9D917152647D}"/>
    <cellStyle name="_TD_Resultados 2008-07_Saldos Obj 7 2" xfId="48856" xr:uid="{6EDF0A75-FC4E-474F-9D32-55466186F530}"/>
    <cellStyle name="_TD_Resultados 2008-07_Saldos Obj 8" xfId="48857" xr:uid="{DB7634C2-DE7A-4E74-8F9A-3C0BAC797208}"/>
    <cellStyle name="_TD_Resultados 2008-07_Saldos Obj 8 2" xfId="48858" xr:uid="{BF988917-0A39-416E-B194-A4F2A7D90219}"/>
    <cellStyle name="_TD_Resultados 2008-07_Saldos Obj 9" xfId="48859" xr:uid="{93D3229A-4569-437E-B180-FAB02FFC3173}"/>
    <cellStyle name="_TD_Resultados 2008-07_Saldos Obj 9 2" xfId="48860" xr:uid="{C1BBB6A0-2AE4-417F-95B9-F930A3CF2B4B}"/>
    <cellStyle name="_TD_Resultados 2008-07_Saldos Obj_Abr 09" xfId="48861" xr:uid="{228790BA-2DFD-4F2C-A496-0355F918CD7E}"/>
    <cellStyle name="_TD_Resultados 2008-07_Saldos Obj_Abr 09 10" xfId="48862" xr:uid="{21D895C9-5A1E-4F11-B36F-65E9E6628BE7}"/>
    <cellStyle name="_TD_Resultados 2008-07_Saldos Obj_Abr 09 10 2" xfId="48863" xr:uid="{3BC97C5D-EA38-456D-8037-1D3A73BC7305}"/>
    <cellStyle name="_TD_Resultados 2008-07_Saldos Obj_Abr 09 11" xfId="48864" xr:uid="{3F57C651-A15A-45DD-A9C8-E0303A020CA1}"/>
    <cellStyle name="_TD_Resultados 2008-07_Saldos Obj_Abr 09 11 2" xfId="48865" xr:uid="{F4BB0400-71AE-44AC-926C-2D6775763123}"/>
    <cellStyle name="_TD_Resultados 2008-07_Saldos Obj_Abr 09 12" xfId="48866" xr:uid="{A48749B0-371E-48F6-8A85-597F156D50BB}"/>
    <cellStyle name="_TD_Resultados 2008-07_Saldos Obj_Abr 09 13" xfId="48867" xr:uid="{7D0C4520-9187-49BA-B9E6-1A4ABC2C575B}"/>
    <cellStyle name="_TD_Resultados 2008-07_Saldos Obj_Abr 09 14" xfId="48868" xr:uid="{D8625ABF-3412-4869-8C90-43FBE75F33C7}"/>
    <cellStyle name="_TD_Resultados 2008-07_Saldos Obj_Abr 09 2" xfId="48869" xr:uid="{81C4AF45-C30B-4168-81C9-3EF3B9780691}"/>
    <cellStyle name="_TD_Resultados 2008-07_Saldos Obj_Abr 09 2 2" xfId="48870" xr:uid="{0B10E5D8-1738-444B-ABBF-A209AE603241}"/>
    <cellStyle name="_TD_Resultados 2008-07_Saldos Obj_Abr 09 3" xfId="48871" xr:uid="{B61D35F3-3A52-425E-854F-69DAD6DF1F70}"/>
    <cellStyle name="_TD_Resultados 2008-07_Saldos Obj_Abr 09 3 2" xfId="48872" xr:uid="{3FC3F473-A49A-430A-B8F5-18E3CE1BAE39}"/>
    <cellStyle name="_TD_Resultados 2008-07_Saldos Obj_Abr 09 4" xfId="48873" xr:uid="{973F6353-5C5D-47A8-B4E4-CF6640C17C3E}"/>
    <cellStyle name="_TD_Resultados 2008-07_Saldos Obj_Abr 09 4 2" xfId="48874" xr:uid="{3785ABF1-2B6D-4EBD-AD36-16755BA5FA9F}"/>
    <cellStyle name="_TD_Resultados 2008-07_Saldos Obj_Abr 09 5" xfId="48875" xr:uid="{0EA618C4-2D6B-435B-9B4F-4E8A3798DAF4}"/>
    <cellStyle name="_TD_Resultados 2008-07_Saldos Obj_Abr 09 5 2" xfId="48876" xr:uid="{E5F23F6B-1F54-4286-A4EE-618063D13D69}"/>
    <cellStyle name="_TD_Resultados 2008-07_Saldos Obj_Abr 09 6" xfId="48877" xr:uid="{2587A5B1-3DA4-4F9F-BDDB-99365173DECD}"/>
    <cellStyle name="_TD_Resultados 2008-07_Saldos Obj_Abr 09 6 2" xfId="48878" xr:uid="{422346F8-E341-4253-9E8F-A093CFD30BD1}"/>
    <cellStyle name="_TD_Resultados 2008-07_Saldos Obj_Abr 09 7" xfId="48879" xr:uid="{A5D160EC-6BE3-4CC5-91AE-598AD106676C}"/>
    <cellStyle name="_TD_Resultados 2008-07_Saldos Obj_Abr 09 7 2" xfId="48880" xr:uid="{959714EA-FB40-4FD1-8E3B-10829F709599}"/>
    <cellStyle name="_TD_Resultados 2008-07_Saldos Obj_Abr 09 8" xfId="48881" xr:uid="{7EC1FF27-E810-44F8-86C7-4848E9C56539}"/>
    <cellStyle name="_TD_Resultados 2008-07_Saldos Obj_Abr 09 8 2" xfId="48882" xr:uid="{C83FF41F-930E-418E-AA4A-5C3AE486D303}"/>
    <cellStyle name="_TD_Resultados 2008-07_Saldos Obj_Abr 09 9" xfId="48883" xr:uid="{9C673F00-D162-4BAC-900A-D1A68B205E15}"/>
    <cellStyle name="_TD_Resultados 2008-07_Saldos Obj_Abr 09 9 2" xfId="48884" xr:uid="{0C1153DC-632C-4148-8377-2593EA25CFA5}"/>
    <cellStyle name="_TD_Resultados 2008-07_Saldos Obj_ER previo 09" xfId="48885" xr:uid="{E329C537-9CF3-4AD3-BA0F-9BE6E625D95B}"/>
    <cellStyle name="_TD_Resultados 2008-07_Saldos Obj_ER previo 09 10" xfId="48886" xr:uid="{4EFFECB5-4B6C-4CFC-BA0A-DFC2EC230D6F}"/>
    <cellStyle name="_TD_Resultados 2008-07_Saldos Obj_ER previo 09 10 2" xfId="48887" xr:uid="{FA9901D6-D64B-4C41-A936-558D5CF20FA5}"/>
    <cellStyle name="_TD_Resultados 2008-07_Saldos Obj_ER previo 09 11" xfId="48888" xr:uid="{8ABE827F-6DD1-47C0-8248-480C8B418CB4}"/>
    <cellStyle name="_TD_Resultados 2008-07_Saldos Obj_ER previo 09 11 2" xfId="48889" xr:uid="{834CDF6E-D166-4D8A-BCD6-1517B89CF9A8}"/>
    <cellStyle name="_TD_Resultados 2008-07_Saldos Obj_ER previo 09 12" xfId="48890" xr:uid="{A726EC10-EEF3-4503-A8A5-5B7EA2F99BD2}"/>
    <cellStyle name="_TD_Resultados 2008-07_Saldos Obj_ER previo 09 13" xfId="48891" xr:uid="{006AAE0B-DCD7-4EAC-BBF0-2F482F7751F8}"/>
    <cellStyle name="_TD_Resultados 2008-07_Saldos Obj_ER previo 09 14" xfId="48892" xr:uid="{D35A0E72-A82A-4E87-B04C-B810AAA9762A}"/>
    <cellStyle name="_TD_Resultados 2008-07_Saldos Obj_ER previo 09 2" xfId="48893" xr:uid="{60860030-64C4-4112-B90F-DBF2657D5464}"/>
    <cellStyle name="_TD_Resultados 2008-07_Saldos Obj_ER previo 09 2 2" xfId="48894" xr:uid="{1EE76A66-31A4-4299-A7BF-5262AFED822A}"/>
    <cellStyle name="_TD_Resultados 2008-07_Saldos Obj_ER previo 09 3" xfId="48895" xr:uid="{70B7F995-1085-472B-8418-2F08881631C8}"/>
    <cellStyle name="_TD_Resultados 2008-07_Saldos Obj_ER previo 09 3 2" xfId="48896" xr:uid="{DB8E6A2B-D84F-4AAE-BA9F-55C1B35360E8}"/>
    <cellStyle name="_TD_Resultados 2008-07_Saldos Obj_ER previo 09 4" xfId="48897" xr:uid="{E16829BB-82E3-4EB9-A9AB-3291688DBB99}"/>
    <cellStyle name="_TD_Resultados 2008-07_Saldos Obj_ER previo 09 4 2" xfId="48898" xr:uid="{643FBC3C-D275-446D-9E77-372BD57E3B48}"/>
    <cellStyle name="_TD_Resultados 2008-07_Saldos Obj_ER previo 09 5" xfId="48899" xr:uid="{8873AB81-8A98-4C04-8D28-D10CA9885BD1}"/>
    <cellStyle name="_TD_Resultados 2008-07_Saldos Obj_ER previo 09 5 2" xfId="48900" xr:uid="{1500C1D9-362E-4903-838B-9530AC669929}"/>
    <cellStyle name="_TD_Resultados 2008-07_Saldos Obj_ER previo 09 6" xfId="48901" xr:uid="{B7FE0754-2F9E-41A2-9A14-DCC28F066E0B}"/>
    <cellStyle name="_TD_Resultados 2008-07_Saldos Obj_ER previo 09 6 2" xfId="48902" xr:uid="{A61665C7-1173-4BC3-BDCA-05547E66FFFE}"/>
    <cellStyle name="_TD_Resultados 2008-07_Saldos Obj_ER previo 09 7" xfId="48903" xr:uid="{E8ADABC8-4392-4807-AF5F-AAE58C52D6FC}"/>
    <cellStyle name="_TD_Resultados 2008-07_Saldos Obj_ER previo 09 7 2" xfId="48904" xr:uid="{90B9A961-2D74-4DAC-B3F8-4A67925E021E}"/>
    <cellStyle name="_TD_Resultados 2008-07_Saldos Obj_ER previo 09 8" xfId="48905" xr:uid="{CF7B9396-E958-42DD-B10A-361E13F41DAC}"/>
    <cellStyle name="_TD_Resultados 2008-07_Saldos Obj_ER previo 09 8 2" xfId="48906" xr:uid="{B31CDA1E-AFCD-4068-BC2F-F5D90C0C5338}"/>
    <cellStyle name="_TD_Resultados 2008-07_Saldos Obj_ER previo 09 9" xfId="48907" xr:uid="{08EF671A-7003-46B7-99A6-90CFBCC85F9F}"/>
    <cellStyle name="_TD_Resultados 2008-07_Saldos Obj_ER previo 09 9 2" xfId="48908" xr:uid="{80DE2EFF-B550-44D7-BBFD-6DDDAC9D5D25}"/>
    <cellStyle name="_TD_Resultados 2008-07_Saldos Obj_Jun 09" xfId="48909" xr:uid="{A92D1BC3-E807-4944-8F5F-8B2AF09F2CCB}"/>
    <cellStyle name="_TD_Resultados 2008-07_Saldos Obj_Jun 09 2" xfId="48910" xr:uid="{1AFD9804-9AF6-429E-8EC9-54EF97FC87EA}"/>
    <cellStyle name="_TD_Resultados 2008-07_TablaD" xfId="48911" xr:uid="{834B48A2-6AA1-4ABA-A104-FA76402774BA}"/>
    <cellStyle name="_TD_Resultados 2008-07_TablaD 10" xfId="48912" xr:uid="{785960DF-7AFF-4EA8-95A0-4FFFEF30B0CF}"/>
    <cellStyle name="_TD_Resultados 2008-07_TablaD 10 2" xfId="48913" xr:uid="{841FFCBF-AF1E-4878-868F-1257722C5C9F}"/>
    <cellStyle name="_TD_Resultados 2008-07_TablaD 11" xfId="48914" xr:uid="{1519BF15-EA06-4D31-BE7D-A90CD65A37BE}"/>
    <cellStyle name="_TD_Resultados 2008-07_TablaD 11 2" xfId="48915" xr:uid="{71FB044A-3184-4F04-8C84-68AEAECCC04C}"/>
    <cellStyle name="_TD_Resultados 2008-07_TablaD 12" xfId="48916" xr:uid="{182AB11B-9343-45CB-96FB-60F53385BC46}"/>
    <cellStyle name="_TD_Resultados 2008-07_TablaD 12 2" xfId="48917" xr:uid="{5F9C63AE-D515-4E7E-B821-F3E85E4D3F94}"/>
    <cellStyle name="_TD_Resultados 2008-07_TablaD 13" xfId="48918" xr:uid="{CAC59D8F-1507-4CAE-89B1-D8F0A12591FF}"/>
    <cellStyle name="_TD_Resultados 2008-07_TablaD 13 2" xfId="48919" xr:uid="{024666E1-E579-4B8D-958E-14BCB48D6E42}"/>
    <cellStyle name="_TD_Resultados 2008-07_TablaD 14" xfId="48920" xr:uid="{A9AC4D08-30A4-4EBF-8055-545FE83174C1}"/>
    <cellStyle name="_TD_Resultados 2008-07_TablaD 2" xfId="48921" xr:uid="{598F40B4-3B4C-48DE-AAC9-BF774E66E061}"/>
    <cellStyle name="_TD_Resultados 2008-07_TablaD 2 2" xfId="48922" xr:uid="{7E962E7A-985F-49A8-8CD3-D7E4DC3C4E65}"/>
    <cellStyle name="_TD_Resultados 2008-07_TablaD 3" xfId="48923" xr:uid="{6C6E175A-4291-488F-A89C-8606BAB4A9E7}"/>
    <cellStyle name="_TD_Resultados 2008-07_TablaD 3 2" xfId="48924" xr:uid="{072E805C-5C65-418D-9B83-766AFE999797}"/>
    <cellStyle name="_TD_Resultados 2008-07_TablaD 4" xfId="48925" xr:uid="{7DCE50A0-5B29-4350-B247-E61692AF6A3A}"/>
    <cellStyle name="_TD_Resultados 2008-07_TablaD 4 2" xfId="48926" xr:uid="{C5766882-0FF8-4686-B7A6-04453E418335}"/>
    <cellStyle name="_TD_Resultados 2008-07_TablaD 5" xfId="48927" xr:uid="{F0A0BA42-7445-4E7B-9169-5AD4B127C632}"/>
    <cellStyle name="_TD_Resultados 2008-07_TablaD 5 2" xfId="48928" xr:uid="{4612212F-9CFB-48A1-A3AA-B6CDBBD4F856}"/>
    <cellStyle name="_TD_Resultados 2008-07_TablaD 6" xfId="48929" xr:uid="{B7059732-CADA-4DB6-9B07-25ED7DB6B5D7}"/>
    <cellStyle name="_TD_Resultados 2008-07_TablaD 6 2" xfId="48930" xr:uid="{14EE73B2-E16A-4CE2-9024-197F68B7565B}"/>
    <cellStyle name="_TD_Resultados 2008-07_TablaD 7" xfId="48931" xr:uid="{8501CC18-2985-4133-9833-B5059CCEDA55}"/>
    <cellStyle name="_TD_Resultados 2008-07_TablaD 7 2" xfId="48932" xr:uid="{D1F4DF9E-056C-4487-BC97-17AD5CFD3A74}"/>
    <cellStyle name="_TD_Resultados 2008-07_TablaD 8" xfId="48933" xr:uid="{BD0BBAB8-D5AF-4642-A11C-A4CD089B3352}"/>
    <cellStyle name="_TD_Resultados 2008-07_TablaD 8 2" xfId="48934" xr:uid="{11EF38F5-F351-4946-8097-607ED1865B74}"/>
    <cellStyle name="_TD_Resultados 2008-07_TablaD 9" xfId="48935" xr:uid="{92A66A57-4141-4A35-B555-29E6C59AF753}"/>
    <cellStyle name="_TD_Resultados 2008-07_TablaD 9 2" xfId="48936" xr:uid="{ADCBAC52-3E0D-4A6B-BB17-05EEEDF54A54}"/>
    <cellStyle name="_TD_Resultados 2008-07_TablaD_ESF. Hist." xfId="48937" xr:uid="{8ACB9ED7-EC56-4900-94A0-D35D515AE718}"/>
    <cellStyle name="_TD_Resultados 2008-07_TablaD_ESF. Hist. 2" xfId="48938" xr:uid="{57D233E6-5AD2-440B-91FC-FCD3D08F764F}"/>
    <cellStyle name="_TD_Resultados 2008-07_TablaD_ESF. Hist. 2 2" xfId="48939" xr:uid="{E87FEACB-887A-42E3-96EA-7576BDC31B65}"/>
    <cellStyle name="_TD_Resultados 2008-07_TablaD_ESF. Hist. 3" xfId="48940" xr:uid="{C152E33A-FCD5-474C-94D8-40C41035A06D}"/>
    <cellStyle name="_TD_Resultados 2008-07_TablaD_ESF. Hist. 3 2" xfId="48941" xr:uid="{9A53C5CA-7416-4AB5-83E7-E0CAEE95DC63}"/>
    <cellStyle name="_TD_Resultados 2008-07_TablaD_ESF. Hist. 4" xfId="48942" xr:uid="{AE845C5D-F070-41DB-ABAC-8416B2A45B17}"/>
    <cellStyle name="_TD_Resultados 2008-07_TablaD_ESF. Hist. 4 2" xfId="48943" xr:uid="{6B102349-3F41-4CCD-9A5E-5468C0E7FB44}"/>
    <cellStyle name="_TD_Resultados 2008-07_TablaD_ESF. Hist. 5" xfId="48944" xr:uid="{F31E3AAE-357C-4CAE-9737-F513E1B1145B}"/>
    <cellStyle name="_TD_Resultados 2008-07_TablaD_ESF. Hist. 6" xfId="48945" xr:uid="{6321A876-3DC0-4DD4-A310-BD866A036546}"/>
    <cellStyle name="_TD_Resultados 2008-07_TablaD_ESF. Hist. 7" xfId="48946" xr:uid="{B0B77E1E-2588-4650-9306-B2EE2BF8D758}"/>
    <cellStyle name="_TD_Resultados 2008-07_TD" xfId="48947" xr:uid="{6A0DF398-5E38-49E4-91BD-FE9570CC367B}"/>
    <cellStyle name="_TD_Resultados 2008-07_TD 10" xfId="48948" xr:uid="{C1239380-20A8-4E15-8371-AC2000A2F0F3}"/>
    <cellStyle name="_TD_Resultados 2008-07_TD 10 2" xfId="48949" xr:uid="{50A40A69-53D7-4666-87D0-529D2D9F4C38}"/>
    <cellStyle name="_TD_Resultados 2008-07_TD 11" xfId="48950" xr:uid="{4C2020A2-A883-4F94-8F3D-79358947BE60}"/>
    <cellStyle name="_TD_Resultados 2008-07_TD 11 2" xfId="48951" xr:uid="{82848EBD-E120-4533-829D-1CD27DED7FAA}"/>
    <cellStyle name="_TD_Resultados 2008-07_TD 12" xfId="48952" xr:uid="{A2B2ABE0-8579-4647-AC02-445BCFC64AE7}"/>
    <cellStyle name="_TD_Resultados 2008-07_TD 12 2" xfId="48953" xr:uid="{3D993DDA-3277-4719-A73B-EBA78F44226B}"/>
    <cellStyle name="_TD_Resultados 2008-07_TD 13" xfId="48954" xr:uid="{5729BB8C-2E48-4DDE-9F8B-CADB958D82F9}"/>
    <cellStyle name="_TD_Resultados 2008-07_TD 13 2" xfId="48955" xr:uid="{C2638ED0-A9CD-4DFA-B622-D99A5791285A}"/>
    <cellStyle name="_TD_Resultados 2008-07_TD 14" xfId="48956" xr:uid="{234D42AB-DE57-474A-8643-26C6C2DF0496}"/>
    <cellStyle name="_TD_Resultados 2008-07_TD 15" xfId="48957" xr:uid="{4B3CF22D-BA6D-4A41-9939-A30A4E29425B}"/>
    <cellStyle name="_TD_Resultados 2008-07_TD 16" xfId="48958" xr:uid="{98A1499D-D237-493E-B7F1-C7966A6F5AC3}"/>
    <cellStyle name="_TD_Resultados 2008-07_TD 2" xfId="48959" xr:uid="{9BE38821-7F2F-4A5D-A019-30905FDF243A}"/>
    <cellStyle name="_TD_Resultados 2008-07_TD 2 2" xfId="48960" xr:uid="{06D8394A-3EDB-4C86-BD8D-BF1CFB885798}"/>
    <cellStyle name="_TD_Resultados 2008-07_TD 3" xfId="48961" xr:uid="{5CCEEAD0-9ACE-4B97-921C-B6AC79F448CD}"/>
    <cellStyle name="_TD_Resultados 2008-07_TD 3 2" xfId="48962" xr:uid="{1BA62FA4-1BA3-4689-8DF8-E5C974356F39}"/>
    <cellStyle name="_TD_Resultados 2008-07_TD 4" xfId="48963" xr:uid="{310AE018-C27F-44E8-A6C1-53807DC65EFC}"/>
    <cellStyle name="_TD_Resultados 2008-07_TD 4 2" xfId="48964" xr:uid="{0D1D0C19-44D7-4C09-B135-821E328BC930}"/>
    <cellStyle name="_TD_Resultados 2008-07_TD 5" xfId="48965" xr:uid="{FA14755A-C62C-4FF7-97D7-0603E79261E3}"/>
    <cellStyle name="_TD_Resultados 2008-07_TD 5 2" xfId="48966" xr:uid="{21C598F8-DD13-47BC-AE6F-926C2A927AFD}"/>
    <cellStyle name="_TD_Resultados 2008-07_TD 6" xfId="48967" xr:uid="{15A5078B-09C7-4F04-AEFF-73C93D63DA5A}"/>
    <cellStyle name="_TD_Resultados 2008-07_TD 6 2" xfId="48968" xr:uid="{5DC096EB-3ACA-43EC-B2C8-C6FE69EF4456}"/>
    <cellStyle name="_TD_Resultados 2008-07_TD 7" xfId="48969" xr:uid="{75A74615-7810-4BC1-A9C6-27BC7B406D6D}"/>
    <cellStyle name="_TD_Resultados 2008-07_TD 7 2" xfId="48970" xr:uid="{18AB8529-BE44-4BCB-A987-252CEC07E6CF}"/>
    <cellStyle name="_TD_Resultados 2008-07_TD 8" xfId="48971" xr:uid="{DFA85940-CCF4-4CCD-9FB0-374A37918689}"/>
    <cellStyle name="_TD_Resultados 2008-07_TD 8 2" xfId="48972" xr:uid="{0BA4E289-56E7-44E0-A98C-DB32174CED9F}"/>
    <cellStyle name="_TD_Resultados 2008-07_TD 9" xfId="48973" xr:uid="{DFE96789-837A-4DB3-9118-290E4E0763A9}"/>
    <cellStyle name="_TD_Resultados 2008-07_TD 9 2" xfId="48974" xr:uid="{403C9D7D-D2B2-40F2-9B7A-B3F220C45F66}"/>
    <cellStyle name="_TD_Resultados 3" xfId="48975" xr:uid="{994BAB21-D78B-4A39-B0EA-F5CA8F29934F}"/>
    <cellStyle name="_TD_Resultados 3 2" xfId="48976" xr:uid="{8683F53A-3F96-41A8-B085-B5ABE095AC8A}"/>
    <cellStyle name="_TD_Resultados 4" xfId="48977" xr:uid="{33B528A1-2379-41A1-A87E-D9609943CE51}"/>
    <cellStyle name="_TD_Resultados 4 2" xfId="48978" xr:uid="{CDEFC751-9AA1-43C6-A98B-6A2B831A6000}"/>
    <cellStyle name="_TD_Resultados 5" xfId="48979" xr:uid="{0E1C8DF9-B4AC-4CD1-A64C-9315847B9B89}"/>
    <cellStyle name="_TD_Resultados 5 2" xfId="48980" xr:uid="{CD4BE861-70CD-4B44-B396-3B7F30AD3111}"/>
    <cellStyle name="_TD_Resultados 6" xfId="48981" xr:uid="{88705F73-B7A4-4182-B71F-5FB333C24655}"/>
    <cellStyle name="_TD_Resultados 6 2" xfId="48982" xr:uid="{372982A3-5FF4-41E1-8AA3-543875498C06}"/>
    <cellStyle name="_TD_Resultados 7" xfId="48983" xr:uid="{E3782413-91CD-4332-97D9-15F5CDF32CA2}"/>
    <cellStyle name="_TD_Resultados 7 2" xfId="48984" xr:uid="{8FB1E779-A710-4DCC-9979-895A8E3B42A7}"/>
    <cellStyle name="_TD_Resultados 8" xfId="48985" xr:uid="{1E222987-5B8F-4C17-A823-A767EBA5C8E3}"/>
    <cellStyle name="_TD_Resultados 8 2" xfId="48986" xr:uid="{A5310CA9-C4BD-4F94-9D98-D77582C2F61A}"/>
    <cellStyle name="_TD_Resultados 9" xfId="48987" xr:uid="{4DD4EAB4-D94C-46E0-90B3-4DB30F06252C}"/>
    <cellStyle name="_TD_Resumen Rva Vac" xfId="48988" xr:uid="{E537CDC8-BA2E-45DE-818C-C37C874C9542}"/>
    <cellStyle name="_TD_Resumen Rva Vac 10" xfId="48989" xr:uid="{151A3F23-3955-49DE-B897-CC86FFCBAC90}"/>
    <cellStyle name="_TD_Resumen Rva Vac 10 2" xfId="48990" xr:uid="{3C2F78AF-3D68-4BF6-84EC-24D79AE7E370}"/>
    <cellStyle name="_TD_Resumen Rva Vac 11" xfId="48991" xr:uid="{86C7B36B-24B1-427F-AC2E-845E96A0023D}"/>
    <cellStyle name="_TD_Resumen Rva Vac 11 2" xfId="48992" xr:uid="{817087A1-A786-4F30-978C-0221FC56559C}"/>
    <cellStyle name="_TD_Resumen Rva Vac 12" xfId="48993" xr:uid="{F594E947-16FB-43CF-A82B-694E52636455}"/>
    <cellStyle name="_TD_Resumen Rva Vac 12 2" xfId="48994" xr:uid="{B6860956-920F-4F44-A6E1-6FF574033087}"/>
    <cellStyle name="_TD_Resumen Rva Vac 13" xfId="48995" xr:uid="{9138C29C-8FDF-4339-A317-C450081CA99B}"/>
    <cellStyle name="_TD_Resumen Rva Vac 13 2" xfId="48996" xr:uid="{E8371747-4D3D-4637-A89E-20D6FF8320F6}"/>
    <cellStyle name="_TD_Resumen Rva Vac 14" xfId="48997" xr:uid="{8B6F3C7E-6146-40BB-8F4B-6B3522E7E9F9}"/>
    <cellStyle name="_TD_Resumen Rva Vac 15" xfId="48998" xr:uid="{D34B1DB6-F8EF-4055-8B96-036EE60A95B5}"/>
    <cellStyle name="_TD_Resumen Rva Vac 16" xfId="48999" xr:uid="{FF6FFA5D-4F60-4602-91F3-1E0B4A242462}"/>
    <cellStyle name="_TD_Resumen Rva Vac 2" xfId="49000" xr:uid="{61ED8FB5-7C6B-4272-A905-1CCD54DEB7D7}"/>
    <cellStyle name="_TD_Resumen Rva Vac 2 2" xfId="49001" xr:uid="{1D2342C3-16B5-4669-82D0-8B24F528A0D4}"/>
    <cellStyle name="_TD_Resumen Rva Vac 3" xfId="49002" xr:uid="{DE0CB131-19E0-483E-807B-055F01D51E97}"/>
    <cellStyle name="_TD_Resumen Rva Vac 3 2" xfId="49003" xr:uid="{C901CBA5-37AB-4131-8E8D-B11BCD3049BC}"/>
    <cellStyle name="_TD_Resumen Rva Vac 4" xfId="49004" xr:uid="{5663B46A-083A-4E6C-8442-606005924D12}"/>
    <cellStyle name="_TD_Resumen Rva Vac 4 2" xfId="49005" xr:uid="{872FFAB6-936C-4322-AED5-2FBFAC5D8B13}"/>
    <cellStyle name="_TD_Resumen Rva Vac 5" xfId="49006" xr:uid="{1F831E05-103C-4B63-9BD6-744F99BAE479}"/>
    <cellStyle name="_TD_Resumen Rva Vac 5 2" xfId="49007" xr:uid="{A6C999DC-5A18-499F-9AED-7927DB2F4965}"/>
    <cellStyle name="_TD_Resumen Rva Vac 6" xfId="49008" xr:uid="{6C05CFFF-61E8-463A-85A7-95BF2F4FEDDA}"/>
    <cellStyle name="_TD_Resumen Rva Vac 6 2" xfId="49009" xr:uid="{53DBDA2A-C1E9-4159-94FB-B6D9E995F79B}"/>
    <cellStyle name="_TD_Resumen Rva Vac 7" xfId="49010" xr:uid="{D887CA58-6343-44C2-8730-26281B10DF8C}"/>
    <cellStyle name="_TD_Resumen Rva Vac 7 2" xfId="49011" xr:uid="{C75AC49D-3C70-4299-8F25-E620493C0A11}"/>
    <cellStyle name="_TD_Resumen Rva Vac 8" xfId="49012" xr:uid="{3B4B652A-7666-4178-8FC8-28B3B30A1D85}"/>
    <cellStyle name="_TD_Resumen Rva Vac 8 2" xfId="49013" xr:uid="{A4FD6CB5-6D3F-4124-841C-BBD0EAFBD961}"/>
    <cellStyle name="_TD_Resumen Rva Vac 9" xfId="49014" xr:uid="{1C2C49FC-C0D6-4303-A665-07C0D9A5077E}"/>
    <cellStyle name="_TD_Resumen Rva Vac 9 2" xfId="49015" xr:uid="{703733B4-1855-487D-9675-AC2FA933188C}"/>
    <cellStyle name="_TD_Rva Prima Vacacional y Vacaciones" xfId="49016" xr:uid="{D7E13A2E-689A-4907-9B33-BB99FE733874}"/>
    <cellStyle name="_TD_Rva Prima Vacacional y Vacaciones 10" xfId="49017" xr:uid="{31D3081A-16C5-4847-8DFC-34EBED4593AB}"/>
    <cellStyle name="_TD_Rva Prima Vacacional y Vacaciones 10 2" xfId="49018" xr:uid="{631A65A6-86FA-48B4-A21A-6E89BC4EA740}"/>
    <cellStyle name="_TD_Rva Prima Vacacional y Vacaciones 11" xfId="49019" xr:uid="{D1C8178B-4EE7-4527-93F9-44E95B2E7835}"/>
    <cellStyle name="_TD_Rva Prima Vacacional y Vacaciones 11 2" xfId="49020" xr:uid="{8ADAAA55-E7B6-4E30-B211-9C5D2D96DDBF}"/>
    <cellStyle name="_TD_Rva Prima Vacacional y Vacaciones 12" xfId="49021" xr:uid="{8AA6A9C1-EDF7-478F-9EAB-8197F5381E78}"/>
    <cellStyle name="_TD_Rva Prima Vacacional y Vacaciones 12 2" xfId="49022" xr:uid="{F6AA29C5-EDB1-49B6-B408-C152B47C5F70}"/>
    <cellStyle name="_TD_Rva Prima Vacacional y Vacaciones 13" xfId="49023" xr:uid="{FB97EE82-A8A5-44D7-B1FD-37BA416875FB}"/>
    <cellStyle name="_TD_Rva Prima Vacacional y Vacaciones 13 2" xfId="49024" xr:uid="{4D8AE1D5-2AF6-4EED-9328-6E251E0837FA}"/>
    <cellStyle name="_TD_Rva Prima Vacacional y Vacaciones 14" xfId="49025" xr:uid="{8B18105C-C918-47BF-B8FE-2A59B447FEBB}"/>
    <cellStyle name="_TD_Rva Prima Vacacional y Vacaciones 15" xfId="49026" xr:uid="{8A649FF4-7048-4A3B-8F76-F86A52163865}"/>
    <cellStyle name="_TD_Rva Prima Vacacional y Vacaciones 16" xfId="49027" xr:uid="{38E72426-DE6E-49D8-98E6-A736B505D331}"/>
    <cellStyle name="_TD_Rva Prima Vacacional y Vacaciones 2" xfId="49028" xr:uid="{9E4C7EEE-4A9F-4A2A-9C6B-1D804B2026EB}"/>
    <cellStyle name="_TD_Rva Prima Vacacional y Vacaciones 2 2" xfId="49029" xr:uid="{31CAF2FE-4EA8-48A6-871D-062A6E7BD7AB}"/>
    <cellStyle name="_TD_Rva Prima Vacacional y Vacaciones 3" xfId="49030" xr:uid="{8805C385-ACA1-4E1D-B316-4EA3DC4BE53A}"/>
    <cellStyle name="_TD_Rva Prima Vacacional y Vacaciones 3 2" xfId="49031" xr:uid="{10AD868B-1893-4581-B519-94D8C4AE0872}"/>
    <cellStyle name="_TD_Rva Prima Vacacional y Vacaciones 4" xfId="49032" xr:uid="{9B750009-559F-479E-B22C-932F3ACF1689}"/>
    <cellStyle name="_TD_Rva Prima Vacacional y Vacaciones 4 2" xfId="49033" xr:uid="{361494CE-BA15-4219-8EFD-4CBD232E82FF}"/>
    <cellStyle name="_TD_Rva Prima Vacacional y Vacaciones 5" xfId="49034" xr:uid="{6EC0F00A-3718-4470-86A9-3A037583990C}"/>
    <cellStyle name="_TD_Rva Prima Vacacional y Vacaciones 5 2" xfId="49035" xr:uid="{DC52257F-496D-45C1-BC62-753BC7727045}"/>
    <cellStyle name="_TD_Rva Prima Vacacional y Vacaciones 6" xfId="49036" xr:uid="{C057E5A0-DBEE-4B30-A376-D35886BA654A}"/>
    <cellStyle name="_TD_Rva Prima Vacacional y Vacaciones 6 2" xfId="49037" xr:uid="{6523C2D1-D817-4099-AFE7-E9322B2FE061}"/>
    <cellStyle name="_TD_Rva Prima Vacacional y Vacaciones 7" xfId="49038" xr:uid="{D97EF593-A940-4749-9357-E4C0FA1D6C94}"/>
    <cellStyle name="_TD_Rva Prima Vacacional y Vacaciones 7 2" xfId="49039" xr:uid="{21F56454-BD8F-4D4C-9435-87B9EBFA0FB5}"/>
    <cellStyle name="_TD_Rva Prima Vacacional y Vacaciones 8" xfId="49040" xr:uid="{120ADEF2-4FD3-4E6F-B19B-0B41C36BEEC3}"/>
    <cellStyle name="_TD_Rva Prima Vacacional y Vacaciones 8 2" xfId="49041" xr:uid="{86139D8D-0134-4201-8D18-96E29C451EEB}"/>
    <cellStyle name="_TD_Rva Prima Vacacional y Vacaciones 9" xfId="49042" xr:uid="{DDB68100-EC31-44F8-8510-4F74602AA449}"/>
    <cellStyle name="_TD_Rva Prima Vacacional y Vacaciones 9 2" xfId="49043" xr:uid="{A5E7C931-0557-4996-9074-997BCF2BC991}"/>
    <cellStyle name="_TD_Saldos Obj" xfId="49044" xr:uid="{B00D331B-3A65-458D-9E13-40B53E665BF6}"/>
    <cellStyle name="_TD_Saldos Obj 10" xfId="49045" xr:uid="{8BCB6981-3F2F-4742-AD99-7E154C1A9E81}"/>
    <cellStyle name="_TD_Saldos Obj 10 2" xfId="49046" xr:uid="{DE19F277-8599-41AE-8A55-3EE449902E16}"/>
    <cellStyle name="_TD_Saldos Obj 11" xfId="49047" xr:uid="{967BC87B-60E6-4519-A9F9-C77309BDCB87}"/>
    <cellStyle name="_TD_Saldos Obj 11 2" xfId="49048" xr:uid="{9FF696B8-5A79-44E5-AF6D-6C9F8F6D968C}"/>
    <cellStyle name="_TD_Saldos Obj 12" xfId="49049" xr:uid="{9F4C19DE-652F-4DA2-85CC-BEA8E936E5E2}"/>
    <cellStyle name="_TD_Saldos Obj 12 2" xfId="49050" xr:uid="{5722D877-E14D-4750-90EE-81D0B611CEFD}"/>
    <cellStyle name="_TD_Saldos Obj 13" xfId="49051" xr:uid="{7CFDCA42-C75D-46F3-8A2A-B8DDBBC07053}"/>
    <cellStyle name="_TD_Saldos Obj 13 2" xfId="49052" xr:uid="{5F1A093F-A399-4CCF-BD28-F40F207FED74}"/>
    <cellStyle name="_TD_Saldos Obj 14" xfId="49053" xr:uid="{0CFF3910-F7D5-42B4-8A30-36F2003E1E05}"/>
    <cellStyle name="_TD_Saldos Obj 14 2" xfId="49054" xr:uid="{02487F58-A198-4875-B76D-6494ADD83F3C}"/>
    <cellStyle name="_TD_Saldos Obj 15" xfId="49055" xr:uid="{15A5BF11-F887-4B55-A07D-3FFE2AF0EBA8}"/>
    <cellStyle name="_TD_Saldos Obj 15 2" xfId="49056" xr:uid="{B4D2C862-3ED0-4482-807E-D9D5DC0C71F5}"/>
    <cellStyle name="_TD_Saldos Obj 16" xfId="49057" xr:uid="{9F9AA9E6-1A94-40A2-B0CD-F85BE8E63BE1}"/>
    <cellStyle name="_TD_Saldos Obj 16 2" xfId="49058" xr:uid="{6655AA05-104B-4F1C-AD58-3CDBBD16C586}"/>
    <cellStyle name="_TD_Saldos Obj 17" xfId="49059" xr:uid="{3DF0752F-C96C-4CBC-8796-41CCF6174C31}"/>
    <cellStyle name="_TD_Saldos Obj 17 2" xfId="49060" xr:uid="{21667730-7452-45F7-8B07-3C2CF480878B}"/>
    <cellStyle name="_TD_Saldos Obj 18" xfId="49061" xr:uid="{3E07A402-DC7F-42F4-A5BF-14D694C3D99B}"/>
    <cellStyle name="_TD_Saldos Obj 18 2" xfId="49062" xr:uid="{4B3DE286-C704-4F9F-ACFC-A6CF77A4544F}"/>
    <cellStyle name="_TD_Saldos Obj 19" xfId="49063" xr:uid="{22FF6BD6-1C89-4068-BD85-BC31B4EED7B5}"/>
    <cellStyle name="_TD_Saldos Obj 19 2" xfId="49064" xr:uid="{0430F17B-6963-4445-A9D2-D240CAF417DB}"/>
    <cellStyle name="_TD_Saldos Obj 2" xfId="49065" xr:uid="{1760DF08-4AD0-452F-9D52-FFCA302C42C1}"/>
    <cellStyle name="_TD_Saldos Obj 2 10" xfId="49066" xr:uid="{BDA66398-B7BC-43B0-9DB7-5B3EDE86E040}"/>
    <cellStyle name="_TD_Saldos Obj 2 10 2" xfId="49067" xr:uid="{BFF50CDD-4540-4249-AA40-0EEC5060CBD7}"/>
    <cellStyle name="_TD_Saldos Obj 2 11" xfId="49068" xr:uid="{4D0283E0-F1A4-467C-8D58-31C9F24076CD}"/>
    <cellStyle name="_TD_Saldos Obj 2 11 2" xfId="49069" xr:uid="{9602BDF5-CC76-4CF1-83FD-51D37560DBD2}"/>
    <cellStyle name="_TD_Saldos Obj 2 12" xfId="49070" xr:uid="{46769312-B065-4E0C-A929-12B2EAA63D0A}"/>
    <cellStyle name="_TD_Saldos Obj 2 12 2" xfId="49071" xr:uid="{09E02605-589B-4648-B3DD-B02BFC376C31}"/>
    <cellStyle name="_TD_Saldos Obj 2 13" xfId="49072" xr:uid="{202B1E6D-C31E-48AA-9794-3F7C84481466}"/>
    <cellStyle name="_TD_Saldos Obj 2 13 2" xfId="49073" xr:uid="{10CCAD0F-CD06-4C4D-B44F-FA2C212F8D14}"/>
    <cellStyle name="_TD_Saldos Obj 2 14" xfId="49074" xr:uid="{4796F556-333C-4C5D-BCDA-928E1C10918E}"/>
    <cellStyle name="_TD_Saldos Obj 2 15" xfId="49075" xr:uid="{C06373E0-3F5C-4E23-B60A-EC21CD989700}"/>
    <cellStyle name="_TD_Saldos Obj 2 16" xfId="49076" xr:uid="{DE2A6FAA-68CE-4226-A200-45241CF7459D}"/>
    <cellStyle name="_TD_Saldos Obj 2 2" xfId="49077" xr:uid="{9839D483-1697-4436-9405-747811DD2749}"/>
    <cellStyle name="_TD_Saldos Obj 2 2 2" xfId="49078" xr:uid="{872D3060-D144-459F-AB2E-FB1078373A3B}"/>
    <cellStyle name="_TD_Saldos Obj 2 3" xfId="49079" xr:uid="{DE1C860F-B7F4-4DD4-82D8-5ECDBC13DFCD}"/>
    <cellStyle name="_TD_Saldos Obj 2 3 2" xfId="49080" xr:uid="{05D8DE67-F980-46DA-B6F6-B013075F1E71}"/>
    <cellStyle name="_TD_Saldos Obj 2 4" xfId="49081" xr:uid="{C5C61C47-527D-489C-A2FE-5AE91DEE815E}"/>
    <cellStyle name="_TD_Saldos Obj 2 4 2" xfId="49082" xr:uid="{CDC37EF1-A645-48C8-9EF9-DB39FCC6CD6C}"/>
    <cellStyle name="_TD_Saldos Obj 2 5" xfId="49083" xr:uid="{D2D32CE5-B4A1-4F7B-9109-120B7B58ACFD}"/>
    <cellStyle name="_TD_Saldos Obj 2 5 2" xfId="49084" xr:uid="{5815A6EC-F343-448A-B8DC-63537989C542}"/>
    <cellStyle name="_TD_Saldos Obj 2 6" xfId="49085" xr:uid="{B9A54107-E836-419A-B7A6-63B6E77F38FB}"/>
    <cellStyle name="_TD_Saldos Obj 2 6 2" xfId="49086" xr:uid="{13687798-1DAC-4253-8BFA-E8D18B57C562}"/>
    <cellStyle name="_TD_Saldos Obj 2 7" xfId="49087" xr:uid="{91E8839C-4FE7-411E-8CF9-1DC15A0712E4}"/>
    <cellStyle name="_TD_Saldos Obj 2 7 2" xfId="49088" xr:uid="{C0EE20B6-3BBF-4BFB-84A3-974B39777A59}"/>
    <cellStyle name="_TD_Saldos Obj 2 8" xfId="49089" xr:uid="{357D4339-D3C8-4569-B5F2-2935080B4FE7}"/>
    <cellStyle name="_TD_Saldos Obj 2 8 2" xfId="49090" xr:uid="{87E0A732-65D3-44D5-871E-F24D90B529BA}"/>
    <cellStyle name="_TD_Saldos Obj 2 9" xfId="49091" xr:uid="{F8AC2D21-8807-4275-A471-40901AF85260}"/>
    <cellStyle name="_TD_Saldos Obj 2 9 2" xfId="49092" xr:uid="{5CCE5465-6BBD-4B3C-AA31-1FDA30335F63}"/>
    <cellStyle name="_TD_Saldos Obj 20" xfId="49093" xr:uid="{FD9DE794-3305-4DF1-806B-2225969E455E}"/>
    <cellStyle name="_TD_Saldos Obj 21" xfId="49094" xr:uid="{DC8F8A3A-CB49-464B-8E0A-EA0C951D3C6A}"/>
    <cellStyle name="_TD_Saldos Obj 22" xfId="49095" xr:uid="{DCC28D82-C40B-4B1F-A233-5B9B8337207C}"/>
    <cellStyle name="_TD_Saldos Obj 3" xfId="49096" xr:uid="{7F251219-7FF6-456D-B634-5F79CB0C84A6}"/>
    <cellStyle name="_TD_Saldos Obj 3 10" xfId="49097" xr:uid="{8AC16C2B-0304-4F78-BA6D-ACE67F5BD5A2}"/>
    <cellStyle name="_TD_Saldos Obj 3 10 2" xfId="49098" xr:uid="{16B48AFE-19BD-4099-B50E-E8E0C3198E01}"/>
    <cellStyle name="_TD_Saldos Obj 3 11" xfId="49099" xr:uid="{3E3C3EB5-745E-4CE8-B1F9-E62D273FFDAC}"/>
    <cellStyle name="_TD_Saldos Obj 3 11 2" xfId="49100" xr:uid="{39C44334-4738-487E-A7BB-89F45F99DCD9}"/>
    <cellStyle name="_TD_Saldos Obj 3 12" xfId="49101" xr:uid="{93B832B1-D4E3-4DAB-9374-44312A02A84F}"/>
    <cellStyle name="_TD_Saldos Obj 3 12 2" xfId="49102" xr:uid="{5E745920-1C96-4172-8283-20665A536C77}"/>
    <cellStyle name="_TD_Saldos Obj 3 13" xfId="49103" xr:uid="{F6FF4E4C-85ED-423A-B6C4-6B61A312D379}"/>
    <cellStyle name="_TD_Saldos Obj 3 13 2" xfId="49104" xr:uid="{A28B42A7-86B6-41C2-A70D-C03018C037A4}"/>
    <cellStyle name="_TD_Saldos Obj 3 14" xfId="49105" xr:uid="{8509E72A-5EB9-4A64-8925-393BD93E9A34}"/>
    <cellStyle name="_TD_Saldos Obj 3 15" xfId="49106" xr:uid="{8119D374-AC39-4B55-9F3A-021474251273}"/>
    <cellStyle name="_TD_Saldos Obj 3 16" xfId="49107" xr:uid="{ECF3F19B-B3A9-4162-8832-9DE3685A29A7}"/>
    <cellStyle name="_TD_Saldos Obj 3 2" xfId="49108" xr:uid="{E91EF030-3F9F-4060-A660-5848C9D266BB}"/>
    <cellStyle name="_TD_Saldos Obj 3 2 2" xfId="49109" xr:uid="{0B53A316-3F25-4175-9645-B903D5E930AF}"/>
    <cellStyle name="_TD_Saldos Obj 3 3" xfId="49110" xr:uid="{32556031-DAE7-43C5-8307-21732D0B0632}"/>
    <cellStyle name="_TD_Saldos Obj 3 3 2" xfId="49111" xr:uid="{E11DBC28-340A-42C7-BFFB-1F95CF3D96A2}"/>
    <cellStyle name="_TD_Saldos Obj 3 4" xfId="49112" xr:uid="{5D68EF2A-0B70-4586-AD24-196FF5EC7023}"/>
    <cellStyle name="_TD_Saldos Obj 3 4 2" xfId="49113" xr:uid="{A44CA0B3-6A28-4042-BC65-849D984E48E1}"/>
    <cellStyle name="_TD_Saldos Obj 3 5" xfId="49114" xr:uid="{A1A44D20-2D4D-4E16-95FE-FBA7807B4DEF}"/>
    <cellStyle name="_TD_Saldos Obj 3 5 2" xfId="49115" xr:uid="{D8BA18B6-B955-4363-966C-27236A042D26}"/>
    <cellStyle name="_TD_Saldos Obj 3 6" xfId="49116" xr:uid="{0CA4AC49-3A20-4968-944A-A351B1B53851}"/>
    <cellStyle name="_TD_Saldos Obj 3 6 2" xfId="49117" xr:uid="{0E35F5CD-D856-4602-BBEB-776D868E3B1E}"/>
    <cellStyle name="_TD_Saldos Obj 3 7" xfId="49118" xr:uid="{EC055C3A-21D4-4F57-B6AD-65F77B4D40A9}"/>
    <cellStyle name="_TD_Saldos Obj 3 7 2" xfId="49119" xr:uid="{F7039B8F-0D7C-4A60-B6DF-ECA62092737A}"/>
    <cellStyle name="_TD_Saldos Obj 3 8" xfId="49120" xr:uid="{6C5D741A-0C4A-41C1-A99F-538C30B6EA2C}"/>
    <cellStyle name="_TD_Saldos Obj 3 8 2" xfId="49121" xr:uid="{2EA65974-1532-442D-9B00-1D39E36DE25F}"/>
    <cellStyle name="_TD_Saldos Obj 3 9" xfId="49122" xr:uid="{F8D4C4A1-8B1A-49BE-9052-876526DA451C}"/>
    <cellStyle name="_TD_Saldos Obj 3 9 2" xfId="49123" xr:uid="{F9CD7ADB-32A3-460B-A60D-69E47FCAA4A9}"/>
    <cellStyle name="_TD_Saldos Obj 4" xfId="49124" xr:uid="{561BCB99-28CC-4ECC-980E-606D789A5F66}"/>
    <cellStyle name="_TD_Saldos Obj 4 10" xfId="49125" xr:uid="{6B245F86-59E4-45F1-BB0E-3AD7D4159F95}"/>
    <cellStyle name="_TD_Saldos Obj 4 10 2" xfId="49126" xr:uid="{BF1B731B-3FF7-4B4E-91F2-41E7882A5516}"/>
    <cellStyle name="_TD_Saldos Obj 4 11" xfId="49127" xr:uid="{83690E3B-87F4-4068-868C-5591EAD0F325}"/>
    <cellStyle name="_TD_Saldos Obj 4 11 2" xfId="49128" xr:uid="{C5788B8C-E08B-4D1A-8DF8-AAE7B9590116}"/>
    <cellStyle name="_TD_Saldos Obj 4 12" xfId="49129" xr:uid="{584B4E52-B472-4670-B593-61F723C0527E}"/>
    <cellStyle name="_TD_Saldos Obj 4 12 2" xfId="49130" xr:uid="{65F6546B-27FC-4638-B855-041713F180B8}"/>
    <cellStyle name="_TD_Saldos Obj 4 13" xfId="49131" xr:uid="{9B106AA6-DACA-4E15-B525-7C6ABB43E68B}"/>
    <cellStyle name="_TD_Saldos Obj 4 13 2" xfId="49132" xr:uid="{1E95AC24-3DC2-4226-847C-6BCE40244B22}"/>
    <cellStyle name="_TD_Saldos Obj 4 14" xfId="49133" xr:uid="{99789B9D-3423-4261-8940-C1F57D3CF2B4}"/>
    <cellStyle name="_TD_Saldos Obj 4 15" xfId="49134" xr:uid="{7D5A2C91-A9F6-40A7-A55F-A8E10D7F35A0}"/>
    <cellStyle name="_TD_Saldos Obj 4 16" xfId="49135" xr:uid="{0B0B8483-84B6-4D94-9258-6F7D9E8BD35E}"/>
    <cellStyle name="_TD_Saldos Obj 4 2" xfId="49136" xr:uid="{32397508-E9EF-48ED-8802-74609E17F313}"/>
    <cellStyle name="_TD_Saldos Obj 4 2 2" xfId="49137" xr:uid="{E1895DCE-34DD-4FC9-9360-766CCAC43FFE}"/>
    <cellStyle name="_TD_Saldos Obj 4 3" xfId="49138" xr:uid="{B09C53F3-435C-40F6-8488-6DBA28D14ABA}"/>
    <cellStyle name="_TD_Saldos Obj 4 3 2" xfId="49139" xr:uid="{1CF9631D-401A-4CD9-833F-6F7B31D820F4}"/>
    <cellStyle name="_TD_Saldos Obj 4 4" xfId="49140" xr:uid="{F1F45D21-9D1E-46EE-ABB4-9E30EFF86C71}"/>
    <cellStyle name="_TD_Saldos Obj 4 4 2" xfId="49141" xr:uid="{C64A560B-FCB1-4B55-839D-E69C042EEBD7}"/>
    <cellStyle name="_TD_Saldos Obj 4 5" xfId="49142" xr:uid="{95B416E2-4DB8-49CA-961B-5998A03A72A6}"/>
    <cellStyle name="_TD_Saldos Obj 4 5 2" xfId="49143" xr:uid="{F37759CF-4BE4-4DD7-B309-154C58AEEBC9}"/>
    <cellStyle name="_TD_Saldos Obj 4 6" xfId="49144" xr:uid="{2D2896B4-4132-4415-8549-7D519DD2CCEF}"/>
    <cellStyle name="_TD_Saldos Obj 4 6 2" xfId="49145" xr:uid="{A758343B-21F4-4F41-B62F-8551C5D58665}"/>
    <cellStyle name="_TD_Saldos Obj 4 7" xfId="49146" xr:uid="{DDA7B82F-7015-4967-8B33-DD8BD2885E94}"/>
    <cellStyle name="_TD_Saldos Obj 4 7 2" xfId="49147" xr:uid="{84BA4421-1DED-485C-9627-63782A24EE00}"/>
    <cellStyle name="_TD_Saldos Obj 4 8" xfId="49148" xr:uid="{2AC32477-081E-458B-BEA5-6DECF614A98C}"/>
    <cellStyle name="_TD_Saldos Obj 4 8 2" xfId="49149" xr:uid="{69894CBE-51A5-4F25-A19C-FB682C99DDDD}"/>
    <cellStyle name="_TD_Saldos Obj 4 9" xfId="49150" xr:uid="{31D0331A-34CA-464C-8F66-956DA829C541}"/>
    <cellStyle name="_TD_Saldos Obj 4 9 2" xfId="49151" xr:uid="{EBBDC2C7-1A1D-45FC-8765-AE96D951D295}"/>
    <cellStyle name="_TD_Saldos Obj 5" xfId="49152" xr:uid="{0757DA9B-2188-4F7F-99EE-1B90A2817787}"/>
    <cellStyle name="_TD_Saldos Obj 5 10" xfId="49153" xr:uid="{9052197C-7588-4AE4-927C-01BC8DCFAC1B}"/>
    <cellStyle name="_TD_Saldos Obj 5 10 2" xfId="49154" xr:uid="{112C0612-C0BC-4CDD-B681-4A957741AB7D}"/>
    <cellStyle name="_TD_Saldos Obj 5 11" xfId="49155" xr:uid="{BE0AFFB5-E8E4-4A10-A2D7-397A34916CFB}"/>
    <cellStyle name="_TD_Saldos Obj 5 11 2" xfId="49156" xr:uid="{085EC954-8DB4-463D-9570-737ACAC17A5B}"/>
    <cellStyle name="_TD_Saldos Obj 5 12" xfId="49157" xr:uid="{21B0C0B6-8E10-4028-8BDC-6DBAA32306DC}"/>
    <cellStyle name="_TD_Saldos Obj 5 12 2" xfId="49158" xr:uid="{55EA62FF-D17C-4821-88E8-2C50C4FF6718}"/>
    <cellStyle name="_TD_Saldos Obj 5 13" xfId="49159" xr:uid="{804C4622-4C56-4EC4-97E0-978AE51E7C29}"/>
    <cellStyle name="_TD_Saldos Obj 5 13 2" xfId="49160" xr:uid="{4C06B561-C885-432C-AE73-42B1D1D5BFD7}"/>
    <cellStyle name="_TD_Saldos Obj 5 14" xfId="49161" xr:uid="{55BA9D97-FB4D-46CB-BFBA-094A35E4C04B}"/>
    <cellStyle name="_TD_Saldos Obj 5 15" xfId="49162" xr:uid="{E6290DB2-EFD5-4A15-9818-2499A5BCA829}"/>
    <cellStyle name="_TD_Saldos Obj 5 16" xfId="49163" xr:uid="{CF27B49B-A10C-404B-80E1-063E6C07668F}"/>
    <cellStyle name="_TD_Saldos Obj 5 2" xfId="49164" xr:uid="{D43E3558-7675-49A7-AF5E-911DA8A7E1D6}"/>
    <cellStyle name="_TD_Saldos Obj 5 2 2" xfId="49165" xr:uid="{EE515AFF-937C-4CE2-BD21-77BE9DB515D2}"/>
    <cellStyle name="_TD_Saldos Obj 5 3" xfId="49166" xr:uid="{5B9E799B-6A27-47AD-932E-60DFADA6B6A9}"/>
    <cellStyle name="_TD_Saldos Obj 5 3 2" xfId="49167" xr:uid="{84DC36E5-8E47-4307-91EE-DE101D39F0D2}"/>
    <cellStyle name="_TD_Saldos Obj 5 4" xfId="49168" xr:uid="{D4050F46-B04F-4F53-9A24-9A71ECFEB941}"/>
    <cellStyle name="_TD_Saldos Obj 5 4 2" xfId="49169" xr:uid="{93DD354E-F322-4C81-90D2-AF2B1BBD6D9D}"/>
    <cellStyle name="_TD_Saldos Obj 5 5" xfId="49170" xr:uid="{F946A1C9-2520-47E5-B4E8-A2F38F544DDB}"/>
    <cellStyle name="_TD_Saldos Obj 5 5 2" xfId="49171" xr:uid="{F23F51DF-CA6C-430E-8A9A-532FABD6789F}"/>
    <cellStyle name="_TD_Saldos Obj 5 6" xfId="49172" xr:uid="{43F7DF7F-EF91-4C11-B99C-8D0E4A916B7A}"/>
    <cellStyle name="_TD_Saldos Obj 5 6 2" xfId="49173" xr:uid="{F1C73425-4EC9-4F47-8971-EDBCB58F858D}"/>
    <cellStyle name="_TD_Saldos Obj 5 7" xfId="49174" xr:uid="{CDADAB76-C538-490A-A6DC-1D16CC4409BC}"/>
    <cellStyle name="_TD_Saldos Obj 5 7 2" xfId="49175" xr:uid="{E8362CC4-0866-4AD8-B9D1-41DEFEFFBA8E}"/>
    <cellStyle name="_TD_Saldos Obj 5 8" xfId="49176" xr:uid="{FAC32C50-E14E-46C3-BD06-8EA74E1F004D}"/>
    <cellStyle name="_TD_Saldos Obj 5 8 2" xfId="49177" xr:uid="{1E1D9AF8-48E6-43F7-80B1-21086D7446FF}"/>
    <cellStyle name="_TD_Saldos Obj 5 9" xfId="49178" xr:uid="{321F6518-B5CC-497A-804C-3020428D5944}"/>
    <cellStyle name="_TD_Saldos Obj 5 9 2" xfId="49179" xr:uid="{5B305BDC-D551-4D3E-8F3D-21BD6CC34F4B}"/>
    <cellStyle name="_TD_Saldos Obj 6" xfId="49180" xr:uid="{3D67E7FC-FE0C-484D-94D7-2BC1F3CD281D}"/>
    <cellStyle name="_TD_Saldos Obj 6 10" xfId="49181" xr:uid="{8281CA77-0F0C-4B79-A295-40591840A782}"/>
    <cellStyle name="_TD_Saldos Obj 6 10 2" xfId="49182" xr:uid="{A74E84B1-19F5-459E-B254-7FBA34A51393}"/>
    <cellStyle name="_TD_Saldos Obj 6 11" xfId="49183" xr:uid="{96D4CE87-5C1F-4E85-9862-99FC064BC712}"/>
    <cellStyle name="_TD_Saldos Obj 6 11 2" xfId="49184" xr:uid="{F96848B2-1252-4743-A749-5F1D8F132882}"/>
    <cellStyle name="_TD_Saldos Obj 6 12" xfId="49185" xr:uid="{7BBE750F-4FF1-4825-8BFA-4D12BA2BCB72}"/>
    <cellStyle name="_TD_Saldos Obj 6 12 2" xfId="49186" xr:uid="{6AD522CC-1D03-4E6D-A707-E975C3B9D61B}"/>
    <cellStyle name="_TD_Saldos Obj 6 13" xfId="49187" xr:uid="{4893C2E5-6355-4386-B563-4B79B51472DA}"/>
    <cellStyle name="_TD_Saldos Obj 6 13 2" xfId="49188" xr:uid="{E388433A-85B2-440A-BA1C-41915AA0BB2A}"/>
    <cellStyle name="_TD_Saldos Obj 6 14" xfId="49189" xr:uid="{64C46763-489C-47E2-A016-1BA73D033DE6}"/>
    <cellStyle name="_TD_Saldos Obj 6 15" xfId="49190" xr:uid="{67953F66-F059-4159-9F86-991999383C6D}"/>
    <cellStyle name="_TD_Saldos Obj 6 16" xfId="49191" xr:uid="{B0FC65CD-A25F-40F2-A3F2-F5B14AC1E4C7}"/>
    <cellStyle name="_TD_Saldos Obj 6 2" xfId="49192" xr:uid="{278A565B-0E8F-49FA-BD62-8ED322539A96}"/>
    <cellStyle name="_TD_Saldos Obj 6 2 2" xfId="49193" xr:uid="{AB521C6D-6A69-474B-9C9B-96D4FBBF9D46}"/>
    <cellStyle name="_TD_Saldos Obj 6 3" xfId="49194" xr:uid="{570F725B-6DF7-4E37-96FF-1F479A4BBB07}"/>
    <cellStyle name="_TD_Saldos Obj 6 3 2" xfId="49195" xr:uid="{32EB110C-C028-4A80-9316-8077727BA7AF}"/>
    <cellStyle name="_TD_Saldos Obj 6 4" xfId="49196" xr:uid="{0EB7B9FC-2A1E-4296-9D8F-E35DB2F1B9B7}"/>
    <cellStyle name="_TD_Saldos Obj 6 4 2" xfId="49197" xr:uid="{1F1F57FF-D1F7-4136-8CC7-1DA671BD45C9}"/>
    <cellStyle name="_TD_Saldos Obj 6 5" xfId="49198" xr:uid="{4DB8CCB0-AF82-4448-94F9-A851DF0132F5}"/>
    <cellStyle name="_TD_Saldos Obj 6 5 2" xfId="49199" xr:uid="{C88CB6E3-145E-4F3D-8B42-1E06161CEA73}"/>
    <cellStyle name="_TD_Saldos Obj 6 6" xfId="49200" xr:uid="{035E60D3-D506-4DB4-B1E6-CB400EAE7600}"/>
    <cellStyle name="_TD_Saldos Obj 6 6 2" xfId="49201" xr:uid="{575B6A13-516F-47CA-AF15-058E8B1E6528}"/>
    <cellStyle name="_TD_Saldos Obj 6 7" xfId="49202" xr:uid="{E7A67B24-EAA8-42FE-8CF3-F082CBC35B76}"/>
    <cellStyle name="_TD_Saldos Obj 6 7 2" xfId="49203" xr:uid="{D5B8B0C8-D129-419B-90D8-DDDB7E7474A3}"/>
    <cellStyle name="_TD_Saldos Obj 6 8" xfId="49204" xr:uid="{5B66141D-5E24-4011-8E98-74A0EE1065C1}"/>
    <cellStyle name="_TD_Saldos Obj 6 8 2" xfId="49205" xr:uid="{405E6A3C-2C0E-4B90-ADD9-0A682A453448}"/>
    <cellStyle name="_TD_Saldos Obj 6 9" xfId="49206" xr:uid="{E082681F-AD10-4DF1-8FA2-D37BFD13D7D0}"/>
    <cellStyle name="_TD_Saldos Obj 6 9 2" xfId="49207" xr:uid="{48C6CE8B-BFDF-4687-89C9-4F79B3C00F43}"/>
    <cellStyle name="_TD_Saldos Obj 7" xfId="49208" xr:uid="{C999465F-10D5-40B2-A9E9-8B7E78CB8496}"/>
    <cellStyle name="_TD_Saldos Obj 7 10" xfId="49209" xr:uid="{2258717A-D856-47BD-B5BB-6F702016AD0F}"/>
    <cellStyle name="_TD_Saldos Obj 7 10 2" xfId="49210" xr:uid="{D2B3018D-51B3-416F-8323-8C0C310B087E}"/>
    <cellStyle name="_TD_Saldos Obj 7 11" xfId="49211" xr:uid="{F91FFE29-53F7-4265-9E13-D348308DC0B3}"/>
    <cellStyle name="_TD_Saldos Obj 7 11 2" xfId="49212" xr:uid="{0699D2C9-073B-4156-BBAC-3747D17D136E}"/>
    <cellStyle name="_TD_Saldos Obj 7 12" xfId="49213" xr:uid="{3A563D8B-3EFE-4A46-A25D-B4BB37F8B873}"/>
    <cellStyle name="_TD_Saldos Obj 7 12 2" xfId="49214" xr:uid="{A52C192F-9CE3-4748-945F-C438C2581134}"/>
    <cellStyle name="_TD_Saldos Obj 7 13" xfId="49215" xr:uid="{00C29B8A-982B-4C79-BF25-2285E1D3585C}"/>
    <cellStyle name="_TD_Saldos Obj 7 13 2" xfId="49216" xr:uid="{13C5602F-06E8-4917-8132-8735D47303FF}"/>
    <cellStyle name="_TD_Saldos Obj 7 14" xfId="49217" xr:uid="{9C181AEA-4E8E-4B31-9904-25CB00A74FED}"/>
    <cellStyle name="_TD_Saldos Obj 7 15" xfId="49218" xr:uid="{36293182-91ED-45A3-AD99-014264319B48}"/>
    <cellStyle name="_TD_Saldos Obj 7 16" xfId="49219" xr:uid="{9A4F9E94-B423-400B-B748-EC283A336658}"/>
    <cellStyle name="_TD_Saldos Obj 7 2" xfId="49220" xr:uid="{B6509201-D265-4584-B692-B8FDB42C1D65}"/>
    <cellStyle name="_TD_Saldos Obj 7 2 2" xfId="49221" xr:uid="{3D3164E3-BA3E-4AA2-AF9C-C9CF411B8EED}"/>
    <cellStyle name="_TD_Saldos Obj 7 3" xfId="49222" xr:uid="{D35CED97-4890-410E-81C2-09EF3314E048}"/>
    <cellStyle name="_TD_Saldos Obj 7 3 2" xfId="49223" xr:uid="{D2F46EFB-4987-4BDD-BB8D-F583A32059FD}"/>
    <cellStyle name="_TD_Saldos Obj 7 4" xfId="49224" xr:uid="{0047F7E1-944A-49F8-B6BC-74651FD6B90D}"/>
    <cellStyle name="_TD_Saldos Obj 7 4 2" xfId="49225" xr:uid="{F2D937C2-6454-4A3D-9320-643927D1491C}"/>
    <cellStyle name="_TD_Saldos Obj 7 5" xfId="49226" xr:uid="{527CBD51-D36D-45E5-B61E-71CBE6CE205E}"/>
    <cellStyle name="_TD_Saldos Obj 7 5 2" xfId="49227" xr:uid="{6AC237D9-2425-492F-925A-42778B2FF300}"/>
    <cellStyle name="_TD_Saldos Obj 7 6" xfId="49228" xr:uid="{A57C758E-FEEF-4A9E-B263-98B1B226AD38}"/>
    <cellStyle name="_TD_Saldos Obj 7 6 2" xfId="49229" xr:uid="{4E788863-B842-4AC8-B131-0943DFCFDE74}"/>
    <cellStyle name="_TD_Saldos Obj 7 7" xfId="49230" xr:uid="{60700D39-D9AD-4CF2-A9EC-74432CE8BB61}"/>
    <cellStyle name="_TD_Saldos Obj 7 7 2" xfId="49231" xr:uid="{5D5403C2-BEFE-484A-8E0B-5913524EE043}"/>
    <cellStyle name="_TD_Saldos Obj 7 8" xfId="49232" xr:uid="{EE26CA80-B91D-47E4-9CF8-F36E754C01CB}"/>
    <cellStyle name="_TD_Saldos Obj 7 8 2" xfId="49233" xr:uid="{2EEEC44B-C26F-442C-A228-9F3C70DFA10D}"/>
    <cellStyle name="_TD_Saldos Obj 7 9" xfId="49234" xr:uid="{F70B1BE3-2A51-4E66-B41F-2B86E463EFEE}"/>
    <cellStyle name="_TD_Saldos Obj 7 9 2" xfId="49235" xr:uid="{E991910B-786E-47A7-976B-FAB31A832BC6}"/>
    <cellStyle name="_TD_Saldos Obj 8" xfId="49236" xr:uid="{21934AE9-46E8-4E2E-92E1-8CDCB8F09A9D}"/>
    <cellStyle name="_TD_Saldos Obj 8 2" xfId="49237" xr:uid="{6C00C16F-6C28-4C8E-8803-09BA6BC17152}"/>
    <cellStyle name="_TD_Saldos Obj 9" xfId="49238" xr:uid="{FF1FABFB-B13C-416D-A63C-DAB5A3D836ED}"/>
    <cellStyle name="_TD_Saldos Obj 9 2" xfId="49239" xr:uid="{E7F6812E-90F8-46EF-A6D0-4C3E44AF89FE}"/>
    <cellStyle name="_TD_Saldos Obj_Abr 09" xfId="49240" xr:uid="{743F0050-6FD5-48B7-81DA-7DD18DC2185A}"/>
    <cellStyle name="_TD_Saldos Obj_Abr 09 10" xfId="49241" xr:uid="{27F04827-CEA9-4A63-8EA2-4474A04D57BD}"/>
    <cellStyle name="_TD_Saldos Obj_Abr 09 10 2" xfId="49242" xr:uid="{BEBF14CE-8C26-4337-9F69-4971432DBCB7}"/>
    <cellStyle name="_TD_Saldos Obj_Abr 09 11" xfId="49243" xr:uid="{4EAA37D8-7384-4AA2-A038-4C38F52BBDD3}"/>
    <cellStyle name="_TD_Saldos Obj_Abr 09 11 2" xfId="49244" xr:uid="{610C0F83-CF58-40DE-835B-D0569A290B09}"/>
    <cellStyle name="_TD_Saldos Obj_Abr 09 12" xfId="49245" xr:uid="{5B69D896-0354-45A5-B8B1-3C14C438A772}"/>
    <cellStyle name="_TD_Saldos Obj_Abr 09 13" xfId="49246" xr:uid="{77205128-DD91-4F15-B6EE-E5A42D7FCFE5}"/>
    <cellStyle name="_TD_Saldos Obj_Abr 09 14" xfId="49247" xr:uid="{DF61E9F8-0222-44C5-AC3E-B64B85ED0371}"/>
    <cellStyle name="_TD_Saldos Obj_Abr 09 2" xfId="49248" xr:uid="{04190150-7113-427F-8809-9481E3E93B3D}"/>
    <cellStyle name="_TD_Saldos Obj_Abr 09 2 2" xfId="49249" xr:uid="{4EC5E34C-38F1-41A3-9BFF-AB7F4AF001F4}"/>
    <cellStyle name="_TD_Saldos Obj_Abr 09 3" xfId="49250" xr:uid="{403AFF55-0EF3-4CBA-8820-414AC85BFD9A}"/>
    <cellStyle name="_TD_Saldos Obj_Abr 09 3 2" xfId="49251" xr:uid="{C638DAE9-817E-43FD-B005-F9ED5C1B726D}"/>
    <cellStyle name="_TD_Saldos Obj_Abr 09 4" xfId="49252" xr:uid="{915CEED0-182C-422C-BC7F-AAAC2AC1685B}"/>
    <cellStyle name="_TD_Saldos Obj_Abr 09 4 2" xfId="49253" xr:uid="{506D23D1-403D-41A6-B823-53F8B0B26CA8}"/>
    <cellStyle name="_TD_Saldos Obj_Abr 09 5" xfId="49254" xr:uid="{934B7739-A2DF-4888-806C-B52515C233C3}"/>
    <cellStyle name="_TD_Saldos Obj_Abr 09 5 2" xfId="49255" xr:uid="{62AFE289-E2F8-4152-A8C3-2D5ECDA09D6E}"/>
    <cellStyle name="_TD_Saldos Obj_Abr 09 6" xfId="49256" xr:uid="{ED1C87A4-6CD4-4098-8935-FF2A5F63E9A2}"/>
    <cellStyle name="_TD_Saldos Obj_Abr 09 6 2" xfId="49257" xr:uid="{6BC6F42F-476E-4CE2-A8C7-F8AFA62CC213}"/>
    <cellStyle name="_TD_Saldos Obj_Abr 09 7" xfId="49258" xr:uid="{4DD20F31-D87E-4918-BD2C-301133242B44}"/>
    <cellStyle name="_TD_Saldos Obj_Abr 09 7 2" xfId="49259" xr:uid="{30236137-B082-4839-B7CC-F5B6DF52847C}"/>
    <cellStyle name="_TD_Saldos Obj_Abr 09 8" xfId="49260" xr:uid="{B4CDB3B7-71BF-460A-BB9B-8B93FB34FFB0}"/>
    <cellStyle name="_TD_Saldos Obj_Abr 09 8 2" xfId="49261" xr:uid="{710FD86D-E0E5-49EE-88BE-AC7712E65C84}"/>
    <cellStyle name="_TD_Saldos Obj_Abr 09 9" xfId="49262" xr:uid="{F2E935D7-B4F7-4F14-9D5B-3ECB825D756B}"/>
    <cellStyle name="_TD_Saldos Obj_Abr 09 9 2" xfId="49263" xr:uid="{898E38CD-0EEA-4020-BF76-ECC17BE08A40}"/>
    <cellStyle name="_TD_Saldos Obj_BD ESF" xfId="49264" xr:uid="{029B42C3-0F99-480B-A597-E5A6B537F7A3}"/>
    <cellStyle name="_TD_Saldos Obj_BD ESF 10" xfId="49265" xr:uid="{25D20CAF-E649-4DF4-B952-4BCE471FAFE0}"/>
    <cellStyle name="_TD_Saldos Obj_BD ESF 11" xfId="49266" xr:uid="{6B5A1273-6AC2-44BC-9087-4C132B480FCF}"/>
    <cellStyle name="_TD_Saldos Obj_BD ESF 12" xfId="49267" xr:uid="{70986271-B321-4E6E-AB77-B5DF5182E34A}"/>
    <cellStyle name="_TD_Saldos Obj_BD ESF 2" xfId="49268" xr:uid="{5F1FABBD-F8E8-4DEC-B96A-36780DEBBE4D}"/>
    <cellStyle name="_TD_Saldos Obj_BD ESF 2 2" xfId="49269" xr:uid="{384EC930-DCA9-4471-BF7C-7CA96BB9F2C8}"/>
    <cellStyle name="_TD_Saldos Obj_BD ESF 3" xfId="49270" xr:uid="{4B6B58AB-687A-44B6-9D95-E55B6AF9210B}"/>
    <cellStyle name="_TD_Saldos Obj_BD ESF 3 2" xfId="49271" xr:uid="{A38E4A08-CC8E-4005-A3BF-87D9F9B379EB}"/>
    <cellStyle name="_TD_Saldos Obj_BD ESF 4" xfId="49272" xr:uid="{8B60C794-57EC-4B5B-8EB8-5888CEEE085A}"/>
    <cellStyle name="_TD_Saldos Obj_BD ESF 4 2" xfId="49273" xr:uid="{A0DF978D-89D5-4A63-92C8-54AE9843F4ED}"/>
    <cellStyle name="_TD_Saldos Obj_BD ESF 5" xfId="49274" xr:uid="{24C582D1-8DEF-4847-9FC9-2E052EEEDB8B}"/>
    <cellStyle name="_TD_Saldos Obj_BD ESF 5 2" xfId="49275" xr:uid="{59102C9A-6181-49EE-B5D9-BFEA6F634124}"/>
    <cellStyle name="_TD_Saldos Obj_BD ESF 6" xfId="49276" xr:uid="{0EBD3A6D-F6FE-404E-BA48-8D5197F6612D}"/>
    <cellStyle name="_TD_Saldos Obj_BD ESF 6 2" xfId="49277" xr:uid="{2D724143-5848-471C-AC86-E204EB1CCEC8}"/>
    <cellStyle name="_TD_Saldos Obj_BD ESF 7" xfId="49278" xr:uid="{7BE5F3DF-BA3F-48BA-BE7D-E21032E3C378}"/>
    <cellStyle name="_TD_Saldos Obj_BD ESF 7 2" xfId="49279" xr:uid="{D61EAC76-4F3D-4048-830C-7CD8D6592F5C}"/>
    <cellStyle name="_TD_Saldos Obj_BD ESF 8" xfId="49280" xr:uid="{FC0DE4B5-0EC9-4580-93BA-EA28A261A2CC}"/>
    <cellStyle name="_TD_Saldos Obj_BD ESF 8 2" xfId="49281" xr:uid="{06E0D355-E39E-4AFA-8D9B-AEC122CB8CF4}"/>
    <cellStyle name="_TD_Saldos Obj_BD ESF 9" xfId="49282" xr:uid="{E356885F-5EDD-4041-8A96-528CE2F48343}"/>
    <cellStyle name="_TD_Saldos Obj_BD ESF 9 2" xfId="49283" xr:uid="{2B16D97E-CD1B-4192-8661-92C611095E02}"/>
    <cellStyle name="_TD_Saldos Obj_ER previo 09" xfId="49284" xr:uid="{F44E5D8F-035A-4F31-A2F0-880BC587F3FB}"/>
    <cellStyle name="_TD_Saldos Obj_ER previo 09 10" xfId="49285" xr:uid="{357297C9-1F9E-4E6F-8578-D9ED73616933}"/>
    <cellStyle name="_TD_Saldos Obj_ER previo 09 10 2" xfId="49286" xr:uid="{327A1CDD-414B-4643-AF44-133C3B59108E}"/>
    <cellStyle name="_TD_Saldos Obj_ER previo 09 11" xfId="49287" xr:uid="{23627DFF-6EEB-463B-AAEF-AB0B0345A9C9}"/>
    <cellStyle name="_TD_Saldos Obj_ER previo 09 11 2" xfId="49288" xr:uid="{DA2B7680-AC67-45B7-B6CC-257C84147CAA}"/>
    <cellStyle name="_TD_Saldos Obj_ER previo 09 12" xfId="49289" xr:uid="{314EC9F6-22ED-442F-8CDC-27AC6D67AFB4}"/>
    <cellStyle name="_TD_Saldos Obj_ER previo 09 13" xfId="49290" xr:uid="{95C0F82F-CDB5-4911-8551-CD973BA68561}"/>
    <cellStyle name="_TD_Saldos Obj_ER previo 09 14" xfId="49291" xr:uid="{80BEC645-DFAD-48E4-BBFC-4376DFBE1297}"/>
    <cellStyle name="_TD_Saldos Obj_ER previo 09 2" xfId="49292" xr:uid="{A77D04CF-AECA-43B6-83F0-353E3B9FAC51}"/>
    <cellStyle name="_TD_Saldos Obj_ER previo 09 2 2" xfId="49293" xr:uid="{F3DDCF63-C2E3-4466-9B4F-730C1BDA99E3}"/>
    <cellStyle name="_TD_Saldos Obj_ER previo 09 3" xfId="49294" xr:uid="{311CFA06-ACC6-4800-8DE9-2504969A7C65}"/>
    <cellStyle name="_TD_Saldos Obj_ER previo 09 3 2" xfId="49295" xr:uid="{DF15EEF1-6959-43B9-B046-162B7B1D9AFD}"/>
    <cellStyle name="_TD_Saldos Obj_ER previo 09 4" xfId="49296" xr:uid="{912E314C-4A70-4EF0-A639-4500AB844F4F}"/>
    <cellStyle name="_TD_Saldos Obj_ER previo 09 4 2" xfId="49297" xr:uid="{5F1FA6E3-E6F6-4AC5-9B54-1F587EAB8A9D}"/>
    <cellStyle name="_TD_Saldos Obj_ER previo 09 5" xfId="49298" xr:uid="{5508A6E3-F050-4A7F-AFE6-4AD7A31A402B}"/>
    <cellStyle name="_TD_Saldos Obj_ER previo 09 5 2" xfId="49299" xr:uid="{42950908-D1FC-4B23-B8E4-FDA3F442E3EA}"/>
    <cellStyle name="_TD_Saldos Obj_ER previo 09 6" xfId="49300" xr:uid="{C12D1074-1320-4EEF-B05D-14DAF6B457D0}"/>
    <cellStyle name="_TD_Saldos Obj_ER previo 09 6 2" xfId="49301" xr:uid="{4355DA8B-B381-4919-85C4-1BADB25E8FBD}"/>
    <cellStyle name="_TD_Saldos Obj_ER previo 09 7" xfId="49302" xr:uid="{413A88D8-D23D-4CB8-BB2B-FBD98BD99F0B}"/>
    <cellStyle name="_TD_Saldos Obj_ER previo 09 7 2" xfId="49303" xr:uid="{5E62C903-5B88-4FEC-A7FA-F55626A84F0E}"/>
    <cellStyle name="_TD_Saldos Obj_ER previo 09 8" xfId="49304" xr:uid="{7C349E8C-741A-42A4-9D80-5F2A91C6FB87}"/>
    <cellStyle name="_TD_Saldos Obj_ER previo 09 8 2" xfId="49305" xr:uid="{A5354D1B-82D8-4B56-91E8-E63CD9A94D43}"/>
    <cellStyle name="_TD_Saldos Obj_ER previo 09 9" xfId="49306" xr:uid="{0B5A472F-792E-4291-966F-B35707D6216E}"/>
    <cellStyle name="_TD_Saldos Obj_ER previo 09 9 2" xfId="49307" xr:uid="{EA629EA5-71F2-4975-8F0D-8BE792466F0E}"/>
    <cellStyle name="_TD_Saldos Obj_ESF 2009 correcto" xfId="49308" xr:uid="{AF566701-F54B-4AB0-B949-8A0006390D82}"/>
    <cellStyle name="_TD_Saldos Obj_ESF 2009 correcto 10" xfId="49309" xr:uid="{AB252523-4E53-490F-A4F5-8F3DF6A4CAE5}"/>
    <cellStyle name="_TD_Saldos Obj_ESF 2009 correcto 11" xfId="49310" xr:uid="{70333341-5846-4073-B320-AF398CE24F65}"/>
    <cellStyle name="_TD_Saldos Obj_ESF 2009 correcto 12" xfId="49311" xr:uid="{94902FAC-F47C-4E4D-B606-5CE3F45AC15C}"/>
    <cellStyle name="_TD_Saldos Obj_ESF 2009 correcto 2" xfId="49312" xr:uid="{0FF3E6C7-A009-4519-8B53-D163DE5641C7}"/>
    <cellStyle name="_TD_Saldos Obj_ESF 2009 correcto 2 2" xfId="49313" xr:uid="{428356F8-D801-478F-9502-4B66A4247C51}"/>
    <cellStyle name="_TD_Saldos Obj_ESF 2009 correcto 3" xfId="49314" xr:uid="{1312A796-7706-4AF8-9386-8EC4DF4A066C}"/>
    <cellStyle name="_TD_Saldos Obj_ESF 2009 correcto 3 2" xfId="49315" xr:uid="{91F47313-F8C9-406B-B140-4A5D81F37520}"/>
    <cellStyle name="_TD_Saldos Obj_ESF 2009 correcto 4" xfId="49316" xr:uid="{1724E0E6-89E7-4E95-B6DF-BE8D87D81836}"/>
    <cellStyle name="_TD_Saldos Obj_ESF 2009 correcto 4 2" xfId="49317" xr:uid="{EB7025E6-7276-4CF9-83CD-32A7F7B6B9A4}"/>
    <cellStyle name="_TD_Saldos Obj_ESF 2009 correcto 5" xfId="49318" xr:uid="{37D4BCA1-6D3A-45E4-9DC3-DA45A0629544}"/>
    <cellStyle name="_TD_Saldos Obj_ESF 2009 correcto 5 2" xfId="49319" xr:uid="{381D3BD9-2CBB-42FD-9530-553818036BBC}"/>
    <cellStyle name="_TD_Saldos Obj_ESF 2009 correcto 6" xfId="49320" xr:uid="{2324D5B6-CEC0-497F-B3E8-9050944187CA}"/>
    <cellStyle name="_TD_Saldos Obj_ESF 2009 correcto 6 2" xfId="49321" xr:uid="{B8B207A4-515D-477B-9908-608C00E11484}"/>
    <cellStyle name="_TD_Saldos Obj_ESF 2009 correcto 7" xfId="49322" xr:uid="{E15330FD-2970-44B7-A82E-DC75561151A4}"/>
    <cellStyle name="_TD_Saldos Obj_ESF 2009 correcto 7 2" xfId="49323" xr:uid="{70D621DC-E076-4A18-89FD-B5B2D0D1086E}"/>
    <cellStyle name="_TD_Saldos Obj_ESF 2009 correcto 8" xfId="49324" xr:uid="{E83F872F-A5A6-4EBA-81FD-9301749AC7A0}"/>
    <cellStyle name="_TD_Saldos Obj_ESF 2009 correcto 8 2" xfId="49325" xr:uid="{2D34263A-2327-41F0-A0B7-49B7B0A709CB}"/>
    <cellStyle name="_TD_Saldos Obj_ESF 2009 correcto 9" xfId="49326" xr:uid="{9011573A-FEF7-4817-AB5C-66A98469FEE8}"/>
    <cellStyle name="_TD_Saldos Obj_ESF 2009 correcto 9 2" xfId="49327" xr:uid="{824F7935-B174-4238-8ABE-DF6572C19690}"/>
    <cellStyle name="_TD_Saldos Obj_Jun 09" xfId="49328" xr:uid="{5732D905-B8FC-44FA-BB25-50BD12B6DC7E}"/>
    <cellStyle name="_TD_Saldos Obj_Jun 09 2" xfId="49329" xr:uid="{EC70917A-A850-4F56-9D7D-8E641F74808F}"/>
    <cellStyle name="_TD_Saldos Obj_TD" xfId="49330" xr:uid="{DCE3FB45-EAB6-4D99-9023-D63703BCEA90}"/>
    <cellStyle name="_TD_Saldos Obj_TD 10" xfId="49331" xr:uid="{2DC83A3A-C24B-45EF-9550-5AC172963B04}"/>
    <cellStyle name="_TD_Saldos Obj_TD 10 2" xfId="49332" xr:uid="{89AF7C18-6B44-4DAB-A07A-5888B3F8B71F}"/>
    <cellStyle name="_TD_Saldos Obj_TD 11" xfId="49333" xr:uid="{02AB8C36-F35B-4BD4-8336-B13078F064DA}"/>
    <cellStyle name="_TD_Saldos Obj_TD 11 2" xfId="49334" xr:uid="{DEBF42F0-A8C7-4C61-AF67-BD6C77789BDC}"/>
    <cellStyle name="_TD_Saldos Obj_TD 12" xfId="49335" xr:uid="{FC92778D-5DC6-4387-9E3B-1BFE4EEE250E}"/>
    <cellStyle name="_TD_Saldos Obj_TD 12 2" xfId="49336" xr:uid="{F3858D8F-3D44-4BE4-A26B-B354EC54254A}"/>
    <cellStyle name="_TD_Saldos Obj_TD 13" xfId="49337" xr:uid="{98DA0044-070C-4733-A98B-C132D8DDB56E}"/>
    <cellStyle name="_TD_Saldos Obj_TD 13 2" xfId="49338" xr:uid="{FD78FDE4-7D74-4A09-A680-E809C9F3D7EB}"/>
    <cellStyle name="_TD_Saldos Obj_TD 14" xfId="49339" xr:uid="{527EE6B1-5A2D-47DA-B3EA-5BB0CD98F5E8}"/>
    <cellStyle name="_TD_Saldos Obj_TD 14 2" xfId="49340" xr:uid="{1CB5C373-677F-466A-8C73-B265E6E6BD5D}"/>
    <cellStyle name="_TD_Saldos Obj_TD 15" xfId="49341" xr:uid="{BD9BA89D-DD03-4300-9C70-5077C42D2C7F}"/>
    <cellStyle name="_TD_Saldos Obj_TD 16" xfId="49342" xr:uid="{93A275B1-650C-4DD2-970B-C768AEB92C6D}"/>
    <cellStyle name="_TD_Saldos Obj_TD 17" xfId="49343" xr:uid="{A623CEB0-3F41-4328-AED7-1F28078B2AD7}"/>
    <cellStyle name="_TD_Saldos Obj_TD 2" xfId="49344" xr:uid="{C9148DC1-10E2-490E-AC66-4F77F9EC269D}"/>
    <cellStyle name="_TD_Saldos Obj_TD 2 10" xfId="49345" xr:uid="{54898C40-E69C-4CCA-AE7B-68B997A5DEEE}"/>
    <cellStyle name="_TD_Saldos Obj_TD 2 10 2" xfId="49346" xr:uid="{0FF395A9-E134-43D4-9754-1417B90539B6}"/>
    <cellStyle name="_TD_Saldos Obj_TD 2 11" xfId="49347" xr:uid="{97B52A69-AEE5-4F1C-96AB-B99096B1D6E4}"/>
    <cellStyle name="_TD_Saldos Obj_TD 2 11 2" xfId="49348" xr:uid="{8F329F28-172B-4782-B9DB-A42917D911DD}"/>
    <cellStyle name="_TD_Saldos Obj_TD 2 12" xfId="49349" xr:uid="{EE48B54A-6EBA-4A74-A2ED-9496AB879502}"/>
    <cellStyle name="_TD_Saldos Obj_TD 2 12 2" xfId="49350" xr:uid="{160C7383-9F11-4FBF-B602-84C49070D277}"/>
    <cellStyle name="_TD_Saldos Obj_TD 2 13" xfId="49351" xr:uid="{F9BEB220-A853-4197-9594-E94382BDBC19}"/>
    <cellStyle name="_TD_Saldos Obj_TD 2 13 2" xfId="49352" xr:uid="{5AFF9D7D-128F-481A-AD25-D5E1C4974FF6}"/>
    <cellStyle name="_TD_Saldos Obj_TD 2 14" xfId="49353" xr:uid="{57FE6546-6B46-4901-9041-1064EFB68C7F}"/>
    <cellStyle name="_TD_Saldos Obj_TD 2 15" xfId="49354" xr:uid="{D39EF9C4-D5F2-4C95-876F-641D721B4202}"/>
    <cellStyle name="_TD_Saldos Obj_TD 2 16" xfId="49355" xr:uid="{C72F265E-B7D2-48C0-ABF7-4EAA08C55B10}"/>
    <cellStyle name="_TD_Saldos Obj_TD 2 2" xfId="49356" xr:uid="{8D12D591-73CD-4782-9404-135E6522AB73}"/>
    <cellStyle name="_TD_Saldos Obj_TD 2 2 2" xfId="49357" xr:uid="{A6717324-E1AD-4921-B466-7AEABD1E089C}"/>
    <cellStyle name="_TD_Saldos Obj_TD 2 3" xfId="49358" xr:uid="{5ED9E352-42BC-42D0-B83A-FD77FEC649BB}"/>
    <cellStyle name="_TD_Saldos Obj_TD 2 3 2" xfId="49359" xr:uid="{570448D4-44F2-4943-A674-76CB1940D3CF}"/>
    <cellStyle name="_TD_Saldos Obj_TD 2 4" xfId="49360" xr:uid="{1B13350F-55AC-4D0A-B7F4-8B17365B337B}"/>
    <cellStyle name="_TD_Saldos Obj_TD 2 4 2" xfId="49361" xr:uid="{57F02282-E2BB-45BE-8025-93A92FE9555E}"/>
    <cellStyle name="_TD_Saldos Obj_TD 2 5" xfId="49362" xr:uid="{CD1FFC3C-1D7E-4A41-A94A-B19F69E7CB9F}"/>
    <cellStyle name="_TD_Saldos Obj_TD 2 5 2" xfId="49363" xr:uid="{E7AEDDE7-57D7-460D-BEC7-592485821630}"/>
    <cellStyle name="_TD_Saldos Obj_TD 2 6" xfId="49364" xr:uid="{75C7B76E-42A4-4CD2-94C1-A98E586E107C}"/>
    <cellStyle name="_TD_Saldos Obj_TD 2 6 2" xfId="49365" xr:uid="{CDCB3FB1-4930-4DA5-81F0-11528F593090}"/>
    <cellStyle name="_TD_Saldos Obj_TD 2 7" xfId="49366" xr:uid="{EFFB7BEC-F99B-4E5C-B469-786CBB8BD203}"/>
    <cellStyle name="_TD_Saldos Obj_TD 2 7 2" xfId="49367" xr:uid="{91AD5027-4AB9-4C5F-BB6C-1FA0501BC678}"/>
    <cellStyle name="_TD_Saldos Obj_TD 2 8" xfId="49368" xr:uid="{F24287E4-A872-48F7-94FA-E345CEA6BD91}"/>
    <cellStyle name="_TD_Saldos Obj_TD 2 8 2" xfId="49369" xr:uid="{B56EBC7E-5A7E-4D93-98AB-EF20F56DED6D}"/>
    <cellStyle name="_TD_Saldos Obj_TD 2 9" xfId="49370" xr:uid="{2EED53D7-F0F4-44D8-BD1D-703F5ABED921}"/>
    <cellStyle name="_TD_Saldos Obj_TD 2 9 2" xfId="49371" xr:uid="{D26F581C-29EA-4588-BDDD-22B0EE6B2BB5}"/>
    <cellStyle name="_TD_Saldos Obj_TD 3" xfId="49372" xr:uid="{73ED6FC3-9A02-4B43-95FC-B1A8723E7E04}"/>
    <cellStyle name="_TD_Saldos Obj_TD 3 2" xfId="49373" xr:uid="{C0AC4AAF-076B-4949-B972-5804242537AC}"/>
    <cellStyle name="_TD_Saldos Obj_TD 4" xfId="49374" xr:uid="{31EE95F5-D5CC-491E-9FF4-58718F7C9D04}"/>
    <cellStyle name="_TD_Saldos Obj_TD 4 2" xfId="49375" xr:uid="{BE703427-25EC-457D-B145-4050AAA4CF05}"/>
    <cellStyle name="_TD_Saldos Obj_TD 5" xfId="49376" xr:uid="{303F1E8D-4286-40A4-82EB-9FBFA000EE0E}"/>
    <cellStyle name="_TD_Saldos Obj_TD 5 2" xfId="49377" xr:uid="{B1EF8FA5-AB6D-4B6D-B9C5-3704C53485C7}"/>
    <cellStyle name="_TD_Saldos Obj_TD 6" xfId="49378" xr:uid="{FAA3E72A-59D0-40AF-830A-E4680172F6F0}"/>
    <cellStyle name="_TD_Saldos Obj_TD 6 2" xfId="49379" xr:uid="{BE28D2F4-6CC0-4F00-AC7D-8753AE69734C}"/>
    <cellStyle name="_TD_Saldos Obj_TD 7" xfId="49380" xr:uid="{0C4EE185-23B7-41B3-B6BC-03B0A4035338}"/>
    <cellStyle name="_TD_Saldos Obj_TD 7 2" xfId="49381" xr:uid="{1BC883DC-E67A-499D-9972-CB87E6D5D690}"/>
    <cellStyle name="_TD_Saldos Obj_TD 8" xfId="49382" xr:uid="{59F7F504-BA7E-41E4-9555-F0FF881D2F22}"/>
    <cellStyle name="_TD_Saldos Obj_TD 8 2" xfId="49383" xr:uid="{68D56B89-B0A1-4C6B-83A9-C02EB09A42BD}"/>
    <cellStyle name="_TD_Saldos Obj_TD 9" xfId="49384" xr:uid="{68564473-2FBB-4E4D-A4B8-8F4878C1CAB3}"/>
    <cellStyle name="_TD_Saldos Obj_TD 9 2" xfId="49385" xr:uid="{A5A71C5F-B5EB-46EA-BCA9-CA418CA2E525}"/>
    <cellStyle name="_TD_Tabla" xfId="49386" xr:uid="{7601CD33-68E6-4EDE-B8E3-C97B8F2BEB15}"/>
    <cellStyle name="_TD_Tabla 10" xfId="49387" xr:uid="{406DC77D-8F39-4040-8CCB-5979DF858A7F}"/>
    <cellStyle name="_TD_Tabla 10 2" xfId="49388" xr:uid="{177B9D9F-1EC3-42E4-B312-1A5E0AFCD790}"/>
    <cellStyle name="_TD_Tabla 11" xfId="49389" xr:uid="{0A32A7CB-1DE8-428C-ACC8-A09E9C3AB559}"/>
    <cellStyle name="_TD_Tabla 11 2" xfId="49390" xr:uid="{F968F62E-1A77-4C24-99E9-C401E4DF0E77}"/>
    <cellStyle name="_TD_Tabla 12" xfId="49391" xr:uid="{A6D26813-A80C-4460-9187-CC6895257B2E}"/>
    <cellStyle name="_TD_Tabla 12 2" xfId="49392" xr:uid="{A034CB17-3E72-404B-918E-A1920E916BE8}"/>
    <cellStyle name="_TD_Tabla 13" xfId="49393" xr:uid="{AE8035CF-B9CD-4E27-97CE-0DD1F6D7C5CE}"/>
    <cellStyle name="_TD_Tabla 13 2" xfId="49394" xr:uid="{19C3C083-446D-4592-A178-C034C48D68B7}"/>
    <cellStyle name="_TD_Tabla 14" xfId="49395" xr:uid="{5BC3198A-DA55-44F4-ABDA-3FDEC7B30B73}"/>
    <cellStyle name="_TD_Tabla 14 2" xfId="49396" xr:uid="{5B2C734F-5623-4C30-8DCD-6815ADA43421}"/>
    <cellStyle name="_TD_Tabla 15" xfId="49397" xr:uid="{BC8DD8CA-B9F5-4571-ACBE-89EC33873E9A}"/>
    <cellStyle name="_TD_Tabla 15 2" xfId="49398" xr:uid="{DE8AD4A1-61A4-42C0-A38D-D671445B691C}"/>
    <cellStyle name="_TD_Tabla 16" xfId="49399" xr:uid="{D933E4A1-DC2E-4480-9CF1-4AF66547C90E}"/>
    <cellStyle name="_TD_Tabla 16 2" xfId="49400" xr:uid="{67C19AE6-EBDB-4BB9-9BBB-601A1DC3310A}"/>
    <cellStyle name="_TD_Tabla 17" xfId="49401" xr:uid="{09151BA6-26EE-4615-A131-E48E0472CD10}"/>
    <cellStyle name="_TD_Tabla 17 2" xfId="49402" xr:uid="{32C9D22B-5B36-48DF-9D9E-28F37D632D94}"/>
    <cellStyle name="_TD_Tabla 18" xfId="49403" xr:uid="{EB430D07-C360-4CAD-887D-385AAC4D00F1}"/>
    <cellStyle name="_TD_Tabla 18 2" xfId="49404" xr:uid="{7A58B34E-557A-4A66-92F3-28D440C1CFF2}"/>
    <cellStyle name="_TD_Tabla 19" xfId="49405" xr:uid="{672C4DD4-A1AE-49FC-A5BE-EEE04C2E223E}"/>
    <cellStyle name="_TD_Tabla 19 2" xfId="49406" xr:uid="{5C0B95AB-3BEA-40F6-B432-B3F3B249E95B}"/>
    <cellStyle name="_TD_Tabla 2" xfId="49407" xr:uid="{F580F7B9-56C9-4B77-9327-A74C1C5A6B50}"/>
    <cellStyle name="_TD_Tabla 2 10" xfId="49408" xr:uid="{725D800A-A4F5-4221-B589-7F86885C36FA}"/>
    <cellStyle name="_TD_Tabla 2 10 2" xfId="49409" xr:uid="{7BA33D0E-2526-4225-8F43-2F8740B39792}"/>
    <cellStyle name="_TD_Tabla 2 11" xfId="49410" xr:uid="{B5DAF67F-EC95-4595-A77D-0B79414AC397}"/>
    <cellStyle name="_TD_Tabla 2 11 2" xfId="49411" xr:uid="{FDEC903F-8C6C-4996-A4CA-C33C8132690B}"/>
    <cellStyle name="_TD_Tabla 2 12" xfId="49412" xr:uid="{847657C1-C3F3-4875-97BC-F5CDAD94324E}"/>
    <cellStyle name="_TD_Tabla 2 12 2" xfId="49413" xr:uid="{052B1593-DBFA-4352-8E69-4A5068EB7857}"/>
    <cellStyle name="_TD_Tabla 2 13" xfId="49414" xr:uid="{A0170161-EF72-4306-AD4E-B5729CA555CA}"/>
    <cellStyle name="_TD_Tabla 2 13 2" xfId="49415" xr:uid="{087F9410-751D-4921-94CF-EE303A961002}"/>
    <cellStyle name="_TD_Tabla 2 14" xfId="49416" xr:uid="{E89723C0-A69D-47AF-9156-56BC3296E241}"/>
    <cellStyle name="_TD_Tabla 2 15" xfId="49417" xr:uid="{6A501D81-7255-43B9-9BB8-9CBED50F5015}"/>
    <cellStyle name="_TD_Tabla 2 16" xfId="49418" xr:uid="{C7B2CB4B-5464-4543-A464-15D5E0018DD9}"/>
    <cellStyle name="_TD_Tabla 2 2" xfId="49419" xr:uid="{BD1A2E31-60CA-4953-B1F4-D8B28F75F30B}"/>
    <cellStyle name="_TD_Tabla 2 2 2" xfId="49420" xr:uid="{C1E3D008-A729-4EE7-9781-CB8CD7564D29}"/>
    <cellStyle name="_TD_Tabla 2 3" xfId="49421" xr:uid="{F39C0CBC-093E-4B3E-A8D1-AED449E37103}"/>
    <cellStyle name="_TD_Tabla 2 3 2" xfId="49422" xr:uid="{88144D70-EB71-47D9-9695-072B451C2791}"/>
    <cellStyle name="_TD_Tabla 2 4" xfId="49423" xr:uid="{86662158-1E87-4F13-862B-403DEB0CD150}"/>
    <cellStyle name="_TD_Tabla 2 4 2" xfId="49424" xr:uid="{BA557641-EB80-404F-BF73-05A40B068828}"/>
    <cellStyle name="_TD_Tabla 2 5" xfId="49425" xr:uid="{3530F48A-40A0-49E7-A88A-DA39428043B1}"/>
    <cellStyle name="_TD_Tabla 2 5 2" xfId="49426" xr:uid="{ABCEE665-1659-4CFC-AE0E-5E6BACC6837A}"/>
    <cellStyle name="_TD_Tabla 2 6" xfId="49427" xr:uid="{AC6A5D51-5F4E-4ACF-AFAF-DA9639CCA8D0}"/>
    <cellStyle name="_TD_Tabla 2 6 2" xfId="49428" xr:uid="{410D604D-5C37-4EC1-83D2-F3A9E36630C9}"/>
    <cellStyle name="_TD_Tabla 2 7" xfId="49429" xr:uid="{5573E7C8-4B16-4B55-AFFF-801E4E701E95}"/>
    <cellStyle name="_TD_Tabla 2 7 2" xfId="49430" xr:uid="{E9C89FDB-6419-4700-94F4-D22E730587BE}"/>
    <cellStyle name="_TD_Tabla 2 8" xfId="49431" xr:uid="{C60721C8-DA29-4773-B810-373346AFFF02}"/>
    <cellStyle name="_TD_Tabla 2 8 2" xfId="49432" xr:uid="{09AA94C3-9FFA-4666-A378-411CA06928C9}"/>
    <cellStyle name="_TD_Tabla 2 9" xfId="49433" xr:uid="{9C34D71E-D632-4C2D-9E3A-F98DF952F5DF}"/>
    <cellStyle name="_TD_Tabla 2 9 2" xfId="49434" xr:uid="{CD2A132C-2E36-40CC-ABFA-B20D8EA0630D}"/>
    <cellStyle name="_TD_Tabla 20" xfId="49435" xr:uid="{BEDCF268-4578-4622-93A8-AF5520FB0AB5}"/>
    <cellStyle name="_TD_Tabla 21" xfId="49436" xr:uid="{A3B88745-C2C4-4B53-93F7-CEE6BC6B5E0B}"/>
    <cellStyle name="_TD_Tabla 22" xfId="49437" xr:uid="{A18D893F-D6A3-4B84-988C-E6EE14367E96}"/>
    <cellStyle name="_TD_Tabla 3" xfId="49438" xr:uid="{7607D4F0-3DE9-4303-88D6-A3CE4615AC31}"/>
    <cellStyle name="_TD_Tabla 3 10" xfId="49439" xr:uid="{34851417-B89C-4D00-825F-F59D915408C8}"/>
    <cellStyle name="_TD_Tabla 3 10 2" xfId="49440" xr:uid="{834C3CAA-6ACC-4CE3-813E-EA522A3EF861}"/>
    <cellStyle name="_TD_Tabla 3 11" xfId="49441" xr:uid="{C1843F26-CFB6-44F8-9636-233BAE54DD66}"/>
    <cellStyle name="_TD_Tabla 3 11 2" xfId="49442" xr:uid="{9BFEF0FE-C179-426F-BCC2-8E7A8AD2478C}"/>
    <cellStyle name="_TD_Tabla 3 12" xfId="49443" xr:uid="{E1770D3A-4881-45E6-81FD-663BB1F7F69D}"/>
    <cellStyle name="_TD_Tabla 3 12 2" xfId="49444" xr:uid="{07D52C45-2A73-43E7-AF1A-24AF5AA77D7B}"/>
    <cellStyle name="_TD_Tabla 3 13" xfId="49445" xr:uid="{A9D63F34-825F-406B-AF79-9A0FF2B09779}"/>
    <cellStyle name="_TD_Tabla 3 13 2" xfId="49446" xr:uid="{51949C14-CDDC-4622-8BB0-BF7325169B76}"/>
    <cellStyle name="_TD_Tabla 3 14" xfId="49447" xr:uid="{00619817-8BD3-4D33-91AC-1F361D4FBA5C}"/>
    <cellStyle name="_TD_Tabla 3 15" xfId="49448" xr:uid="{B004C7E1-00DF-4572-9D09-5C9A77786C89}"/>
    <cellStyle name="_TD_Tabla 3 16" xfId="49449" xr:uid="{6BFCE619-7D4B-4ED6-9082-EE9C6F6D3DCD}"/>
    <cellStyle name="_TD_Tabla 3 2" xfId="49450" xr:uid="{2AE2F669-DBDF-45FF-8BDE-5169A5EC0ABB}"/>
    <cellStyle name="_TD_Tabla 3 2 2" xfId="49451" xr:uid="{7148CAF0-2FF0-4BE9-B746-A4A1DEE541F1}"/>
    <cellStyle name="_TD_Tabla 3 3" xfId="49452" xr:uid="{80D36228-1157-48BB-8DDC-A3C4849F7A65}"/>
    <cellStyle name="_TD_Tabla 3 3 2" xfId="49453" xr:uid="{34800810-0271-46DC-A477-1A40B4085FA4}"/>
    <cellStyle name="_TD_Tabla 3 4" xfId="49454" xr:uid="{754EB274-0475-47F9-8C58-2C0F20E5AADA}"/>
    <cellStyle name="_TD_Tabla 3 4 2" xfId="49455" xr:uid="{CD9BB573-60AD-44D1-A3A5-9D6A59231F1C}"/>
    <cellStyle name="_TD_Tabla 3 5" xfId="49456" xr:uid="{E9017B26-0283-4468-B49D-53783585548A}"/>
    <cellStyle name="_TD_Tabla 3 5 2" xfId="49457" xr:uid="{4F9E899A-093C-4BED-AD0F-59C33F4022BF}"/>
    <cellStyle name="_TD_Tabla 3 6" xfId="49458" xr:uid="{EA8EFCAC-A5CD-4985-8DE5-0D114F6060EF}"/>
    <cellStyle name="_TD_Tabla 3 6 2" xfId="49459" xr:uid="{04E03A8F-A12C-48AB-9ABE-7DF4B4E7CB9C}"/>
    <cellStyle name="_TD_Tabla 3 7" xfId="49460" xr:uid="{FA85D8CB-18A6-44C5-91AD-10A9ECB1BADC}"/>
    <cellStyle name="_TD_Tabla 3 7 2" xfId="49461" xr:uid="{F118F4D2-CBEF-426C-85D6-A5D66911A0B7}"/>
    <cellStyle name="_TD_Tabla 3 8" xfId="49462" xr:uid="{F729622B-B8B1-4802-8599-FF466FF5B9B7}"/>
    <cellStyle name="_TD_Tabla 3 8 2" xfId="49463" xr:uid="{21504C0A-803E-4354-9624-68E9FF849887}"/>
    <cellStyle name="_TD_Tabla 3 9" xfId="49464" xr:uid="{E7ACF49B-ACE0-4CB1-9DE8-609D32D75B65}"/>
    <cellStyle name="_TD_Tabla 3 9 2" xfId="49465" xr:uid="{50C2FF58-EAF5-4C0D-BA0A-8E3ABD6DA172}"/>
    <cellStyle name="_TD_Tabla 4" xfId="49466" xr:uid="{3AA2711E-8843-40B8-8F2F-F34169D72730}"/>
    <cellStyle name="_TD_Tabla 4 10" xfId="49467" xr:uid="{49B6955C-FC7A-4277-98AE-E325E71506AA}"/>
    <cellStyle name="_TD_Tabla 4 10 2" xfId="49468" xr:uid="{2900B256-C417-4C33-83A6-D37CEB62F437}"/>
    <cellStyle name="_TD_Tabla 4 11" xfId="49469" xr:uid="{47CB5958-C47E-4A34-8A90-75BAC53C2369}"/>
    <cellStyle name="_TD_Tabla 4 11 2" xfId="49470" xr:uid="{3FD6A87D-C599-4D8B-9D32-ED7320D2D756}"/>
    <cellStyle name="_TD_Tabla 4 12" xfId="49471" xr:uid="{2A2A9F16-0992-4FC6-9C02-4EC693306AB7}"/>
    <cellStyle name="_TD_Tabla 4 12 2" xfId="49472" xr:uid="{ED8789BA-D48F-4BC9-8EFA-FA8637F50C61}"/>
    <cellStyle name="_TD_Tabla 4 13" xfId="49473" xr:uid="{19249BA6-D5DF-45A0-B1BD-F50C9F2675CF}"/>
    <cellStyle name="_TD_Tabla 4 13 2" xfId="49474" xr:uid="{BD7B8675-2D93-467C-88E1-BEC27ADC9B81}"/>
    <cellStyle name="_TD_Tabla 4 14" xfId="49475" xr:uid="{7FF33647-9058-4231-A80A-42CB7DC89ABE}"/>
    <cellStyle name="_TD_Tabla 4 15" xfId="49476" xr:uid="{C5069370-9AC8-478D-94EC-4587C6A6BDB1}"/>
    <cellStyle name="_TD_Tabla 4 16" xfId="49477" xr:uid="{4DC727FB-D33E-4213-8D6D-2E2362A280C6}"/>
    <cellStyle name="_TD_Tabla 4 2" xfId="49478" xr:uid="{939A207B-589E-4D16-9D6A-E5183337673B}"/>
    <cellStyle name="_TD_Tabla 4 2 2" xfId="49479" xr:uid="{0EEFC5D5-B6E2-411A-A6BB-924C096E6365}"/>
    <cellStyle name="_TD_Tabla 4 3" xfId="49480" xr:uid="{BD2360FB-8958-4F80-BD38-E334DE1526CF}"/>
    <cellStyle name="_TD_Tabla 4 3 2" xfId="49481" xr:uid="{E0150587-588F-4E81-9D39-B64C659568F1}"/>
    <cellStyle name="_TD_Tabla 4 4" xfId="49482" xr:uid="{D1A970F5-4CD6-4A77-8755-986677D7AE7F}"/>
    <cellStyle name="_TD_Tabla 4 4 2" xfId="49483" xr:uid="{4CEE974E-971B-4F6A-BF79-FECB186F1A74}"/>
    <cellStyle name="_TD_Tabla 4 5" xfId="49484" xr:uid="{44A95B7F-9F4F-4C16-B9CC-0D61959E5CD9}"/>
    <cellStyle name="_TD_Tabla 4 5 2" xfId="49485" xr:uid="{B97972A8-C551-46EF-B855-AFDE97C006BC}"/>
    <cellStyle name="_TD_Tabla 4 6" xfId="49486" xr:uid="{76743776-EBD4-4AA6-B1F5-D7E050A92BA6}"/>
    <cellStyle name="_TD_Tabla 4 6 2" xfId="49487" xr:uid="{56E6B503-1C91-4B38-ACBA-99F489F1BF9D}"/>
    <cellStyle name="_TD_Tabla 4 7" xfId="49488" xr:uid="{6670C4CF-640D-4558-8D11-3F853A6B2232}"/>
    <cellStyle name="_TD_Tabla 4 7 2" xfId="49489" xr:uid="{8C292F36-92A7-4904-830A-A604782C8C87}"/>
    <cellStyle name="_TD_Tabla 4 8" xfId="49490" xr:uid="{A6777405-022F-42CB-BDEB-6A6FDD7DFA30}"/>
    <cellStyle name="_TD_Tabla 4 8 2" xfId="49491" xr:uid="{CCFB0594-0B3D-459D-96C5-C5222BF4A22A}"/>
    <cellStyle name="_TD_Tabla 4 9" xfId="49492" xr:uid="{591C7D29-534C-4C0D-9D29-9D7816A115A2}"/>
    <cellStyle name="_TD_Tabla 4 9 2" xfId="49493" xr:uid="{51C17BD3-04F3-4A51-8911-633DAAEE2385}"/>
    <cellStyle name="_TD_Tabla 5" xfId="49494" xr:uid="{577AA57F-0275-4FA4-AC06-841CEDB2DD86}"/>
    <cellStyle name="_TD_Tabla 5 10" xfId="49495" xr:uid="{428C073F-5E44-4B8A-9C63-FA96D8DBB210}"/>
    <cellStyle name="_TD_Tabla 5 10 2" xfId="49496" xr:uid="{2D80AB48-7F4C-41C4-B694-567B2376CA5D}"/>
    <cellStyle name="_TD_Tabla 5 11" xfId="49497" xr:uid="{EACA8994-0682-442D-A1D9-4232A2F1DA15}"/>
    <cellStyle name="_TD_Tabla 5 11 2" xfId="49498" xr:uid="{801F84E4-E312-4A16-B142-ED62531714D8}"/>
    <cellStyle name="_TD_Tabla 5 12" xfId="49499" xr:uid="{BA5633CC-ACCB-45DD-8329-650B2AC7EFF1}"/>
    <cellStyle name="_TD_Tabla 5 12 2" xfId="49500" xr:uid="{64044599-BCDC-4ACA-B658-85E4E5BF0233}"/>
    <cellStyle name="_TD_Tabla 5 13" xfId="49501" xr:uid="{3071B848-4698-4F29-811F-E5E3A999555C}"/>
    <cellStyle name="_TD_Tabla 5 13 2" xfId="49502" xr:uid="{E691CFCC-4827-4D8A-9670-6A70321A04BC}"/>
    <cellStyle name="_TD_Tabla 5 14" xfId="49503" xr:uid="{14E66029-4894-4B29-9940-2FF63A7F57C3}"/>
    <cellStyle name="_TD_Tabla 5 15" xfId="49504" xr:uid="{A9CCB174-A68C-4522-A0EB-BE8F43413D8D}"/>
    <cellStyle name="_TD_Tabla 5 16" xfId="49505" xr:uid="{165D8D8E-1E26-49AF-9F97-752824BF4930}"/>
    <cellStyle name="_TD_Tabla 5 2" xfId="49506" xr:uid="{12848BA9-4F84-4BD9-9435-A1D1E5EEE178}"/>
    <cellStyle name="_TD_Tabla 5 2 2" xfId="49507" xr:uid="{F03B00E6-B40D-408D-8C87-8FEDBC2BB65D}"/>
    <cellStyle name="_TD_Tabla 5 3" xfId="49508" xr:uid="{2AAFD485-8ACF-4DE0-8457-519F765BDAD7}"/>
    <cellStyle name="_TD_Tabla 5 3 2" xfId="49509" xr:uid="{62036014-8A16-4ABE-9EF0-972631AF298F}"/>
    <cellStyle name="_TD_Tabla 5 4" xfId="49510" xr:uid="{8AB059EF-9665-4ACF-A310-89B4199D9511}"/>
    <cellStyle name="_TD_Tabla 5 4 2" xfId="49511" xr:uid="{6D85D847-76BB-4D2C-AA7C-B1FDBA9DD34E}"/>
    <cellStyle name="_TD_Tabla 5 5" xfId="49512" xr:uid="{ADA419F6-B312-4C0E-A6B0-7DE3F833F83B}"/>
    <cellStyle name="_TD_Tabla 5 5 2" xfId="49513" xr:uid="{A6278248-324D-402C-8ACA-BB90D513DC3A}"/>
    <cellStyle name="_TD_Tabla 5 6" xfId="49514" xr:uid="{AD952202-7687-4D25-BA84-32BED2DE79FD}"/>
    <cellStyle name="_TD_Tabla 5 6 2" xfId="49515" xr:uid="{58CE07E2-C477-4E5C-B042-647FE832139A}"/>
    <cellStyle name="_TD_Tabla 5 7" xfId="49516" xr:uid="{7C310329-F750-4AE6-AE42-6A3B980649E7}"/>
    <cellStyle name="_TD_Tabla 5 7 2" xfId="49517" xr:uid="{A30634FB-8BEC-495B-B4CE-9B4BBFDAC659}"/>
    <cellStyle name="_TD_Tabla 5 8" xfId="49518" xr:uid="{895B4F66-5A43-421E-990F-827B8833C5CA}"/>
    <cellStyle name="_TD_Tabla 5 8 2" xfId="49519" xr:uid="{0EE701E1-A678-42C1-8311-BD05AC478766}"/>
    <cellStyle name="_TD_Tabla 5 9" xfId="49520" xr:uid="{0BC66771-9F1A-46D3-88D1-122BBAC8324A}"/>
    <cellStyle name="_TD_Tabla 5 9 2" xfId="49521" xr:uid="{F20FAD0C-EA7C-4FED-A9EC-E05FEB13BC4B}"/>
    <cellStyle name="_TD_Tabla 6" xfId="49522" xr:uid="{B53698CC-3664-4F59-B5EF-D88ED8C5C557}"/>
    <cellStyle name="_TD_Tabla 6 10" xfId="49523" xr:uid="{3A5EBFB5-B8F7-42F9-86AB-6B11E4954F49}"/>
    <cellStyle name="_TD_Tabla 6 10 2" xfId="49524" xr:uid="{C2D98F57-0BE0-4359-8509-060D6738391A}"/>
    <cellStyle name="_TD_Tabla 6 11" xfId="49525" xr:uid="{048B5A59-91C1-4012-AFD9-CBC4A6D637C2}"/>
    <cellStyle name="_TD_Tabla 6 11 2" xfId="49526" xr:uid="{DCDEA358-F0AC-406C-A827-C9990E6D817D}"/>
    <cellStyle name="_TD_Tabla 6 12" xfId="49527" xr:uid="{A0C4B817-5B32-48CE-96CD-27A921AAAF46}"/>
    <cellStyle name="_TD_Tabla 6 12 2" xfId="49528" xr:uid="{DF8B2E22-A339-4957-A70A-87FD16176C32}"/>
    <cellStyle name="_TD_Tabla 6 13" xfId="49529" xr:uid="{A5691937-861E-4387-8687-40303FEFD0FB}"/>
    <cellStyle name="_TD_Tabla 6 13 2" xfId="49530" xr:uid="{9E7AB01C-015F-4D2B-97DA-E4FF7A370C56}"/>
    <cellStyle name="_TD_Tabla 6 14" xfId="49531" xr:uid="{728FA5A3-CD9F-4C3D-94F9-92EEF22F6DFB}"/>
    <cellStyle name="_TD_Tabla 6 15" xfId="49532" xr:uid="{99C38693-C5F9-402D-BAFD-E194203A9418}"/>
    <cellStyle name="_TD_Tabla 6 16" xfId="49533" xr:uid="{3B29C141-7CC5-4EA8-8258-35EC31A6EF4F}"/>
    <cellStyle name="_TD_Tabla 6 2" xfId="49534" xr:uid="{A049CEEC-1D7A-4A3A-BE44-F32B095DDE18}"/>
    <cellStyle name="_TD_Tabla 6 2 2" xfId="49535" xr:uid="{6BA24A61-0556-4673-A1B0-66FCDA3335F0}"/>
    <cellStyle name="_TD_Tabla 6 3" xfId="49536" xr:uid="{FA150655-51C2-419F-9BEC-8449257FA567}"/>
    <cellStyle name="_TD_Tabla 6 3 2" xfId="49537" xr:uid="{0426E2FA-F54F-428F-96E0-E40B1A99CD6D}"/>
    <cellStyle name="_TD_Tabla 6 4" xfId="49538" xr:uid="{753FBAFE-4CB1-4172-8527-B2F6EE168081}"/>
    <cellStyle name="_TD_Tabla 6 4 2" xfId="49539" xr:uid="{B0B7039D-7859-4D9B-8116-5A0DFBD1AAAB}"/>
    <cellStyle name="_TD_Tabla 6 5" xfId="49540" xr:uid="{513E5530-31CD-4DFF-9336-26ABF615375B}"/>
    <cellStyle name="_TD_Tabla 6 5 2" xfId="49541" xr:uid="{C4DF958B-1F99-44E8-817E-9D0ECC5D09F6}"/>
    <cellStyle name="_TD_Tabla 6 6" xfId="49542" xr:uid="{529B75AF-6E77-4C35-AA3D-259CF9A3098B}"/>
    <cellStyle name="_TD_Tabla 6 6 2" xfId="49543" xr:uid="{273B5BBF-5AB7-48FB-9A9E-6A7A1767CC6B}"/>
    <cellStyle name="_TD_Tabla 6 7" xfId="49544" xr:uid="{43530C44-E57C-4C18-96DE-256C9E0D7075}"/>
    <cellStyle name="_TD_Tabla 6 7 2" xfId="49545" xr:uid="{12353C49-25D3-4568-8A5B-FE2919F68B95}"/>
    <cellStyle name="_TD_Tabla 6 8" xfId="49546" xr:uid="{7BB47655-80AD-4EA1-A66F-882EB600B78B}"/>
    <cellStyle name="_TD_Tabla 6 8 2" xfId="49547" xr:uid="{5602495C-1724-4E32-803A-331C6F449017}"/>
    <cellStyle name="_TD_Tabla 6 9" xfId="49548" xr:uid="{866DE3F5-CE24-4223-B229-C348AE8F3458}"/>
    <cellStyle name="_TD_Tabla 6 9 2" xfId="49549" xr:uid="{F71D20C7-695B-48D8-9B4F-34411FFEBA07}"/>
    <cellStyle name="_TD_Tabla 7" xfId="49550" xr:uid="{9CD470F6-3B16-4971-9824-001D5B0092CD}"/>
    <cellStyle name="_TD_Tabla 7 10" xfId="49551" xr:uid="{ED85A96F-7231-491C-A8A3-F36D74863952}"/>
    <cellStyle name="_TD_Tabla 7 10 2" xfId="49552" xr:uid="{6428C2F6-46E1-40A4-99A8-3AA821E5A47D}"/>
    <cellStyle name="_TD_Tabla 7 11" xfId="49553" xr:uid="{4DCA6AD5-50CF-41CD-8C91-5211D0B073DC}"/>
    <cellStyle name="_TD_Tabla 7 11 2" xfId="49554" xr:uid="{30C62A30-9302-4347-B738-B4753FE52998}"/>
    <cellStyle name="_TD_Tabla 7 12" xfId="49555" xr:uid="{3B67823B-9AEA-4F71-B4BD-5B384BA962E0}"/>
    <cellStyle name="_TD_Tabla 7 12 2" xfId="49556" xr:uid="{E0FEDDCB-9325-4F25-8A49-2B2187D748CB}"/>
    <cellStyle name="_TD_Tabla 7 13" xfId="49557" xr:uid="{02ACE3EE-FD3D-454D-B49B-F7DC512B989C}"/>
    <cellStyle name="_TD_Tabla 7 13 2" xfId="49558" xr:uid="{6A645798-21DA-41BC-83CF-68162066ACB6}"/>
    <cellStyle name="_TD_Tabla 7 14" xfId="49559" xr:uid="{B97AC5F8-0ED7-4339-9BAF-B3EBBD352ABE}"/>
    <cellStyle name="_TD_Tabla 7 15" xfId="49560" xr:uid="{EDD6496B-9104-40AF-BBB5-94FDE959100A}"/>
    <cellStyle name="_TD_Tabla 7 16" xfId="49561" xr:uid="{1858D850-72AB-4426-8CDA-74589A49ADAE}"/>
    <cellStyle name="_TD_Tabla 7 2" xfId="49562" xr:uid="{C0D9C19B-8D8F-4021-A9DC-DB538E02545B}"/>
    <cellStyle name="_TD_Tabla 7 2 2" xfId="49563" xr:uid="{CECD1A31-15D3-4E20-B7F0-4BD7D10EC907}"/>
    <cellStyle name="_TD_Tabla 7 3" xfId="49564" xr:uid="{89EFC4CE-1FDB-455F-B7D9-F9909A939C0D}"/>
    <cellStyle name="_TD_Tabla 7 3 2" xfId="49565" xr:uid="{387AFDE6-54CA-4BC7-85AF-FBB2A0331BD9}"/>
    <cellStyle name="_TD_Tabla 7 4" xfId="49566" xr:uid="{575C89F8-E213-4A0A-B7C9-A61080143672}"/>
    <cellStyle name="_TD_Tabla 7 4 2" xfId="49567" xr:uid="{CBC25C81-B4A2-4FA1-A5B6-C855CE851047}"/>
    <cellStyle name="_TD_Tabla 7 5" xfId="49568" xr:uid="{52AD9B57-1E05-4CF3-9D3A-128821AC5FC5}"/>
    <cellStyle name="_TD_Tabla 7 5 2" xfId="49569" xr:uid="{242C66C5-9266-4298-A9FA-2696E9198941}"/>
    <cellStyle name="_TD_Tabla 7 6" xfId="49570" xr:uid="{89CC1C09-86F6-4A3E-9E51-876384E5CFD0}"/>
    <cellStyle name="_TD_Tabla 7 6 2" xfId="49571" xr:uid="{00332D46-45D6-430F-8155-8BD8B3D66CD2}"/>
    <cellStyle name="_TD_Tabla 7 7" xfId="49572" xr:uid="{C60364DA-8588-4564-BB04-D86EBC3EF8BE}"/>
    <cellStyle name="_TD_Tabla 7 7 2" xfId="49573" xr:uid="{2A853DF7-95C5-4D70-833E-43FE67262FAF}"/>
    <cellStyle name="_TD_Tabla 7 8" xfId="49574" xr:uid="{4066EC56-3FF0-441C-B2A1-AA4E9F97F13C}"/>
    <cellStyle name="_TD_Tabla 7 8 2" xfId="49575" xr:uid="{AC97AB17-7360-43C3-9DB2-4BAADE7CB854}"/>
    <cellStyle name="_TD_Tabla 7 9" xfId="49576" xr:uid="{0EF38C55-CD0E-493B-86AF-F4E933EE9D82}"/>
    <cellStyle name="_TD_Tabla 7 9 2" xfId="49577" xr:uid="{264256FF-593A-4955-9894-C87BFBB84665}"/>
    <cellStyle name="_TD_Tabla 8" xfId="49578" xr:uid="{35280A0E-7E5B-47BD-9596-AE1096BBA9D8}"/>
    <cellStyle name="_TD_Tabla 8 2" xfId="49579" xr:uid="{5B115B09-8BD1-4AFB-8ECD-0A6D5B68A812}"/>
    <cellStyle name="_TD_Tabla 9" xfId="49580" xr:uid="{60462454-EEA7-4DC2-AAA5-D583D659FD16}"/>
    <cellStyle name="_TD_Tabla 9 2" xfId="49581" xr:uid="{FB684AFC-12C6-427D-95B3-BEDC3ED36663}"/>
    <cellStyle name="_TD_Tabla_Abr 09" xfId="49582" xr:uid="{3B3C40F4-F07C-427E-92F0-5034C0B537A6}"/>
    <cellStyle name="_TD_Tabla_Abr 09 10" xfId="49583" xr:uid="{0FD2C707-6672-456F-9EE3-D7C70EF3CBDB}"/>
    <cellStyle name="_TD_Tabla_Abr 09 10 2" xfId="49584" xr:uid="{DB9E250F-DD3A-44D4-B778-04C2BB75A3CC}"/>
    <cellStyle name="_TD_Tabla_Abr 09 11" xfId="49585" xr:uid="{26FE8A98-36CB-461C-986C-6E79C894235B}"/>
    <cellStyle name="_TD_Tabla_Abr 09 11 2" xfId="49586" xr:uid="{02664155-00CD-4264-8052-E7233C6C775A}"/>
    <cellStyle name="_TD_Tabla_Abr 09 12" xfId="49587" xr:uid="{EB9BF892-64FA-4AC3-BE85-7F372CD035E5}"/>
    <cellStyle name="_TD_Tabla_Abr 09 13" xfId="49588" xr:uid="{882C2864-0F68-4B56-9905-D2BE438F9BCF}"/>
    <cellStyle name="_TD_Tabla_Abr 09 14" xfId="49589" xr:uid="{3DF41081-5018-46EE-8874-364A5EE5DCD4}"/>
    <cellStyle name="_TD_Tabla_Abr 09 2" xfId="49590" xr:uid="{D90AF27D-86B9-47AC-8860-74633367EE35}"/>
    <cellStyle name="_TD_Tabla_Abr 09 2 2" xfId="49591" xr:uid="{A1DDF8F6-A89B-4163-9D9B-FB3F9BD1EB94}"/>
    <cellStyle name="_TD_Tabla_Abr 09 3" xfId="49592" xr:uid="{AC2AB5EF-04C7-42AA-BBEC-A4D61D6FCACC}"/>
    <cellStyle name="_TD_Tabla_Abr 09 3 2" xfId="49593" xr:uid="{7984032D-1A45-42D0-88D7-9EA28040DC5C}"/>
    <cellStyle name="_TD_Tabla_Abr 09 4" xfId="49594" xr:uid="{61193D74-2FA4-4C2C-96C3-C1D8EC76240C}"/>
    <cellStyle name="_TD_Tabla_Abr 09 4 2" xfId="49595" xr:uid="{48DDE2F0-626C-4595-A357-F199EA54FFED}"/>
    <cellStyle name="_TD_Tabla_Abr 09 5" xfId="49596" xr:uid="{DB7D7FC5-7FE2-48EC-A61C-7F47DC33B98D}"/>
    <cellStyle name="_TD_Tabla_Abr 09 5 2" xfId="49597" xr:uid="{D4A01B37-0676-44BA-8217-E84C05A7E2DE}"/>
    <cellStyle name="_TD_Tabla_Abr 09 6" xfId="49598" xr:uid="{B6AD9527-A54F-4FEE-9E6F-1AEDF735F780}"/>
    <cellStyle name="_TD_Tabla_Abr 09 6 2" xfId="49599" xr:uid="{223AE909-41A5-4B25-AE96-89612AE612E7}"/>
    <cellStyle name="_TD_Tabla_Abr 09 7" xfId="49600" xr:uid="{E71D2286-AC94-41A5-AC3C-384009632729}"/>
    <cellStyle name="_TD_Tabla_Abr 09 7 2" xfId="49601" xr:uid="{34EB6356-687E-4640-8154-D0E484FE0B4C}"/>
    <cellStyle name="_TD_Tabla_Abr 09 8" xfId="49602" xr:uid="{E9960A04-332E-4FDE-ADA9-5C98BDD7FB34}"/>
    <cellStyle name="_TD_Tabla_Abr 09 8 2" xfId="49603" xr:uid="{1C15C0B8-40E3-42E1-A9CC-D5B3FCCAA323}"/>
    <cellStyle name="_TD_Tabla_Abr 09 9" xfId="49604" xr:uid="{987083FB-7C65-4996-B595-B47E79F0A4FF}"/>
    <cellStyle name="_TD_Tabla_Abr 09 9 2" xfId="49605" xr:uid="{3479B7AC-5E10-481A-BC01-7FFE69EA04D4}"/>
    <cellStyle name="_TD_Tabla_BD ESF" xfId="49606" xr:uid="{6B9C20F3-8526-4706-87D9-83B94F7F3489}"/>
    <cellStyle name="_TD_Tabla_BD ESF 10" xfId="49607" xr:uid="{16EDB869-C332-464D-919D-F937051D5674}"/>
    <cellStyle name="_TD_Tabla_BD ESF 11" xfId="49608" xr:uid="{27DE1836-47F8-4A79-ACF0-D0B4995388F3}"/>
    <cellStyle name="_TD_Tabla_BD ESF 12" xfId="49609" xr:uid="{5A5F8C64-D0AA-4446-8C22-3A154381C54D}"/>
    <cellStyle name="_TD_Tabla_BD ESF 2" xfId="49610" xr:uid="{5336F91C-2398-4956-9188-E4263A9D6F6E}"/>
    <cellStyle name="_TD_Tabla_BD ESF 2 2" xfId="49611" xr:uid="{85B23929-58CA-470A-9F8E-70476FE05D43}"/>
    <cellStyle name="_TD_Tabla_BD ESF 3" xfId="49612" xr:uid="{9281E049-CD4D-49E9-A75F-222E84F671FB}"/>
    <cellStyle name="_TD_Tabla_BD ESF 3 2" xfId="49613" xr:uid="{153EEA59-5D07-45B7-B58E-BA0CCD2A6762}"/>
    <cellStyle name="_TD_Tabla_BD ESF 4" xfId="49614" xr:uid="{F273D8AC-4182-4553-86F6-E9FB4C832695}"/>
    <cellStyle name="_TD_Tabla_BD ESF 4 2" xfId="49615" xr:uid="{97B2D66E-6201-44CF-9497-48EA73E0A5E1}"/>
    <cellStyle name="_TD_Tabla_BD ESF 5" xfId="49616" xr:uid="{21D67F23-0A5E-4EC8-B4AC-2307FAA83C66}"/>
    <cellStyle name="_TD_Tabla_BD ESF 5 2" xfId="49617" xr:uid="{51A2B355-FD72-4774-856F-DDDC04E8FA65}"/>
    <cellStyle name="_TD_Tabla_BD ESF 6" xfId="49618" xr:uid="{4DEE7AD1-7F00-423A-94EA-704239508B2B}"/>
    <cellStyle name="_TD_Tabla_BD ESF 6 2" xfId="49619" xr:uid="{9F83030C-70C1-404F-A3C7-3AA4C7C1BC9D}"/>
    <cellStyle name="_TD_Tabla_BD ESF 7" xfId="49620" xr:uid="{B2962A26-4610-4874-9BC6-4602DEFAA1A7}"/>
    <cellStyle name="_TD_Tabla_BD ESF 7 2" xfId="49621" xr:uid="{68A49378-1B33-4160-B93B-E798866075E5}"/>
    <cellStyle name="_TD_Tabla_BD ESF 8" xfId="49622" xr:uid="{F2C3DACA-E500-4714-BC24-78970754F2FF}"/>
    <cellStyle name="_TD_Tabla_BD ESF 8 2" xfId="49623" xr:uid="{686A5257-CBBB-4DCE-84FB-F50725766E2B}"/>
    <cellStyle name="_TD_Tabla_BD ESF 9" xfId="49624" xr:uid="{036D5798-9CC8-42D3-A402-62AC439BC09F}"/>
    <cellStyle name="_TD_Tabla_BD ESF 9 2" xfId="49625" xr:uid="{C4B6AAAA-0D69-4BB3-BAA0-514D137B6FF2}"/>
    <cellStyle name="_TD_Tabla_ER previo 09" xfId="49626" xr:uid="{8E5D6FB3-A5AC-4E3C-A4CF-4BE62DE48741}"/>
    <cellStyle name="_TD_Tabla_ER previo 09 10" xfId="49627" xr:uid="{12FC0CE1-8BFD-45E2-B0AE-0E0ADB35171F}"/>
    <cellStyle name="_TD_Tabla_ER previo 09 10 2" xfId="49628" xr:uid="{B7DCEB5A-A134-4C3A-AF35-B285E23C7FD3}"/>
    <cellStyle name="_TD_Tabla_ER previo 09 11" xfId="49629" xr:uid="{435D5169-7089-442F-859B-A30AC0B2C8EC}"/>
    <cellStyle name="_TD_Tabla_ER previo 09 11 2" xfId="49630" xr:uid="{C2B1975A-B256-43C3-9839-975EDD4D5A61}"/>
    <cellStyle name="_TD_Tabla_ER previo 09 12" xfId="49631" xr:uid="{472E263E-B7DF-4466-9E5C-388266EE9B16}"/>
    <cellStyle name="_TD_Tabla_ER previo 09 13" xfId="49632" xr:uid="{39F71584-B1DA-4C73-9DA9-F706A0F37981}"/>
    <cellStyle name="_TD_Tabla_ER previo 09 14" xfId="49633" xr:uid="{28254A59-A9C1-42AB-A86E-72E3C9B93B72}"/>
    <cellStyle name="_TD_Tabla_ER previo 09 2" xfId="49634" xr:uid="{5CFF9B26-4838-480A-8F9B-0DAC244DC8D2}"/>
    <cellStyle name="_TD_Tabla_ER previo 09 2 2" xfId="49635" xr:uid="{C04BC8DF-2998-41A7-9D65-A948DFC68ADF}"/>
    <cellStyle name="_TD_Tabla_ER previo 09 3" xfId="49636" xr:uid="{48882F90-260E-43E3-ACAC-F4906A149C71}"/>
    <cellStyle name="_TD_Tabla_ER previo 09 3 2" xfId="49637" xr:uid="{E0D7AEF7-CD6B-4585-9309-34BFE21C4BC3}"/>
    <cellStyle name="_TD_Tabla_ER previo 09 4" xfId="49638" xr:uid="{BD73FCC9-2B93-4559-8529-5F569E542B51}"/>
    <cellStyle name="_TD_Tabla_ER previo 09 4 2" xfId="49639" xr:uid="{9C926BA9-1BD3-4420-879D-2DE0D6375A0B}"/>
    <cellStyle name="_TD_Tabla_ER previo 09 5" xfId="49640" xr:uid="{1ECC1C03-AF3F-4530-B650-5078BE5C882B}"/>
    <cellStyle name="_TD_Tabla_ER previo 09 5 2" xfId="49641" xr:uid="{A7819439-EFDF-451F-A6B4-1C0C08349812}"/>
    <cellStyle name="_TD_Tabla_ER previo 09 6" xfId="49642" xr:uid="{0BE33CBF-19EA-4385-BFF0-6482454C66BF}"/>
    <cellStyle name="_TD_Tabla_ER previo 09 6 2" xfId="49643" xr:uid="{E57B57ED-D34D-4813-A92A-BE4D21B5CE00}"/>
    <cellStyle name="_TD_Tabla_ER previo 09 7" xfId="49644" xr:uid="{4DA283DF-3D91-4A6C-8D1F-B6F7419B6BB5}"/>
    <cellStyle name="_TD_Tabla_ER previo 09 7 2" xfId="49645" xr:uid="{DDE03AC1-AAAE-43FF-941D-FE1964237373}"/>
    <cellStyle name="_TD_Tabla_ER previo 09 8" xfId="49646" xr:uid="{6EA0D4ED-1070-468E-B05E-EDF07195EFB8}"/>
    <cellStyle name="_TD_Tabla_ER previo 09 8 2" xfId="49647" xr:uid="{B349F7A9-4AA2-494C-9879-700CACBAAE5C}"/>
    <cellStyle name="_TD_Tabla_ER previo 09 9" xfId="49648" xr:uid="{1EF23B21-7761-4E58-B191-DB474E8A09A9}"/>
    <cellStyle name="_TD_Tabla_ER previo 09 9 2" xfId="49649" xr:uid="{11841A5A-5447-4609-89F8-1211E20B332E}"/>
    <cellStyle name="_TD_Tabla_ESF 2009 correcto" xfId="49650" xr:uid="{32D01811-4E0E-4D8B-A803-62D31EC02256}"/>
    <cellStyle name="_TD_Tabla_ESF 2009 correcto 10" xfId="49651" xr:uid="{155DBE5E-2460-4983-AF47-23C34FE5C81A}"/>
    <cellStyle name="_TD_Tabla_ESF 2009 correcto 11" xfId="49652" xr:uid="{12A6159E-9CE9-4DE1-ABD7-091BBA5B45E2}"/>
    <cellStyle name="_TD_Tabla_ESF 2009 correcto 12" xfId="49653" xr:uid="{A51BB4B1-F29A-4004-A95E-38C9DD3240CE}"/>
    <cellStyle name="_TD_Tabla_ESF 2009 correcto 2" xfId="49654" xr:uid="{4A97222C-42FB-4598-973B-7741D08D3618}"/>
    <cellStyle name="_TD_Tabla_ESF 2009 correcto 2 2" xfId="49655" xr:uid="{A37A7222-F586-4CC9-BA41-867E8276B2D0}"/>
    <cellStyle name="_TD_Tabla_ESF 2009 correcto 3" xfId="49656" xr:uid="{6D2DC538-BBE6-451F-B191-EFB311BC1F37}"/>
    <cellStyle name="_TD_Tabla_ESF 2009 correcto 3 2" xfId="49657" xr:uid="{DB8DC2E3-F773-4691-90B3-6716321D9574}"/>
    <cellStyle name="_TD_Tabla_ESF 2009 correcto 4" xfId="49658" xr:uid="{795CA977-1793-4CAA-B1AB-BCE123A6D3DB}"/>
    <cellStyle name="_TD_Tabla_ESF 2009 correcto 4 2" xfId="49659" xr:uid="{BA329703-5ED9-4492-A0F0-1051E49B3D73}"/>
    <cellStyle name="_TD_Tabla_ESF 2009 correcto 5" xfId="49660" xr:uid="{EDFA2473-A7C0-4F75-9FE7-7B0200388D7A}"/>
    <cellStyle name="_TD_Tabla_ESF 2009 correcto 5 2" xfId="49661" xr:uid="{32883786-5466-4A2E-8EB0-2220F5CA7FDC}"/>
    <cellStyle name="_TD_Tabla_ESF 2009 correcto 6" xfId="49662" xr:uid="{8C392EC5-CC4A-4BD7-BD5A-BA45C95B7731}"/>
    <cellStyle name="_TD_Tabla_ESF 2009 correcto 6 2" xfId="49663" xr:uid="{D47C9B73-A662-44CC-A5A1-507F9CC2A1E2}"/>
    <cellStyle name="_TD_Tabla_ESF 2009 correcto 7" xfId="49664" xr:uid="{21114FF1-1B0E-4644-A75B-20E67980F36D}"/>
    <cellStyle name="_TD_Tabla_ESF 2009 correcto 7 2" xfId="49665" xr:uid="{786E2957-AAE4-45AC-81BC-BFA3A6A051EE}"/>
    <cellStyle name="_TD_Tabla_ESF 2009 correcto 8" xfId="49666" xr:uid="{A8E08CCC-6B72-4DC3-B20F-8F2BDCC823A8}"/>
    <cellStyle name="_TD_Tabla_ESF 2009 correcto 8 2" xfId="49667" xr:uid="{65113411-9F0C-493E-924D-8E76D9BE863B}"/>
    <cellStyle name="_TD_Tabla_ESF 2009 correcto 9" xfId="49668" xr:uid="{7C291699-7516-490B-829D-A934B201F30C}"/>
    <cellStyle name="_TD_Tabla_ESF 2009 correcto 9 2" xfId="49669" xr:uid="{904E6FB2-705E-4F3A-A576-4D71E2E08EF9}"/>
    <cellStyle name="_TD_Tabla_Jun 09" xfId="49670" xr:uid="{BCD325B1-7581-4976-A9B5-C83E8E30527C}"/>
    <cellStyle name="_TD_Tabla_Jun 09 2" xfId="49671" xr:uid="{02AB99D7-2B7D-4B92-8F45-159A129B8421}"/>
    <cellStyle name="_TD_Tabla_TD" xfId="49672" xr:uid="{70CB9965-ED06-4519-9860-128D94F2E785}"/>
    <cellStyle name="_TD_Tabla_TD 10" xfId="49673" xr:uid="{C0F71520-192B-4249-85A3-6D340354A7C4}"/>
    <cellStyle name="_TD_Tabla_TD 10 2" xfId="49674" xr:uid="{F584915E-9448-4A1E-95F4-B60F0BD02536}"/>
    <cellStyle name="_TD_Tabla_TD 11" xfId="49675" xr:uid="{D361989D-894E-427A-9227-05B30CC3F11D}"/>
    <cellStyle name="_TD_Tabla_TD 11 2" xfId="49676" xr:uid="{4AFF7D97-2B05-4456-AB2D-E4FA0B1D2FD2}"/>
    <cellStyle name="_TD_Tabla_TD 12" xfId="49677" xr:uid="{B4098C38-4A8B-4EDB-BE75-E2F98E806378}"/>
    <cellStyle name="_TD_Tabla_TD 12 2" xfId="49678" xr:uid="{C2B6FA7F-C25A-4573-8CEA-77F8B1D17FDC}"/>
    <cellStyle name="_TD_Tabla_TD 13" xfId="49679" xr:uid="{328423C8-CB1B-4690-BCCF-0EEB19CBED7B}"/>
    <cellStyle name="_TD_Tabla_TD 13 2" xfId="49680" xr:uid="{A42F1F8A-A52A-494D-AFB3-C0D3AA27D3A1}"/>
    <cellStyle name="_TD_Tabla_TD 14" xfId="49681" xr:uid="{41BB9171-0607-42C0-9E18-49CD8923F096}"/>
    <cellStyle name="_TD_Tabla_TD 14 2" xfId="49682" xr:uid="{667B735C-5A44-4491-AD28-9C761C4E3FBD}"/>
    <cellStyle name="_TD_Tabla_TD 15" xfId="49683" xr:uid="{F11DACDA-B5DB-498A-BBAE-980E293D807D}"/>
    <cellStyle name="_TD_Tabla_TD 16" xfId="49684" xr:uid="{71071CDA-4383-479E-BEBF-39E082D687B1}"/>
    <cellStyle name="_TD_Tabla_TD 17" xfId="49685" xr:uid="{FC3ABE14-CCB5-4DF6-AB79-B2D7CC52DFCD}"/>
    <cellStyle name="_TD_Tabla_TD 2" xfId="49686" xr:uid="{61FFFCED-E923-47A0-BA21-4AA389E94EF0}"/>
    <cellStyle name="_TD_Tabla_TD 2 10" xfId="49687" xr:uid="{99C8D1E7-9EB0-4F37-8AC1-1CD998909AF5}"/>
    <cellStyle name="_TD_Tabla_TD 2 10 2" xfId="49688" xr:uid="{80E27851-8E96-4265-A580-664FEEF60640}"/>
    <cellStyle name="_TD_Tabla_TD 2 11" xfId="49689" xr:uid="{DD245201-66EE-4EC5-8D36-1198F1EAC953}"/>
    <cellStyle name="_TD_Tabla_TD 2 11 2" xfId="49690" xr:uid="{BAA7C8A2-E8B8-4095-AE02-6EB4E291F8D0}"/>
    <cellStyle name="_TD_Tabla_TD 2 12" xfId="49691" xr:uid="{6E8BB33F-47FC-43A8-9EA1-6C32313F79CF}"/>
    <cellStyle name="_TD_Tabla_TD 2 12 2" xfId="49692" xr:uid="{5B18FC1F-33B0-4CE9-B6AB-BEFC1371408F}"/>
    <cellStyle name="_TD_Tabla_TD 2 13" xfId="49693" xr:uid="{23348004-F66D-4296-815F-C00D2D50B757}"/>
    <cellStyle name="_TD_Tabla_TD 2 13 2" xfId="49694" xr:uid="{C9A32738-BD33-4133-A5A7-7E4F5527E082}"/>
    <cellStyle name="_TD_Tabla_TD 2 14" xfId="49695" xr:uid="{6B0337E0-1A04-47C6-BC77-BC2C6D83AE86}"/>
    <cellStyle name="_TD_Tabla_TD 2 15" xfId="49696" xr:uid="{0A9C1DFA-535D-4C16-B43B-C1052CD16245}"/>
    <cellStyle name="_TD_Tabla_TD 2 16" xfId="49697" xr:uid="{3AE9A00D-C5A0-43E6-8781-CA58C9E1F19D}"/>
    <cellStyle name="_TD_Tabla_TD 2 2" xfId="49698" xr:uid="{5B3E90CE-E3CE-4C3D-87C9-B4ACB191D7A2}"/>
    <cellStyle name="_TD_Tabla_TD 2 2 2" xfId="49699" xr:uid="{CC79072D-55DF-410C-8BCD-559751A5A766}"/>
    <cellStyle name="_TD_Tabla_TD 2 3" xfId="49700" xr:uid="{DA2E6A86-9847-4309-BB10-945FF0F8D4A5}"/>
    <cellStyle name="_TD_Tabla_TD 2 3 2" xfId="49701" xr:uid="{28669ECA-4F12-4D70-8272-C871188B9F97}"/>
    <cellStyle name="_TD_Tabla_TD 2 4" xfId="49702" xr:uid="{5AD4898E-8503-448A-A0C2-97F0FFD1B8C2}"/>
    <cellStyle name="_TD_Tabla_TD 2 4 2" xfId="49703" xr:uid="{B75D4533-1003-4464-953D-E9AC47023E95}"/>
    <cellStyle name="_TD_Tabla_TD 2 5" xfId="49704" xr:uid="{244685D3-30F4-4C41-8FE4-E33DBBBCD489}"/>
    <cellStyle name="_TD_Tabla_TD 2 5 2" xfId="49705" xr:uid="{2D4AA862-8122-44CF-8412-C02A6EC2EA7F}"/>
    <cellStyle name="_TD_Tabla_TD 2 6" xfId="49706" xr:uid="{0D881DB9-1719-4151-A3EC-94AD3EFEA032}"/>
    <cellStyle name="_TD_Tabla_TD 2 6 2" xfId="49707" xr:uid="{2A4E2720-0844-4570-8C11-982E6A2FB6F9}"/>
    <cellStyle name="_TD_Tabla_TD 2 7" xfId="49708" xr:uid="{71AAE854-5A66-4770-8993-BDF0ADAB3BBB}"/>
    <cellStyle name="_TD_Tabla_TD 2 7 2" xfId="49709" xr:uid="{4FE1C479-2DBF-42B1-B774-984A18829359}"/>
    <cellStyle name="_TD_Tabla_TD 2 8" xfId="49710" xr:uid="{9A701614-9E35-4B08-ADC0-49B4A43B0243}"/>
    <cellStyle name="_TD_Tabla_TD 2 8 2" xfId="49711" xr:uid="{B0325BD2-D805-4D09-9CE6-F0300D6ABF67}"/>
    <cellStyle name="_TD_Tabla_TD 2 9" xfId="49712" xr:uid="{E015E2CA-54A8-4B2B-BD74-5607FFA00126}"/>
    <cellStyle name="_TD_Tabla_TD 2 9 2" xfId="49713" xr:uid="{0BD2C6FB-E976-4C91-B192-ABC5FE566A53}"/>
    <cellStyle name="_TD_Tabla_TD 3" xfId="49714" xr:uid="{9B818C50-1597-4DE7-8966-9956BC311127}"/>
    <cellStyle name="_TD_Tabla_TD 3 2" xfId="49715" xr:uid="{1A36ABA8-9D1C-458A-8E10-9DA9A0771C35}"/>
    <cellStyle name="_TD_Tabla_TD 4" xfId="49716" xr:uid="{8BB73FDA-F8C2-4417-B75B-1EDD868F2A2E}"/>
    <cellStyle name="_TD_Tabla_TD 4 2" xfId="49717" xr:uid="{BB6CDD8D-810C-4A20-B554-D9222B3F4F13}"/>
    <cellStyle name="_TD_Tabla_TD 5" xfId="49718" xr:uid="{C516ADE2-56FA-42A8-A63B-0D15A63CE505}"/>
    <cellStyle name="_TD_Tabla_TD 5 2" xfId="49719" xr:uid="{28AAD964-8F35-447A-9409-5FBBDBC01489}"/>
    <cellStyle name="_TD_Tabla_TD 6" xfId="49720" xr:uid="{7059B52E-D094-455C-ABAE-7EEEDF1E0B50}"/>
    <cellStyle name="_TD_Tabla_TD 6 2" xfId="49721" xr:uid="{E3DF566F-72FE-4361-9019-841F4A1FCB8E}"/>
    <cellStyle name="_TD_Tabla_TD 7" xfId="49722" xr:uid="{65FF5C30-C31C-45AC-96E2-F5968763B940}"/>
    <cellStyle name="_TD_Tabla_TD 7 2" xfId="49723" xr:uid="{E7FBF8B1-4878-428A-9E73-909C997408E3}"/>
    <cellStyle name="_TD_Tabla_TD 8" xfId="49724" xr:uid="{D8F26BC7-3CF9-4007-975F-447FF52B6A64}"/>
    <cellStyle name="_TD_Tabla_TD 8 2" xfId="49725" xr:uid="{EBE31F68-3749-4216-B9A7-81F9C998EC86}"/>
    <cellStyle name="_TD_Tabla_TD 9" xfId="49726" xr:uid="{143C4C06-4CE4-4BDA-BD1A-CB44D7F1416D}"/>
    <cellStyle name="_TD_Tabla_TD 9 2" xfId="49727" xr:uid="{2BDC4585-B800-46DF-BA09-AD5232A2F713}"/>
    <cellStyle name="_TD_TablaD" xfId="49728" xr:uid="{99699145-6DA7-45B4-83F7-E1EB7DB6523B}"/>
    <cellStyle name="_TD_TablaD 10" xfId="49729" xr:uid="{E63F228D-0AC8-412D-AC5D-60F80E1BBA56}"/>
    <cellStyle name="_TD_TablaD 10 2" xfId="49730" xr:uid="{85D8D6C8-E5FA-4F74-B06E-6E6069BE44E5}"/>
    <cellStyle name="_TD_TablaD 11" xfId="49731" xr:uid="{05CF3813-8B57-4866-B726-B62419013F50}"/>
    <cellStyle name="_TD_TablaD 11 2" xfId="49732" xr:uid="{1A4CE997-6294-4EEF-AAB9-A7AF00B9EB4D}"/>
    <cellStyle name="_TD_TablaD 12" xfId="49733" xr:uid="{0EA9408B-2BBD-40D3-A8C1-79A2F8FDCE0C}"/>
    <cellStyle name="_TD_TablaD 12 2" xfId="49734" xr:uid="{E59DEA47-41F0-41E8-8268-EC6009DA34C5}"/>
    <cellStyle name="_TD_TablaD 13" xfId="49735" xr:uid="{0690EFE2-08FC-4EF1-A6B6-9DA54910A982}"/>
    <cellStyle name="_TD_TablaD 13 2" xfId="49736" xr:uid="{9BCEA425-7D5B-4F57-9DCF-2B0C1F2307BD}"/>
    <cellStyle name="_TD_TablaD 14" xfId="49737" xr:uid="{33CA0EA5-62E7-496C-8B94-60C0AB5FEFC7}"/>
    <cellStyle name="_TD_TablaD 2" xfId="49738" xr:uid="{B11401CF-D050-4D98-98AA-25BF68DF0659}"/>
    <cellStyle name="_TD_TablaD 2 2" xfId="49739" xr:uid="{2023166B-90C9-460A-9AD2-A84B453ED1F6}"/>
    <cellStyle name="_TD_TablaD 3" xfId="49740" xr:uid="{A6D14584-D4DF-4EE7-8127-4CD4AB8C4A66}"/>
    <cellStyle name="_TD_TablaD 3 2" xfId="49741" xr:uid="{045315DE-3C14-4E9A-85C3-972858C06E9E}"/>
    <cellStyle name="_TD_TablaD 4" xfId="49742" xr:uid="{150AE11F-4C27-4DDE-B3F3-5A7C1AFE2DF8}"/>
    <cellStyle name="_TD_TablaD 4 2" xfId="49743" xr:uid="{479140B6-045E-445B-A485-707B45020FFF}"/>
    <cellStyle name="_TD_TablaD 5" xfId="49744" xr:uid="{E71AF8D0-EC96-48A8-AC2F-04A3BE47C260}"/>
    <cellStyle name="_TD_TablaD 5 2" xfId="49745" xr:uid="{DD118E2F-2C06-4953-B3B4-A03247E7CB81}"/>
    <cellStyle name="_TD_TablaD 6" xfId="49746" xr:uid="{998CB8B8-3F85-43BA-951D-87E6D190F7DC}"/>
    <cellStyle name="_TD_TablaD 6 2" xfId="49747" xr:uid="{279B3D75-6334-452A-9B6E-B2746C8BC370}"/>
    <cellStyle name="_TD_TablaD 7" xfId="49748" xr:uid="{82A87CB0-F918-443D-814A-F899611B81BC}"/>
    <cellStyle name="_TD_TablaD 7 2" xfId="49749" xr:uid="{0E0700EA-1F33-436B-8571-221A38D3420C}"/>
    <cellStyle name="_TD_TablaD 8" xfId="49750" xr:uid="{85B6ABFF-3857-474B-836A-F35139DABD20}"/>
    <cellStyle name="_TD_TablaD 8 2" xfId="49751" xr:uid="{AA7C8019-FE24-43BC-9FDD-22BAC5786342}"/>
    <cellStyle name="_TD_TablaD 9" xfId="49752" xr:uid="{739AB000-4622-41D4-AFEF-B729FBB21A05}"/>
    <cellStyle name="_TD_TablaD 9 2" xfId="49753" xr:uid="{78784573-0DBF-4576-8C74-20F31476A1DA}"/>
    <cellStyle name="_TD_TablaD_ESF. Hist." xfId="49754" xr:uid="{8DA5732C-A2FE-4D99-A179-A034EF2180FE}"/>
    <cellStyle name="_TD_TablaD_ESF. Hist. 2" xfId="49755" xr:uid="{5D52946E-0C52-4764-BE81-81F052129912}"/>
    <cellStyle name="_TD_TablaD_ESF. Hist. 2 2" xfId="49756" xr:uid="{620AE965-A393-4770-A32E-EE01B05D7DCF}"/>
    <cellStyle name="_TD_TablaD_ESF. Hist. 3" xfId="49757" xr:uid="{3DBB5BB0-F0D4-4C74-81C7-04C13C9D862D}"/>
    <cellStyle name="_TD_TablaD_ESF. Hist. 3 2" xfId="49758" xr:uid="{FBC94FD5-D225-4247-9D78-FDF9CCF7F735}"/>
    <cellStyle name="_TD_TablaD_ESF. Hist. 4" xfId="49759" xr:uid="{35C2E823-DE99-4D15-A822-5CD0B4D7634D}"/>
    <cellStyle name="_TD_TablaD_ESF. Hist. 4 2" xfId="49760" xr:uid="{EED48BA9-4AB8-49BA-83C3-6623F3D6B17F}"/>
    <cellStyle name="_TD_TablaD_ESF. Hist. 5" xfId="49761" xr:uid="{ECE132AB-0A4A-4AC4-B7AE-C61EF9F40374}"/>
    <cellStyle name="_TD_TablaD_ESF. Hist. 6" xfId="49762" xr:uid="{020A69EF-794D-4EA6-9268-17A676627B08}"/>
    <cellStyle name="_TD_TablaD_ESF. Hist. 7" xfId="49763" xr:uid="{31D638AD-6325-4493-A0B5-F2905EBFA94B}"/>
    <cellStyle name="_TD_TD" xfId="49764" xr:uid="{456676DF-291E-434F-9067-E6E274FD8004}"/>
    <cellStyle name="_TD_TD 10" xfId="49765" xr:uid="{35927871-AFE4-420B-8797-5655D58868DC}"/>
    <cellStyle name="_TD_TD 10 2" xfId="49766" xr:uid="{9075D6EF-EAED-4C26-8955-FAD4062B2ACB}"/>
    <cellStyle name="_TD_TD 11" xfId="49767" xr:uid="{FAD93171-7A1C-4657-8BDF-B6D26BDDF778}"/>
    <cellStyle name="_TD_TD 11 2" xfId="49768" xr:uid="{C17AADD1-28D8-4AC3-B2E6-D5626CD961F8}"/>
    <cellStyle name="_TD_TD 12" xfId="49769" xr:uid="{9CF42026-AC31-4075-A64E-87933E4535D8}"/>
    <cellStyle name="_TD_TD 12 2" xfId="49770" xr:uid="{67C59664-C8C0-468D-BC43-D2525E6C88C0}"/>
    <cellStyle name="_TD_TD 13" xfId="49771" xr:uid="{85362274-3025-4E9C-9187-070B628A6C38}"/>
    <cellStyle name="_TD_TD 13 2" xfId="49772" xr:uid="{7F0C403E-41D6-4A9D-8E09-3EAD63EEF774}"/>
    <cellStyle name="_TD_TD 14" xfId="49773" xr:uid="{50FBC272-F426-49FF-8FAF-BC37405B7768}"/>
    <cellStyle name="_TD_TD 14 2" xfId="49774" xr:uid="{0CFF6226-9FF1-4228-B336-16221554A57E}"/>
    <cellStyle name="_TD_TD 15" xfId="49775" xr:uid="{13E3C6FD-A09B-4B0B-A34A-C16D470DC4EF}"/>
    <cellStyle name="_TD_TD 16" xfId="49776" xr:uid="{694A31A4-9A8D-4780-8510-5FD935C4E797}"/>
    <cellStyle name="_TD_TD 17" xfId="49777" xr:uid="{C2E64B15-8D23-4AA3-8E48-1997C1A793D7}"/>
    <cellStyle name="_TD_TD 2" xfId="49778" xr:uid="{AEDFCB2D-BFBD-4348-95AA-E428CF53D673}"/>
    <cellStyle name="_TD_TD 2 10" xfId="49779" xr:uid="{44D8C6EA-5A51-40A1-B4E8-CDBE6537CC8A}"/>
    <cellStyle name="_TD_TD 2 10 10" xfId="49780" xr:uid="{A760FF6F-FDDA-486A-868D-FC2CD1F74AC4}"/>
    <cellStyle name="_TD_TD 2 10 11" xfId="49781" xr:uid="{82FB890E-1904-44C9-8256-86269010E974}"/>
    <cellStyle name="_TD_TD 2 10 2" xfId="49782" xr:uid="{728354D4-50F3-44E0-9783-865172E1FD07}"/>
    <cellStyle name="_TD_TD 2 10 2 2" xfId="49783" xr:uid="{5AC17CDD-CE5E-4CE9-9032-C665DE256220}"/>
    <cellStyle name="_TD_TD 2 10 3" xfId="49784" xr:uid="{76F47564-50CF-42C1-8F66-A10BBAEB9DC5}"/>
    <cellStyle name="_TD_TD 2 10 3 2" xfId="49785" xr:uid="{DAE19F3B-68FC-4F67-811E-FC2946933197}"/>
    <cellStyle name="_TD_TD 2 10 4" xfId="49786" xr:uid="{A47A2493-1944-403D-8B8F-50A5D69FCCAC}"/>
    <cellStyle name="_TD_TD 2 10 4 2" xfId="49787" xr:uid="{766A09DE-8C77-4266-A5BE-D3186382451B}"/>
    <cellStyle name="_TD_TD 2 10 5" xfId="49788" xr:uid="{1BC2A54C-D4CC-42F3-B516-C5A5CFEA795F}"/>
    <cellStyle name="_TD_TD 2 10 5 2" xfId="49789" xr:uid="{30F84C1E-368A-449F-8AB8-D1E3B5FE8A89}"/>
    <cellStyle name="_TD_TD 2 10 6" xfId="49790" xr:uid="{C455F682-B2DB-481B-BC13-B3500F3DE0EF}"/>
    <cellStyle name="_TD_TD 2 10 6 2" xfId="49791" xr:uid="{0895C92D-E86C-43D8-8017-F1551A134AF7}"/>
    <cellStyle name="_TD_TD 2 10 7" xfId="49792" xr:uid="{F89AF04C-0059-4EB5-9B81-42DA23C30A25}"/>
    <cellStyle name="_TD_TD 2 10 7 2" xfId="49793" xr:uid="{72C8BFFF-2C42-48FF-BCA0-590AFC17F290}"/>
    <cellStyle name="_TD_TD 2 10 8" xfId="49794" xr:uid="{F05D2586-E19E-488E-8934-73B098B5468C}"/>
    <cellStyle name="_TD_TD 2 10 8 2" xfId="49795" xr:uid="{AFEE70F3-C0DE-4CA2-B220-7457114C4CA8}"/>
    <cellStyle name="_TD_TD 2 10 9" xfId="49796" xr:uid="{26770CEF-F8D1-4B32-ADC6-1BF7E541FEB7}"/>
    <cellStyle name="_TD_TD 2 11" xfId="49797" xr:uid="{279983F1-7925-431D-8067-1826ABBA8F3F}"/>
    <cellStyle name="_TD_TD 2 11 10" xfId="49798" xr:uid="{54C94D0D-5C55-4E1F-910B-0C69488359B7}"/>
    <cellStyle name="_TD_TD 2 11 11" xfId="49799" xr:uid="{DD562ECD-2B83-4F8E-85C3-9D844A782527}"/>
    <cellStyle name="_TD_TD 2 11 2" xfId="49800" xr:uid="{736C3110-3F58-4993-8314-D0F3E3706602}"/>
    <cellStyle name="_TD_TD 2 11 2 2" xfId="49801" xr:uid="{4CDF99A1-BEAB-4EA9-AB43-2975B2FFC4CD}"/>
    <cellStyle name="_TD_TD 2 11 3" xfId="49802" xr:uid="{4C5430B9-82BA-4E8C-934E-A5FA808FD76D}"/>
    <cellStyle name="_TD_TD 2 11 3 2" xfId="49803" xr:uid="{4F6A3D6E-65C5-4C9A-8179-F27692506FEB}"/>
    <cellStyle name="_TD_TD 2 11 4" xfId="49804" xr:uid="{8ABE8FE1-CAE6-4FD9-AC61-C90E6772CFB0}"/>
    <cellStyle name="_TD_TD 2 11 4 2" xfId="49805" xr:uid="{E951AB02-17AA-4EA4-AE2B-67B8235E6EE8}"/>
    <cellStyle name="_TD_TD 2 11 5" xfId="49806" xr:uid="{EE779185-CD98-41C9-847C-658796E687BC}"/>
    <cellStyle name="_TD_TD 2 11 5 2" xfId="49807" xr:uid="{F007EF6C-44EB-4146-BE21-5F1AA8A67AAC}"/>
    <cellStyle name="_TD_TD 2 11 6" xfId="49808" xr:uid="{ED3DB7BD-7F5F-46F6-898F-BA9D59540F85}"/>
    <cellStyle name="_TD_TD 2 11 6 2" xfId="49809" xr:uid="{D1F68B95-701D-494A-81A4-89236AE628D2}"/>
    <cellStyle name="_TD_TD 2 11 7" xfId="49810" xr:uid="{CCC5DF1B-5281-41A5-9A6F-96A18D2350C5}"/>
    <cellStyle name="_TD_TD 2 11 7 2" xfId="49811" xr:uid="{EDE2A4A2-FDD7-449E-B060-C4A6468D4E90}"/>
    <cellStyle name="_TD_TD 2 11 8" xfId="49812" xr:uid="{E3947D88-B249-44C2-911B-993D7976B08F}"/>
    <cellStyle name="_TD_TD 2 11 8 2" xfId="49813" xr:uid="{C90D2A18-F328-4ADF-B93C-6D92C53D082D}"/>
    <cellStyle name="_TD_TD 2 11 9" xfId="49814" xr:uid="{9B9515E8-5ED2-407A-9260-AEC96C56211B}"/>
    <cellStyle name="_TD_TD 2 12" xfId="49815" xr:uid="{A433B43C-7914-4A20-B189-DCB703E2C77A}"/>
    <cellStyle name="_TD_TD 2 12 10" xfId="49816" xr:uid="{570C9094-268B-4635-8FDB-D992F58C56D7}"/>
    <cellStyle name="_TD_TD 2 12 11" xfId="49817" xr:uid="{4A9D9431-C24E-4601-8084-135AA2E6EC78}"/>
    <cellStyle name="_TD_TD 2 12 2" xfId="49818" xr:uid="{460F7422-62BF-4570-BDB7-8A74DC00668A}"/>
    <cellStyle name="_TD_TD 2 12 2 2" xfId="49819" xr:uid="{9CC8F6C2-4B8D-4652-A5AA-B90AF39BF5EE}"/>
    <cellStyle name="_TD_TD 2 12 3" xfId="49820" xr:uid="{FD4AF056-855E-4DA2-83BC-918AB6AC8442}"/>
    <cellStyle name="_TD_TD 2 12 3 2" xfId="49821" xr:uid="{780CCD11-7545-4767-94DA-BD1E8D8DE9F7}"/>
    <cellStyle name="_TD_TD 2 12 4" xfId="49822" xr:uid="{94FD56C3-DA4B-4AB5-A21C-39964D1023D7}"/>
    <cellStyle name="_TD_TD 2 12 4 2" xfId="49823" xr:uid="{1AA218E6-4907-42D7-99F9-5C7814067482}"/>
    <cellStyle name="_TD_TD 2 12 5" xfId="49824" xr:uid="{ACBC826D-0E45-45A7-80AA-02B44BE0DA2E}"/>
    <cellStyle name="_TD_TD 2 12 5 2" xfId="49825" xr:uid="{C23FD8A2-06A2-432B-A983-52D84A6F06D1}"/>
    <cellStyle name="_TD_TD 2 12 6" xfId="49826" xr:uid="{AE19E929-D4FB-4879-BD15-EDCEFC33AD35}"/>
    <cellStyle name="_TD_TD 2 12 6 2" xfId="49827" xr:uid="{B3C02421-4DAA-450E-8B4F-8301DE204EFB}"/>
    <cellStyle name="_TD_TD 2 12 7" xfId="49828" xr:uid="{88F73F3C-7720-4F01-89B9-72C2293D00B4}"/>
    <cellStyle name="_TD_TD 2 12 7 2" xfId="49829" xr:uid="{2AE4C9AE-89BF-4A31-B570-9DDABCEFB887}"/>
    <cellStyle name="_TD_TD 2 12 8" xfId="49830" xr:uid="{8186221D-3E92-4659-B8B6-3E5B3A26591F}"/>
    <cellStyle name="_TD_TD 2 12 8 2" xfId="49831" xr:uid="{EFAD0115-9C93-4F97-88E4-46DCDD2931B6}"/>
    <cellStyle name="_TD_TD 2 12 9" xfId="49832" xr:uid="{0C0F244F-C141-40A5-9AAC-6C4207A46DF0}"/>
    <cellStyle name="_TD_TD 2 13" xfId="49833" xr:uid="{54D3A95D-014E-40CE-B090-5F26B647B9D7}"/>
    <cellStyle name="_TD_TD 2 13 10" xfId="49834" xr:uid="{00687E1B-6C41-4F39-8C41-66C9C87548C8}"/>
    <cellStyle name="_TD_TD 2 13 11" xfId="49835" xr:uid="{280D44E1-1691-4CD4-A576-5A8694861EEE}"/>
    <cellStyle name="_TD_TD 2 13 2" xfId="49836" xr:uid="{BFC03008-AA43-4588-982B-AE0E86412B66}"/>
    <cellStyle name="_TD_TD 2 13 2 2" xfId="49837" xr:uid="{61A552E0-0E9B-4499-9D3E-EC6BFEAA38CA}"/>
    <cellStyle name="_TD_TD 2 13 3" xfId="49838" xr:uid="{7075EB7F-0851-4D3E-8B71-985AC7995026}"/>
    <cellStyle name="_TD_TD 2 13 3 2" xfId="49839" xr:uid="{8D2F3C8B-FF18-49EC-AE45-7F625317C3E0}"/>
    <cellStyle name="_TD_TD 2 13 4" xfId="49840" xr:uid="{6ED80923-D385-4AE4-93A0-49A8D01966A8}"/>
    <cellStyle name="_TD_TD 2 13 4 2" xfId="49841" xr:uid="{973F2C16-706B-4C23-A3AF-023978124C83}"/>
    <cellStyle name="_TD_TD 2 13 5" xfId="49842" xr:uid="{9426293A-CF1F-48AC-8313-8E8C83735668}"/>
    <cellStyle name="_TD_TD 2 13 5 2" xfId="49843" xr:uid="{C2F6856A-4027-4B3D-9DD5-F9D69DAF46EB}"/>
    <cellStyle name="_TD_TD 2 13 6" xfId="49844" xr:uid="{4F647F08-71B7-49D4-A030-6563B27F2F4D}"/>
    <cellStyle name="_TD_TD 2 13 6 2" xfId="49845" xr:uid="{246C3F2B-9EE8-422B-AE06-81F42A8695DC}"/>
    <cellStyle name="_TD_TD 2 13 7" xfId="49846" xr:uid="{0AD9D155-A57D-44B7-8FE0-48B840D162FA}"/>
    <cellStyle name="_TD_TD 2 13 7 2" xfId="49847" xr:uid="{3A680CC2-BED3-45EA-B262-F07B3E128CA6}"/>
    <cellStyle name="_TD_TD 2 13 8" xfId="49848" xr:uid="{44939586-8948-4B2E-BB48-0F3F5F7B255A}"/>
    <cellStyle name="_TD_TD 2 13 8 2" xfId="49849" xr:uid="{AE05A78E-95DB-4BE4-83E2-D9885B95D338}"/>
    <cellStyle name="_TD_TD 2 13 9" xfId="49850" xr:uid="{077B7A15-6BAD-411D-8089-B41E667372E9}"/>
    <cellStyle name="_TD_TD 2 14" xfId="49851" xr:uid="{A96AA025-225E-4FD3-8C4F-5B5308BD12B8}"/>
    <cellStyle name="_TD_TD 2 14 2" xfId="49852" xr:uid="{7742CB77-5954-4F86-8701-175D1F0731FC}"/>
    <cellStyle name="_TD_TD 2 15" xfId="49853" xr:uid="{038F9B1A-B104-46AE-981A-389B433A7775}"/>
    <cellStyle name="_TD_TD 2 15 2" xfId="49854" xr:uid="{E3887BEC-ACE6-43B3-BCED-C3B194F56A7D}"/>
    <cellStyle name="_TD_TD 2 16" xfId="49855" xr:uid="{DCA982A9-4C77-4CDF-94BA-ECF957B4D49B}"/>
    <cellStyle name="_TD_TD 2 16 2" xfId="49856" xr:uid="{7F4CB887-AF08-4372-B9A8-5B6426718EEC}"/>
    <cellStyle name="_TD_TD 2 17" xfId="49857" xr:uid="{F78B8200-4250-4870-9D39-57C199EDCA1B}"/>
    <cellStyle name="_TD_TD 2 18" xfId="49858" xr:uid="{E040F3B5-614E-4E57-80AA-CE77786ACBA1}"/>
    <cellStyle name="_TD_TD 2 19" xfId="49859" xr:uid="{6C2137B7-A8D7-462B-8AFA-165FAA58390D}"/>
    <cellStyle name="_TD_TD 2 2" xfId="49860" xr:uid="{BCF7F38F-2EB5-4913-B8EE-730941EA2475}"/>
    <cellStyle name="_TD_TD 2 2 10" xfId="49861" xr:uid="{4ACB967F-560D-4054-8318-53F1F3671F1E}"/>
    <cellStyle name="_TD_TD 2 2 10 2" xfId="49862" xr:uid="{709E5442-64B4-4A82-AB3E-DE84E80DC1C4}"/>
    <cellStyle name="_TD_TD 2 2 11" xfId="49863" xr:uid="{20DDEFEA-6D3A-4F25-8267-6F0656BB1C5D}"/>
    <cellStyle name="_TD_TD 2 2 11 2" xfId="49864" xr:uid="{9D621867-56BC-4079-9368-C7B8E1E383A1}"/>
    <cellStyle name="_TD_TD 2 2 12" xfId="49865" xr:uid="{712B8873-30A3-46AD-A37D-139D32BA0D1D}"/>
    <cellStyle name="_TD_TD 2 2 12 2" xfId="49866" xr:uid="{9601AACE-120A-4097-893B-46C92FAA91F2}"/>
    <cellStyle name="_TD_TD 2 2 13" xfId="49867" xr:uid="{573367AF-FE85-4641-9B6D-ED8590E871ED}"/>
    <cellStyle name="_TD_TD 2 2 13 2" xfId="49868" xr:uid="{4E754490-1FA7-4D50-AF03-065B3EB2550E}"/>
    <cellStyle name="_TD_TD 2 2 14" xfId="49869" xr:uid="{4AFA7EB5-FB20-4DBD-B844-077F7A0E399C}"/>
    <cellStyle name="_TD_TD 2 2 15" xfId="49870" xr:uid="{B010F634-C7B3-49F9-987A-DDEE157ABE0D}"/>
    <cellStyle name="_TD_TD 2 2 16" xfId="49871" xr:uid="{0E9E754B-06E5-4C71-BAF5-908F9ABF3BE0}"/>
    <cellStyle name="_TD_TD 2 2 2" xfId="49872" xr:uid="{4699CFBB-269F-4CCC-93F5-E2FDBAE275CC}"/>
    <cellStyle name="_TD_TD 2 2 2 2" xfId="49873" xr:uid="{5515D523-091F-4541-8015-679221F7034B}"/>
    <cellStyle name="_TD_TD 2 2 3" xfId="49874" xr:uid="{CEE64FA4-A94A-4888-BB5B-88485445C484}"/>
    <cellStyle name="_TD_TD 2 2 3 2" xfId="49875" xr:uid="{397BF34A-88D2-4EC1-93E5-0D7A0D6D9B89}"/>
    <cellStyle name="_TD_TD 2 2 4" xfId="49876" xr:uid="{E90C67D9-05ED-4E6C-932C-E8579416A58F}"/>
    <cellStyle name="_TD_TD 2 2 4 2" xfId="49877" xr:uid="{0D83BA6F-567A-45A0-9826-B3DF6A9D696C}"/>
    <cellStyle name="_TD_TD 2 2 5" xfId="49878" xr:uid="{A61843E3-430B-4EFF-82A6-9079593AB29E}"/>
    <cellStyle name="_TD_TD 2 2 5 2" xfId="49879" xr:uid="{AD6A3BD9-448E-4587-8E60-41D6EEA5ED67}"/>
    <cellStyle name="_TD_TD 2 2 6" xfId="49880" xr:uid="{F01AC9CE-36F4-4EDD-B137-36A0E656734C}"/>
    <cellStyle name="_TD_TD 2 2 6 2" xfId="49881" xr:uid="{8248FC37-AB1D-4F83-8639-B924851B20C1}"/>
    <cellStyle name="_TD_TD 2 2 7" xfId="49882" xr:uid="{7A6B1CCF-B701-416D-9187-36C6A09539E6}"/>
    <cellStyle name="_TD_TD 2 2 7 2" xfId="49883" xr:uid="{8FF6EB12-D3EE-4C84-9533-C1B5896ABC1A}"/>
    <cellStyle name="_TD_TD 2 2 8" xfId="49884" xr:uid="{16F5E8E6-DCDA-47B3-8F2E-8E1AE8C68220}"/>
    <cellStyle name="_TD_TD 2 2 8 2" xfId="49885" xr:uid="{BA1648AE-0885-4AA5-A441-2FE5F6DB8FF7}"/>
    <cellStyle name="_TD_TD 2 2 9" xfId="49886" xr:uid="{987BD4FE-6CB8-4E2B-8C43-555AAE1AD1AD}"/>
    <cellStyle name="_TD_TD 2 2 9 2" xfId="49887" xr:uid="{2A847DCC-8101-455F-BBF6-973C386C4CAB}"/>
    <cellStyle name="_TD_TD 2 3" xfId="49888" xr:uid="{EBD36886-8B21-4AD9-B638-ACD4139D2F1B}"/>
    <cellStyle name="_TD_TD 2 3 10" xfId="49889" xr:uid="{6BD1BD97-1B8E-4D38-BAC9-56F8D3CA1ADA}"/>
    <cellStyle name="_TD_TD 2 3 10 2" xfId="49890" xr:uid="{0E6914E7-09AA-4577-A41A-BB43235259DC}"/>
    <cellStyle name="_TD_TD 2 3 11" xfId="49891" xr:uid="{005BCC38-525C-474D-A0E6-9DC294888E73}"/>
    <cellStyle name="_TD_TD 2 3 11 2" xfId="49892" xr:uid="{A9F75022-8C5E-4732-8CD1-2708A14EC8C0}"/>
    <cellStyle name="_TD_TD 2 3 12" xfId="49893" xr:uid="{6772B29C-8BC6-4792-B68B-713157AF99E6}"/>
    <cellStyle name="_TD_TD 2 3 12 2" xfId="49894" xr:uid="{910BA7E7-D472-430A-B9EB-2642D4119314}"/>
    <cellStyle name="_TD_TD 2 3 13" xfId="49895" xr:uid="{05705207-C22A-4965-BB3F-E26EC7345810}"/>
    <cellStyle name="_TD_TD 2 3 13 2" xfId="49896" xr:uid="{7004618D-6637-414F-9C93-89C271D4B4AD}"/>
    <cellStyle name="_TD_TD 2 3 14" xfId="49897" xr:uid="{FEA0153C-DAE9-491B-8DDE-A3C37563C541}"/>
    <cellStyle name="_TD_TD 2 3 15" xfId="49898" xr:uid="{A80D10BB-7E67-4266-81ED-649F40461FEA}"/>
    <cellStyle name="_TD_TD 2 3 16" xfId="49899" xr:uid="{7C4ADB76-481E-4F20-B362-208B027F7DF0}"/>
    <cellStyle name="_TD_TD 2 3 2" xfId="49900" xr:uid="{C81F2EE3-1CEC-4CA6-BFD4-30040F87CDD3}"/>
    <cellStyle name="_TD_TD 2 3 2 2" xfId="49901" xr:uid="{D595E9AC-F1F6-4AEF-93FB-ABD4A41D4DF2}"/>
    <cellStyle name="_TD_TD 2 3 3" xfId="49902" xr:uid="{4C8461E5-DF28-4BD0-84E1-A808CE8BCB5D}"/>
    <cellStyle name="_TD_TD 2 3 3 2" xfId="49903" xr:uid="{F25072E5-280D-46AA-B2CD-981674E376A4}"/>
    <cellStyle name="_TD_TD 2 3 4" xfId="49904" xr:uid="{FD0D7C59-F096-47F9-99E4-53E2D63D1CED}"/>
    <cellStyle name="_TD_TD 2 3 4 2" xfId="49905" xr:uid="{85C3F45A-1B8B-4505-A9FA-4FB76EDB57D0}"/>
    <cellStyle name="_TD_TD 2 3 5" xfId="49906" xr:uid="{85E36D04-050D-4211-89E1-15B5EB9B4493}"/>
    <cellStyle name="_TD_TD 2 3 5 2" xfId="49907" xr:uid="{24E09C17-6EC7-40F2-A309-B6DD5E615CF2}"/>
    <cellStyle name="_TD_TD 2 3 6" xfId="49908" xr:uid="{1530F06A-4C1C-4C71-BC3B-E93BC4E08374}"/>
    <cellStyle name="_TD_TD 2 3 6 2" xfId="49909" xr:uid="{DB74FD2D-0089-4906-8DC5-DD5351F28ED6}"/>
    <cellStyle name="_TD_TD 2 3 7" xfId="49910" xr:uid="{B2D751CB-DBFF-4F7F-9DF8-BED8F2B4F01C}"/>
    <cellStyle name="_TD_TD 2 3 7 2" xfId="49911" xr:uid="{BB6B910B-A03F-4059-98D6-C44B17E23975}"/>
    <cellStyle name="_TD_TD 2 3 8" xfId="49912" xr:uid="{D2B54E01-CC59-46E2-AE38-85204E2ADE93}"/>
    <cellStyle name="_TD_TD 2 3 8 2" xfId="49913" xr:uid="{B5C9EA60-D8A2-43BF-89F7-3765B1F7FC15}"/>
    <cellStyle name="_TD_TD 2 3 9" xfId="49914" xr:uid="{7667046E-536D-463E-B871-23B60D56C24D}"/>
    <cellStyle name="_TD_TD 2 3 9 2" xfId="49915" xr:uid="{B311DF56-8D9B-4818-A7D8-0A4CE3B85500}"/>
    <cellStyle name="_TD_TD 2 4" xfId="49916" xr:uid="{EC38357A-34FF-4306-852C-93BAB50A46A9}"/>
    <cellStyle name="_TD_TD 2 4 10" xfId="49917" xr:uid="{B381B115-7E93-4A05-9D1D-B59F0D367E38}"/>
    <cellStyle name="_TD_TD 2 4 10 2" xfId="49918" xr:uid="{E3878E00-A067-42B6-9F6B-696B697B1260}"/>
    <cellStyle name="_TD_TD 2 4 11" xfId="49919" xr:uid="{DE6216E8-5EE5-480C-9441-008D7BCFF292}"/>
    <cellStyle name="_TD_TD 2 4 11 2" xfId="49920" xr:uid="{271386AD-5047-4028-BED9-9CDF8843AB57}"/>
    <cellStyle name="_TD_TD 2 4 12" xfId="49921" xr:uid="{8DD25EA6-0F32-46BC-BCBF-A1E4D03400FD}"/>
    <cellStyle name="_TD_TD 2 4 12 2" xfId="49922" xr:uid="{6D361215-DD30-4ECD-A6D4-E6D7D0066517}"/>
    <cellStyle name="_TD_TD 2 4 13" xfId="49923" xr:uid="{D9257127-CE55-43C7-BE12-68E82F6E9739}"/>
    <cellStyle name="_TD_TD 2 4 13 2" xfId="49924" xr:uid="{83A0C1B0-9E53-4C76-A096-D3FF738ECE99}"/>
    <cellStyle name="_TD_TD 2 4 14" xfId="49925" xr:uid="{21ECC2F8-ED16-44AF-8661-571255EE6475}"/>
    <cellStyle name="_TD_TD 2 4 15" xfId="49926" xr:uid="{2531448A-1600-4B0A-8536-57B1E6FE32DA}"/>
    <cellStyle name="_TD_TD 2 4 16" xfId="49927" xr:uid="{170AE07C-0365-4EC0-A60B-8B776C2C7DFC}"/>
    <cellStyle name="_TD_TD 2 4 2" xfId="49928" xr:uid="{8043F826-793C-49BD-8DDD-940835B81E09}"/>
    <cellStyle name="_TD_TD 2 4 2 2" xfId="49929" xr:uid="{2FCFE732-5B5C-413E-8D9D-FB5F4B65CFD9}"/>
    <cellStyle name="_TD_TD 2 4 3" xfId="49930" xr:uid="{6354FD22-23A2-4061-AC94-2E5445E1D510}"/>
    <cellStyle name="_TD_TD 2 4 3 2" xfId="49931" xr:uid="{E3FF31FE-FC18-4BE1-8AE3-9E4572610413}"/>
    <cellStyle name="_TD_TD 2 4 4" xfId="49932" xr:uid="{351F6B07-28DA-4DFC-82C3-CE03C9683267}"/>
    <cellStyle name="_TD_TD 2 4 4 2" xfId="49933" xr:uid="{4807BC61-D08A-4E1A-BBCF-E68FA1F42DCF}"/>
    <cellStyle name="_TD_TD 2 4 5" xfId="49934" xr:uid="{F4F3FBCE-63B0-46AF-B58E-C141FF594F33}"/>
    <cellStyle name="_TD_TD 2 4 5 2" xfId="49935" xr:uid="{CCF9DECC-A654-47BD-AFA7-937E5A66219A}"/>
    <cellStyle name="_TD_TD 2 4 6" xfId="49936" xr:uid="{B06923B1-BD94-47EF-97A3-142BB2652586}"/>
    <cellStyle name="_TD_TD 2 4 6 2" xfId="49937" xr:uid="{15673100-41AD-4322-9A25-B171FD446803}"/>
    <cellStyle name="_TD_TD 2 4 7" xfId="49938" xr:uid="{D8498DF5-7178-4C1C-99E7-74141392F0C2}"/>
    <cellStyle name="_TD_TD 2 4 7 2" xfId="49939" xr:uid="{09935982-CC9C-40A2-A8F2-799494393B60}"/>
    <cellStyle name="_TD_TD 2 4 8" xfId="49940" xr:uid="{932F4F6D-24BC-4A24-B1CF-C4BB4464E515}"/>
    <cellStyle name="_TD_TD 2 4 8 2" xfId="49941" xr:uid="{2999AA5B-B484-491D-B100-2B8B79D240CE}"/>
    <cellStyle name="_TD_TD 2 4 9" xfId="49942" xr:uid="{5351BF88-3A82-4244-895D-42A67BAF2B09}"/>
    <cellStyle name="_TD_TD 2 4 9 2" xfId="49943" xr:uid="{63EB4F0E-F3E1-4B63-B3D7-0B3C57027F7F}"/>
    <cellStyle name="_TD_TD 2 5" xfId="49944" xr:uid="{3AD855A8-B86D-41FB-BB50-7D186D5E67A0}"/>
    <cellStyle name="_TD_TD 2 5 10" xfId="49945" xr:uid="{1FD95A10-29D3-49D0-B337-1995D83E67AA}"/>
    <cellStyle name="_TD_TD 2 5 10 2" xfId="49946" xr:uid="{88E730DE-65B0-4F38-92A8-9B975F3F005D}"/>
    <cellStyle name="_TD_TD 2 5 11" xfId="49947" xr:uid="{6A82DDD0-D0CD-4B07-8BEF-A64CC9B981A3}"/>
    <cellStyle name="_TD_TD 2 5 11 2" xfId="49948" xr:uid="{CA85CAEF-DFD0-4A52-A0AE-D452E2465BBC}"/>
    <cellStyle name="_TD_TD 2 5 12" xfId="49949" xr:uid="{FAE8D1BA-AFBF-4441-9EC6-7F81928C348D}"/>
    <cellStyle name="_TD_TD 2 5 12 2" xfId="49950" xr:uid="{86882801-85C5-45D1-A0B8-89B16340F2C6}"/>
    <cellStyle name="_TD_TD 2 5 13" xfId="49951" xr:uid="{CB502EB1-DAD9-47E6-8FBF-EF6296161EDA}"/>
    <cellStyle name="_TD_TD 2 5 13 2" xfId="49952" xr:uid="{F31D93BC-A0AD-44C6-AEFB-04661B796B05}"/>
    <cellStyle name="_TD_TD 2 5 14" xfId="49953" xr:uid="{871544A1-8064-44FF-AC13-64B7316BA77C}"/>
    <cellStyle name="_TD_TD 2 5 15" xfId="49954" xr:uid="{C47E6608-37AE-49A1-8276-1DD9DFC8DB9C}"/>
    <cellStyle name="_TD_TD 2 5 16" xfId="49955" xr:uid="{304C8572-8751-460E-8E2B-BB4A8C10DE08}"/>
    <cellStyle name="_TD_TD 2 5 2" xfId="49956" xr:uid="{81EC9B98-9B01-40F9-9F8E-B1979457B127}"/>
    <cellStyle name="_TD_TD 2 5 2 2" xfId="49957" xr:uid="{251E1C54-4224-4977-8228-4F0B3F0335F6}"/>
    <cellStyle name="_TD_TD 2 5 3" xfId="49958" xr:uid="{774B1D31-84AE-485E-A771-B92DF9628E90}"/>
    <cellStyle name="_TD_TD 2 5 3 2" xfId="49959" xr:uid="{F6D07CA3-BE17-47EF-98FE-FBD22B87775D}"/>
    <cellStyle name="_TD_TD 2 5 4" xfId="49960" xr:uid="{4FA832B5-AC9C-42B6-9382-258AF89CB996}"/>
    <cellStyle name="_TD_TD 2 5 4 2" xfId="49961" xr:uid="{AA598930-909C-43C0-8F8F-DF95349528BC}"/>
    <cellStyle name="_TD_TD 2 5 5" xfId="49962" xr:uid="{F273517B-0D74-4707-AF6E-C3691B053635}"/>
    <cellStyle name="_TD_TD 2 5 5 2" xfId="49963" xr:uid="{52D93ADD-96CE-42BA-BABD-8831CCA47954}"/>
    <cellStyle name="_TD_TD 2 5 6" xfId="49964" xr:uid="{FDBD264E-BAEB-4F29-A7B9-D5D44C873870}"/>
    <cellStyle name="_TD_TD 2 5 6 2" xfId="49965" xr:uid="{BD94961E-0730-4651-B159-6C8B4FE63E5A}"/>
    <cellStyle name="_TD_TD 2 5 7" xfId="49966" xr:uid="{FF40077A-489E-4413-957B-AAC61476C4B2}"/>
    <cellStyle name="_TD_TD 2 5 7 2" xfId="49967" xr:uid="{76861DE7-A3B8-41F7-B080-984D64AD1A49}"/>
    <cellStyle name="_TD_TD 2 5 8" xfId="49968" xr:uid="{B3D352F0-43F4-497A-A66B-7504A68882DA}"/>
    <cellStyle name="_TD_TD 2 5 8 2" xfId="49969" xr:uid="{63925361-1E55-4778-922A-EC03004514E9}"/>
    <cellStyle name="_TD_TD 2 5 9" xfId="49970" xr:uid="{2F05B3D2-11F2-4520-BD2D-D364A3A06425}"/>
    <cellStyle name="_TD_TD 2 5 9 2" xfId="49971" xr:uid="{EB12FFC5-C09D-424A-9412-44A0856A8F01}"/>
    <cellStyle name="_TD_TD 2 6" xfId="49972" xr:uid="{29AA5836-A4DF-41D1-84CF-D561C3B4B6BF}"/>
    <cellStyle name="_TD_TD 2 6 10" xfId="49973" xr:uid="{60AD3FFC-7EB6-474A-800A-A09D9D40BC7D}"/>
    <cellStyle name="_TD_TD 2 6 10 2" xfId="49974" xr:uid="{F8D4FC96-1C13-4912-B3C8-2037236A464A}"/>
    <cellStyle name="_TD_TD 2 6 11" xfId="49975" xr:uid="{01CEAEC1-7F47-4494-B7F2-1A247E5317CA}"/>
    <cellStyle name="_TD_TD 2 6 11 2" xfId="49976" xr:uid="{25207722-E71D-4430-B9B5-30959BA7A40F}"/>
    <cellStyle name="_TD_TD 2 6 12" xfId="49977" xr:uid="{53358B56-006E-4436-8522-D768C00D05BD}"/>
    <cellStyle name="_TD_TD 2 6 12 2" xfId="49978" xr:uid="{4A5BC8E8-D6F8-4ACA-9441-F00BA6E0D812}"/>
    <cellStyle name="_TD_TD 2 6 13" xfId="49979" xr:uid="{F18A4210-843F-4E7C-9908-D7B503E60030}"/>
    <cellStyle name="_TD_TD 2 6 13 2" xfId="49980" xr:uid="{E0718F29-F174-4FFD-A5EB-8BEA6619399B}"/>
    <cellStyle name="_TD_TD 2 6 14" xfId="49981" xr:uid="{D2A8ECC9-6205-4B86-A826-DE4BFCA597F7}"/>
    <cellStyle name="_TD_TD 2 6 15" xfId="49982" xr:uid="{25F90A23-1501-42B0-BEC4-D69050220F13}"/>
    <cellStyle name="_TD_TD 2 6 16" xfId="49983" xr:uid="{3B990BE0-366C-43D7-A4BD-2B9D071A93AD}"/>
    <cellStyle name="_TD_TD 2 6 2" xfId="49984" xr:uid="{0C9CF795-7C30-4A4B-8347-C8C82BBE1243}"/>
    <cellStyle name="_TD_TD 2 6 2 2" xfId="49985" xr:uid="{B92AB6BA-1BF7-4BE9-A520-886DCACA9E7A}"/>
    <cellStyle name="_TD_TD 2 6 3" xfId="49986" xr:uid="{25CC9D5A-F2C8-40DD-AF58-8E5A5723D968}"/>
    <cellStyle name="_TD_TD 2 6 3 2" xfId="49987" xr:uid="{B5763B83-33DB-43CA-8541-BD78B081EFD9}"/>
    <cellStyle name="_TD_TD 2 6 4" xfId="49988" xr:uid="{6D0CA254-4A71-41D2-84EE-C7E41497E07B}"/>
    <cellStyle name="_TD_TD 2 6 4 2" xfId="49989" xr:uid="{F2729A51-FA1C-4BED-9773-4BD2F8951EED}"/>
    <cellStyle name="_TD_TD 2 6 5" xfId="49990" xr:uid="{7B73049F-42E1-4022-8305-A509568617F5}"/>
    <cellStyle name="_TD_TD 2 6 5 2" xfId="49991" xr:uid="{4BABE397-1988-48CB-8160-7F69ABF16180}"/>
    <cellStyle name="_TD_TD 2 6 6" xfId="49992" xr:uid="{4DBADAC4-50AA-4DD1-8AC2-3C1A31E57E3D}"/>
    <cellStyle name="_TD_TD 2 6 6 2" xfId="49993" xr:uid="{F2F3D19F-F626-4742-B01D-687186E8D707}"/>
    <cellStyle name="_TD_TD 2 6 7" xfId="49994" xr:uid="{13648257-1CC0-480D-9CAD-AA5DF79F7A4A}"/>
    <cellStyle name="_TD_TD 2 6 7 2" xfId="49995" xr:uid="{21DF5C6C-8C4B-475D-AA2D-079BA94448E7}"/>
    <cellStyle name="_TD_TD 2 6 8" xfId="49996" xr:uid="{627D1D6C-42A0-4D5B-9E69-71D692A12CEB}"/>
    <cellStyle name="_TD_TD 2 6 8 2" xfId="49997" xr:uid="{2D052E59-1681-4967-A5FF-928F437FDD58}"/>
    <cellStyle name="_TD_TD 2 6 9" xfId="49998" xr:uid="{C6B6045E-944D-4622-9926-5B7DE05AE45D}"/>
    <cellStyle name="_TD_TD 2 6 9 2" xfId="49999" xr:uid="{2272B084-E0B0-4834-8B97-C030EAEA206C}"/>
    <cellStyle name="_TD_TD 2 7" xfId="50000" xr:uid="{1B704B69-7B91-4D9E-99D6-1C67C350F75C}"/>
    <cellStyle name="_TD_TD 2 7 10" xfId="50001" xr:uid="{46CBF2B3-E8CE-4735-B006-94D1AC1E90AF}"/>
    <cellStyle name="_TD_TD 2 7 10 2" xfId="50002" xr:uid="{74BD54A4-D3CE-47AA-B9D3-48866ACA3064}"/>
    <cellStyle name="_TD_TD 2 7 11" xfId="50003" xr:uid="{A40B2ACB-43BC-4936-8400-299DC79381C5}"/>
    <cellStyle name="_TD_TD 2 7 11 2" xfId="50004" xr:uid="{B8EC77C2-5AF7-43FC-8E90-B8E396466FD3}"/>
    <cellStyle name="_TD_TD 2 7 12" xfId="50005" xr:uid="{41368551-F935-4BFA-BD51-4804FE19F9F1}"/>
    <cellStyle name="_TD_TD 2 7 12 2" xfId="50006" xr:uid="{448A9750-80B0-40BE-A7E6-6ED1C69F9185}"/>
    <cellStyle name="_TD_TD 2 7 13" xfId="50007" xr:uid="{B08224AB-6E02-49FF-A4AD-2D51F84D79D1}"/>
    <cellStyle name="_TD_TD 2 7 13 2" xfId="50008" xr:uid="{0EA1C266-BA0A-42AE-B680-282B7F097481}"/>
    <cellStyle name="_TD_TD 2 7 14" xfId="50009" xr:uid="{F1F31D6D-68F8-43E6-8E61-92BC8533D54B}"/>
    <cellStyle name="_TD_TD 2 7 15" xfId="50010" xr:uid="{521B0A82-7055-4D60-B907-5B385CDFABE8}"/>
    <cellStyle name="_TD_TD 2 7 16" xfId="50011" xr:uid="{852119A1-9876-476A-8F10-A30E773AECA2}"/>
    <cellStyle name="_TD_TD 2 7 2" xfId="50012" xr:uid="{2001A686-533C-428D-8F0A-4379FEE366E2}"/>
    <cellStyle name="_TD_TD 2 7 2 2" xfId="50013" xr:uid="{8366592D-AC7E-4D71-8FCA-FE00CE18085F}"/>
    <cellStyle name="_TD_TD 2 7 3" xfId="50014" xr:uid="{4986163A-19D3-42DA-B64B-4EB703B9F111}"/>
    <cellStyle name="_TD_TD 2 7 3 2" xfId="50015" xr:uid="{2AD5577B-CB77-4854-89AF-2C6368157197}"/>
    <cellStyle name="_TD_TD 2 7 4" xfId="50016" xr:uid="{C323B61B-8D42-4E06-9FE2-4675DCE228E8}"/>
    <cellStyle name="_TD_TD 2 7 4 2" xfId="50017" xr:uid="{117A5C06-1C85-468F-9B50-E1F4822DA4CE}"/>
    <cellStyle name="_TD_TD 2 7 5" xfId="50018" xr:uid="{5A7F2C9C-06B4-47B9-ABBF-7F93EC082B08}"/>
    <cellStyle name="_TD_TD 2 7 5 2" xfId="50019" xr:uid="{06FD1A3A-681C-4A54-8067-70ED90AF8C28}"/>
    <cellStyle name="_TD_TD 2 7 6" xfId="50020" xr:uid="{E6FC4AB3-8E44-4972-A5F4-35AF71E6F710}"/>
    <cellStyle name="_TD_TD 2 7 6 2" xfId="50021" xr:uid="{1FAE55FA-0A96-4C41-BE74-414667992852}"/>
    <cellStyle name="_TD_TD 2 7 7" xfId="50022" xr:uid="{ED8338CB-43CB-4AA6-839B-2EAB04EF2AAE}"/>
    <cellStyle name="_TD_TD 2 7 7 2" xfId="50023" xr:uid="{F24CF5D2-29BD-449B-97E3-3ED84C90E027}"/>
    <cellStyle name="_TD_TD 2 7 8" xfId="50024" xr:uid="{C259258D-31F2-44E8-BD6B-19441BC962CE}"/>
    <cellStyle name="_TD_TD 2 7 8 2" xfId="50025" xr:uid="{D53D580B-5029-4B15-B88E-EBFC4FB147B8}"/>
    <cellStyle name="_TD_TD 2 7 9" xfId="50026" xr:uid="{669E0A73-29D9-4E78-91F6-6B0FD402BBBA}"/>
    <cellStyle name="_TD_TD 2 7 9 2" xfId="50027" xr:uid="{3C2C72F9-B79B-4178-AF19-94086B4CBECC}"/>
    <cellStyle name="_TD_TD 2 8" xfId="50028" xr:uid="{89F3B010-1A57-44B9-ABB4-3611425E0232}"/>
    <cellStyle name="_TD_TD 2 8 10" xfId="50029" xr:uid="{6571B785-C477-41DD-8EDF-65611FF89ACF}"/>
    <cellStyle name="_TD_TD 2 8 11" xfId="50030" xr:uid="{9C04A391-A301-4E34-B8BE-9B608B3DE909}"/>
    <cellStyle name="_TD_TD 2 8 2" xfId="50031" xr:uid="{E1CD491D-853B-4FBB-9AB1-10F9160DAFEA}"/>
    <cellStyle name="_TD_TD 2 8 2 2" xfId="50032" xr:uid="{9E06A393-B964-47FB-BE81-0715F81FCA5B}"/>
    <cellStyle name="_TD_TD 2 8 3" xfId="50033" xr:uid="{29D6C966-8B0A-4949-A7B9-B8169F9C5D75}"/>
    <cellStyle name="_TD_TD 2 8 3 2" xfId="50034" xr:uid="{84924A25-4D18-49A4-BB6F-489B420BAD77}"/>
    <cellStyle name="_TD_TD 2 8 4" xfId="50035" xr:uid="{96104D86-3028-43C3-BA81-E12877361964}"/>
    <cellStyle name="_TD_TD 2 8 4 2" xfId="50036" xr:uid="{8AE89D3D-264E-4BA3-8669-BD8EB08AA9BA}"/>
    <cellStyle name="_TD_TD 2 8 5" xfId="50037" xr:uid="{3CAFC3BB-6ADE-43E7-9E6A-CD0C1F6DBC73}"/>
    <cellStyle name="_TD_TD 2 8 5 2" xfId="50038" xr:uid="{694B29AF-7630-4EE3-A13D-3F8618773BA2}"/>
    <cellStyle name="_TD_TD 2 8 6" xfId="50039" xr:uid="{FDF4D9F6-70FF-4716-819D-C19D42F9D128}"/>
    <cellStyle name="_TD_TD 2 8 6 2" xfId="50040" xr:uid="{EC1D1892-2ECA-4EFD-830A-D17E20D24C24}"/>
    <cellStyle name="_TD_TD 2 8 7" xfId="50041" xr:uid="{5DDCC348-39A2-412E-B911-E8DD55E7B0C8}"/>
    <cellStyle name="_TD_TD 2 8 7 2" xfId="50042" xr:uid="{C187B7A7-694A-4BEA-9CA9-1B78A61F0D87}"/>
    <cellStyle name="_TD_TD 2 8 8" xfId="50043" xr:uid="{9092B511-BBB1-4071-A6B2-85CE8B9291E9}"/>
    <cellStyle name="_TD_TD 2 8 8 2" xfId="50044" xr:uid="{E9AC6DD8-7CC8-41A3-901F-36F88093F09F}"/>
    <cellStyle name="_TD_TD 2 8 9" xfId="50045" xr:uid="{515994CD-00F3-45D1-AE85-B7B4698C2C83}"/>
    <cellStyle name="_TD_TD 2 9" xfId="50046" xr:uid="{BBA09CC4-2B82-41B4-A44B-3C49F7A0AA06}"/>
    <cellStyle name="_TD_TD 2 9 10" xfId="50047" xr:uid="{0890630A-B79D-4DDF-8809-0F4861CAF6DA}"/>
    <cellStyle name="_TD_TD 2 9 11" xfId="50048" xr:uid="{0229DE9C-AD84-41A6-9D29-AB9F2A4AAFBF}"/>
    <cellStyle name="_TD_TD 2 9 2" xfId="50049" xr:uid="{8371CD86-6451-41D0-AFE5-409BC84694B2}"/>
    <cellStyle name="_TD_TD 2 9 2 2" xfId="50050" xr:uid="{CC117A99-9ED6-4C5E-A86C-FB6993AD5B28}"/>
    <cellStyle name="_TD_TD 2 9 3" xfId="50051" xr:uid="{26AC4250-E92E-407A-BAF2-569119C3AC82}"/>
    <cellStyle name="_TD_TD 2 9 3 2" xfId="50052" xr:uid="{5BA4386C-A5D3-4231-9157-0F249101FC2D}"/>
    <cellStyle name="_TD_TD 2 9 4" xfId="50053" xr:uid="{7BE785CA-02FF-4FE3-873B-59BEE550D986}"/>
    <cellStyle name="_TD_TD 2 9 4 2" xfId="50054" xr:uid="{85470024-2D2A-469D-89DC-9511412DD54A}"/>
    <cellStyle name="_TD_TD 2 9 5" xfId="50055" xr:uid="{16849509-575D-4D6D-A1FF-13BBB66EECED}"/>
    <cellStyle name="_TD_TD 2 9 5 2" xfId="50056" xr:uid="{3334B7D0-3134-4545-88C9-E12443DC65EF}"/>
    <cellStyle name="_TD_TD 2 9 6" xfId="50057" xr:uid="{22A6E2D0-112A-4169-AD1B-E9C859F5FB48}"/>
    <cellStyle name="_TD_TD 2 9 6 2" xfId="50058" xr:uid="{6CDF0A35-1EF2-4DCB-87F8-230FBA98EDB7}"/>
    <cellStyle name="_TD_TD 2 9 7" xfId="50059" xr:uid="{FA3D3137-987A-4F13-A14A-7F84B282E68E}"/>
    <cellStyle name="_TD_TD 2 9 7 2" xfId="50060" xr:uid="{395DA7DD-DC55-4FA2-BD92-4838B03D6407}"/>
    <cellStyle name="_TD_TD 2 9 8" xfId="50061" xr:uid="{AAADA0DB-FB58-4CEE-9ED4-EC571D4F61D3}"/>
    <cellStyle name="_TD_TD 2 9 8 2" xfId="50062" xr:uid="{BB3C9A18-63EE-4265-94C7-0FC767A38251}"/>
    <cellStyle name="_TD_TD 2 9 9" xfId="50063" xr:uid="{0BFA9B7B-2DA3-4E22-8230-1986AF2B34AD}"/>
    <cellStyle name="_TD_TD 2_Abr 09" xfId="50064" xr:uid="{770750F8-6C92-458A-A188-9EF9874EE7CF}"/>
    <cellStyle name="_TD_TD 2_Abr 09 2" xfId="50065" xr:uid="{0F596489-7D99-431B-AC87-87BB58B24320}"/>
    <cellStyle name="_TD_TD 2_Abr 09 4" xfId="59338" xr:uid="{6BAB1CDB-95E0-439A-90DC-30A865D45FCC}"/>
    <cellStyle name="_TD_TD 2_Abr 09 5" xfId="59339" xr:uid="{0A112CBE-0321-45B0-AAAB-E2F735FBB9B2}"/>
    <cellStyle name="_TD_TD 2_Balance" xfId="50066" xr:uid="{9607E955-5B8D-4EE2-9B80-9E700A7F32E2}"/>
    <cellStyle name="_TD_TD 2_Balance 10" xfId="50067" xr:uid="{ADC220D4-263E-4FC0-A8AC-6227AEF49FAC}"/>
    <cellStyle name="_TD_TD 2_Balance 10 2" xfId="50068" xr:uid="{374AABDF-E205-4517-A958-42C763385509}"/>
    <cellStyle name="_TD_TD 2_Balance 11" xfId="50069" xr:uid="{C544311C-9FBC-48CA-A158-EF77A10E5708}"/>
    <cellStyle name="_TD_TD 2_Balance 11 2" xfId="50070" xr:uid="{748ACD93-98FC-4176-AFB7-AF868AB6D0C1}"/>
    <cellStyle name="_TD_TD 2_Balance 12" xfId="50071" xr:uid="{FA631467-3BB0-437B-A5DE-D229D00E4839}"/>
    <cellStyle name="_TD_TD 2_Balance 12 2" xfId="50072" xr:uid="{D23762B0-1487-45DE-880D-195C67F97750}"/>
    <cellStyle name="_TD_TD 2_Balance 13" xfId="50073" xr:uid="{F27A7095-3286-42C6-A7A0-863AC4A5DAF8}"/>
    <cellStyle name="_TD_TD 2_Balance 13 2" xfId="50074" xr:uid="{BA7D0B0F-7029-4340-B140-9C9A8C84A9F3}"/>
    <cellStyle name="_TD_TD 2_Balance 14" xfId="50075" xr:uid="{F80675F8-B463-4602-9E20-A86EDC968F49}"/>
    <cellStyle name="_TD_TD 2_Balance 15" xfId="50076" xr:uid="{F607DBD8-2EF0-4187-9C3A-B7B9028E3C6A}"/>
    <cellStyle name="_TD_TD 2_Balance 16" xfId="50077" xr:uid="{7BB990D5-3615-4BD4-AA0F-93873445B44A}"/>
    <cellStyle name="_TD_TD 2_Balance 2" xfId="50078" xr:uid="{4D95A357-DFF4-4399-990C-CB976526B047}"/>
    <cellStyle name="_TD_TD 2_Balance 2 2" xfId="50079" xr:uid="{827A3B2C-C3AD-4E7E-B2D6-651187DB4E5F}"/>
    <cellStyle name="_TD_TD 2_Balance 3" xfId="50080" xr:uid="{8758C398-43C2-4921-8F51-A82D9FBF98E4}"/>
    <cellStyle name="_TD_TD 2_Balance 3 2" xfId="50081" xr:uid="{CA6C3AFA-29C0-435B-8135-6063A2C6C31B}"/>
    <cellStyle name="_TD_TD 2_Balance 4" xfId="50082" xr:uid="{0CC63215-DA14-4441-A6E7-41FAD27EEBCE}"/>
    <cellStyle name="_TD_TD 2_Balance 4 2" xfId="50083" xr:uid="{DA64C35B-CAEA-42FF-B4B3-9E46DD86A5A4}"/>
    <cellStyle name="_TD_TD 2_Balance 5" xfId="50084" xr:uid="{E07CB402-D786-4B19-887A-A02DF4A981EE}"/>
    <cellStyle name="_TD_TD 2_Balance 5 2" xfId="50085" xr:uid="{A9FEA393-B873-4FF2-8252-6306B59451B5}"/>
    <cellStyle name="_TD_TD 2_Balance 6" xfId="50086" xr:uid="{65DAC81F-531F-46CE-8954-1DFDB03D94CA}"/>
    <cellStyle name="_TD_TD 2_Balance 6 2" xfId="50087" xr:uid="{321377A6-7DC0-4F55-8992-E29001D0D4E4}"/>
    <cellStyle name="_TD_TD 2_Balance 7" xfId="50088" xr:uid="{5169EFDF-3E3E-4B12-B460-F8F65C2F58E9}"/>
    <cellStyle name="_TD_TD 2_Balance 7 2" xfId="50089" xr:uid="{3A9CA1FA-71C9-4557-BE9C-303BC10E5DCC}"/>
    <cellStyle name="_TD_TD 2_Balance 8" xfId="50090" xr:uid="{2C6A7627-EB57-4B42-B365-69FA819FA9BD}"/>
    <cellStyle name="_TD_TD 2_Balance 8 2" xfId="50091" xr:uid="{9A44DE1F-FEAD-4BF8-B36A-AEFABD7FCBC4}"/>
    <cellStyle name="_TD_TD 2_Balance 9" xfId="50092" xr:uid="{BD4B2E21-5DAC-439E-90D2-736B0185C41B}"/>
    <cellStyle name="_TD_TD 2_Balance 9 2" xfId="50093" xr:uid="{10739A25-4CFA-4390-AC66-748D4E4403AB}"/>
    <cellStyle name="_TD_TD 2_ESF. Hist." xfId="50094" xr:uid="{A1EEAE89-EDAB-4BE5-93A3-9E919FA890B5}"/>
    <cellStyle name="_TD_TD 2_ESF. Hist. 2" xfId="50095" xr:uid="{C6094E08-2F06-4A83-85AE-132C534A5A14}"/>
    <cellStyle name="_TD_TD 2_Hoja2" xfId="50096" xr:uid="{441F112D-9D97-4BEA-848D-DF12E7816036}"/>
    <cellStyle name="_TD_TD 2_Hoja2 10" xfId="50097" xr:uid="{BCA990D6-04A8-4DEA-AF69-ECF7B4596E90}"/>
    <cellStyle name="_TD_TD 2_Hoja2 10 2" xfId="50098" xr:uid="{3C262979-314E-4028-9EC5-53542E37A6C2}"/>
    <cellStyle name="_TD_TD 2_Hoja2 11" xfId="50099" xr:uid="{F1F1A9F0-F233-4C0C-900E-8CD192162DED}"/>
    <cellStyle name="_TD_TD 2_Hoja2 11 2" xfId="50100" xr:uid="{A8683423-8130-49D5-9F33-C4E653020315}"/>
    <cellStyle name="_TD_TD 2_Hoja2 12" xfId="50101" xr:uid="{8DFD1C64-D672-4AFB-BC96-F9ECFDB1503C}"/>
    <cellStyle name="_TD_TD 2_Hoja2 12 2" xfId="50102" xr:uid="{A71F4D65-610A-4D79-8C40-97AB64F62BBD}"/>
    <cellStyle name="_TD_TD 2_Hoja2 13" xfId="50103" xr:uid="{E12596C4-4B0A-4AF8-8A2C-63361051CD2D}"/>
    <cellStyle name="_TD_TD 2_Hoja2 13 2" xfId="50104" xr:uid="{B3DEA41F-C62D-48A2-B7E9-014E871D5E14}"/>
    <cellStyle name="_TD_TD 2_Hoja2 14" xfId="50105" xr:uid="{4EF27EC8-2E29-45DC-AD33-D70075115A86}"/>
    <cellStyle name="_TD_TD 2_Hoja2 15" xfId="50106" xr:uid="{360B01F5-9531-4EF0-90A2-FB2DBBE51181}"/>
    <cellStyle name="_TD_TD 2_Hoja2 16" xfId="50107" xr:uid="{F7D30AB0-4FE0-475B-9AAB-F5543314FDBE}"/>
    <cellStyle name="_TD_TD 2_Hoja2 2" xfId="50108" xr:uid="{7AB52AF9-B924-4A8F-83FE-CDEADBD27A89}"/>
    <cellStyle name="_TD_TD 2_Hoja2 2 2" xfId="50109" xr:uid="{7693A2E8-954B-42BB-A574-41D11CB69617}"/>
    <cellStyle name="_TD_TD 2_Hoja2 3" xfId="50110" xr:uid="{D84170FA-2FDB-4B31-9F83-F435D381503E}"/>
    <cellStyle name="_TD_TD 2_Hoja2 3 2" xfId="50111" xr:uid="{67245C3C-50CB-4F43-805F-BDB76CD3ABDF}"/>
    <cellStyle name="_TD_TD 2_Hoja2 4" xfId="50112" xr:uid="{80A9C56B-590E-41D4-88D9-1DC47B528A53}"/>
    <cellStyle name="_TD_TD 2_Hoja2 4 2" xfId="50113" xr:uid="{29248165-A066-4F0F-A814-E6F5992A9B16}"/>
    <cellStyle name="_TD_TD 2_Hoja2 5" xfId="50114" xr:uid="{B54B87A5-33FF-4B38-A66D-A00DB15186B7}"/>
    <cellStyle name="_TD_TD 2_Hoja2 5 2" xfId="50115" xr:uid="{84F76B6A-3EBC-4C1B-BEDA-8C6AFD969323}"/>
    <cellStyle name="_TD_TD 2_Hoja2 6" xfId="50116" xr:uid="{128F1547-3270-4821-9F43-EE606E333583}"/>
    <cellStyle name="_TD_TD 2_Hoja2 6 2" xfId="50117" xr:uid="{5C4A15D0-F1F8-4E60-9CE3-659A50CC0C4D}"/>
    <cellStyle name="_TD_TD 2_Hoja2 7" xfId="50118" xr:uid="{D68B2DD2-3FF8-4645-856D-6080472685B2}"/>
    <cellStyle name="_TD_TD 2_Hoja2 7 2" xfId="50119" xr:uid="{E11B4C1F-5670-4A09-A679-0492A45A00FE}"/>
    <cellStyle name="_TD_TD 2_Hoja2 8" xfId="50120" xr:uid="{817AC29D-EC47-4252-AC9B-A043F9EC38D1}"/>
    <cellStyle name="_TD_TD 2_Hoja2 8 2" xfId="50121" xr:uid="{94A30185-44CF-441C-8E3D-895EF4056F2D}"/>
    <cellStyle name="_TD_TD 2_Hoja2 9" xfId="50122" xr:uid="{AEBF6E69-8BB8-4D8B-9227-F73AEFF3C7C8}"/>
    <cellStyle name="_TD_TD 2_Hoja2 9 2" xfId="50123" xr:uid="{915CDF9B-E41D-46E9-BEF8-7ED92A28122F}"/>
    <cellStyle name="_TD_TD 2_Otros Prod y Gastos" xfId="50124" xr:uid="{3B1E92C6-83DE-4AF2-B04A-5C4836AB0FC5}"/>
    <cellStyle name="_TD_TD 2_Otros Prod y Gastos 10" xfId="50125" xr:uid="{F03A42CD-0CF9-4C6F-8734-384CA1B58AB1}"/>
    <cellStyle name="_TD_TD 2_Otros Prod y Gastos 10 2" xfId="50126" xr:uid="{220C2E61-24F1-4BF5-A85F-E8AA763F2B71}"/>
    <cellStyle name="_TD_TD 2_Otros Prod y Gastos 11" xfId="50127" xr:uid="{904410A3-4F5D-4BF4-9D92-C9E3D075BA5E}"/>
    <cellStyle name="_TD_TD 2_Otros Prod y Gastos 11 2" xfId="50128" xr:uid="{9C27188B-179C-4539-A3EA-655F96DC096B}"/>
    <cellStyle name="_TD_TD 2_Otros Prod y Gastos 12" xfId="50129" xr:uid="{9172E62A-6DB1-4888-A7EF-45065A745D3F}"/>
    <cellStyle name="_TD_TD 2_Otros Prod y Gastos 12 2" xfId="50130" xr:uid="{9CCF6D93-D204-4E4F-85DA-60E417BF8AD8}"/>
    <cellStyle name="_TD_TD 2_Otros Prod y Gastos 13" xfId="50131" xr:uid="{ED9B5BFB-C6AC-40D6-B889-F8A40630DE83}"/>
    <cellStyle name="_TD_TD 2_Otros Prod y Gastos 13 2" xfId="50132" xr:uid="{40C08B4C-4A8A-4237-B029-C5F5798DCAFF}"/>
    <cellStyle name="_TD_TD 2_Otros Prod y Gastos 14" xfId="50133" xr:uid="{11718A0A-136C-4410-8C75-BF101B06E274}"/>
    <cellStyle name="_TD_TD 2_Otros Prod y Gastos 15" xfId="50134" xr:uid="{8EC4A26C-9104-4171-A3AC-E868A6E866F0}"/>
    <cellStyle name="_TD_TD 2_Otros Prod y Gastos 16" xfId="50135" xr:uid="{1D88D656-84BA-4122-8007-077AC643EA37}"/>
    <cellStyle name="_TD_TD 2_Otros Prod y Gastos 2" xfId="50136" xr:uid="{78D70AB6-EF4B-4864-B73A-F6806B05785C}"/>
    <cellStyle name="_TD_TD 2_Otros Prod y Gastos 2 2" xfId="50137" xr:uid="{8DDD4F8E-235F-4AB6-B174-B9DB4E327C81}"/>
    <cellStyle name="_TD_TD 2_Otros Prod y Gastos 3" xfId="50138" xr:uid="{20934057-D58D-4DE3-87C4-59D7D8AC11E9}"/>
    <cellStyle name="_TD_TD 2_Otros Prod y Gastos 3 2" xfId="50139" xr:uid="{AE513283-ACBA-4B4F-B97F-3845EE4B8FA9}"/>
    <cellStyle name="_TD_TD 2_Otros Prod y Gastos 4" xfId="50140" xr:uid="{62AEBEEC-3F9E-40A0-9045-034AA3B7938B}"/>
    <cellStyle name="_TD_TD 2_Otros Prod y Gastos 4 2" xfId="50141" xr:uid="{0B86D6D3-E485-4478-AB8E-5E7A55105298}"/>
    <cellStyle name="_TD_TD 2_Otros Prod y Gastos 5" xfId="50142" xr:uid="{5E574146-50D3-4177-BAE0-449A6506AD35}"/>
    <cellStyle name="_TD_TD 2_Otros Prod y Gastos 5 2" xfId="50143" xr:uid="{FA226939-622F-40F3-B790-199D445FE748}"/>
    <cellStyle name="_TD_TD 2_Otros Prod y Gastos 6" xfId="50144" xr:uid="{44486826-0081-4083-995B-D7766A135C5B}"/>
    <cellStyle name="_TD_TD 2_Otros Prod y Gastos 6 2" xfId="50145" xr:uid="{618F7742-E19A-42E0-891A-2C2F4F81A1E4}"/>
    <cellStyle name="_TD_TD 2_Otros Prod y Gastos 7" xfId="50146" xr:uid="{82A975F7-9A6D-41CA-A5E9-7C0176E672C5}"/>
    <cellStyle name="_TD_TD 2_Otros Prod y Gastos 7 2" xfId="50147" xr:uid="{8A18EED2-CF31-476A-A17F-F28A943696E0}"/>
    <cellStyle name="_TD_TD 2_Otros Prod y Gastos 8" xfId="50148" xr:uid="{3BEB841F-C9D2-483B-BD98-DB84247CEF5E}"/>
    <cellStyle name="_TD_TD 2_Otros Prod y Gastos 8 2" xfId="50149" xr:uid="{F8F7BB16-4F44-41BC-96B9-78788BD4DBF8}"/>
    <cellStyle name="_TD_TD 2_Otros Prod y Gastos 9" xfId="50150" xr:uid="{FF37001C-367B-47BA-AC77-F93DCD5D1406}"/>
    <cellStyle name="_TD_TD 2_Otros Prod y Gastos 9 2" xfId="50151" xr:uid="{6264566A-CF05-4F26-B36E-A4B61F2AA123}"/>
    <cellStyle name="_TD_TD 2_Saldos Obj" xfId="50152" xr:uid="{663CA56E-C8E3-4916-8FE0-D1DF4087F4AE}"/>
    <cellStyle name="_TD_TD 2_Saldos Obj 10" xfId="50153" xr:uid="{8EFD6A13-C0F9-42E8-83C4-761486C738FE}"/>
    <cellStyle name="_TD_TD 2_Saldos Obj 10 2" xfId="50154" xr:uid="{EA67FE85-E216-4023-A7DB-700426FD30A7}"/>
    <cellStyle name="_TD_TD 2_Saldos Obj 11" xfId="50155" xr:uid="{58155A9F-F95E-4A65-B132-66C20199CE67}"/>
    <cellStyle name="_TD_TD 2_Saldos Obj 11 2" xfId="50156" xr:uid="{9EC43D49-DBCB-4868-A935-BE215066BEE4}"/>
    <cellStyle name="_TD_TD 2_Saldos Obj 12" xfId="50157" xr:uid="{9DA1EA5B-0767-451B-84BE-2A8C66AC2D3E}"/>
    <cellStyle name="_TD_TD 2_Saldos Obj 12 2" xfId="50158" xr:uid="{FFCDCC04-7B09-4301-A3E7-3F9EC2BB75B0}"/>
    <cellStyle name="_TD_TD 2_Saldos Obj 13" xfId="50159" xr:uid="{B7C3D40A-8A2F-44AF-88CC-69F752F8EC43}"/>
    <cellStyle name="_TD_TD 2_Saldos Obj 13 2" xfId="50160" xr:uid="{A819C2C3-7084-46A8-A0B7-90BE7E018EF2}"/>
    <cellStyle name="_TD_TD 2_Saldos Obj 14" xfId="50161" xr:uid="{47F40775-57C1-42D9-8CDA-87B597FBC51E}"/>
    <cellStyle name="_TD_TD 2_Saldos Obj 2" xfId="50162" xr:uid="{501A01F4-FC7A-463D-8B08-1C3C83D90FA4}"/>
    <cellStyle name="_TD_TD 2_Saldos Obj 2 2" xfId="50163" xr:uid="{D89B400C-96B1-401F-942E-2895A9442E72}"/>
    <cellStyle name="_TD_TD 2_Saldos Obj 3" xfId="50164" xr:uid="{0AF022B5-76C5-49A4-B179-02F66A4CD83E}"/>
    <cellStyle name="_TD_TD 2_Saldos Obj 3 2" xfId="50165" xr:uid="{35F9B6FE-CC3E-49ED-974A-F0C49F0223A2}"/>
    <cellStyle name="_TD_TD 2_Saldos Obj 4" xfId="50166" xr:uid="{AC899971-705C-468E-9107-CB9844D98565}"/>
    <cellStyle name="_TD_TD 2_Saldos Obj 4 2" xfId="50167" xr:uid="{0278BE81-D022-45FE-920B-B6FF74A447CB}"/>
    <cellStyle name="_TD_TD 2_Saldos Obj 5" xfId="50168" xr:uid="{31612231-C187-4B1D-9B31-C57587152238}"/>
    <cellStyle name="_TD_TD 2_Saldos Obj 5 2" xfId="50169" xr:uid="{CB6CC96F-CD57-44EE-8A9E-5F8606E7138F}"/>
    <cellStyle name="_TD_TD 2_Saldos Obj 6" xfId="50170" xr:uid="{E66A66E1-2829-4CA4-8F11-F94CE88708C2}"/>
    <cellStyle name="_TD_TD 2_Saldos Obj 6 2" xfId="50171" xr:uid="{5D2768F2-C913-4606-97FF-49A2F4CD1B6F}"/>
    <cellStyle name="_TD_TD 2_Saldos Obj 7" xfId="50172" xr:uid="{0EDCF309-7C0C-4732-8E1D-93221C3E70A3}"/>
    <cellStyle name="_TD_TD 2_Saldos Obj 7 2" xfId="50173" xr:uid="{D9F7B5B4-E0D2-4B94-AFDA-1F227D088EA4}"/>
    <cellStyle name="_TD_TD 2_Saldos Obj 8" xfId="50174" xr:uid="{FD4BDCE7-E5F1-42EA-A11B-38415745B1CC}"/>
    <cellStyle name="_TD_TD 2_Saldos Obj 8 2" xfId="50175" xr:uid="{EF2FDDB1-A7F0-4F3D-B1BD-6EACF9E65C70}"/>
    <cellStyle name="_TD_TD 2_Saldos Obj 9" xfId="50176" xr:uid="{09EEC003-DE31-4487-80E9-FBFA08500C0F}"/>
    <cellStyle name="_TD_TD 2_Saldos Obj 9 2" xfId="50177" xr:uid="{668F852D-84CE-473E-BAF1-CD41AA478D44}"/>
    <cellStyle name="_TD_TD 2_Saldos Obj_ESF. Hist." xfId="50178" xr:uid="{155A1D5C-7B20-4011-8468-1EC8DE1AFE4C}"/>
    <cellStyle name="_TD_TD 2_Saldos Obj_ESF. Hist. 2" xfId="50179" xr:uid="{25703FD5-1A42-40B7-88BC-1CF2B5BD45C4}"/>
    <cellStyle name="_TD_TD 2_Saldos Obj_ESF. Hist. 2 2" xfId="50180" xr:uid="{363E368D-EC7F-4A55-92CA-36682FBC66BB}"/>
    <cellStyle name="_TD_TD 2_Saldos Obj_ESF. Hist. 3" xfId="50181" xr:uid="{7646247C-62CA-4084-B04B-E97833C1AFCE}"/>
    <cellStyle name="_TD_TD 2_Saldos Obj_ESF. Hist. 3 2" xfId="50182" xr:uid="{F1D96A7D-00BD-4D5B-B9D6-41B79140DF26}"/>
    <cellStyle name="_TD_TD 2_Saldos Obj_ESF. Hist. 4" xfId="50183" xr:uid="{69A453E7-527F-4F56-A983-FCC95D5EF61F}"/>
    <cellStyle name="_TD_TD 2_Saldos Obj_ESF. Hist. 4 2" xfId="50184" xr:uid="{82168DBB-0AB1-4FBC-980A-A1573D0787E0}"/>
    <cellStyle name="_TD_TD 2_Saldos Obj_ESF. Hist. 5" xfId="50185" xr:uid="{5D4E398A-66A2-43EE-B7F9-E9FE74B1701A}"/>
    <cellStyle name="_TD_TD 2_Saldos Obj_ESF. Hist. 6" xfId="50186" xr:uid="{3D2BD4D6-1D5D-4B94-9F4F-2BD5E8DA6A6D}"/>
    <cellStyle name="_TD_TD 2_Saldos Obj_ESF. Hist. 7" xfId="50187" xr:uid="{9EC5AC3E-9116-4064-8570-B8BDE155157F}"/>
    <cellStyle name="_TD_TD 2_TD" xfId="50188" xr:uid="{9B1477CA-0ACC-4BF5-A31A-0919214E686E}"/>
    <cellStyle name="_TD_TD 2_TD 10" xfId="50189" xr:uid="{9635FF1B-2E40-4611-B028-957999D5B72B}"/>
    <cellStyle name="_TD_TD 2_TD 10 2" xfId="50190" xr:uid="{399BCD09-71C4-416F-B990-6CD9FCE41A84}"/>
    <cellStyle name="_TD_TD 2_TD 11" xfId="50191" xr:uid="{FD931CF7-DE03-4DFA-9FD6-538CE9A1DCF1}"/>
    <cellStyle name="_TD_TD 2_TD 11 2" xfId="50192" xr:uid="{6719292C-194D-4A48-B3C6-C68B53FC43D5}"/>
    <cellStyle name="_TD_TD 2_TD 12" xfId="50193" xr:uid="{0FED34C6-3A06-40C3-AFD9-6601A197ACE4}"/>
    <cellStyle name="_TD_TD 2_TD 12 2" xfId="50194" xr:uid="{1ED45DAF-E14B-4BA2-8762-669BFC01B1EF}"/>
    <cellStyle name="_TD_TD 2_TD 13" xfId="50195" xr:uid="{C3323B32-1080-4F3E-9F86-F478FA7CB382}"/>
    <cellStyle name="_TD_TD 2_TD 13 2" xfId="50196" xr:uid="{85F4779E-34F7-4874-9110-3777A43E2643}"/>
    <cellStyle name="_TD_TD 2_TD 14" xfId="50197" xr:uid="{7CC7DA13-7081-440E-A2AD-83F17BC3955E}"/>
    <cellStyle name="_TD_TD 2_TD 15" xfId="50198" xr:uid="{25F2569B-BAF3-4AA6-9670-E8DD23BDB13E}"/>
    <cellStyle name="_TD_TD 2_TD 16" xfId="50199" xr:uid="{C2156FC5-04CF-4664-A057-4CF5978A6030}"/>
    <cellStyle name="_TD_TD 2_TD 2" xfId="50200" xr:uid="{9672E312-E103-4FB5-970D-9BFCCBFB8D09}"/>
    <cellStyle name="_TD_TD 2_TD 2 2" xfId="50201" xr:uid="{0E4C72B7-D021-4DBA-9550-442669AEB855}"/>
    <cellStyle name="_TD_TD 2_TD 3" xfId="50202" xr:uid="{014BD9BF-0882-411D-8334-1A44C43DD0B0}"/>
    <cellStyle name="_TD_TD 2_TD 3 2" xfId="50203" xr:uid="{2C561C35-15FC-45EE-880A-030EBB408802}"/>
    <cellStyle name="_TD_TD 2_TD 4" xfId="50204" xr:uid="{F8205968-ACD1-4012-9633-017EB42C3F70}"/>
    <cellStyle name="_TD_TD 2_TD 4 2" xfId="50205" xr:uid="{1AC6F5FC-4A18-4138-9A4C-0EBD3A88A393}"/>
    <cellStyle name="_TD_TD 2_TD 5" xfId="50206" xr:uid="{0140148C-B5DE-42F6-A5F0-D65CA8D3B933}"/>
    <cellStyle name="_TD_TD 2_TD 5 2" xfId="50207" xr:uid="{F6CC28BB-9767-4301-99FB-3F840F7C929F}"/>
    <cellStyle name="_TD_TD 2_TD 6" xfId="50208" xr:uid="{B0672065-B5CD-4E93-920D-1B419733F33F}"/>
    <cellStyle name="_TD_TD 2_TD 6 2" xfId="50209" xr:uid="{41E09192-F615-4DE5-B5E0-EA473FFF23C7}"/>
    <cellStyle name="_TD_TD 2_TD 7" xfId="50210" xr:uid="{4A558759-FA91-4FE5-ACC1-155013D99683}"/>
    <cellStyle name="_TD_TD 2_TD 7 2" xfId="50211" xr:uid="{2870274E-6A3D-4CFE-908C-F88EC795E0D1}"/>
    <cellStyle name="_TD_TD 2_TD 8" xfId="50212" xr:uid="{06249F6D-6368-4048-B9ED-6F9989A3751B}"/>
    <cellStyle name="_TD_TD 2_TD 8 2" xfId="50213" xr:uid="{DC3FFFBE-6FB8-439B-9A1C-C99420AD492C}"/>
    <cellStyle name="_TD_TD 2_TD 9" xfId="50214" xr:uid="{3E51933C-4B22-488D-9124-3C16CAE81152}"/>
    <cellStyle name="_TD_TD 2_TD 9 2" xfId="50215" xr:uid="{906421B8-5F0B-4415-B4E5-53EB598EF6B5}"/>
    <cellStyle name="_TD_TD 3" xfId="50216" xr:uid="{E56424E2-3EA7-403F-A8FE-83FC271CFFF5}"/>
    <cellStyle name="_TD_TD 3 2" xfId="50217" xr:uid="{19D4657D-57E4-4A76-8CB2-3FDF6B7D2C4B}"/>
    <cellStyle name="_TD_TD 4" xfId="50218" xr:uid="{AD68094A-BEA0-4051-B09F-79D3D5CCC0EB}"/>
    <cellStyle name="_TD_TD 4 2" xfId="50219" xr:uid="{358EFBD4-6A7D-4F07-821A-5ED4C4D7CA47}"/>
    <cellStyle name="_TD_TD 5" xfId="50220" xr:uid="{CEA1F36C-2944-4E66-B834-42A624973041}"/>
    <cellStyle name="_TD_TD 5 2" xfId="50221" xr:uid="{1E31E2ED-E84A-4EED-94C6-9F0CAA95CFC9}"/>
    <cellStyle name="_TD_TD 6" xfId="50222" xr:uid="{81348316-425D-4085-BF38-8E60FF365A9E}"/>
    <cellStyle name="_TD_TD 6 2" xfId="50223" xr:uid="{171709ED-FF4E-492F-9075-1C9B87598033}"/>
    <cellStyle name="_TD_TD 7" xfId="50224" xr:uid="{20AF4176-1457-47D4-AF13-147EBA24ADEB}"/>
    <cellStyle name="_TD_TD 7 2" xfId="50225" xr:uid="{216F1251-D954-4FB8-91A5-C029731CD91D}"/>
    <cellStyle name="_TD_TD 8" xfId="50226" xr:uid="{BEB0D8C5-C38C-4DFD-BBC6-653B0D054003}"/>
    <cellStyle name="_TD_TD 8 2" xfId="50227" xr:uid="{C8819461-7130-4C6E-9D4F-6CA2F13BBA0C}"/>
    <cellStyle name="_TD_TD 9" xfId="50228" xr:uid="{936EE935-C5FF-4A5A-8541-F5036EFEF612}"/>
    <cellStyle name="_TD_TD 9 2" xfId="50229" xr:uid="{2A86C08F-1F32-4F5A-8E53-F20E052C0218}"/>
    <cellStyle name="_TD_TD_1" xfId="50230" xr:uid="{55FD5D7D-710C-43BA-BCB8-7AF082BDCDF0}"/>
    <cellStyle name="_TD_TD_1 10" xfId="50231" xr:uid="{33CBF0B9-B1BE-4643-9545-CC48A31E5C31}"/>
    <cellStyle name="_TD_TD_1 10 2" xfId="50232" xr:uid="{8C780F45-CF25-4127-9BC3-EBE83DCB9C71}"/>
    <cellStyle name="_TD_TD_1 11" xfId="50233" xr:uid="{F37540BF-BA37-42EE-A70F-F5494D6CF5B4}"/>
    <cellStyle name="_TD_TD_1 11 2" xfId="50234" xr:uid="{8C45A559-069A-4491-A577-5EDCA062853A}"/>
    <cellStyle name="_TD_TD_1 12" xfId="50235" xr:uid="{9E10223D-4BB9-4E98-8360-27E90424F110}"/>
    <cellStyle name="_TD_TD_1 12 2" xfId="50236" xr:uid="{25A31768-4548-4A79-BCE2-A7D9CBD83EA7}"/>
    <cellStyle name="_TD_TD_1 13" xfId="50237" xr:uid="{95208A95-1BF2-4FC5-87A9-31361618BC35}"/>
    <cellStyle name="_TD_TD_1 13 2" xfId="50238" xr:uid="{0866CEBD-3C30-4FE5-9572-6D7447F03A09}"/>
    <cellStyle name="_TD_TD_1 14" xfId="50239" xr:uid="{1108726B-EA4F-419E-A950-AB48B7D86337}"/>
    <cellStyle name="_TD_TD_1 2" xfId="50240" xr:uid="{31BD899D-A38D-487D-A4E2-CA7FAC88DEF1}"/>
    <cellStyle name="_TD_TD_1 2 2" xfId="50241" xr:uid="{EC23AA92-33D2-4141-B88B-9EDC0DB04B54}"/>
    <cellStyle name="_TD_TD_1 3" xfId="50242" xr:uid="{820397DD-2C7A-4872-A30C-AAB65A50476F}"/>
    <cellStyle name="_TD_TD_1 3 2" xfId="50243" xr:uid="{3B33F5C6-7F05-4A96-8DD6-223B8716ECFF}"/>
    <cellStyle name="_TD_TD_1 4" xfId="50244" xr:uid="{EF42C239-1060-49A4-BB54-122160EBBDD9}"/>
    <cellStyle name="_TD_TD_1 4 2" xfId="50245" xr:uid="{2CA9D26F-8919-4D28-B033-2107117C329C}"/>
    <cellStyle name="_TD_TD_1 5" xfId="50246" xr:uid="{0600FBCE-7F8A-4996-ACC8-F8FFACE90533}"/>
    <cellStyle name="_TD_TD_1 5 2" xfId="50247" xr:uid="{AFA5F7F4-41A0-4D78-A0D4-2819C073DE7B}"/>
    <cellStyle name="_TD_TD_1 6" xfId="50248" xr:uid="{42963F93-1F16-4B2F-A40F-006D75F3CD3D}"/>
    <cellStyle name="_TD_TD_1 6 2" xfId="50249" xr:uid="{7F08C468-C91F-4E4A-B29F-47DE8296140E}"/>
    <cellStyle name="_TD_TD_1 7" xfId="50250" xr:uid="{8D27B707-A9A2-4457-8991-C0DBDDC5D3AF}"/>
    <cellStyle name="_TD_TD_1 7 2" xfId="50251" xr:uid="{50AFCEB4-7A70-44FE-A082-2CB3B39CAF03}"/>
    <cellStyle name="_TD_TD_1 8" xfId="50252" xr:uid="{428FC59C-5607-4DAD-BA5B-F0F1ABED0F70}"/>
    <cellStyle name="_TD_TD_1 8 2" xfId="50253" xr:uid="{D757DA6A-31B0-4C03-BBB7-228E838E67F7}"/>
    <cellStyle name="_TD_TD_1 9" xfId="50254" xr:uid="{FC5A3868-0D43-4E28-8B63-0A57841FBFC4}"/>
    <cellStyle name="_TD_TD_1 9 2" xfId="50255" xr:uid="{B62EE2C9-ED2A-4665-BC5F-969F31D424D8}"/>
    <cellStyle name="_TD_TD_1_Saldos Obj" xfId="50256" xr:uid="{9F90E139-A57B-44D5-9A1F-6024E9128E44}"/>
    <cellStyle name="_TD_TD_1_Saldos Obj 2" xfId="50257" xr:uid="{53FC3213-B86D-4E7E-999C-BDF2BD71DF22}"/>
    <cellStyle name="_TD_Venta AF " xfId="50258" xr:uid="{6C40B0CC-960E-4572-A2EC-A063721A1D12}"/>
    <cellStyle name="_TD_Venta AF  10" xfId="50259" xr:uid="{981F108C-72C1-4913-B56B-603C1878A23C}"/>
    <cellStyle name="_TD_Venta AF  10 2" xfId="50260" xr:uid="{BE542AA1-DDA3-4CEB-8254-EF70953ECBDE}"/>
    <cellStyle name="_TD_Venta AF  11" xfId="50261" xr:uid="{08177051-7512-49B0-8D6D-B6F726E27640}"/>
    <cellStyle name="_TD_Venta AF  11 2" xfId="50262" xr:uid="{57389726-4656-40C5-BADA-8DFD1D0C9C0A}"/>
    <cellStyle name="_TD_Venta AF  12" xfId="50263" xr:uid="{376A16B1-58EF-469E-9D03-782712BC8A5F}"/>
    <cellStyle name="_TD_Venta AF  12 2" xfId="50264" xr:uid="{BF3EC649-B931-4C6C-813D-9A6C83A19F85}"/>
    <cellStyle name="_TD_Venta AF  13" xfId="50265" xr:uid="{847FBF73-E9F8-411C-A3B8-2B7EBF724E1F}"/>
    <cellStyle name="_TD_Venta AF  13 2" xfId="50266" xr:uid="{23F2F2E7-44B1-4B58-B286-9D89365E99BB}"/>
    <cellStyle name="_TD_Venta AF  14" xfId="50267" xr:uid="{2547E18E-38C9-41D3-B7B8-F737A1545208}"/>
    <cellStyle name="_TD_Venta AF  15" xfId="50268" xr:uid="{7B8FDFB9-265B-47AE-A588-1F036901D619}"/>
    <cellStyle name="_TD_Venta AF  16" xfId="50269" xr:uid="{ADFC992E-9996-47B4-8CAE-D02E4636D9AA}"/>
    <cellStyle name="_TD_Venta AF  2" xfId="50270" xr:uid="{617D1ED4-A294-45FC-8391-285EDC9D63F9}"/>
    <cellStyle name="_TD_Venta AF  2 2" xfId="50271" xr:uid="{36B484C8-2D75-4A78-B09E-299E19D0943F}"/>
    <cellStyle name="_TD_Venta AF  3" xfId="50272" xr:uid="{6C79A2B7-71C3-4FA9-8A12-E279CBA88F91}"/>
    <cellStyle name="_TD_Venta AF  3 2" xfId="50273" xr:uid="{88746C4C-F56C-4913-8310-877D13DC6874}"/>
    <cellStyle name="_TD_Venta AF  4" xfId="50274" xr:uid="{70F9526C-6D3C-4A83-B2B1-EE298CCD78DB}"/>
    <cellStyle name="_TD_Venta AF  4 2" xfId="50275" xr:uid="{18AFACC2-C368-4AC1-9CA2-3CF05DCADA07}"/>
    <cellStyle name="_TD_Venta AF  5" xfId="50276" xr:uid="{FF75A86D-DBA7-4199-A6B1-8CB8E44032BF}"/>
    <cellStyle name="_TD_Venta AF  5 2" xfId="50277" xr:uid="{18A9AD16-AC3E-46E4-B80A-7CC261B88849}"/>
    <cellStyle name="_TD_Venta AF  6" xfId="50278" xr:uid="{07E228F3-3451-46E5-9B05-A07025418034}"/>
    <cellStyle name="_TD_Venta AF  6 2" xfId="50279" xr:uid="{92AE4BA3-51CC-4AE3-8F22-F9CB5DF5C4A0}"/>
    <cellStyle name="_TD_Venta AF  7" xfId="50280" xr:uid="{9868D855-B165-4574-925D-A2F89F299E28}"/>
    <cellStyle name="_TD_Venta AF  7 2" xfId="50281" xr:uid="{4A865BC8-A4E0-4761-B860-0609D59976C2}"/>
    <cellStyle name="_TD_Venta AF  8" xfId="50282" xr:uid="{B4D2EDC4-2FD2-484E-A264-E145EB7C981B}"/>
    <cellStyle name="_TD_Venta AF  8 2" xfId="50283" xr:uid="{B55F9FDE-65D0-41E8-85D8-47A5E963D7FA}"/>
    <cellStyle name="_TD_Venta AF  9" xfId="50284" xr:uid="{EF4893F6-83FE-46A7-A612-BB41DF2FF730}"/>
    <cellStyle name="_TD_Venta AF  9 2" xfId="50285" xr:uid="{B654D610-4B84-405D-A7F8-4324FCB5BEA9}"/>
    <cellStyle name="_VARIACIONES FCF" xfId="59247" xr:uid="{B6263E85-019F-4345-AEC1-06F57D659B9F}"/>
    <cellStyle name="20% - Accent1" xfId="50286" xr:uid="{83D53E53-9DE8-4BA6-BB20-B4CA73BEBBAA}"/>
    <cellStyle name="20% - Accent1 10" xfId="50287" xr:uid="{B48744D3-C54D-4197-B6BB-B7B4B992ECFF}"/>
    <cellStyle name="20% - Accent1 10 2" xfId="50288" xr:uid="{00EFB3DA-FD3B-4487-A14A-C915B8D09E35}"/>
    <cellStyle name="20% - Accent1 11" xfId="50289" xr:uid="{669362B9-7AB2-461D-964D-5129B69E2E86}"/>
    <cellStyle name="20% - Accent1 11 2" xfId="50290" xr:uid="{A3DA8B57-F4D2-453E-84F4-172665BCD4C3}"/>
    <cellStyle name="20% - Accent1 12" xfId="50291" xr:uid="{8572FB56-BA76-4FEA-90A5-7098C689D1E7}"/>
    <cellStyle name="20% - Accent1 12 2" xfId="50292" xr:uid="{3A2E9FAF-274E-4F73-BF78-B91B8ACB160B}"/>
    <cellStyle name="20% - Accent1 13" xfId="50293" xr:uid="{16CE27FC-C814-4D50-A68A-1203724F0187}"/>
    <cellStyle name="20% - Accent1 13 2" xfId="50294" xr:uid="{E146436A-599F-4236-B0B2-DE15F3212B70}"/>
    <cellStyle name="20% - Accent1 14" xfId="50295" xr:uid="{A2856874-C1EE-471E-9898-677062E83B76}"/>
    <cellStyle name="20% - Accent1 14 2" xfId="50296" xr:uid="{31A7CA98-1BB7-4E27-9B14-546A0903797F}"/>
    <cellStyle name="20% - Accent1 15" xfId="50297" xr:uid="{14D92C54-3CF5-4125-9629-60CAC943039A}"/>
    <cellStyle name="20% - Accent1 15 2" xfId="50298" xr:uid="{203A6250-6348-46A3-B191-AFFC46C7E2B9}"/>
    <cellStyle name="20% - Accent1 16" xfId="50299" xr:uid="{4784C34F-6F7A-4CDA-BAA0-5D3B22A566DE}"/>
    <cellStyle name="20% - Accent1 16 2" xfId="50300" xr:uid="{3D0E0F31-7756-4264-A829-58BC331CDD99}"/>
    <cellStyle name="20% - Accent1 17" xfId="50301" xr:uid="{F6B86DBE-FB31-4F9E-9ED4-5F1AE0FB031F}"/>
    <cellStyle name="20% - Accent1 17 2" xfId="50302" xr:uid="{E27993BB-38E8-4616-9E70-E3A1C9EC7407}"/>
    <cellStyle name="20% - Accent1 18" xfId="50303" xr:uid="{A51FF4F9-A71F-4238-AF43-D626E957FB93}"/>
    <cellStyle name="20% - Accent1 2" xfId="50304" xr:uid="{3960B644-01E2-4600-BF7A-39374E0B1490}"/>
    <cellStyle name="20% - Accent1 2 2" xfId="50305" xr:uid="{94C7B877-8C26-47BD-82BB-8E88C13F3D49}"/>
    <cellStyle name="20% - Accent1 2 2 2" xfId="50306" xr:uid="{808E9DC0-FA3A-49E5-BDDC-C0D3B30D2075}"/>
    <cellStyle name="20% - Accent1 2 3" xfId="50307" xr:uid="{30297C3D-B3C3-49D3-BD05-051C4927B521}"/>
    <cellStyle name="20% - Accent1 3" xfId="50308" xr:uid="{670E2DA4-AC0E-4BD4-9DE7-64BD6D46130F}"/>
    <cellStyle name="20% - Accent1 3 2" xfId="50309" xr:uid="{A0BAC4F6-4BE6-4ED4-A626-840FB92FCEA0}"/>
    <cellStyle name="20% - Accent1 3 2 2" xfId="50310" xr:uid="{2A5936E7-BE63-44B5-A189-A838A20178C5}"/>
    <cellStyle name="20% - Accent1 3 3" xfId="50311" xr:uid="{15A9A004-C8DD-4C93-B54C-BC2F46BC30C2}"/>
    <cellStyle name="20% - Accent1 4" xfId="50312" xr:uid="{BB38086D-4081-4017-8159-25FBBE438439}"/>
    <cellStyle name="20% - Accent1 4 2" xfId="50313" xr:uid="{CBB17C02-1B3C-49A5-8552-B2176105FC9A}"/>
    <cellStyle name="20% - Accent1 4 2 2" xfId="50314" xr:uid="{0F8BCC7D-607F-4759-BD7A-478E9BEF017F}"/>
    <cellStyle name="20% - Accent1 4 3" xfId="50315" xr:uid="{012033CD-2FEA-4CBA-8B32-CD110A6174C6}"/>
    <cellStyle name="20% - Accent1 5" xfId="50316" xr:uid="{1C343935-C368-4368-B17E-2EA4BC76318A}"/>
    <cellStyle name="20% - Accent1 5 2" xfId="50317" xr:uid="{9AD0192E-D224-455C-9AF6-50123D03CC9C}"/>
    <cellStyle name="20% - Accent1 5 2 2" xfId="50318" xr:uid="{74B6CE3C-B49C-4CD0-A60F-EEC8CE0D337E}"/>
    <cellStyle name="20% - Accent1 5 3" xfId="50319" xr:uid="{D684C4E5-07A1-4457-960B-65764E216BE2}"/>
    <cellStyle name="20% - Accent1 6" xfId="50320" xr:uid="{ACEF7B4C-290B-447D-BF5A-8E1DA59E4CA3}"/>
    <cellStyle name="20% - Accent1 6 2" xfId="50321" xr:uid="{F6B8736D-43B9-43F4-8378-C7F33E260FBD}"/>
    <cellStyle name="20% - Accent1 6 2 2" xfId="50322" xr:uid="{A32C3E52-2964-4EEF-A8C9-3C8872E7C512}"/>
    <cellStyle name="20% - Accent1 6 3" xfId="50323" xr:uid="{1C119E7B-1801-41D2-9B91-98505F1EE47E}"/>
    <cellStyle name="20% - Accent1 7" xfId="50324" xr:uid="{33A4E07F-DF32-4562-8382-87CECB972AE8}"/>
    <cellStyle name="20% - Accent1 7 2" xfId="50325" xr:uid="{4964B508-77D0-429D-A3CA-9018CDFDC3E7}"/>
    <cellStyle name="20% - Accent1 8" xfId="50326" xr:uid="{0157E77A-1828-42C6-A019-BD20EB89E216}"/>
    <cellStyle name="20% - Accent1 8 2" xfId="50327" xr:uid="{F92BCEB0-5FCB-420F-9371-D05CBA6A9ED6}"/>
    <cellStyle name="20% - Accent1 9" xfId="50328" xr:uid="{1AF673D4-D54A-42D9-9B09-CB764303B274}"/>
    <cellStyle name="20% - Accent1 9 2" xfId="50329" xr:uid="{1A2EA1BD-17D1-44BF-A4D3-40D4FB158322}"/>
    <cellStyle name="20% - Accent2" xfId="50330" xr:uid="{9B6E8348-C718-4E1A-8B3B-8FAD19D48B85}"/>
    <cellStyle name="20% - Accent2 10" xfId="50331" xr:uid="{56F0ABE4-3A52-4355-8831-10A4D97CCFBB}"/>
    <cellStyle name="20% - Accent2 10 2" xfId="50332" xr:uid="{51304218-2648-4C8D-9CBF-376876DE353A}"/>
    <cellStyle name="20% - Accent2 11" xfId="50333" xr:uid="{89380A47-7D57-4B4D-AB76-F545ACABC514}"/>
    <cellStyle name="20% - Accent2 11 2" xfId="50334" xr:uid="{1CC89540-179C-47D5-A657-FB3570556B0F}"/>
    <cellStyle name="20% - Accent2 12" xfId="50335" xr:uid="{5270D6E1-3324-45AA-9306-0BB6F0056253}"/>
    <cellStyle name="20% - Accent2 12 2" xfId="50336" xr:uid="{FADAEC65-577F-4E23-8808-1C453DC5CC8A}"/>
    <cellStyle name="20% - Accent2 13" xfId="50337" xr:uid="{65CC25EC-A6C3-40A9-9CE8-626384BF9D6F}"/>
    <cellStyle name="20% - Accent2 13 2" xfId="50338" xr:uid="{710C3D4C-535E-453A-972E-121148D426F3}"/>
    <cellStyle name="20% - Accent2 14" xfId="50339" xr:uid="{AD3EEAB2-4377-4CF0-800B-1A65CCCEAC5E}"/>
    <cellStyle name="20% - Accent2 14 2" xfId="50340" xr:uid="{C1ABAF8E-06FE-4EFC-84D0-617100594DC6}"/>
    <cellStyle name="20% - Accent2 15" xfId="50341" xr:uid="{281DF791-F434-47C3-874E-5066F5712BA8}"/>
    <cellStyle name="20% - Accent2 15 2" xfId="50342" xr:uid="{AA618871-FF2C-4D76-AE25-C3E9C0BA20B2}"/>
    <cellStyle name="20% - Accent2 16" xfId="50343" xr:uid="{85670503-144F-4536-8A35-8A530F7E06A9}"/>
    <cellStyle name="20% - Accent2 16 2" xfId="50344" xr:uid="{87979209-7273-49A9-BEA3-8D49E05F61DE}"/>
    <cellStyle name="20% - Accent2 17" xfId="50345" xr:uid="{90B742DD-18CB-48EE-B554-BD26C0C0C789}"/>
    <cellStyle name="20% - Accent2 17 2" xfId="50346" xr:uid="{CBA049CA-41C9-46F5-9FF7-34B979E505AF}"/>
    <cellStyle name="20% - Accent2 18" xfId="50347" xr:uid="{3301096D-20C3-4992-BC1B-4D927B2781E3}"/>
    <cellStyle name="20% - Accent2 2" xfId="50348" xr:uid="{05D7C6AD-E0E4-4BEF-87A3-5D6EF51C6320}"/>
    <cellStyle name="20% - Accent2 2 2" xfId="50349" xr:uid="{5AB850A7-2E2D-4218-BFC6-E9693D78A33E}"/>
    <cellStyle name="20% - Accent2 2 2 2" xfId="50350" xr:uid="{7F597395-B73D-4A2B-9680-15599F483A6A}"/>
    <cellStyle name="20% - Accent2 2 3" xfId="50351" xr:uid="{E311B4E8-EE71-4DBA-ABD8-594C7D3A4E41}"/>
    <cellStyle name="20% - Accent2 3" xfId="50352" xr:uid="{5B5DAF57-8143-4CBF-9D1A-0620D8E02918}"/>
    <cellStyle name="20% - Accent2 3 2" xfId="50353" xr:uid="{0C44B4B7-BEA0-4E9A-AEBA-744382C7817E}"/>
    <cellStyle name="20% - Accent2 3 2 2" xfId="50354" xr:uid="{64F75A1A-E2C8-48CD-8626-07AD1E0924BF}"/>
    <cellStyle name="20% - Accent2 3 3" xfId="50355" xr:uid="{1C20A46E-0DC3-4A93-85BD-C0C66C61B03A}"/>
    <cellStyle name="20% - Accent2 4" xfId="50356" xr:uid="{3D96F98E-7004-42A1-ABBC-E592DEE70AB6}"/>
    <cellStyle name="20% - Accent2 4 2" xfId="50357" xr:uid="{AA27E642-3FEB-47D4-9469-03A98F79B8AA}"/>
    <cellStyle name="20% - Accent2 4 2 2" xfId="50358" xr:uid="{2C4CEB7C-C11C-4104-882C-0F2552CCEC91}"/>
    <cellStyle name="20% - Accent2 4 3" xfId="50359" xr:uid="{B7AC1376-F89A-4239-AC04-2E825579ABA1}"/>
    <cellStyle name="20% - Accent2 5" xfId="50360" xr:uid="{92D095D3-E4B6-4D2A-A41E-FA95D8486397}"/>
    <cellStyle name="20% - Accent2 5 2" xfId="50361" xr:uid="{47347C1D-0151-4D28-8A42-DC7B64AFBE6C}"/>
    <cellStyle name="20% - Accent2 5 2 2" xfId="50362" xr:uid="{225F6DD5-529B-46AE-9211-0831D7D3A01C}"/>
    <cellStyle name="20% - Accent2 5 3" xfId="50363" xr:uid="{041347D0-A918-4CAD-85BA-3A4B57383DBD}"/>
    <cellStyle name="20% - Accent2 6" xfId="50364" xr:uid="{D42A1E82-C0E1-4330-AD99-4D6F7F446382}"/>
    <cellStyle name="20% - Accent2 6 2" xfId="50365" xr:uid="{A6C84535-8F59-4085-8E70-D9190E5709D5}"/>
    <cellStyle name="20% - Accent2 6 2 2" xfId="50366" xr:uid="{84A65C1B-AC92-46E5-B0CB-F47FF85C0DF7}"/>
    <cellStyle name="20% - Accent2 6 3" xfId="50367" xr:uid="{62A38EE0-D6D6-488F-A47B-02F547CD1765}"/>
    <cellStyle name="20% - Accent2 7" xfId="50368" xr:uid="{0662CC5A-6888-4A9F-9851-D177F72EC9E0}"/>
    <cellStyle name="20% - Accent2 7 2" xfId="50369" xr:uid="{CE297353-E367-4684-BC17-CDD45874742A}"/>
    <cellStyle name="20% - Accent2 8" xfId="50370" xr:uid="{ECB7F11D-8153-49E5-A42B-3C49F114EC91}"/>
    <cellStyle name="20% - Accent2 8 2" xfId="50371" xr:uid="{A08A2CEB-D2B1-4ED2-8D56-B27297948531}"/>
    <cellStyle name="20% - Accent2 9" xfId="50372" xr:uid="{64B3CF02-E8E9-4B3C-84EB-B975508CBB25}"/>
    <cellStyle name="20% - Accent2 9 2" xfId="50373" xr:uid="{D3F34888-BEB9-4F25-A595-1208F17AF624}"/>
    <cellStyle name="20% - Accent3" xfId="50374" xr:uid="{59925F2C-30D5-41AC-B902-479DEFB171E0}"/>
    <cellStyle name="20% - Accent3 10" xfId="50375" xr:uid="{86AAC542-3B18-4202-976B-6B22FF35373B}"/>
    <cellStyle name="20% - Accent3 10 2" xfId="50376" xr:uid="{1824D6BC-3E0B-4EC5-B465-1BA11F1F567D}"/>
    <cellStyle name="20% - Accent3 11" xfId="50377" xr:uid="{C774CACC-E2EE-408C-BB3E-D023D49D15E7}"/>
    <cellStyle name="20% - Accent3 11 2" xfId="50378" xr:uid="{447F0DFD-BE42-4914-8821-97E616EA722C}"/>
    <cellStyle name="20% - Accent3 12" xfId="50379" xr:uid="{B9CBBA72-77E8-4C15-8387-209895E0F607}"/>
    <cellStyle name="20% - Accent3 12 2" xfId="50380" xr:uid="{D28A9DFA-03C3-442F-9FD4-877CC83D423D}"/>
    <cellStyle name="20% - Accent3 13" xfId="50381" xr:uid="{DB425406-9274-4796-B9CF-B96352742212}"/>
    <cellStyle name="20% - Accent3 13 2" xfId="50382" xr:uid="{C5C940DA-12E2-4CD0-A177-5782666CDB53}"/>
    <cellStyle name="20% - Accent3 14" xfId="50383" xr:uid="{A144C42E-A0D8-40A4-A1F2-5CE8E978CC1E}"/>
    <cellStyle name="20% - Accent3 14 2" xfId="50384" xr:uid="{8060FA9C-F6C7-4335-A3D5-DEA2923486F4}"/>
    <cellStyle name="20% - Accent3 15" xfId="50385" xr:uid="{1CCC2CB4-D7A6-46B3-8D2F-B0A671EC2343}"/>
    <cellStyle name="20% - Accent3 15 2" xfId="50386" xr:uid="{AB4708C0-78F4-4733-83F7-CB92C968D76F}"/>
    <cellStyle name="20% - Accent3 16" xfId="50387" xr:uid="{F8F59691-1C24-4EE6-97FE-8A340B7023CA}"/>
    <cellStyle name="20% - Accent3 16 2" xfId="50388" xr:uid="{DCCF9C27-0CDA-47D3-83C3-DD5450E99DC8}"/>
    <cellStyle name="20% - Accent3 17" xfId="50389" xr:uid="{4EA0B7B1-1960-4B0B-BD93-F58759F050C3}"/>
    <cellStyle name="20% - Accent3 17 2" xfId="50390" xr:uid="{45670DC9-E03A-4045-8532-8823D4198D14}"/>
    <cellStyle name="20% - Accent3 18" xfId="50391" xr:uid="{28D68C54-26E9-485B-8D6A-20A75CC45125}"/>
    <cellStyle name="20% - Accent3 2" xfId="50392" xr:uid="{E398471B-3765-49EA-A0CA-BB7FBDEDCBC0}"/>
    <cellStyle name="20% - Accent3 2 2" xfId="50393" xr:uid="{3738B98E-F061-4C9D-AB54-5A39D47BB68A}"/>
    <cellStyle name="20% - Accent3 2 2 2" xfId="50394" xr:uid="{1A3B54F7-6B8C-4240-99B3-C2E3743D6246}"/>
    <cellStyle name="20% - Accent3 2 3" xfId="50395" xr:uid="{17C45C54-ABAC-4825-955E-2A92E9AECE25}"/>
    <cellStyle name="20% - Accent3 3" xfId="50396" xr:uid="{0B1F9189-51F8-4B25-B5F6-71A10EEFA4C5}"/>
    <cellStyle name="20% - Accent3 3 2" xfId="50397" xr:uid="{04D846AB-3E47-4838-BD85-D897E07EF99D}"/>
    <cellStyle name="20% - Accent3 3 2 2" xfId="50398" xr:uid="{D5614105-8A71-483B-AF79-AA7F9C4FBA21}"/>
    <cellStyle name="20% - Accent3 3 3" xfId="50399" xr:uid="{62AE91FB-D83D-486F-8526-733881FBC14D}"/>
    <cellStyle name="20% - Accent3 4" xfId="50400" xr:uid="{1DBED808-C8C0-45C8-A176-9535B4DB38CA}"/>
    <cellStyle name="20% - Accent3 4 2" xfId="50401" xr:uid="{9DFD62EC-BA17-477F-A4FA-10AF4DDC8D0F}"/>
    <cellStyle name="20% - Accent3 4 2 2" xfId="50402" xr:uid="{BDC3923A-517F-4881-BBD8-FF46C0367705}"/>
    <cellStyle name="20% - Accent3 4 3" xfId="50403" xr:uid="{9E91AA9B-368D-43D7-9C86-6E9EA737BA0D}"/>
    <cellStyle name="20% - Accent3 5" xfId="50404" xr:uid="{CF0063ED-1420-4BD2-8B28-420B47F190FD}"/>
    <cellStyle name="20% - Accent3 5 2" xfId="50405" xr:uid="{DC7DBE53-DF6F-4D81-B7CF-363C44054ECA}"/>
    <cellStyle name="20% - Accent3 5 2 2" xfId="50406" xr:uid="{F21DFECB-A9E9-4419-94F9-8412250ECBDF}"/>
    <cellStyle name="20% - Accent3 5 3" xfId="50407" xr:uid="{C3F83B12-83A7-4BC7-A807-5AF0B47C0E59}"/>
    <cellStyle name="20% - Accent3 6" xfId="50408" xr:uid="{982AB8E3-1CF3-4698-A45B-CDB5581DBF04}"/>
    <cellStyle name="20% - Accent3 6 2" xfId="50409" xr:uid="{C6ACC5B5-D127-46C8-A7E3-8DE27BECEE66}"/>
    <cellStyle name="20% - Accent3 6 2 2" xfId="50410" xr:uid="{57DB0F5C-0CA8-4A1F-9D3F-2A9F9551D43C}"/>
    <cellStyle name="20% - Accent3 6 3" xfId="50411" xr:uid="{E9CEA231-BE1B-494C-9E54-6D2DF262DCB8}"/>
    <cellStyle name="20% - Accent3 7" xfId="50412" xr:uid="{CABCB5B3-F86B-47D8-AF26-67BC8EEB0F65}"/>
    <cellStyle name="20% - Accent3 7 2" xfId="50413" xr:uid="{F15E5DC8-9C1C-44A4-8D56-9E67F048F56E}"/>
    <cellStyle name="20% - Accent3 8" xfId="50414" xr:uid="{22C2AD6B-B413-45A8-8E12-62D9B7786077}"/>
    <cellStyle name="20% - Accent3 8 2" xfId="50415" xr:uid="{6E6BA4A5-4653-496A-BC7A-F6D3B5BB7ACB}"/>
    <cellStyle name="20% - Accent3 9" xfId="50416" xr:uid="{82D03159-80D8-4551-94F9-784FC7DE87DF}"/>
    <cellStyle name="20% - Accent3 9 2" xfId="50417" xr:uid="{3FAF2CE2-A4F1-4B37-9108-A9766D31F29E}"/>
    <cellStyle name="20% - Accent4" xfId="50418" xr:uid="{95BC0A82-F53E-4A4A-811F-43FB9A928122}"/>
    <cellStyle name="20% - Accent4 10" xfId="50419" xr:uid="{5F48975B-4688-4946-B79E-8E30437B2F9D}"/>
    <cellStyle name="20% - Accent4 10 2" xfId="50420" xr:uid="{C783DEC0-5C5C-47CF-94B3-3F951443EB15}"/>
    <cellStyle name="20% - Accent4 11" xfId="50421" xr:uid="{FB159F02-E25F-4259-ABFB-71D99B5A5B5D}"/>
    <cellStyle name="20% - Accent4 11 2" xfId="50422" xr:uid="{A06C01C1-9F35-488B-B365-8C4DADA3998A}"/>
    <cellStyle name="20% - Accent4 12" xfId="50423" xr:uid="{452D47C0-9A86-43C8-865B-98E0D925208F}"/>
    <cellStyle name="20% - Accent4 12 2" xfId="50424" xr:uid="{89E91F59-0DF5-4A48-92B0-52A2C1A73259}"/>
    <cellStyle name="20% - Accent4 13" xfId="50425" xr:uid="{24B81D57-343A-4345-9E8C-A695BDB7F88A}"/>
    <cellStyle name="20% - Accent4 13 2" xfId="50426" xr:uid="{88B3DCA4-E329-4DA2-9C55-75A671937B6E}"/>
    <cellStyle name="20% - Accent4 14" xfId="50427" xr:uid="{DBB55968-B387-4125-9A5A-C71BADB5D827}"/>
    <cellStyle name="20% - Accent4 14 2" xfId="50428" xr:uid="{34812074-37B1-428E-A017-13090C42B7BE}"/>
    <cellStyle name="20% - Accent4 15" xfId="50429" xr:uid="{046BD0E1-BE1C-4667-B02F-6F99724B1E1F}"/>
    <cellStyle name="20% - Accent4 15 2" xfId="50430" xr:uid="{E1956438-3B41-4558-807B-FA7B43F2B950}"/>
    <cellStyle name="20% - Accent4 16" xfId="50431" xr:uid="{2FA5CF07-C969-480A-8CEE-37CD78B6BC4F}"/>
    <cellStyle name="20% - Accent4 16 2" xfId="50432" xr:uid="{2B323C45-3A52-4349-91BF-184B2A31831B}"/>
    <cellStyle name="20% - Accent4 17" xfId="50433" xr:uid="{8D82BC41-FA8B-4ECD-BEEE-88781B69D003}"/>
    <cellStyle name="20% - Accent4 17 2" xfId="50434" xr:uid="{244F80C1-2ADB-415D-BCDF-BCCA305DD1E6}"/>
    <cellStyle name="20% - Accent4 18" xfId="50435" xr:uid="{EB883FAC-B819-465C-A04D-7C26588112F6}"/>
    <cellStyle name="20% - Accent4 2" xfId="50436" xr:uid="{AC902BD1-AA61-495B-B3FE-E0435DA0AAA7}"/>
    <cellStyle name="20% - Accent4 2 2" xfId="50437" xr:uid="{0E1883FB-B274-431F-8863-CED76D580A37}"/>
    <cellStyle name="20% - Accent4 2 2 2" xfId="50438" xr:uid="{9C23AF94-33BC-4A50-8C39-0ADEE2E51212}"/>
    <cellStyle name="20% - Accent4 2 3" xfId="50439" xr:uid="{6BFD8FA3-74A8-4355-A3CC-A5A2D89369F0}"/>
    <cellStyle name="20% - Accent4 3" xfId="50440" xr:uid="{579919B1-16C2-4D56-AF0C-E87B4E383372}"/>
    <cellStyle name="20% - Accent4 3 2" xfId="50441" xr:uid="{ECEDCFD4-E7B7-49ED-B307-DF258D541AAE}"/>
    <cellStyle name="20% - Accent4 3 2 2" xfId="50442" xr:uid="{45355BCF-2D92-43A7-B027-DAB4C982E3C5}"/>
    <cellStyle name="20% - Accent4 3 3" xfId="50443" xr:uid="{0B6B4B5A-0E8D-4398-B6C0-D6440EB7E057}"/>
    <cellStyle name="20% - Accent4 4" xfId="50444" xr:uid="{586671CA-72E2-4D96-BBDA-3075AD506B2F}"/>
    <cellStyle name="20% - Accent4 4 2" xfId="50445" xr:uid="{8EDEFF11-32BE-4997-9EF5-E58A496A531B}"/>
    <cellStyle name="20% - Accent4 4 2 2" xfId="50446" xr:uid="{D06A78BC-9F59-4047-A5AA-8B4355F3504A}"/>
    <cellStyle name="20% - Accent4 4 3" xfId="50447" xr:uid="{EC8D9E13-1A28-4EB0-9B7A-D09657E38167}"/>
    <cellStyle name="20% - Accent4 5" xfId="50448" xr:uid="{082FCB18-874F-4F0C-BE49-DD0F1838B5BD}"/>
    <cellStyle name="20% - Accent4 5 2" xfId="50449" xr:uid="{CAC07355-CFAD-458C-B63C-C3086B5D810F}"/>
    <cellStyle name="20% - Accent4 5 2 2" xfId="50450" xr:uid="{94063C9F-6EAC-4A3D-AC84-AE2202F50200}"/>
    <cellStyle name="20% - Accent4 5 3" xfId="50451" xr:uid="{3725D74E-C053-41A1-8BDB-B064D9DFE7A9}"/>
    <cellStyle name="20% - Accent4 6" xfId="50452" xr:uid="{7F6EC88E-BD8C-4B94-B28E-E8FA2EABAC94}"/>
    <cellStyle name="20% - Accent4 6 2" xfId="50453" xr:uid="{D20B800A-CD93-45F8-A0E4-46E30888B45C}"/>
    <cellStyle name="20% - Accent4 6 2 2" xfId="50454" xr:uid="{B89506D7-7EC6-4A47-9EA5-6CEF34288D7D}"/>
    <cellStyle name="20% - Accent4 6 3" xfId="50455" xr:uid="{1156DD30-7B48-43D5-9E09-43A6F40A73F5}"/>
    <cellStyle name="20% - Accent4 7" xfId="50456" xr:uid="{A4F6E803-1DEB-473B-99CA-8397EDA9A0C8}"/>
    <cellStyle name="20% - Accent4 7 2" xfId="50457" xr:uid="{CC77503E-62BF-4D03-80C1-21CC56FC71BE}"/>
    <cellStyle name="20% - Accent4 8" xfId="50458" xr:uid="{066DFC0D-A281-4F6B-A7C3-C1BBE7C45991}"/>
    <cellStyle name="20% - Accent4 8 2" xfId="50459" xr:uid="{367176EA-48C5-4B76-B375-386C9D21EB65}"/>
    <cellStyle name="20% - Accent4 9" xfId="50460" xr:uid="{5923E861-4486-4713-A28C-BF657DC65451}"/>
    <cellStyle name="20% - Accent4 9 2" xfId="50461" xr:uid="{A2F045E0-6780-4016-AC2B-A752A10F1BD9}"/>
    <cellStyle name="20% - Accent5" xfId="50462" xr:uid="{93CB2DEC-583A-4FBA-AD97-BBD32B99F958}"/>
    <cellStyle name="20% - Accent5 10" xfId="50463" xr:uid="{6ED51773-39DF-4B7E-A0BC-9395A1CC878D}"/>
    <cellStyle name="20% - Accent5 10 2" xfId="50464" xr:uid="{ED60BAB5-0866-4E55-968E-E35BBF3CAD3F}"/>
    <cellStyle name="20% - Accent5 11" xfId="50465" xr:uid="{FE531145-7E4A-4A5F-A0BE-899EC607011E}"/>
    <cellStyle name="20% - Accent5 11 2" xfId="50466" xr:uid="{1252AE4A-2AA2-4849-921F-D7C269EDB471}"/>
    <cellStyle name="20% - Accent5 12" xfId="50467" xr:uid="{DE75C222-0E34-4DB8-B9E3-F95A2A631270}"/>
    <cellStyle name="20% - Accent5 12 2" xfId="50468" xr:uid="{CC9A3532-95EC-4870-8564-7499823F64B2}"/>
    <cellStyle name="20% - Accent5 13" xfId="50469" xr:uid="{9E1CFC1B-6C04-4B3E-8A26-41142ABFD841}"/>
    <cellStyle name="20% - Accent5 13 2" xfId="50470" xr:uid="{B4D802B7-6B3E-4EDB-87BB-7797F2DD9AFE}"/>
    <cellStyle name="20% - Accent5 14" xfId="50471" xr:uid="{761DE9B4-27EB-4B0D-A5A1-0B140870939C}"/>
    <cellStyle name="20% - Accent5 14 2" xfId="50472" xr:uid="{EE4380B9-C70C-4683-ACCD-DFB546BA438B}"/>
    <cellStyle name="20% - Accent5 15" xfId="50473" xr:uid="{905F6229-A32A-4C28-85CA-50C36499BC0B}"/>
    <cellStyle name="20% - Accent5 15 2" xfId="50474" xr:uid="{4E0C4D73-527D-4746-A2CC-AC4445A0941C}"/>
    <cellStyle name="20% - Accent5 16" xfId="50475" xr:uid="{724F2E8A-C9DC-480F-8716-082F21429C11}"/>
    <cellStyle name="20% - Accent5 16 2" xfId="50476" xr:uid="{0151DA19-1CD1-4809-A259-B6501868F82C}"/>
    <cellStyle name="20% - Accent5 17" xfId="50477" xr:uid="{82B7339A-A28D-4918-B473-D7AEC6D90154}"/>
    <cellStyle name="20% - Accent5 17 2" xfId="50478" xr:uid="{0CE1C466-88DC-4D60-8060-705507635A40}"/>
    <cellStyle name="20% - Accent5 18" xfId="50479" xr:uid="{FBC35F44-A687-417F-8AB9-58BA03A85599}"/>
    <cellStyle name="20% - Accent5 2" xfId="50480" xr:uid="{4961276E-EE15-4ECD-8DF3-80206E5487D8}"/>
    <cellStyle name="20% - Accent5 2 2" xfId="50481" xr:uid="{0D04E9B8-1182-4856-B876-8F7F11EEE58A}"/>
    <cellStyle name="20% - Accent5 2 2 2" xfId="50482" xr:uid="{ED9C26D9-BDF8-4CED-A51B-8946BA2C6766}"/>
    <cellStyle name="20% - Accent5 2 3" xfId="50483" xr:uid="{B573218D-22C1-4CE6-A961-465450BBD2ED}"/>
    <cellStyle name="20% - Accent5 3" xfId="50484" xr:uid="{CB0A945D-4535-4F13-ACAB-5681083EA788}"/>
    <cellStyle name="20% - Accent5 3 2" xfId="50485" xr:uid="{0A898988-ABA2-493B-AE5D-CB63FC5D8B5E}"/>
    <cellStyle name="20% - Accent5 3 2 2" xfId="50486" xr:uid="{B2A0AD47-52D1-4543-955D-6428577E335D}"/>
    <cellStyle name="20% - Accent5 3 3" xfId="50487" xr:uid="{32917A2A-1AEC-4F9C-A654-2B05E52A87DB}"/>
    <cellStyle name="20% - Accent5 4" xfId="50488" xr:uid="{84763342-A75F-43EC-BD7D-3A1324A65B0F}"/>
    <cellStyle name="20% - Accent5 4 10" xfId="50489" xr:uid="{E9A37A49-492D-42CB-AEC6-D7558DC11E0C}"/>
    <cellStyle name="20% - Accent5 4 11" xfId="50490" xr:uid="{6A0FDAA2-D26C-4C3F-A8CC-249855A9A7D0}"/>
    <cellStyle name="20% - Accent5 4 12" xfId="50491" xr:uid="{B5DB773B-A8B1-40E4-9504-41FAE3CA9DB2}"/>
    <cellStyle name="20% - Accent5 4 13" xfId="50492" xr:uid="{E5049D94-5A15-458C-A9A9-534C93279B6C}"/>
    <cellStyle name="20% - Accent5 4 2" xfId="50493" xr:uid="{1B5C6215-2AE0-43AD-8999-7052D00BFDE4}"/>
    <cellStyle name="20% - Accent5 4 2 2" xfId="50494" xr:uid="{F92B4436-B40D-4688-B96C-421302CF6A06}"/>
    <cellStyle name="20% - Accent5 4 3" xfId="50495" xr:uid="{4C80655C-16AD-49CD-BF4F-2DBC01A0464B}"/>
    <cellStyle name="20% - Accent5 4 4" xfId="50496" xr:uid="{3292EA95-BAF6-4097-98A1-F0562E1267DE}"/>
    <cellStyle name="20% - Accent5 4 5" xfId="50497" xr:uid="{386D2CCD-283E-4381-B71A-AD6E224D938F}"/>
    <cellStyle name="20% - Accent5 4 6" xfId="50498" xr:uid="{184C1D57-92BC-4996-BD22-02E543F0EA59}"/>
    <cellStyle name="20% - Accent5 4 7" xfId="50499" xr:uid="{3F6CA0FF-FAD1-4AD4-9960-B94A8B55CB28}"/>
    <cellStyle name="20% - Accent5 4 8" xfId="50500" xr:uid="{1AB15D03-F6CA-4CBE-8602-96CD82F7E568}"/>
    <cellStyle name="20% - Accent5 4 9" xfId="50501" xr:uid="{4DB04D38-8C6B-4649-BA84-83F8A153F4F6}"/>
    <cellStyle name="20% - Accent5 5" xfId="50502" xr:uid="{28F4B50C-BA23-426C-9044-5B118508E6CD}"/>
    <cellStyle name="20% - Accent5 5 2" xfId="50503" xr:uid="{A3328DD1-A70C-4B78-8ECD-A4A5513A81C0}"/>
    <cellStyle name="20% - Accent5 5 2 2" xfId="50504" xr:uid="{B22F66A5-9ABB-40C6-BC63-98299F4C795D}"/>
    <cellStyle name="20% - Accent5 5 3" xfId="50505" xr:uid="{73D14F77-DA72-455B-A31E-6113A94ECF26}"/>
    <cellStyle name="20% - Accent5 6" xfId="50506" xr:uid="{74E8A53A-29FD-4B28-B897-CAE1B1569C8C}"/>
    <cellStyle name="20% - Accent5 6 10" xfId="50507" xr:uid="{863144E7-ED2A-453D-99EE-9887E147651C}"/>
    <cellStyle name="20% - Accent5 6 11" xfId="50508" xr:uid="{4046D0E6-2454-47FA-8983-03980C77A611}"/>
    <cellStyle name="20% - Accent5 6 12" xfId="50509" xr:uid="{5988C75F-FEDA-49FC-87BC-840C1F61F71D}"/>
    <cellStyle name="20% - Accent5 6 13" xfId="50510" xr:uid="{90773193-B1A4-47D8-8A50-4D3E8DB27A5F}"/>
    <cellStyle name="20% - Accent5 6 2" xfId="50511" xr:uid="{C37ADE78-5CF2-43A4-AFF7-C2388EA8D5AD}"/>
    <cellStyle name="20% - Accent5 6 2 2" xfId="50512" xr:uid="{D768F3B9-B1A9-4D34-BE52-C238FC47D906}"/>
    <cellStyle name="20% - Accent5 6 3" xfId="50513" xr:uid="{7F4982EE-720A-46BF-A664-3736A76E5558}"/>
    <cellStyle name="20% - Accent5 6 4" xfId="50514" xr:uid="{D215A834-9E64-445A-91AC-88D0B1EF0747}"/>
    <cellStyle name="20% - Accent5 6 5" xfId="50515" xr:uid="{FE36A02D-D958-4E87-B32A-E6DD9106A311}"/>
    <cellStyle name="20% - Accent5 6 6" xfId="50516" xr:uid="{AB93F50E-9B7F-4AC5-9882-4B25AEDE5C1A}"/>
    <cellStyle name="20% - Accent5 6 7" xfId="50517" xr:uid="{02239778-0F26-4C45-90BF-7D4A6C6B5B3A}"/>
    <cellStyle name="20% - Accent5 6 8" xfId="50518" xr:uid="{D17FC51D-427D-44CD-A4A4-D8312AFE9ACA}"/>
    <cellStyle name="20% - Accent5 6 9" xfId="50519" xr:uid="{75BF5078-87DF-4640-9BA2-59B31086C997}"/>
    <cellStyle name="20% - Accent5 7" xfId="50520" xr:uid="{A40A4005-4D37-4CAD-8534-C904EACF2B4C}"/>
    <cellStyle name="20% - Accent5 7 2" xfId="50521" xr:uid="{21C58A48-BE18-45D4-B71B-502580857D36}"/>
    <cellStyle name="20% - Accent5 8" xfId="50522" xr:uid="{3534A150-DC1A-46CB-857F-2544237AE277}"/>
    <cellStyle name="20% - Accent5 8 2" xfId="50523" xr:uid="{2AB599E8-853A-44B7-B8D2-6D9E5FA61DF7}"/>
    <cellStyle name="20% - Accent5 9" xfId="50524" xr:uid="{F4E9A172-4F80-450A-955C-B8EE31844371}"/>
    <cellStyle name="20% - Accent5 9 2" xfId="50525" xr:uid="{5B2BC16B-0C77-4667-B0FF-02264C19E3FF}"/>
    <cellStyle name="20% - Accent6" xfId="50526" xr:uid="{EBF35F38-A5CE-41A2-8F30-3E7C462CDAE6}"/>
    <cellStyle name="20% - Accent6 10" xfId="50527" xr:uid="{0F5A03D3-9D72-444D-9FE9-3855E848B40F}"/>
    <cellStyle name="20% - Accent6 10 2" xfId="50528" xr:uid="{F9C4BBF0-225C-492C-97F9-D08231473720}"/>
    <cellStyle name="20% - Accent6 11" xfId="50529" xr:uid="{A6BFABF3-E38B-4B45-9781-E94AFEEA617B}"/>
    <cellStyle name="20% - Accent6 11 2" xfId="50530" xr:uid="{173E7545-6516-49FA-9F26-9D811D6854D4}"/>
    <cellStyle name="20% - Accent6 12" xfId="50531" xr:uid="{61E58322-4B25-4788-9C45-2AA3D7A2EF95}"/>
    <cellStyle name="20% - Accent6 12 2" xfId="50532" xr:uid="{5B5ACA46-16AB-44BF-8ACF-2DED3FCF8C50}"/>
    <cellStyle name="20% - Accent6 13" xfId="50533" xr:uid="{5EE90DF8-FBF5-4891-9404-7C9838D84E6F}"/>
    <cellStyle name="20% - Accent6 13 2" xfId="50534" xr:uid="{3AEB82EB-B373-4B2D-B49A-05F62FADFAE1}"/>
    <cellStyle name="20% - Accent6 14" xfId="50535" xr:uid="{BEC88E39-0754-4017-91FD-C35720B420CF}"/>
    <cellStyle name="20% - Accent6 14 2" xfId="50536" xr:uid="{0EDA937B-7F9D-404D-94FD-D03AA4FA5A9E}"/>
    <cellStyle name="20% - Accent6 15" xfId="50537" xr:uid="{40FD0431-9AB1-44C7-BF13-04AA02A8A867}"/>
    <cellStyle name="20% - Accent6 15 2" xfId="50538" xr:uid="{BC816C51-3728-43F4-A6F2-3771E24B2E81}"/>
    <cellStyle name="20% - Accent6 16" xfId="50539" xr:uid="{0648226B-6375-4F2E-AD2B-7A811C3E64AA}"/>
    <cellStyle name="20% - Accent6 16 2" xfId="50540" xr:uid="{71898605-7AE6-4113-85BB-31AE4299748F}"/>
    <cellStyle name="20% - Accent6 17" xfId="50541" xr:uid="{58D71441-3D35-4575-8FA9-D697418949BE}"/>
    <cellStyle name="20% - Accent6 17 2" xfId="50542" xr:uid="{09122CB4-5FC3-44F0-AF92-22B4C96F3F64}"/>
    <cellStyle name="20% - Accent6 18" xfId="50543" xr:uid="{6DC9DD9C-665C-4375-BBC0-E72A699D8501}"/>
    <cellStyle name="20% - Accent6 2" xfId="50544" xr:uid="{729A5493-C889-4AC9-BC15-FE57FA31A5B3}"/>
    <cellStyle name="20% - Accent6 2 2" xfId="50545" xr:uid="{1FC30E8E-B2B0-4447-BFDE-937C95380EB0}"/>
    <cellStyle name="20% - Accent6 2 2 2" xfId="50546" xr:uid="{2352A637-87FE-4270-97E1-ABDDB2D8A827}"/>
    <cellStyle name="20% - Accent6 2 3" xfId="50547" xr:uid="{59A0E97D-926E-48F7-8A9A-BC3CEE9E55DE}"/>
    <cellStyle name="20% - Accent6 3" xfId="50548" xr:uid="{7EA5D6D3-A410-4913-8B99-E458ADA7BFA5}"/>
    <cellStyle name="20% - Accent6 3 2" xfId="50549" xr:uid="{EE7E3CE9-7249-4AA7-A75A-12679C221A5B}"/>
    <cellStyle name="20% - Accent6 3 2 2" xfId="50550" xr:uid="{27B786AE-408F-4898-B0DA-F92296A9F218}"/>
    <cellStyle name="20% - Accent6 3 3" xfId="50551" xr:uid="{03D3D86C-39B9-4A5B-ACE7-941654BE7DA0}"/>
    <cellStyle name="20% - Accent6 4" xfId="50552" xr:uid="{91EF6500-B579-4EAD-84D3-6D996BC9D766}"/>
    <cellStyle name="20% - Accent6 4 2" xfId="50553" xr:uid="{B62CC825-0A72-40A8-8B43-62CE5079A045}"/>
    <cellStyle name="20% - Accent6 4 2 2" xfId="50554" xr:uid="{BF0F637A-BBB6-473E-AED9-672EAA897425}"/>
    <cellStyle name="20% - Accent6 4 3" xfId="50555" xr:uid="{C4F4D786-704E-4C90-9B82-8DC7ABB01A8D}"/>
    <cellStyle name="20% - Accent6 5" xfId="50556" xr:uid="{FDD31635-856D-4AF2-B955-9C09858F1427}"/>
    <cellStyle name="20% - Accent6 5 2" xfId="50557" xr:uid="{3ED82E53-FE0C-40B2-B504-EABB18B56431}"/>
    <cellStyle name="20% - Accent6 5 2 2" xfId="50558" xr:uid="{D5E655FE-914D-43DB-ABA2-D461DFD668C3}"/>
    <cellStyle name="20% - Accent6 5 3" xfId="50559" xr:uid="{B3A1702F-C56E-4733-916A-72B740BA1936}"/>
    <cellStyle name="20% - Accent6 6" xfId="50560" xr:uid="{2DA0E16A-35B9-4D00-8553-712FE931DBA3}"/>
    <cellStyle name="20% - Accent6 6 2" xfId="50561" xr:uid="{31166F8D-E940-4B0E-B1D0-E09A3FC9DA6C}"/>
    <cellStyle name="20% - Accent6 6 2 2" xfId="50562" xr:uid="{CE623E5F-0ADF-4B6C-BBD5-029A481F58F1}"/>
    <cellStyle name="20% - Accent6 6 3" xfId="50563" xr:uid="{16AA3D6C-0F63-4A7E-BB34-5E3B3BCCBC72}"/>
    <cellStyle name="20% - Accent6 7" xfId="50564" xr:uid="{679BEFA0-C1A7-4E2F-B87B-225EA6457993}"/>
    <cellStyle name="20% - Accent6 7 2" xfId="50565" xr:uid="{A269F7F7-7589-4592-B190-22AAA9118AF6}"/>
    <cellStyle name="20% - Accent6 8" xfId="50566" xr:uid="{096FA2BF-BBD3-4CFD-B2DF-16689A7CA897}"/>
    <cellStyle name="20% - Accent6 8 2" xfId="50567" xr:uid="{4E60E9C5-6D41-4F15-AC6A-CB9873571D8D}"/>
    <cellStyle name="20% - Accent6 9" xfId="50568" xr:uid="{64EE2D93-4F05-49E1-BE3F-82E3CF4DFE02}"/>
    <cellStyle name="20% - Accent6 9 2" xfId="50569" xr:uid="{37C45252-3923-41D8-9FCD-808AAEFACEB8}"/>
    <cellStyle name="20% - Énfasis1 2" xfId="50570" xr:uid="{A08A0DE0-DA44-446B-B101-16747C074AF8}"/>
    <cellStyle name="20% - Énfasis1 2 2" xfId="50571" xr:uid="{4804B20B-B77A-46C3-B6FC-DA9A8162EEDE}"/>
    <cellStyle name="20% - Énfasis1 2 2 2" xfId="50572" xr:uid="{CA73FA04-3667-42AF-AE1D-87E65F79B6FA}"/>
    <cellStyle name="20% - Énfasis1 2 3" xfId="50573" xr:uid="{31A1F721-9303-43AE-A852-D2E19563AA1E}"/>
    <cellStyle name="20% - Énfasis1 2 4" xfId="59983" xr:uid="{EF84758F-1FD7-4D62-A9A6-A7995DB4F302}"/>
    <cellStyle name="20% - Énfasis1 3" xfId="50574" xr:uid="{3261184B-8ECB-487A-9B27-6E348029656B}"/>
    <cellStyle name="20% - Énfasis1 3 10" xfId="59984" xr:uid="{237CD143-B975-4A5B-B9FB-3B7042CDFF64}"/>
    <cellStyle name="20% - Énfasis1 3 2" xfId="50575" xr:uid="{17377A62-537D-4054-A156-095ADFE0C814}"/>
    <cellStyle name="20% - Énfasis1 3 2 2" xfId="50576" xr:uid="{D78DE7EA-8EB5-4F34-9FEA-700E8DC30D7D}"/>
    <cellStyle name="20% - Énfasis1 3 3" xfId="50577" xr:uid="{54E06190-7277-4D74-A735-9A6CBA7E0C3C}"/>
    <cellStyle name="20% - Énfasis1 3 3 2" xfId="50578" xr:uid="{0EB5FA21-DEC6-4671-8229-B5B4F45FECB3}"/>
    <cellStyle name="20% - Énfasis1 3 4" xfId="50579" xr:uid="{925471B8-C207-45B4-9BB0-E6FEC19BC58A}"/>
    <cellStyle name="20% - Énfasis1 3 4 2" xfId="50580" xr:uid="{F7D84153-D687-4E90-8A03-4016CB582713}"/>
    <cellStyle name="20% - Énfasis1 3 5" xfId="50581" xr:uid="{4FFFDA5A-6BFE-4AAA-A128-CEF36F1A8C4A}"/>
    <cellStyle name="20% - Énfasis1 3 5 2" xfId="50582" xr:uid="{DF98562C-B818-4EE8-8410-6C324AEDE24A}"/>
    <cellStyle name="20% - Énfasis1 3 6" xfId="50583" xr:uid="{47430336-476D-48CA-BA5D-5D2BE6B5B749}"/>
    <cellStyle name="20% - Énfasis1 3 6 2" xfId="50584" xr:uid="{4C740617-5466-4817-9148-C7646BF3DEB7}"/>
    <cellStyle name="20% - Énfasis1 3 7" xfId="50585" xr:uid="{5168B3FE-5E2B-444F-843B-E2120469B161}"/>
    <cellStyle name="20% - Énfasis1 3 7 2" xfId="50586" xr:uid="{CC725084-F41A-44DF-B206-357ED1856C00}"/>
    <cellStyle name="20% - Énfasis1 3 8" xfId="50587" xr:uid="{15721579-8247-4F71-AEE0-37DC95E39D73}"/>
    <cellStyle name="20% - Énfasis1 3 8 2" xfId="50588" xr:uid="{75B37FA0-A3E2-4920-89C6-8358E143777F}"/>
    <cellStyle name="20% - Énfasis1 3 9" xfId="50589" xr:uid="{02A2030A-C8F3-489C-82F9-443A6A35DAD1}"/>
    <cellStyle name="20% - Énfasis1 4" xfId="50590" xr:uid="{F72F6E67-8D8F-40D2-9E7C-4CF423F060F2}"/>
    <cellStyle name="20% - Énfasis1 4 2" xfId="50591" xr:uid="{F9A835A9-0642-4269-AD28-BFE184414442}"/>
    <cellStyle name="20% - Énfasis1 4 2 2" xfId="50592" xr:uid="{790DDB3D-F9CC-45E1-84E0-07FBDFFEB6CA}"/>
    <cellStyle name="20% - Énfasis1 4 3" xfId="50593" xr:uid="{A194225D-1BF3-44AF-A67A-E4744B46F7AD}"/>
    <cellStyle name="20% - Énfasis1 4 3 2" xfId="50594" xr:uid="{B0EEFB84-4009-44C3-B4E0-C7B94834BACA}"/>
    <cellStyle name="20% - Énfasis1 4 4" xfId="50595" xr:uid="{73A82AEE-2475-49C4-BD12-2AA41BFF63FE}"/>
    <cellStyle name="20% - Énfasis1 4 4 2" xfId="50596" xr:uid="{BB7212C3-6F81-4664-9B36-E9497EDFFF19}"/>
    <cellStyle name="20% - Énfasis1 4 5" xfId="50597" xr:uid="{965EF017-186F-4777-B5C4-0D6F4D4E2EC5}"/>
    <cellStyle name="20% - Énfasis1 4 5 2" xfId="50598" xr:uid="{EE9ED4EA-49EE-4AF6-91C2-B8A3EFED113E}"/>
    <cellStyle name="20% - Énfasis1 4 6" xfId="50599" xr:uid="{243C840C-2593-4DB6-B412-E520672330DF}"/>
    <cellStyle name="20% - Énfasis1 4 6 2" xfId="50600" xr:uid="{F46BC817-B201-4AAE-AF40-B184A88B5212}"/>
    <cellStyle name="20% - Énfasis1 4 7" xfId="50601" xr:uid="{CAF73B4B-1AE7-43DB-B30C-E6239C2C49B2}"/>
    <cellStyle name="20% - Énfasis1 4 7 2" xfId="50602" xr:uid="{EB2BBA4E-018D-4E51-989D-61D47AF578CD}"/>
    <cellStyle name="20% - Énfasis1 4 8" xfId="50603" xr:uid="{D3D7582D-A23B-4E5D-A13A-D28200A98A93}"/>
    <cellStyle name="20% - Énfasis1 4 8 2" xfId="50604" xr:uid="{A636876D-5571-4AD5-B550-D712A1A496F0}"/>
    <cellStyle name="20% - Énfasis1 4 9" xfId="50605" xr:uid="{F5FAB8B1-BF2A-4011-93F4-B7574BEBF7CC}"/>
    <cellStyle name="20% - Énfasis1 5" xfId="50606" xr:uid="{5F8540F4-8BB1-428D-B8BF-AA1435B027DD}"/>
    <cellStyle name="20% - Énfasis1 5 2" xfId="50607" xr:uid="{3AE38A56-ADC9-48D6-87E9-EC68F486007D}"/>
    <cellStyle name="20% - Énfasis1 5 2 2" xfId="50608" xr:uid="{B79D0ED8-3C38-49E4-9965-B17366D6E5A9}"/>
    <cellStyle name="20% - Énfasis1 5 3" xfId="50609" xr:uid="{21544555-E340-489C-9830-0850FC540C8B}"/>
    <cellStyle name="20% - Énfasis1 5 3 2" xfId="50610" xr:uid="{D1C4CFCE-4C42-4293-BDA2-EE1673825A05}"/>
    <cellStyle name="20% - Énfasis1 5 4" xfId="50611" xr:uid="{6DDF5416-DAF6-45BC-9DA3-EE66CE657C66}"/>
    <cellStyle name="20% - Énfasis1 5 4 2" xfId="50612" xr:uid="{F4868D5C-8631-406E-95FE-56AB87DDBE5F}"/>
    <cellStyle name="20% - Énfasis1 5 5" xfId="50613" xr:uid="{8243792B-FAE2-4EF5-AD4E-6654E35AEE78}"/>
    <cellStyle name="20% - Énfasis1 5 5 2" xfId="50614" xr:uid="{914D13B4-29AF-410F-B778-C9095296D812}"/>
    <cellStyle name="20% - Énfasis1 5 6" xfId="50615" xr:uid="{FA60007C-C030-43F4-86EB-1869C764AC99}"/>
    <cellStyle name="20% - Énfasis1 5 6 2" xfId="50616" xr:uid="{4A3FFA3D-7137-40CA-9E1B-B9ECC30EC42A}"/>
    <cellStyle name="20% - Énfasis1 5 7" xfId="50617" xr:uid="{1D4EA519-6B5B-45F3-9499-5F9D548930F6}"/>
    <cellStyle name="20% - Énfasis1 5 7 2" xfId="50618" xr:uid="{45EF7DE1-92B3-4E93-A26D-FB64D79F8078}"/>
    <cellStyle name="20% - Énfasis1 5 8" xfId="50619" xr:uid="{F2C66A35-C77E-4B70-A5C9-AB44C4362ED8}"/>
    <cellStyle name="20% - Énfasis1 5 8 2" xfId="50620" xr:uid="{83354B7B-6226-4F24-8766-D811A18EB6AE}"/>
    <cellStyle name="20% - Énfasis1 5 9" xfId="50621" xr:uid="{93E8FE93-C561-456A-BD27-A714675188FE}"/>
    <cellStyle name="20% - Énfasis1 6" xfId="50622" xr:uid="{85353CE3-71B1-49F3-BC64-750322DDC66F}"/>
    <cellStyle name="20% - Énfasis2 2" xfId="50623" xr:uid="{B1011104-FFC9-430A-8C12-471D0926BB41}"/>
    <cellStyle name="20% - Énfasis2 2 2" xfId="50624" xr:uid="{BA8CF6CF-AB98-4CD4-A6BD-CC49FC60FE08}"/>
    <cellStyle name="20% - Énfasis2 2 2 2" xfId="50625" xr:uid="{8DDCDD60-83B5-4CF1-93AB-333FF0371F3C}"/>
    <cellStyle name="20% - Énfasis2 2 3" xfId="50626" xr:uid="{DF24864E-924B-4396-877A-EF239D3388B6}"/>
    <cellStyle name="20% - Énfasis2 2 4" xfId="59985" xr:uid="{A96E5114-30D6-4C7C-829C-0E74721300EE}"/>
    <cellStyle name="20% - Énfasis2 3" xfId="50627" xr:uid="{C3218308-8951-4DEE-96B2-8E68C83EA5BC}"/>
    <cellStyle name="20% - Énfasis2 3 10" xfId="59986" xr:uid="{5A106DBB-F471-4476-9C93-3440D45EF036}"/>
    <cellStyle name="20% - Énfasis2 3 2" xfId="50628" xr:uid="{96AC751F-BA53-4EDE-942A-2C94CE4BA176}"/>
    <cellStyle name="20% - Énfasis2 3 2 2" xfId="50629" xr:uid="{BCBD1E56-8256-4BC7-ACF4-CDFCB774E348}"/>
    <cellStyle name="20% - Énfasis2 3 3" xfId="50630" xr:uid="{4AABBE69-2FE3-46ED-810D-9062AB2C2886}"/>
    <cellStyle name="20% - Énfasis2 3 3 2" xfId="50631" xr:uid="{DEDA292C-B45B-478D-B7E4-8981A382F778}"/>
    <cellStyle name="20% - Énfasis2 3 4" xfId="50632" xr:uid="{44C7CBCC-C18D-471D-850E-4E42C2B7A544}"/>
    <cellStyle name="20% - Énfasis2 3 4 2" xfId="50633" xr:uid="{E561B662-A736-4CE9-9BE3-EE1717818657}"/>
    <cellStyle name="20% - Énfasis2 3 5" xfId="50634" xr:uid="{70FDED58-A836-4FD8-B5F8-8CE0EA97ACD5}"/>
    <cellStyle name="20% - Énfasis2 3 5 2" xfId="50635" xr:uid="{1B8853D6-A71D-4F67-99D1-20C33C3C2705}"/>
    <cellStyle name="20% - Énfasis2 3 6" xfId="50636" xr:uid="{B72A50D3-8C0A-445B-BBED-9CF218BED167}"/>
    <cellStyle name="20% - Énfasis2 3 6 2" xfId="50637" xr:uid="{7C19B5A2-DE8F-4047-98F0-D16410F2E9E6}"/>
    <cellStyle name="20% - Énfasis2 3 7" xfId="50638" xr:uid="{5951B6AF-BFE6-4591-BF69-86DB27E0E9A2}"/>
    <cellStyle name="20% - Énfasis2 3 7 2" xfId="50639" xr:uid="{40022B0D-00E0-4437-965A-19334BBE0A72}"/>
    <cellStyle name="20% - Énfasis2 3 8" xfId="50640" xr:uid="{63F62298-80D4-4EFB-9B74-4A6293FD015B}"/>
    <cellStyle name="20% - Énfasis2 3 8 2" xfId="50641" xr:uid="{CC682E99-28CA-4FF9-A2DC-84A423AB35F4}"/>
    <cellStyle name="20% - Énfasis2 3 9" xfId="50642" xr:uid="{4DCEAD6A-0932-491A-9982-B0BC0072AE71}"/>
    <cellStyle name="20% - Énfasis2 4" xfId="50643" xr:uid="{1A883003-2467-47CE-BB5C-FA4996789AD8}"/>
    <cellStyle name="20% - Énfasis2 4 2" xfId="50644" xr:uid="{818CD9BC-D9F0-4281-804D-392803C5D373}"/>
    <cellStyle name="20% - Énfasis2 4 2 2" xfId="50645" xr:uid="{2C0A7673-2DA6-41C6-86B3-954A96060D45}"/>
    <cellStyle name="20% - Énfasis2 4 3" xfId="50646" xr:uid="{704FC2E2-16BA-4A99-8978-09A4AE5BB748}"/>
    <cellStyle name="20% - Énfasis2 4 3 2" xfId="50647" xr:uid="{0CCEDB93-AAA1-41A1-A0B0-6980405E30C8}"/>
    <cellStyle name="20% - Énfasis2 4 4" xfId="50648" xr:uid="{24620C7F-F0EF-44EA-B1A2-A85784E8360A}"/>
    <cellStyle name="20% - Énfasis2 4 4 2" xfId="50649" xr:uid="{68F50361-C58A-4053-8952-3E9A6D5B6887}"/>
    <cellStyle name="20% - Énfasis2 4 5" xfId="50650" xr:uid="{B3231BE9-CF6C-4BB0-82CF-3422E9D125C9}"/>
    <cellStyle name="20% - Énfasis2 4 5 2" xfId="50651" xr:uid="{3E2D4F0A-2AD6-4C25-BA77-3CA026E1BB1E}"/>
    <cellStyle name="20% - Énfasis2 4 6" xfId="50652" xr:uid="{F159E677-93DA-4A89-8539-97C12D7DE7F9}"/>
    <cellStyle name="20% - Énfasis2 4 6 2" xfId="50653" xr:uid="{90E0778A-356E-4D6D-9745-71E03CC23A7F}"/>
    <cellStyle name="20% - Énfasis2 4 7" xfId="50654" xr:uid="{B299D055-F832-4844-8BF2-1887B0CD2A86}"/>
    <cellStyle name="20% - Énfasis2 4 7 2" xfId="50655" xr:uid="{59AC1734-2D33-43B3-821C-EB8924AF3FE3}"/>
    <cellStyle name="20% - Énfasis2 4 8" xfId="50656" xr:uid="{C19BE58D-2084-4A3C-86B2-A0FC7A130C2F}"/>
    <cellStyle name="20% - Énfasis2 4 8 2" xfId="50657" xr:uid="{6C7C5FF5-0888-4338-917A-8EB981833DF7}"/>
    <cellStyle name="20% - Énfasis2 4 9" xfId="50658" xr:uid="{84BCB5FB-3338-499D-A0E5-1C9F23B1B52E}"/>
    <cellStyle name="20% - Énfasis2 5" xfId="50659" xr:uid="{A561B947-EAE1-4BD0-A4E0-BDADFD5C8A37}"/>
    <cellStyle name="20% - Énfasis2 5 2" xfId="50660" xr:uid="{AB994B42-1E9F-440E-9320-03DC949A903C}"/>
    <cellStyle name="20% - Énfasis2 5 2 2" xfId="50661" xr:uid="{7289180E-1FCC-4511-9986-21EE3E165D28}"/>
    <cellStyle name="20% - Énfasis2 5 3" xfId="50662" xr:uid="{2A57E9BB-A4EC-4246-A5EF-742B3B6ED74F}"/>
    <cellStyle name="20% - Énfasis2 5 3 2" xfId="50663" xr:uid="{1FD62C2A-55A7-4505-87D1-F51B6239F6AC}"/>
    <cellStyle name="20% - Énfasis2 5 4" xfId="50664" xr:uid="{29B40B0A-FD91-4C0C-9928-AA59EA9A2038}"/>
    <cellStyle name="20% - Énfasis2 5 4 2" xfId="50665" xr:uid="{0237CBE6-E9FF-481A-9AC6-C71FF87713CC}"/>
    <cellStyle name="20% - Énfasis2 5 5" xfId="50666" xr:uid="{9C34FF9A-BE39-4E6E-9159-A5ADD68441A3}"/>
    <cellStyle name="20% - Énfasis2 5 5 2" xfId="50667" xr:uid="{7B541940-A042-40BA-8C99-81D3FF74CA95}"/>
    <cellStyle name="20% - Énfasis2 5 6" xfId="50668" xr:uid="{26F3AE3B-C9A6-43F9-8495-82C015B4F710}"/>
    <cellStyle name="20% - Énfasis2 5 6 2" xfId="50669" xr:uid="{5F185BFE-58E4-4359-AAE2-067A2A0FDE5C}"/>
    <cellStyle name="20% - Énfasis2 5 7" xfId="50670" xr:uid="{7E3141E7-7EA0-4FF8-8EC8-E9D0EFE7E895}"/>
    <cellStyle name="20% - Énfasis2 5 7 2" xfId="50671" xr:uid="{BF1EF736-268E-4BF6-94CA-9C5FFA9C945E}"/>
    <cellStyle name="20% - Énfasis2 5 8" xfId="50672" xr:uid="{5938DD0D-1D4B-48CB-A245-27464597E908}"/>
    <cellStyle name="20% - Énfasis2 5 8 2" xfId="50673" xr:uid="{E5BC5239-1657-4F04-A5E9-6D687C86BF43}"/>
    <cellStyle name="20% - Énfasis2 5 9" xfId="50674" xr:uid="{7AAB61F7-C733-49B3-9FDB-F018113411B9}"/>
    <cellStyle name="20% - Énfasis2 6" xfId="50675" xr:uid="{87EEF17C-9F7B-45B3-A8DB-688D5599775B}"/>
    <cellStyle name="20% - Énfasis3 2" xfId="50676" xr:uid="{9C2B32B8-4696-4B4C-8720-80B7A027C11F}"/>
    <cellStyle name="20% - Énfasis3 2 2" xfId="50677" xr:uid="{9B2B490B-EC93-410E-ABF9-B89334898751}"/>
    <cellStyle name="20% - Énfasis3 2 2 2" xfId="50678" xr:uid="{087F721F-9CA2-456B-8ACD-F400C24CD68C}"/>
    <cellStyle name="20% - Énfasis3 2 3" xfId="50679" xr:uid="{166CEBAE-32C2-46D6-961F-49E4CEB4AE3C}"/>
    <cellStyle name="20% - Énfasis3 2 4" xfId="59987" xr:uid="{9C5BC551-64D7-4ECD-83F6-843632BE1B26}"/>
    <cellStyle name="20% - Énfasis3 3" xfId="50680" xr:uid="{CC863574-AAA3-44E9-A96A-3F1F4F60F740}"/>
    <cellStyle name="20% - Énfasis3 3 10" xfId="59988" xr:uid="{0A05638F-57DA-4F1F-A87B-B73F212917D7}"/>
    <cellStyle name="20% - Énfasis3 3 2" xfId="50681" xr:uid="{916D00E1-DC05-4EB0-A41D-E51185EB2E58}"/>
    <cellStyle name="20% - Énfasis3 3 2 2" xfId="50682" xr:uid="{8896B614-3B4A-4E64-B4E0-6078A9C28144}"/>
    <cellStyle name="20% - Énfasis3 3 3" xfId="50683" xr:uid="{32433582-76F0-4B61-8D6F-D42538829CE4}"/>
    <cellStyle name="20% - Énfasis3 3 3 2" xfId="50684" xr:uid="{946DF286-AB96-46D4-A722-3472FDA393C0}"/>
    <cellStyle name="20% - Énfasis3 3 4" xfId="50685" xr:uid="{4A139146-F334-4AFB-894B-FAD635F64EE7}"/>
    <cellStyle name="20% - Énfasis3 3 4 2" xfId="50686" xr:uid="{11ED7580-BBCB-48D0-9CC9-D9852BCFA8BF}"/>
    <cellStyle name="20% - Énfasis3 3 5" xfId="50687" xr:uid="{01525D5B-DA8F-40B0-AC8C-44DE9B1F939B}"/>
    <cellStyle name="20% - Énfasis3 3 5 2" xfId="50688" xr:uid="{0B9C5417-8FB4-446A-80FF-2D5977BE88E9}"/>
    <cellStyle name="20% - Énfasis3 3 6" xfId="50689" xr:uid="{11CA0C86-AEEA-4F7D-8708-99DF452B9B66}"/>
    <cellStyle name="20% - Énfasis3 3 6 2" xfId="50690" xr:uid="{0CFF4E67-D970-4740-B354-C664A35C3009}"/>
    <cellStyle name="20% - Énfasis3 3 7" xfId="50691" xr:uid="{46B542E4-AC98-4EB7-8814-00B471F64015}"/>
    <cellStyle name="20% - Énfasis3 3 7 2" xfId="50692" xr:uid="{DCD0FA59-8D7F-487D-A26C-AEB893A98C3B}"/>
    <cellStyle name="20% - Énfasis3 3 8" xfId="50693" xr:uid="{A7DE4143-42D5-4025-AB5F-429E05A3B1F3}"/>
    <cellStyle name="20% - Énfasis3 3 8 2" xfId="50694" xr:uid="{8AB35FC7-45F4-4EA6-89CD-AA0F41641EC3}"/>
    <cellStyle name="20% - Énfasis3 3 9" xfId="50695" xr:uid="{C667160E-4F84-42B7-9AD7-402251063927}"/>
    <cellStyle name="20% - Énfasis3 4" xfId="50696" xr:uid="{98F91FBB-F64B-4A2D-B5DD-9E5163D9AB66}"/>
    <cellStyle name="20% - Énfasis3 4 2" xfId="50697" xr:uid="{A0F0C60B-5AE5-4CBE-A423-DEDB5D16AD39}"/>
    <cellStyle name="20% - Énfasis3 4 2 2" xfId="50698" xr:uid="{80166D57-BA35-4553-A2E2-37D390E5A35A}"/>
    <cellStyle name="20% - Énfasis3 4 3" xfId="50699" xr:uid="{3D4F6098-55E3-4D97-8B9D-4A9CF31641DD}"/>
    <cellStyle name="20% - Énfasis3 4 3 2" xfId="50700" xr:uid="{DFF073E0-344E-4AA6-97DF-1C6C9DDD569D}"/>
    <cellStyle name="20% - Énfasis3 4 4" xfId="50701" xr:uid="{F8DFB18F-0F43-4843-B51E-16CBEA6AF61A}"/>
    <cellStyle name="20% - Énfasis3 4 4 2" xfId="50702" xr:uid="{75134F7A-EDD1-4B97-A60C-CF3BEF0FCF84}"/>
    <cellStyle name="20% - Énfasis3 4 5" xfId="50703" xr:uid="{CD8D2DD6-0177-4A78-895D-F52EB0BCF326}"/>
    <cellStyle name="20% - Énfasis3 4 5 2" xfId="50704" xr:uid="{EC955AB7-891C-4BE6-B2E3-A71240622FDF}"/>
    <cellStyle name="20% - Énfasis3 4 6" xfId="50705" xr:uid="{DF56A875-4D74-4C53-8704-4F85F4E90495}"/>
    <cellStyle name="20% - Énfasis3 4 6 2" xfId="50706" xr:uid="{E8297364-766C-4EAB-8545-BB796C2084AC}"/>
    <cellStyle name="20% - Énfasis3 4 7" xfId="50707" xr:uid="{8DE73B82-BBC2-4FD4-A333-CCFB1552DC94}"/>
    <cellStyle name="20% - Énfasis3 4 7 2" xfId="50708" xr:uid="{931143CD-D873-4429-B091-5B05324AE4EC}"/>
    <cellStyle name="20% - Énfasis3 4 8" xfId="50709" xr:uid="{B5996AA6-EBE6-4F7B-9BEE-4C1EF5D6FE95}"/>
    <cellStyle name="20% - Énfasis3 4 8 2" xfId="50710" xr:uid="{E561D1ED-BB90-45EB-B042-2DA8E2733CB0}"/>
    <cellStyle name="20% - Énfasis3 4 9" xfId="50711" xr:uid="{26D31F59-9C49-4F14-98FA-7EF7041EE0A4}"/>
    <cellStyle name="20% - Énfasis3 5" xfId="50712" xr:uid="{46F3658C-3762-4A9D-BB37-D050AE5F5BAB}"/>
    <cellStyle name="20% - Énfasis3 5 2" xfId="50713" xr:uid="{E3C325A1-D05F-4693-A82D-B659701CD32F}"/>
    <cellStyle name="20% - Énfasis3 5 2 2" xfId="50714" xr:uid="{79C8BE6D-CFB8-40E8-92C8-3BCDE52572EF}"/>
    <cellStyle name="20% - Énfasis3 5 3" xfId="50715" xr:uid="{BA73809F-DA35-438F-9AFB-24C02EB70CE2}"/>
    <cellStyle name="20% - Énfasis3 5 3 2" xfId="50716" xr:uid="{5B5B4BB2-70D1-422E-BCAC-165D5F727DC3}"/>
    <cellStyle name="20% - Énfasis3 5 4" xfId="50717" xr:uid="{7C2A9404-0194-4440-A733-6C416A86C664}"/>
    <cellStyle name="20% - Énfasis3 5 4 2" xfId="50718" xr:uid="{182A4B9E-D73E-423F-8BDB-CC0D76B600EF}"/>
    <cellStyle name="20% - Énfasis3 5 5" xfId="50719" xr:uid="{4B0BCE10-A5B0-4D12-BE5B-FD0D0F1AA67D}"/>
    <cellStyle name="20% - Énfasis3 5 5 2" xfId="50720" xr:uid="{2A80D448-6E69-48F8-90F0-3EA9B18CF7CD}"/>
    <cellStyle name="20% - Énfasis3 5 6" xfId="50721" xr:uid="{BC2FA697-FC8A-4A49-8D81-C42B3F835746}"/>
    <cellStyle name="20% - Énfasis3 5 6 2" xfId="50722" xr:uid="{F4F37159-8FB5-4260-94EF-F2D7EBA8BC8D}"/>
    <cellStyle name="20% - Énfasis3 5 7" xfId="50723" xr:uid="{17479B4D-D8F4-4226-A261-42FD0AC17A0A}"/>
    <cellStyle name="20% - Énfasis3 5 7 2" xfId="50724" xr:uid="{740D85B2-9F2C-4430-9F7B-AED9D3811A67}"/>
    <cellStyle name="20% - Énfasis3 5 8" xfId="50725" xr:uid="{8657CF67-A1D8-48B5-8368-8D9DB0B1E98E}"/>
    <cellStyle name="20% - Énfasis3 5 8 2" xfId="50726" xr:uid="{C1100A94-3D80-4BAF-B632-23E8BBA6EBE7}"/>
    <cellStyle name="20% - Énfasis3 5 9" xfId="50727" xr:uid="{B4A3D424-C06D-4A24-B78F-AD573FCEFEE5}"/>
    <cellStyle name="20% - Énfasis3 6" xfId="50728" xr:uid="{64F993B4-CD67-47DE-A185-BF2E4D91402E}"/>
    <cellStyle name="20% - Énfasis4 2" xfId="50729" xr:uid="{E8AFED87-2D3B-442C-8EA5-607A01DCA12E}"/>
    <cellStyle name="20% - Énfasis4 2 2" xfId="50730" xr:uid="{2FC3939C-2187-4D05-8507-E604DCACA329}"/>
    <cellStyle name="20% - Énfasis4 2 2 2" xfId="50731" xr:uid="{05D81F25-4871-44A9-A197-8C1F7E9E6445}"/>
    <cellStyle name="20% - Énfasis4 2 3" xfId="50732" xr:uid="{F60F7CB5-75E1-427A-9D08-56BBE6CBE598}"/>
    <cellStyle name="20% - Énfasis4 2 4" xfId="59989" xr:uid="{A5C2BD62-EA61-4BD7-A7CA-5694D85D4C1D}"/>
    <cellStyle name="20% - Énfasis4 3" xfId="50733" xr:uid="{EEA24175-6C19-4897-964D-C893AAC12F80}"/>
    <cellStyle name="20% - Énfasis4 3 10" xfId="59990" xr:uid="{8C301253-C923-450E-B50B-54F7452E4ABC}"/>
    <cellStyle name="20% - Énfasis4 3 2" xfId="50734" xr:uid="{29FF2FC4-984F-4054-A8C1-B10B0474B062}"/>
    <cellStyle name="20% - Énfasis4 3 2 2" xfId="50735" xr:uid="{7DBA0886-CD40-494E-9338-BE225F84A7A7}"/>
    <cellStyle name="20% - Énfasis4 3 3" xfId="50736" xr:uid="{6694FC32-55DB-4DC4-A407-601FDDAA0560}"/>
    <cellStyle name="20% - Énfasis4 3 3 2" xfId="50737" xr:uid="{9577CDEF-698A-41CA-843A-070E6250E12C}"/>
    <cellStyle name="20% - Énfasis4 3 4" xfId="50738" xr:uid="{050FCECA-62B2-45CF-A0CD-524CF190C2A2}"/>
    <cellStyle name="20% - Énfasis4 3 4 2" xfId="50739" xr:uid="{904B6F19-A388-42CB-9BD1-AA2B00DC7932}"/>
    <cellStyle name="20% - Énfasis4 3 5" xfId="50740" xr:uid="{C232D825-9006-4F8A-95B4-112B2548ABE1}"/>
    <cellStyle name="20% - Énfasis4 3 5 2" xfId="50741" xr:uid="{A18249CF-C3E7-4777-A966-C801F3378356}"/>
    <cellStyle name="20% - Énfasis4 3 6" xfId="50742" xr:uid="{720CF711-ABDE-4360-9337-2DDCF17B911B}"/>
    <cellStyle name="20% - Énfasis4 3 6 2" xfId="50743" xr:uid="{C96B7A07-3B2A-418A-BB9C-36685E41AA99}"/>
    <cellStyle name="20% - Énfasis4 3 7" xfId="50744" xr:uid="{024CAED6-6D5B-4414-B822-21BBCBF793D0}"/>
    <cellStyle name="20% - Énfasis4 3 7 2" xfId="50745" xr:uid="{B8D8B712-86B2-4F86-8FD9-720B7ED27217}"/>
    <cellStyle name="20% - Énfasis4 3 8" xfId="50746" xr:uid="{83A941A0-96CA-4A20-8DFE-7D5E1A966E33}"/>
    <cellStyle name="20% - Énfasis4 3 8 2" xfId="50747" xr:uid="{415CDCC7-F36F-4AD8-8708-BD6C2BCD0125}"/>
    <cellStyle name="20% - Énfasis4 3 9" xfId="50748" xr:uid="{99F42003-575A-4C80-AE0A-FD4C2102CCDD}"/>
    <cellStyle name="20% - Énfasis4 4" xfId="50749" xr:uid="{8BA12C79-F8BA-4796-9E24-BBF5A53DFC9E}"/>
    <cellStyle name="20% - Énfasis4 4 2" xfId="50750" xr:uid="{B999AC75-617E-4DC3-8266-132DDA59D490}"/>
    <cellStyle name="20% - Énfasis4 4 2 2" xfId="50751" xr:uid="{7A45E7D2-F92A-4E02-A123-721D07415BA5}"/>
    <cellStyle name="20% - Énfasis4 4 3" xfId="50752" xr:uid="{AACA613F-9FAE-46FB-A23B-9F74F9C3D399}"/>
    <cellStyle name="20% - Énfasis4 4 3 2" xfId="50753" xr:uid="{213DFC6F-FB7D-40A2-8502-B75012ABFDD3}"/>
    <cellStyle name="20% - Énfasis4 4 4" xfId="50754" xr:uid="{80CC2DEB-32A4-4A95-A0E3-B997C3B6AA1A}"/>
    <cellStyle name="20% - Énfasis4 4 4 2" xfId="50755" xr:uid="{1FF26D00-096B-4BFA-A8A2-AFC0F03A83EA}"/>
    <cellStyle name="20% - Énfasis4 4 5" xfId="50756" xr:uid="{4FA4B58E-D939-4B48-A1FA-6F424C268B8D}"/>
    <cellStyle name="20% - Énfasis4 4 5 2" xfId="50757" xr:uid="{3B631D82-4793-4A3B-8485-75FC93884D14}"/>
    <cellStyle name="20% - Énfasis4 4 6" xfId="50758" xr:uid="{874F072A-A3F0-4BD5-B162-B982462D22B3}"/>
    <cellStyle name="20% - Énfasis4 4 6 2" xfId="50759" xr:uid="{A449D53E-92CD-47F0-8AFB-D5F3261F58AE}"/>
    <cellStyle name="20% - Énfasis4 4 7" xfId="50760" xr:uid="{464303A4-4C35-451D-8C44-14D7C77F426E}"/>
    <cellStyle name="20% - Énfasis4 4 7 2" xfId="50761" xr:uid="{C42BAC63-4F7E-4F7B-946A-37C4C5CFB8CD}"/>
    <cellStyle name="20% - Énfasis4 4 8" xfId="50762" xr:uid="{D6A7A1F4-FFC3-4090-9267-0D8912585B08}"/>
    <cellStyle name="20% - Énfasis4 4 8 2" xfId="50763" xr:uid="{B549C699-A11A-4054-A359-1C267223984C}"/>
    <cellStyle name="20% - Énfasis4 4 9" xfId="50764" xr:uid="{4722EE92-E10E-4821-8150-1BD9BDDA59A5}"/>
    <cellStyle name="20% - Énfasis4 5" xfId="50765" xr:uid="{158F24D2-6236-4509-A2F1-A22220F5978A}"/>
    <cellStyle name="20% - Énfasis4 5 2" xfId="50766" xr:uid="{6FC1CA8D-2B6C-4D18-82D9-1E62B110E62F}"/>
    <cellStyle name="20% - Énfasis4 5 2 2" xfId="50767" xr:uid="{E007DF37-EBA7-49DC-BC9C-C1685845267D}"/>
    <cellStyle name="20% - Énfasis4 5 3" xfId="50768" xr:uid="{022F7F0E-55E2-4F21-9101-4AE035D8D6AB}"/>
    <cellStyle name="20% - Énfasis4 5 3 2" xfId="50769" xr:uid="{C6A111FA-2692-4D48-91AA-9C8CDB56A005}"/>
    <cellStyle name="20% - Énfasis4 5 4" xfId="50770" xr:uid="{F1F2E584-1EEF-4E93-8233-EF9757024C39}"/>
    <cellStyle name="20% - Énfasis4 5 4 2" xfId="50771" xr:uid="{DC74C60D-73C5-4AE5-B337-2E1A7C37BC28}"/>
    <cellStyle name="20% - Énfasis4 5 5" xfId="50772" xr:uid="{8091FD06-69C5-4CF7-ACF1-54010DFE9D48}"/>
    <cellStyle name="20% - Énfasis4 5 5 2" xfId="50773" xr:uid="{4476AEF9-E449-4BBA-AF72-3BBDFE0374DF}"/>
    <cellStyle name="20% - Énfasis4 5 6" xfId="50774" xr:uid="{A2C5E615-494A-4561-BBE3-F423BA436D5A}"/>
    <cellStyle name="20% - Énfasis4 5 6 2" xfId="50775" xr:uid="{2FBC58E6-6426-4E8F-9D29-4F931FC05F6C}"/>
    <cellStyle name="20% - Énfasis4 5 7" xfId="50776" xr:uid="{0BCFC1D1-0E13-4296-B7DB-7EFC696F651F}"/>
    <cellStyle name="20% - Énfasis4 5 7 2" xfId="50777" xr:uid="{DCABAB94-2CEB-480D-A730-F8DB67093BEA}"/>
    <cellStyle name="20% - Énfasis4 5 8" xfId="50778" xr:uid="{961A8A26-E1AF-4F49-9688-CBC9762333C4}"/>
    <cellStyle name="20% - Énfasis4 5 8 2" xfId="50779" xr:uid="{98018625-D06B-4820-ACD8-3342C5807AB4}"/>
    <cellStyle name="20% - Énfasis4 5 9" xfId="50780" xr:uid="{F480BE16-4121-4268-B1BC-9F0B4BD30A99}"/>
    <cellStyle name="20% - Énfasis4 6" xfId="50781" xr:uid="{385C4F78-A4B3-43F1-B270-0E26F7EE063D}"/>
    <cellStyle name="20% - Énfasis5 2" xfId="50782" xr:uid="{4B8FDA9D-19C4-4E98-A2EE-03BBD31B9A7D}"/>
    <cellStyle name="20% - Énfasis5 2 2" xfId="50783" xr:uid="{7CFB3610-DB7A-4757-9AF4-235EA004C1B9}"/>
    <cellStyle name="20% - Énfasis5 2 2 2" xfId="50784" xr:uid="{8293A190-944C-4A68-BCF8-CB511176352C}"/>
    <cellStyle name="20% - Énfasis5 2 3" xfId="50785" xr:uid="{C867EA25-FA61-431D-8BCF-379DC0F24E03}"/>
    <cellStyle name="20% - Énfasis5 2 4" xfId="59991" xr:uid="{09E83B7A-DF02-4724-80BF-7817A585DAC1}"/>
    <cellStyle name="20% - Énfasis5 3" xfId="50786" xr:uid="{BACB7617-A48A-4A81-8CA4-A1326CC44FE6}"/>
    <cellStyle name="20% - Énfasis5 3 10" xfId="59992" xr:uid="{500AA682-05BC-4080-8D90-37B2836FA7C8}"/>
    <cellStyle name="20% - Énfasis5 3 2" xfId="50787" xr:uid="{795FD25F-A6D9-4F8F-833F-7A5FD0C7AD4D}"/>
    <cellStyle name="20% - Énfasis5 3 2 2" xfId="50788" xr:uid="{09730369-D146-4570-973C-124E20ED02DA}"/>
    <cellStyle name="20% - Énfasis5 3 3" xfId="50789" xr:uid="{C253BD9E-B6E5-4588-A924-165A72032935}"/>
    <cellStyle name="20% - Énfasis5 3 3 2" xfId="50790" xr:uid="{32B32BF1-D575-4D10-97F2-56D2ECEFC14E}"/>
    <cellStyle name="20% - Énfasis5 3 4" xfId="50791" xr:uid="{FDB72EAC-B0B0-4357-AC71-F4C5B5A90D2A}"/>
    <cellStyle name="20% - Énfasis5 3 4 2" xfId="50792" xr:uid="{4A3E1CA6-C7F0-41CA-9799-C72D16358E60}"/>
    <cellStyle name="20% - Énfasis5 3 5" xfId="50793" xr:uid="{7F6720C4-F127-4442-B976-D9D690C3F513}"/>
    <cellStyle name="20% - Énfasis5 3 5 2" xfId="50794" xr:uid="{532082C0-BF97-4175-8DF1-10568D1FD406}"/>
    <cellStyle name="20% - Énfasis5 3 6" xfId="50795" xr:uid="{45CAC998-0D47-4C9D-845C-0184DB12726F}"/>
    <cellStyle name="20% - Énfasis5 3 6 2" xfId="50796" xr:uid="{1CF197FF-1A65-42B8-B3BB-F2E5E6D5ED4E}"/>
    <cellStyle name="20% - Énfasis5 3 7" xfId="50797" xr:uid="{3BE76EE7-EDE9-45B9-A442-101A07049325}"/>
    <cellStyle name="20% - Énfasis5 3 7 2" xfId="50798" xr:uid="{2934F0F3-F515-4EF8-9120-C594C51CE78E}"/>
    <cellStyle name="20% - Énfasis5 3 8" xfId="50799" xr:uid="{7D2993B8-2D2A-4A4F-BAD5-67B7164A2C5F}"/>
    <cellStyle name="20% - Énfasis5 3 8 2" xfId="50800" xr:uid="{F142D1A3-1840-4ABB-932D-95DCD8C0D093}"/>
    <cellStyle name="20% - Énfasis5 3 9" xfId="50801" xr:uid="{124204F4-3CFD-4F0F-875C-A91FC6E9DC77}"/>
    <cellStyle name="20% - Énfasis5 4" xfId="50802" xr:uid="{3220232E-BD4F-4D3D-9CDF-CA209A03AFDC}"/>
    <cellStyle name="20% - Énfasis5 4 2" xfId="50803" xr:uid="{8A7E6906-5A73-4DBB-90D5-7F98B2E2D8D2}"/>
    <cellStyle name="20% - Énfasis5 4 2 2" xfId="50804" xr:uid="{DF3478C3-2E3A-4246-92E6-2D8CE75159DD}"/>
    <cellStyle name="20% - Énfasis5 4 3" xfId="50805" xr:uid="{7DE16DBE-8614-4D4D-B770-2620EA024418}"/>
    <cellStyle name="20% - Énfasis5 4 3 2" xfId="50806" xr:uid="{5C143F30-9FD2-41A2-B716-9AE368D49C6C}"/>
    <cellStyle name="20% - Énfasis5 4 4" xfId="50807" xr:uid="{5C0F2237-22FD-44D5-917B-F25B27967F1F}"/>
    <cellStyle name="20% - Énfasis5 4 4 2" xfId="50808" xr:uid="{142C4FC8-7972-4C29-92A7-429A27EB95D4}"/>
    <cellStyle name="20% - Énfasis5 4 5" xfId="50809" xr:uid="{21550F3B-145F-4881-B390-2F2A9F10D82F}"/>
    <cellStyle name="20% - Énfasis5 4 5 2" xfId="50810" xr:uid="{7CF628EE-DC8A-4703-8CDD-7A4BB907C076}"/>
    <cellStyle name="20% - Énfasis5 4 6" xfId="50811" xr:uid="{8B2DAC51-1E41-456F-A456-EAC93AEAD8F9}"/>
    <cellStyle name="20% - Énfasis5 4 6 2" xfId="50812" xr:uid="{2D3AE5F9-32EF-4738-B5A0-F8FF961F7615}"/>
    <cellStyle name="20% - Énfasis5 4 7" xfId="50813" xr:uid="{6BE81077-093A-4DAC-8F5B-251C650632F3}"/>
    <cellStyle name="20% - Énfasis5 4 7 2" xfId="50814" xr:uid="{2CC34C0D-1282-41B0-BC4E-B1BBF965BCE7}"/>
    <cellStyle name="20% - Énfasis5 4 8" xfId="50815" xr:uid="{E81DF1CB-9C69-4E2F-8DD9-59EEECEA3852}"/>
    <cellStyle name="20% - Énfasis5 4 8 2" xfId="50816" xr:uid="{BB28F764-CEA5-452F-8643-3ED556921FE2}"/>
    <cellStyle name="20% - Énfasis5 4 9" xfId="50817" xr:uid="{7B43895C-E69E-457B-A9E5-9E34A14AE360}"/>
    <cellStyle name="20% - Énfasis5 5" xfId="50818" xr:uid="{449BDD7D-1EF2-4F7E-91C4-EEA635034366}"/>
    <cellStyle name="20% - Énfasis5 5 2" xfId="50819" xr:uid="{F34CD1D1-5C68-41F0-98F3-08F67884E768}"/>
    <cellStyle name="20% - Énfasis5 5 2 2" xfId="50820" xr:uid="{61E2309F-E969-4932-A8E9-4CF86C817EB3}"/>
    <cellStyle name="20% - Énfasis5 5 3" xfId="50821" xr:uid="{9AF24A06-88C8-4C69-B062-238B2F1B821F}"/>
    <cellStyle name="20% - Énfasis5 5 3 2" xfId="50822" xr:uid="{F3417CA6-BC0B-453D-B1A3-4F21F4605FC7}"/>
    <cellStyle name="20% - Énfasis5 5 4" xfId="50823" xr:uid="{BBD75C71-1A79-4F50-B932-A87A1BC5A443}"/>
    <cellStyle name="20% - Énfasis5 5 4 2" xfId="50824" xr:uid="{90C33866-00F1-45ED-ABEF-FC85C93D7FB5}"/>
    <cellStyle name="20% - Énfasis5 5 5" xfId="50825" xr:uid="{7CDC580D-6C27-4600-AD64-AEAFD50D0483}"/>
    <cellStyle name="20% - Énfasis5 5 5 2" xfId="50826" xr:uid="{1A31B376-EAEF-41D1-9EFA-6FB1AE41F47D}"/>
    <cellStyle name="20% - Énfasis5 5 6" xfId="50827" xr:uid="{EC4BA34D-85AA-4C0D-BF76-35686D3C0955}"/>
    <cellStyle name="20% - Énfasis5 5 6 2" xfId="50828" xr:uid="{CA0599CC-C3ED-4CF5-BB6C-5A6B997F695B}"/>
    <cellStyle name="20% - Énfasis5 5 7" xfId="50829" xr:uid="{F62ED18C-1D8E-4859-90DC-A449747C2DB2}"/>
    <cellStyle name="20% - Énfasis5 5 7 2" xfId="50830" xr:uid="{31FD55F2-6ED6-431A-8953-5C0ECCC88DD0}"/>
    <cellStyle name="20% - Énfasis5 5 8" xfId="50831" xr:uid="{B505138C-6CA8-4D30-A627-4F24FB531E34}"/>
    <cellStyle name="20% - Énfasis5 5 8 2" xfId="50832" xr:uid="{4805F2D6-E0D7-43FC-9D89-DB374BD4478C}"/>
    <cellStyle name="20% - Énfasis5 5 9" xfId="50833" xr:uid="{0D3172B5-F49D-44F7-9F05-A4CFA39FC88C}"/>
    <cellStyle name="20% - Énfasis5 6" xfId="50834" xr:uid="{4C33A944-7039-4945-817A-49B6AD7CC964}"/>
    <cellStyle name="20% - Énfasis6 2" xfId="50835" xr:uid="{05203F20-D421-4EC2-BB4B-33CC41904E9B}"/>
    <cellStyle name="20% - Énfasis6 2 2" xfId="50836" xr:uid="{49DA0CBB-6AB6-4A59-AABE-F1E69055C1F0}"/>
    <cellStyle name="20% - Énfasis6 2 2 2" xfId="50837" xr:uid="{9B03E448-D520-4FA8-A0C9-BCF47154A072}"/>
    <cellStyle name="20% - Énfasis6 2 3" xfId="50838" xr:uid="{5DBE5689-D65D-46EB-9F07-0B511933158E}"/>
    <cellStyle name="20% - Énfasis6 2 4" xfId="59993" xr:uid="{7FBFD592-1944-4D75-8A41-1B7692ED2BA3}"/>
    <cellStyle name="20% - Énfasis6 3" xfId="50839" xr:uid="{2F177C07-1E4C-4576-AA3C-A1E69AAC1FD3}"/>
    <cellStyle name="20% - Énfasis6 3 10" xfId="59994" xr:uid="{EA6F2772-2FC5-4A74-9CF3-98E9D35B054C}"/>
    <cellStyle name="20% - Énfasis6 3 2" xfId="50840" xr:uid="{98835C84-32CC-4FF4-BE7E-3296876A8EBB}"/>
    <cellStyle name="20% - Énfasis6 3 2 2" xfId="50841" xr:uid="{A0BC64AC-86A7-47AD-836A-DD463515ED82}"/>
    <cellStyle name="20% - Énfasis6 3 3" xfId="50842" xr:uid="{DE2263D5-E2C7-49BD-9EBA-48367A4A9E28}"/>
    <cellStyle name="20% - Énfasis6 3 3 2" xfId="50843" xr:uid="{9478CCD9-3502-408C-AA37-FF855FC4BA62}"/>
    <cellStyle name="20% - Énfasis6 3 4" xfId="50844" xr:uid="{4CEB0941-8414-4DE9-BB35-622363BE7D32}"/>
    <cellStyle name="20% - Énfasis6 3 4 2" xfId="50845" xr:uid="{C3C23148-F5F7-438A-A8D1-A7813480B792}"/>
    <cellStyle name="20% - Énfasis6 3 5" xfId="50846" xr:uid="{AA7EE3DA-FB82-4380-AF2B-7B00D4A8D07B}"/>
    <cellStyle name="20% - Énfasis6 3 5 2" xfId="50847" xr:uid="{A6FA2E12-6803-411B-9C88-83F3BC6A58A6}"/>
    <cellStyle name="20% - Énfasis6 3 6" xfId="50848" xr:uid="{9D97297C-CB74-4764-B969-13BC773B396C}"/>
    <cellStyle name="20% - Énfasis6 3 6 2" xfId="50849" xr:uid="{ECDAFD2A-01A0-4529-8124-4C2455319A74}"/>
    <cellStyle name="20% - Énfasis6 3 7" xfId="50850" xr:uid="{FA1802E4-DB26-4776-82C4-6CDACB1415EB}"/>
    <cellStyle name="20% - Énfasis6 3 7 2" xfId="50851" xr:uid="{095BF508-C0D0-4EE0-897C-273338AFB9EB}"/>
    <cellStyle name="20% - Énfasis6 3 8" xfId="50852" xr:uid="{97841907-B035-4774-B72C-7A5BE7F1ED4B}"/>
    <cellStyle name="20% - Énfasis6 3 8 2" xfId="50853" xr:uid="{600CDF8D-1F4E-4082-A0D3-55BF6CBFFB75}"/>
    <cellStyle name="20% - Énfasis6 3 9" xfId="50854" xr:uid="{A7B4BF71-EF07-48C2-A991-600788401CD2}"/>
    <cellStyle name="20% - Énfasis6 4" xfId="50855" xr:uid="{D9ED3B8D-74FC-46B0-B371-BFB7A89CF4E4}"/>
    <cellStyle name="20% - Énfasis6 4 2" xfId="50856" xr:uid="{57DD4834-21C4-4519-9019-29563A128A89}"/>
    <cellStyle name="20% - Énfasis6 4 2 2" xfId="50857" xr:uid="{C9BAEF0F-2A3E-40CD-B3F1-E7D6BC1D1195}"/>
    <cellStyle name="20% - Énfasis6 4 3" xfId="50858" xr:uid="{57C9FD48-666D-4F2B-ACFA-B395FF861954}"/>
    <cellStyle name="20% - Énfasis6 4 3 2" xfId="50859" xr:uid="{B0DBB6C7-8E60-4197-9F1B-DD156DE40245}"/>
    <cellStyle name="20% - Énfasis6 4 4" xfId="50860" xr:uid="{88A8FC11-3376-4A8E-A493-09AA02A804BC}"/>
    <cellStyle name="20% - Énfasis6 4 4 2" xfId="50861" xr:uid="{B42BCF44-C341-4C60-9D14-357A9A02FC4D}"/>
    <cellStyle name="20% - Énfasis6 4 5" xfId="50862" xr:uid="{BD4D01A7-A557-4A47-A649-6CFBD74C41BC}"/>
    <cellStyle name="20% - Énfasis6 4 5 2" xfId="50863" xr:uid="{368B0C95-CBC5-4D8B-AB73-9834A0820347}"/>
    <cellStyle name="20% - Énfasis6 4 6" xfId="50864" xr:uid="{40325FD6-D282-4AC6-8E2A-AA5F469BDEF8}"/>
    <cellStyle name="20% - Énfasis6 4 6 2" xfId="50865" xr:uid="{D9647EC0-FEE7-47DC-A977-0BDA921C45A6}"/>
    <cellStyle name="20% - Énfasis6 4 7" xfId="50866" xr:uid="{A70B1797-8933-4131-AA02-ABCA6E104293}"/>
    <cellStyle name="20% - Énfasis6 4 7 2" xfId="50867" xr:uid="{BBE87B1B-E091-41DC-825C-A630D9C7891D}"/>
    <cellStyle name="20% - Énfasis6 4 8" xfId="50868" xr:uid="{CC5EDC66-C2A2-4CA6-BAB0-97437815A711}"/>
    <cellStyle name="20% - Énfasis6 4 8 2" xfId="50869" xr:uid="{9B7BC95A-571B-4C43-BF7E-1D5BB4443945}"/>
    <cellStyle name="20% - Énfasis6 4 9" xfId="50870" xr:uid="{BB4593C1-819F-4514-A910-4BEBDB37171C}"/>
    <cellStyle name="20% - Énfasis6 5" xfId="50871" xr:uid="{2DD74C3E-4963-4E4C-9657-18167DA669F7}"/>
    <cellStyle name="20% - Énfasis6 5 2" xfId="50872" xr:uid="{29500825-C7CF-42F7-A1F7-DBC78155053C}"/>
    <cellStyle name="20% - Énfasis6 5 2 2" xfId="50873" xr:uid="{86648B1C-304C-4F15-BE39-2F58517DE574}"/>
    <cellStyle name="20% - Énfasis6 5 3" xfId="50874" xr:uid="{B57E8282-ABB8-42EE-9495-ADD61363DFE6}"/>
    <cellStyle name="20% - Énfasis6 5 3 2" xfId="50875" xr:uid="{58D2CC17-DA41-4652-89F8-87283528F4A1}"/>
    <cellStyle name="20% - Énfasis6 5 4" xfId="50876" xr:uid="{BFC16E64-8808-4A57-8726-DA117A66AC30}"/>
    <cellStyle name="20% - Énfasis6 5 4 2" xfId="50877" xr:uid="{CB865B88-4398-4795-8313-7BE4897556E0}"/>
    <cellStyle name="20% - Énfasis6 5 5" xfId="50878" xr:uid="{D34DAA67-42CF-4EA1-B45B-359A794E8C0F}"/>
    <cellStyle name="20% - Énfasis6 5 5 2" xfId="50879" xr:uid="{507F03B5-308C-4C80-8F47-050024495A74}"/>
    <cellStyle name="20% - Énfasis6 5 6" xfId="50880" xr:uid="{D94A29AC-E634-4989-AAC4-3E4AD86440F9}"/>
    <cellStyle name="20% - Énfasis6 5 6 2" xfId="50881" xr:uid="{097C7D35-0294-4A32-9E3D-245FFDE32B9B}"/>
    <cellStyle name="20% - Énfasis6 5 7" xfId="50882" xr:uid="{019FCEC8-FCD9-4F91-8037-F340DCE2209B}"/>
    <cellStyle name="20% - Énfasis6 5 7 2" xfId="50883" xr:uid="{814A0798-B5D0-4906-A3EC-1D6B80FEE6C4}"/>
    <cellStyle name="20% - Énfasis6 5 8" xfId="50884" xr:uid="{E6EF21EC-69F1-4449-B82F-662367E8E970}"/>
    <cellStyle name="20% - Énfasis6 5 8 2" xfId="50885" xr:uid="{71EAE0BD-3B79-4868-AE05-CBE1A19CC15C}"/>
    <cellStyle name="20% - Énfasis6 5 9" xfId="50886" xr:uid="{A40172C9-DCF1-436D-917D-FA0DA794BE18}"/>
    <cellStyle name="20% - Énfasis6 6" xfId="50887" xr:uid="{D05CF326-F204-4F12-8092-880A53D337B1}"/>
    <cellStyle name="25" xfId="50888" xr:uid="{B44464E6-0550-45E7-BC98-C9E024F18A7E}"/>
    <cellStyle name="25 10" xfId="59340" xr:uid="{642206FF-0035-4FA5-AA17-E08A9E9C6695}"/>
    <cellStyle name="25 11" xfId="59341" xr:uid="{9EE38661-04E7-4A9D-A8C2-6D4306333CD4}"/>
    <cellStyle name="25 12" xfId="59342" xr:uid="{A3509478-75DA-4A8E-B5F2-44BA1EAED774}"/>
    <cellStyle name="25 13" xfId="59343" xr:uid="{D23B4FF4-CFD1-46E4-85E5-30D98A11E506}"/>
    <cellStyle name="25 2" xfId="50889" xr:uid="{73E5794B-E4B1-4D5D-90F1-D0015C7BF2C8}"/>
    <cellStyle name="25 2 2" xfId="50890" xr:uid="{7F77D494-B977-4F6F-845E-E36FC1697A5B}"/>
    <cellStyle name="25 2 3" xfId="59344" xr:uid="{EB43E3D3-5F56-49E7-86E4-9CEB08624033}"/>
    <cellStyle name="25 2 4" xfId="59345" xr:uid="{FAC6BCE9-189B-4DAE-B675-57B2B1A86343}"/>
    <cellStyle name="25 3" xfId="50891" xr:uid="{7F933FC8-993C-44C6-96B7-685492D92FEE}"/>
    <cellStyle name="25 3 2" xfId="50892" xr:uid="{8E26D1D6-CB97-4551-A432-F3FAE718EEBB}"/>
    <cellStyle name="25 3 3" xfId="59346" xr:uid="{8BE25F41-E4EB-42C0-AA47-8821B9B97E70}"/>
    <cellStyle name="25 4" xfId="50893" xr:uid="{69F30C0E-B906-48D1-B688-7C67E8BC0CA2}"/>
    <cellStyle name="25 4 2" xfId="50894" xr:uid="{E5E78A0C-D172-4F2F-9376-F73C74712842}"/>
    <cellStyle name="25 5" xfId="50895" xr:uid="{7E334FF5-045B-42F4-A142-E84256F7E94B}"/>
    <cellStyle name="25 5 2" xfId="50896" xr:uid="{BBAB7E19-5150-466E-828F-CDCE82B8603A}"/>
    <cellStyle name="25 6" xfId="50897" xr:uid="{EC23488C-0E91-4E90-A681-B43C704E742E}"/>
    <cellStyle name="25 6 2" xfId="50898" xr:uid="{11DC5DC0-770C-4076-930B-B979D23465D6}"/>
    <cellStyle name="25 7" xfId="50899" xr:uid="{789AB146-6CE6-40D1-A94E-736C5AE84957}"/>
    <cellStyle name="25 7 2" xfId="50900" xr:uid="{2DEA43A4-313F-45DB-BC59-19CCE9A0001E}"/>
    <cellStyle name="25 8" xfId="50901" xr:uid="{94581789-E74E-4487-9999-BEEBF61E2129}"/>
    <cellStyle name="25 8 2" xfId="50902" xr:uid="{965F9AF4-A7D6-4BBA-AEA8-E27C630266D4}"/>
    <cellStyle name="25 9" xfId="50903" xr:uid="{1C627119-D3A1-478E-9D91-90909043D35F}"/>
    <cellStyle name="25_BD ESF" xfId="50904" xr:uid="{541D8465-774F-4FCE-AF6C-07CE9C54D636}"/>
    <cellStyle name="40% - Accent1" xfId="50905" xr:uid="{5B08931E-1FB7-4AE1-9282-33E1886C5353}"/>
    <cellStyle name="40% - Accent1 10" xfId="50906" xr:uid="{0B28108D-3DF7-4519-B714-5BF42E5F26B9}"/>
    <cellStyle name="40% - Accent1 10 2" xfId="50907" xr:uid="{BF746AE3-C422-4FAF-B576-AE4FED6250AB}"/>
    <cellStyle name="40% - Accent1 11" xfId="50908" xr:uid="{3E53F068-6B39-4179-81F2-D725CD1AFD42}"/>
    <cellStyle name="40% - Accent1 11 2" xfId="50909" xr:uid="{29861CAE-5F92-4421-A82A-F51145AF8F44}"/>
    <cellStyle name="40% - Accent1 12" xfId="50910" xr:uid="{5B807EC0-B4B1-45DA-907E-4505CEB16B3B}"/>
    <cellStyle name="40% - Accent1 12 2" xfId="50911" xr:uid="{32966DE9-3A31-45A5-AD1D-6F56C02DD0AA}"/>
    <cellStyle name="40% - Accent1 13" xfId="50912" xr:uid="{D55D2B7C-0FAD-46EF-808F-1D17408BD60D}"/>
    <cellStyle name="40% - Accent1 13 2" xfId="50913" xr:uid="{83295914-425D-4E0B-B7A7-76EE296887E7}"/>
    <cellStyle name="40% - Accent1 14" xfId="50914" xr:uid="{578B3EBD-D153-47B3-A8B7-3CA85BB50031}"/>
    <cellStyle name="40% - Accent1 14 2" xfId="50915" xr:uid="{947A9B7E-3DE4-4ACF-A7DD-94A5A5D0F221}"/>
    <cellStyle name="40% - Accent1 15" xfId="50916" xr:uid="{EDF672CD-A685-472A-B690-B64680634250}"/>
    <cellStyle name="40% - Accent1 15 2" xfId="50917" xr:uid="{0CF1F010-DFB8-4CAD-A254-0BDC8084098D}"/>
    <cellStyle name="40% - Accent1 16" xfId="50918" xr:uid="{1D66A7E3-C7CF-4B58-A03B-266D16A94394}"/>
    <cellStyle name="40% - Accent1 16 2" xfId="50919" xr:uid="{BF35B6B4-FD7D-4E0D-97E0-B715F40582E2}"/>
    <cellStyle name="40% - Accent1 17" xfId="50920" xr:uid="{7D41B4C4-858A-413D-B76C-37B17A2DADD7}"/>
    <cellStyle name="40% - Accent1 17 2" xfId="50921" xr:uid="{9134BCD6-3B2B-488A-ADA2-24CE6B0BD602}"/>
    <cellStyle name="40% - Accent1 18" xfId="50922" xr:uid="{596438CE-D30A-47A8-8F7C-64CCCF5DB8FE}"/>
    <cellStyle name="40% - Accent1 2" xfId="50923" xr:uid="{700F3961-707A-4854-9955-B8E34B3C861F}"/>
    <cellStyle name="40% - Accent1 2 2" xfId="50924" xr:uid="{CE2B9DCD-9911-4E8F-B99F-503B876D3330}"/>
    <cellStyle name="40% - Accent1 2 2 2" xfId="50925" xr:uid="{1620F938-4E28-4400-B771-08786F7DA797}"/>
    <cellStyle name="40% - Accent1 2 3" xfId="50926" xr:uid="{C739278B-A6A3-4A76-A9AF-587113FB8B14}"/>
    <cellStyle name="40% - Accent1 3" xfId="50927" xr:uid="{EC089DFC-CD1A-4E40-AA9B-8728ACF2437A}"/>
    <cellStyle name="40% - Accent1 3 2" xfId="50928" xr:uid="{D2882108-41CC-4013-B83F-E03CE3432CD4}"/>
    <cellStyle name="40% - Accent1 3 2 2" xfId="50929" xr:uid="{E5351597-3123-4A45-8CC8-AB2CCF068FFB}"/>
    <cellStyle name="40% - Accent1 3 3" xfId="50930" xr:uid="{0D07FA10-2BD4-41F2-BC78-11E9B7B5EF82}"/>
    <cellStyle name="40% - Accent1 4" xfId="50931" xr:uid="{9FDF9D47-3B5D-414B-84E6-7875163EF6EC}"/>
    <cellStyle name="40% - Accent1 4 2" xfId="50932" xr:uid="{401D754A-3420-4AEC-A878-BB7CD3CACE17}"/>
    <cellStyle name="40% - Accent1 4 2 2" xfId="50933" xr:uid="{B5725E3F-C43B-4A8F-BE54-34B73BBF6C97}"/>
    <cellStyle name="40% - Accent1 4 3" xfId="50934" xr:uid="{C10C8747-A685-4CE0-A1E8-DFC608802C3D}"/>
    <cellStyle name="40% - Accent1 5" xfId="50935" xr:uid="{674A0A9E-3BB2-40D4-92F5-A4A63B941480}"/>
    <cellStyle name="40% - Accent1 5 2" xfId="50936" xr:uid="{AF766DEF-C338-4168-82E4-20D39D7BCE03}"/>
    <cellStyle name="40% - Accent1 5 2 2" xfId="50937" xr:uid="{E18375D7-36A4-4024-8403-ED7CD091DFBE}"/>
    <cellStyle name="40% - Accent1 5 3" xfId="50938" xr:uid="{0241F028-1ED7-4186-8434-1A6C086F6FEF}"/>
    <cellStyle name="40% - Accent1 6" xfId="50939" xr:uid="{00D64A97-1FEB-46EF-92C5-E2EDB678C635}"/>
    <cellStyle name="40% - Accent1 6 2" xfId="50940" xr:uid="{2FA065EE-5548-4B0C-9C96-0B186BEBD5A5}"/>
    <cellStyle name="40% - Accent1 6 2 2" xfId="50941" xr:uid="{C1F27075-A824-4E89-B73C-B8E0481AFEDA}"/>
    <cellStyle name="40% - Accent1 6 3" xfId="50942" xr:uid="{E32F2421-20F2-4AC6-9BC1-809B3F7FBC8F}"/>
    <cellStyle name="40% - Accent1 7" xfId="50943" xr:uid="{AF98BCA6-6016-4063-ACC2-D6DC2D1E5E2D}"/>
    <cellStyle name="40% - Accent1 7 2" xfId="50944" xr:uid="{60F81C30-CCB7-4F0E-B2C6-F514252A1EF7}"/>
    <cellStyle name="40% - Accent1 8" xfId="50945" xr:uid="{F49FDA5A-70C2-466C-BDA4-B843DF306B42}"/>
    <cellStyle name="40% - Accent1 8 2" xfId="50946" xr:uid="{29E09A3C-2906-400D-ABCA-A3785109AF8A}"/>
    <cellStyle name="40% - Accent1 9" xfId="50947" xr:uid="{5E02489B-7AA2-4E4D-90DE-8430DB488BC9}"/>
    <cellStyle name="40% - Accent1 9 2" xfId="50948" xr:uid="{B7F8CD16-60B1-4B92-984D-0A09400FB287}"/>
    <cellStyle name="40% - Accent2" xfId="50949" xr:uid="{B8E8C46D-D706-40CD-BA9B-BDDE78CA0A27}"/>
    <cellStyle name="40% - Accent2 10" xfId="50950" xr:uid="{E43FD14C-DBC8-4B77-A89C-AB972F29B750}"/>
    <cellStyle name="40% - Accent2 10 2" xfId="50951" xr:uid="{7B53BF20-FAF7-4D64-901F-5BF11077AB87}"/>
    <cellStyle name="40% - Accent2 11" xfId="50952" xr:uid="{ABCABEE1-8F23-4FB0-A4D3-6AB01B86F1DF}"/>
    <cellStyle name="40% - Accent2 11 2" xfId="50953" xr:uid="{B229DF56-2CCF-4788-B187-000263EBEA6A}"/>
    <cellStyle name="40% - Accent2 12" xfId="50954" xr:uid="{97F01338-D433-485E-8747-9511DB64983D}"/>
    <cellStyle name="40% - Accent2 12 2" xfId="50955" xr:uid="{BEC46687-2354-4311-AE4B-BB1515045FE3}"/>
    <cellStyle name="40% - Accent2 13" xfId="50956" xr:uid="{71404FFC-54D6-47BB-A643-DB74F8F7D57C}"/>
    <cellStyle name="40% - Accent2 13 2" xfId="50957" xr:uid="{42033064-33CE-4EAE-8A0F-A86E47B65203}"/>
    <cellStyle name="40% - Accent2 14" xfId="50958" xr:uid="{8A107E39-3A92-4E7B-A9FD-F7ECB495F8BD}"/>
    <cellStyle name="40% - Accent2 14 2" xfId="50959" xr:uid="{D716BBD3-8A6E-4310-97C9-B73D3B739AC5}"/>
    <cellStyle name="40% - Accent2 15" xfId="50960" xr:uid="{7CB270A0-B494-4A43-98AB-319FF4CB93E8}"/>
    <cellStyle name="40% - Accent2 15 2" xfId="50961" xr:uid="{BE34166A-C63C-49B9-A0BA-5C6A697B15CB}"/>
    <cellStyle name="40% - Accent2 16" xfId="50962" xr:uid="{52160BAB-BFC7-4A4D-894F-426C1AC0A0F4}"/>
    <cellStyle name="40% - Accent2 16 2" xfId="50963" xr:uid="{5A05FC01-356C-4C3A-9E9D-C306B15ABFEE}"/>
    <cellStyle name="40% - Accent2 17" xfId="50964" xr:uid="{1B1F727F-AB2B-4A86-824C-1B16DE286ED8}"/>
    <cellStyle name="40% - Accent2 17 2" xfId="50965" xr:uid="{04A64935-ACA5-4819-AE57-84C68F5CB599}"/>
    <cellStyle name="40% - Accent2 18" xfId="50966" xr:uid="{ECB87DA8-0E73-45DD-B6B2-E8A831DBB849}"/>
    <cellStyle name="40% - Accent2 2" xfId="50967" xr:uid="{F1173A89-24EE-4D1D-A69C-32A55E1099E3}"/>
    <cellStyle name="40% - Accent2 2 2" xfId="50968" xr:uid="{F6D83F01-58DE-4132-97ED-0FAD3936D170}"/>
    <cellStyle name="40% - Accent2 2 2 2" xfId="50969" xr:uid="{B11DCDF1-963E-4A47-A482-50D099047C79}"/>
    <cellStyle name="40% - Accent2 2 3" xfId="50970" xr:uid="{EF5BFFD4-A5E5-4B99-80E9-6B13F44BFF77}"/>
    <cellStyle name="40% - Accent2 3" xfId="50971" xr:uid="{52488131-C153-4AB7-80EA-11433AA8C540}"/>
    <cellStyle name="40% - Accent2 3 2" xfId="50972" xr:uid="{598C6B96-5971-4E02-9D2D-ED02B15566C2}"/>
    <cellStyle name="40% - Accent2 3 2 2" xfId="50973" xr:uid="{8C3DEC0F-4139-41C9-81B7-3A4CD308DBA7}"/>
    <cellStyle name="40% - Accent2 3 3" xfId="50974" xr:uid="{12448CC3-A3A5-4E17-8DD3-E3521EB736EB}"/>
    <cellStyle name="40% - Accent2 4" xfId="50975" xr:uid="{E04B47C8-93B6-40C1-950D-256FDB33130C}"/>
    <cellStyle name="40% - Accent2 4 2" xfId="50976" xr:uid="{5FC66C06-BEB0-48F9-889B-0B28695FBD3A}"/>
    <cellStyle name="40% - Accent2 4 2 2" xfId="50977" xr:uid="{4BFD50C4-B18B-454C-A5A5-1FF4C1192EE7}"/>
    <cellStyle name="40% - Accent2 4 3" xfId="50978" xr:uid="{C0E40372-AA1C-439A-BBBF-83EC0A9AD175}"/>
    <cellStyle name="40% - Accent2 5" xfId="50979" xr:uid="{F44F88B7-C8EB-4515-8573-79E36D5747B2}"/>
    <cellStyle name="40% - Accent2 5 2" xfId="50980" xr:uid="{CD9255A0-636B-4E73-B3FF-A0B31BACC564}"/>
    <cellStyle name="40% - Accent2 5 2 2" xfId="50981" xr:uid="{42FC8DD4-8BBB-442B-98F4-D6A441129E6D}"/>
    <cellStyle name="40% - Accent2 5 3" xfId="50982" xr:uid="{2B0277B9-5C3A-4979-8795-5699FE792D23}"/>
    <cellStyle name="40% - Accent2 6" xfId="50983" xr:uid="{A4777447-CB79-4920-BEDD-81F6D0E6035E}"/>
    <cellStyle name="40% - Accent2 6 2" xfId="50984" xr:uid="{8DCE46B1-51A7-4447-941C-9D3574964C1B}"/>
    <cellStyle name="40% - Accent2 6 2 2" xfId="50985" xr:uid="{48D3B3D5-A70B-4189-857C-D2818628B777}"/>
    <cellStyle name="40% - Accent2 6 3" xfId="50986" xr:uid="{42B63DE6-DF50-42F4-B284-CC165E4CA2C1}"/>
    <cellStyle name="40% - Accent2 7" xfId="50987" xr:uid="{4FDA7BA0-2FA2-4AD3-AF67-7F6FD8DE8CA3}"/>
    <cellStyle name="40% - Accent2 7 2" xfId="50988" xr:uid="{D2927B48-509B-42EB-AD24-E66A808CD54D}"/>
    <cellStyle name="40% - Accent2 8" xfId="50989" xr:uid="{447760BB-56A2-46D3-BA59-11E940CCA602}"/>
    <cellStyle name="40% - Accent2 8 2" xfId="50990" xr:uid="{94AFB627-7C19-4063-AD30-9EA5500D35B3}"/>
    <cellStyle name="40% - Accent2 9" xfId="50991" xr:uid="{2077EE7F-D6AE-4097-834E-09A7A5DDC075}"/>
    <cellStyle name="40% - Accent2 9 2" xfId="50992" xr:uid="{71A6F7CD-552C-4ECA-B952-EB00AE270B72}"/>
    <cellStyle name="40% - Accent3" xfId="50993" xr:uid="{63CBC71B-E9E3-4264-B748-B6801258B484}"/>
    <cellStyle name="40% - Accent3 10" xfId="50994" xr:uid="{D67BE81B-C1BE-4227-82CD-B526F609FA01}"/>
    <cellStyle name="40% - Accent3 10 2" xfId="50995" xr:uid="{BE7ECC31-0CCA-4D46-B837-1061D448E09C}"/>
    <cellStyle name="40% - Accent3 11" xfId="50996" xr:uid="{1685842A-8E45-4837-86B5-381E7B64EA28}"/>
    <cellStyle name="40% - Accent3 11 2" xfId="50997" xr:uid="{4792BA75-F10D-431E-9055-FAF6E9CFB771}"/>
    <cellStyle name="40% - Accent3 12" xfId="50998" xr:uid="{FE10BAD1-6698-495F-BA67-B7020A8ED38A}"/>
    <cellStyle name="40% - Accent3 12 2" xfId="50999" xr:uid="{B3AD30EA-C908-481E-AF95-60EF468E6750}"/>
    <cellStyle name="40% - Accent3 13" xfId="51000" xr:uid="{804735E0-C4D8-4EC2-9617-4E1D9938C761}"/>
    <cellStyle name="40% - Accent3 13 2" xfId="51001" xr:uid="{ECC2DB1F-7712-47F7-AA8E-86513A24B51B}"/>
    <cellStyle name="40% - Accent3 14" xfId="51002" xr:uid="{8620CE49-6B8C-478C-A241-CCBE601DF737}"/>
    <cellStyle name="40% - Accent3 14 2" xfId="51003" xr:uid="{17CCAFA5-B9D1-46BC-B50D-16526196C50F}"/>
    <cellStyle name="40% - Accent3 15" xfId="51004" xr:uid="{2BE04AD6-2E9B-4E82-B1DF-27D162D67976}"/>
    <cellStyle name="40% - Accent3 15 2" xfId="51005" xr:uid="{24387A91-05B0-49FD-A29C-FC7F4788B2A8}"/>
    <cellStyle name="40% - Accent3 16" xfId="51006" xr:uid="{9CC541E9-392E-400E-85CF-D919F5018F48}"/>
    <cellStyle name="40% - Accent3 16 2" xfId="51007" xr:uid="{2C1AD498-3A11-4275-9432-BCCCFE4DE90D}"/>
    <cellStyle name="40% - Accent3 17" xfId="51008" xr:uid="{3D374DE4-7E50-4C3D-8B23-745E40678239}"/>
    <cellStyle name="40% - Accent3 17 2" xfId="51009" xr:uid="{B16CD923-DC0E-4539-9F16-0DC90BD0C979}"/>
    <cellStyle name="40% - Accent3 18" xfId="51010" xr:uid="{EACDB608-E146-4541-8A81-DE5478A5A9D5}"/>
    <cellStyle name="40% - Accent3 2" xfId="51011" xr:uid="{3EA8F76A-6E7D-45C7-A54A-0D1A5417B7C5}"/>
    <cellStyle name="40% - Accent3 2 2" xfId="51012" xr:uid="{9051F981-A49D-4C0B-BEF1-816E805139B8}"/>
    <cellStyle name="40% - Accent3 2 2 2" xfId="51013" xr:uid="{D8D30B56-B47F-41F3-A7E7-C21B1230960C}"/>
    <cellStyle name="40% - Accent3 2 3" xfId="51014" xr:uid="{2A116099-83A9-45D7-9617-17DD4A3148A9}"/>
    <cellStyle name="40% - Accent3 3" xfId="51015" xr:uid="{DDF7C063-9FDD-4DA8-B789-8AE4AED33B0C}"/>
    <cellStyle name="40% - Accent3 3 2" xfId="51016" xr:uid="{01690A57-85DD-460A-A7EC-011B0F7F9481}"/>
    <cellStyle name="40% - Accent3 3 2 2" xfId="51017" xr:uid="{953443F8-90FB-4660-AE63-4684A54C6F0C}"/>
    <cellStyle name="40% - Accent3 3 3" xfId="51018" xr:uid="{532BA37C-7239-4905-81CF-27BFEE6BCE2D}"/>
    <cellStyle name="40% - Accent3 4" xfId="51019" xr:uid="{8354109D-E93B-4EDD-B0BD-65602AD8FD68}"/>
    <cellStyle name="40% - Accent3 4 2" xfId="51020" xr:uid="{84F1E7B3-A873-46BB-9D60-85456F363305}"/>
    <cellStyle name="40% - Accent3 4 2 2" xfId="51021" xr:uid="{13758946-83A4-4685-9B71-B3A48670A450}"/>
    <cellStyle name="40% - Accent3 4 3" xfId="51022" xr:uid="{6F3A3706-5772-491E-B985-4A27844B5D58}"/>
    <cellStyle name="40% - Accent3 5" xfId="51023" xr:uid="{6ED33D3D-5D4D-4A8A-9DAB-1201B76CDC1D}"/>
    <cellStyle name="40% - Accent3 5 2" xfId="51024" xr:uid="{E1FC4EED-F24C-48F9-9786-DEE302D678C2}"/>
    <cellStyle name="40% - Accent3 5 2 2" xfId="51025" xr:uid="{F7EEE6D8-81C0-4D54-989D-87BC95FD64B9}"/>
    <cellStyle name="40% - Accent3 5 3" xfId="51026" xr:uid="{0E2FCB85-EA5C-4912-B384-EA459E3628C0}"/>
    <cellStyle name="40% - Accent3 6" xfId="51027" xr:uid="{8CFC24D4-7E59-4F91-87F3-F18AC32066AC}"/>
    <cellStyle name="40% - Accent3 6 2" xfId="51028" xr:uid="{0601A74D-93EE-4539-937F-BD40E8D339D7}"/>
    <cellStyle name="40% - Accent3 6 2 2" xfId="51029" xr:uid="{ADB41054-326F-4F37-9822-124FC2651967}"/>
    <cellStyle name="40% - Accent3 6 3" xfId="51030" xr:uid="{89A301F5-074C-4FA2-B69C-0E2FEA081EF0}"/>
    <cellStyle name="40% - Accent3 7" xfId="51031" xr:uid="{057E976D-DD5D-49AF-9007-5BFAAE7E9E69}"/>
    <cellStyle name="40% - Accent3 7 2" xfId="51032" xr:uid="{EC2EA151-B173-4A81-981B-35F539AF3D0F}"/>
    <cellStyle name="40% - Accent3 8" xfId="51033" xr:uid="{B078D713-8E1F-407E-BC20-37F0EA29F93E}"/>
    <cellStyle name="40% - Accent3 8 2" xfId="51034" xr:uid="{A32C7BAB-1423-4118-B28F-E005864728A3}"/>
    <cellStyle name="40% - Accent3 9" xfId="51035" xr:uid="{5C223E6B-20E1-48C9-A513-EB5333EBC06A}"/>
    <cellStyle name="40% - Accent3 9 2" xfId="51036" xr:uid="{7F6C6B2A-CFE0-4526-90E7-6299B5F743F0}"/>
    <cellStyle name="40% - Accent4" xfId="51037" xr:uid="{B89E945B-C527-4E22-94AE-632DF2D8AA81}"/>
    <cellStyle name="40% - Accent4 10" xfId="51038" xr:uid="{15B4F0DF-CF44-4E3B-ABCB-8CB3A17D991E}"/>
    <cellStyle name="40% - Accent4 10 2" xfId="51039" xr:uid="{063A9111-B2C1-4446-B892-469333C6E366}"/>
    <cellStyle name="40% - Accent4 11" xfId="51040" xr:uid="{1EC3DDB8-04C7-4BB9-A979-479C5380F62F}"/>
    <cellStyle name="40% - Accent4 11 2" xfId="51041" xr:uid="{338ACF14-34FB-410B-8ACC-497FBEAA5319}"/>
    <cellStyle name="40% - Accent4 12" xfId="51042" xr:uid="{DE5274E8-E1F6-4F4F-9C0E-92FBA679CB64}"/>
    <cellStyle name="40% - Accent4 12 2" xfId="51043" xr:uid="{95E5CBFB-6C76-4287-AFF6-E3B7E7EF0AE8}"/>
    <cellStyle name="40% - Accent4 13" xfId="51044" xr:uid="{0D3B608C-1845-445B-9704-ADCF70C55A79}"/>
    <cellStyle name="40% - Accent4 13 2" xfId="51045" xr:uid="{AE66D970-C63E-4643-89CE-1C2421867241}"/>
    <cellStyle name="40% - Accent4 14" xfId="51046" xr:uid="{0E68A450-6701-497B-9709-27F8C9CCF37F}"/>
    <cellStyle name="40% - Accent4 14 2" xfId="51047" xr:uid="{B925FDDF-4BC5-46D0-B41E-1286479F0E8B}"/>
    <cellStyle name="40% - Accent4 15" xfId="51048" xr:uid="{F62A6C3C-B54A-4095-A330-6929D4827CC1}"/>
    <cellStyle name="40% - Accent4 15 2" xfId="51049" xr:uid="{A1DD039C-7F64-4B7C-9B9C-4C1BCBD5AD4C}"/>
    <cellStyle name="40% - Accent4 16" xfId="51050" xr:uid="{0B444987-5F81-4944-9E3D-5BD77C9D8839}"/>
    <cellStyle name="40% - Accent4 16 2" xfId="51051" xr:uid="{47B5701B-51C0-4AD5-869E-40E1556ADF42}"/>
    <cellStyle name="40% - Accent4 17" xfId="51052" xr:uid="{86163E0A-A9AE-4C4D-AC7F-E9296FF59861}"/>
    <cellStyle name="40% - Accent4 17 2" xfId="51053" xr:uid="{24E55695-2041-4A66-A7B8-7067AA4F4D5A}"/>
    <cellStyle name="40% - Accent4 18" xfId="51054" xr:uid="{809D9641-FF08-40FF-9580-DE9E47B8EC71}"/>
    <cellStyle name="40% - Accent4 2" xfId="51055" xr:uid="{38A8766C-7CE8-4FD7-87B5-8E45493EA298}"/>
    <cellStyle name="40% - Accent4 2 2" xfId="51056" xr:uid="{FF13276A-0C66-4BF1-8F19-DFE23000D3BD}"/>
    <cellStyle name="40% - Accent4 2 2 2" xfId="51057" xr:uid="{4388969F-B9F5-4D22-8C3F-FF1BDD4CD074}"/>
    <cellStyle name="40% - Accent4 2 3" xfId="51058" xr:uid="{715FED6D-BACD-421F-9558-CEB392E7EB2C}"/>
    <cellStyle name="40% - Accent4 3" xfId="51059" xr:uid="{6D67CE09-5DDA-4CDE-93E7-0BB76EE93F8E}"/>
    <cellStyle name="40% - Accent4 3 2" xfId="51060" xr:uid="{94004B78-CA21-44A0-82DA-27CC18B78DDD}"/>
    <cellStyle name="40% - Accent4 3 2 2" xfId="51061" xr:uid="{C5EC6C2D-4AEF-410D-94B4-7B46C48062B5}"/>
    <cellStyle name="40% - Accent4 3 3" xfId="51062" xr:uid="{52911602-F5C9-43CA-A4A1-4C10B1CC6F8E}"/>
    <cellStyle name="40% - Accent4 4" xfId="51063" xr:uid="{67A5A5D3-3471-4225-AD3B-F2F1BBB04598}"/>
    <cellStyle name="40% - Accent4 4 2" xfId="51064" xr:uid="{B8646A0A-0AD0-42B1-8636-BB5A91310F98}"/>
    <cellStyle name="40% - Accent4 4 2 2" xfId="51065" xr:uid="{92568326-5ADD-4F7C-82C5-52EECF753A77}"/>
    <cellStyle name="40% - Accent4 4 3" xfId="51066" xr:uid="{F5B4980A-6A19-4EE8-AD50-EC56614E0316}"/>
    <cellStyle name="40% - Accent4 5" xfId="51067" xr:uid="{1554C1D5-6412-41CD-9030-6C3AC89D9480}"/>
    <cellStyle name="40% - Accent4 5 2" xfId="51068" xr:uid="{7BFD3D35-7386-4311-8B5A-4A6C75BA1EAF}"/>
    <cellStyle name="40% - Accent4 5 2 2" xfId="51069" xr:uid="{1F3E3C85-D9AE-44A2-BA78-15921FE392C0}"/>
    <cellStyle name="40% - Accent4 5 3" xfId="51070" xr:uid="{8F158272-4636-47A6-B0CE-709C66939980}"/>
    <cellStyle name="40% - Accent4 6" xfId="51071" xr:uid="{2B799111-B871-4499-B4BF-A4FA25063EC8}"/>
    <cellStyle name="40% - Accent4 6 2" xfId="51072" xr:uid="{BEA307CF-D7C3-4818-99F9-1AC974AA1252}"/>
    <cellStyle name="40% - Accent4 6 2 2" xfId="51073" xr:uid="{7F79A071-D38E-4664-8A3B-EF9E814E3606}"/>
    <cellStyle name="40% - Accent4 6 3" xfId="51074" xr:uid="{1BEB9EBF-EF2F-4C0E-B6E2-94C858D723A7}"/>
    <cellStyle name="40% - Accent4 7" xfId="51075" xr:uid="{60DA108A-08E5-4C6A-8752-4E261DEC26B8}"/>
    <cellStyle name="40% - Accent4 7 2" xfId="51076" xr:uid="{81B660AC-23B5-4EC4-9FC5-7F193116A964}"/>
    <cellStyle name="40% - Accent4 8" xfId="51077" xr:uid="{E63C0D83-5EB7-4B92-9F60-530E3AF68A79}"/>
    <cellStyle name="40% - Accent4 8 2" xfId="51078" xr:uid="{90F044A7-AD85-499D-BC54-0EBD9C7634AB}"/>
    <cellStyle name="40% - Accent4 9" xfId="51079" xr:uid="{1C8C5EF5-B452-40FF-9A8C-6BC1DDC50172}"/>
    <cellStyle name="40% - Accent4 9 2" xfId="51080" xr:uid="{902F8E48-462C-4364-8383-61150EDA7807}"/>
    <cellStyle name="40% - Accent5" xfId="51081" xr:uid="{12A661F0-B581-4031-8EE6-52AC712137FB}"/>
    <cellStyle name="40% - Accent5 10" xfId="51082" xr:uid="{D85AA664-36E1-4D83-9E21-CF9D89B5B662}"/>
    <cellStyle name="40% - Accent5 10 2" xfId="51083" xr:uid="{436CCBE0-8C5F-4A19-93F8-70F693ADB53B}"/>
    <cellStyle name="40% - Accent5 11" xfId="51084" xr:uid="{76D6F69B-BA56-4DC1-A10C-A4C2384A737F}"/>
    <cellStyle name="40% - Accent5 11 2" xfId="51085" xr:uid="{E72E603E-4344-4CA9-A956-128911FFEFCA}"/>
    <cellStyle name="40% - Accent5 12" xfId="51086" xr:uid="{2372C9FE-34EA-48F6-BF60-96C3733F980A}"/>
    <cellStyle name="40% - Accent5 12 2" xfId="51087" xr:uid="{54B1C2B7-E8AB-472D-BF23-1784D9645DAF}"/>
    <cellStyle name="40% - Accent5 13" xfId="51088" xr:uid="{A054CB47-F9EA-4A8A-BBE6-9E1D89341D15}"/>
    <cellStyle name="40% - Accent5 13 2" xfId="51089" xr:uid="{E25A389B-4642-4B8A-9D18-0BF6C69EFF0D}"/>
    <cellStyle name="40% - Accent5 14" xfId="51090" xr:uid="{F9CEDCFF-D92E-4566-8499-39B37D09D252}"/>
    <cellStyle name="40% - Accent5 14 2" xfId="51091" xr:uid="{724EBEA6-17F6-41BD-A7FD-CB4A158B350C}"/>
    <cellStyle name="40% - Accent5 15" xfId="51092" xr:uid="{C6DC43BD-9C02-4DDC-84F8-706FFF93EEA4}"/>
    <cellStyle name="40% - Accent5 15 2" xfId="51093" xr:uid="{6BBAF182-96AD-42FD-BEBA-1E39947182BD}"/>
    <cellStyle name="40% - Accent5 16" xfId="51094" xr:uid="{52B5CD25-BB87-4DA2-8BB3-42B2BAE7181B}"/>
    <cellStyle name="40% - Accent5 16 2" xfId="51095" xr:uid="{A1DED099-5EEF-4A5D-B342-83C9A725E897}"/>
    <cellStyle name="40% - Accent5 17" xfId="51096" xr:uid="{542F202C-C484-49B8-9A9E-E0C6301A1736}"/>
    <cellStyle name="40% - Accent5 17 2" xfId="51097" xr:uid="{43C6B40C-AE0D-4972-B886-A43885DCED2D}"/>
    <cellStyle name="40% - Accent5 18" xfId="51098" xr:uid="{0EE2EFDA-3F48-4948-8204-208B873AF0E4}"/>
    <cellStyle name="40% - Accent5 2" xfId="51099" xr:uid="{2D48C46E-B7A2-4A91-A94B-80E625ED7DCE}"/>
    <cellStyle name="40% - Accent5 2 2" xfId="51100" xr:uid="{B0A8E9C6-8AB6-40E7-B440-FB1DB988FA69}"/>
    <cellStyle name="40% - Accent5 2 2 2" xfId="51101" xr:uid="{AC77FAFF-02C9-46A3-A3A5-CCD4B13B6623}"/>
    <cellStyle name="40% - Accent5 2 3" xfId="51102" xr:uid="{5191E771-EF17-4096-BF8D-764D565E4E8B}"/>
    <cellStyle name="40% - Accent5 3" xfId="51103" xr:uid="{6B3E6B55-2E55-419D-A48A-43810A0AE298}"/>
    <cellStyle name="40% - Accent5 3 2" xfId="51104" xr:uid="{093D69BA-0D2C-493E-AC15-077A0B875B17}"/>
    <cellStyle name="40% - Accent5 3 2 2" xfId="51105" xr:uid="{806E2413-0962-4DD5-A7B7-B08B5D4E2698}"/>
    <cellStyle name="40% - Accent5 3 3" xfId="51106" xr:uid="{DCA8F75F-21FF-48D8-93A2-36E148042C1E}"/>
    <cellStyle name="40% - Accent5 4" xfId="51107" xr:uid="{6E1B5F31-C867-4D5F-B01C-4596CEE5A1DC}"/>
    <cellStyle name="40% - Accent5 4 2" xfId="51108" xr:uid="{B07B2D85-C6EC-44AC-A7AE-F18AB85D9932}"/>
    <cellStyle name="40% - Accent5 4 2 2" xfId="51109" xr:uid="{941CEF25-AAD1-4B1D-BE4B-142603BBDA49}"/>
    <cellStyle name="40% - Accent5 4 3" xfId="51110" xr:uid="{9B610029-5A75-49C9-BBC8-F1E979FAF240}"/>
    <cellStyle name="40% - Accent5 5" xfId="51111" xr:uid="{3777FC85-1796-4F8F-A05D-E8DB5245BC91}"/>
    <cellStyle name="40% - Accent5 5 2" xfId="51112" xr:uid="{4D327280-7AA4-4AB4-BCFC-C219E81DD1F9}"/>
    <cellStyle name="40% - Accent5 5 2 2" xfId="51113" xr:uid="{D8A81CF7-EC0E-4F2C-A15A-45430336E0A9}"/>
    <cellStyle name="40% - Accent5 5 3" xfId="51114" xr:uid="{ACCED3C4-F622-407D-9E4A-7851E91A1175}"/>
    <cellStyle name="40% - Accent5 6" xfId="51115" xr:uid="{C6ADD555-70AA-4B93-BC17-047DBE6441DC}"/>
    <cellStyle name="40% - Accent5 6 2" xfId="51116" xr:uid="{FB908940-DAD3-44BB-BCF2-C5E8FF2F0245}"/>
    <cellStyle name="40% - Accent5 6 2 2" xfId="51117" xr:uid="{8B4B1C6F-3A3D-46D0-83F3-058E31697792}"/>
    <cellStyle name="40% - Accent5 6 3" xfId="51118" xr:uid="{CD9D0CE1-EDBE-4EDF-8243-70D6738EFFBA}"/>
    <cellStyle name="40% - Accent5 7" xfId="51119" xr:uid="{657378E2-6813-4233-9042-FDF0D528F410}"/>
    <cellStyle name="40% - Accent5 7 2" xfId="51120" xr:uid="{AAAE4C18-983A-46B3-AC85-D131C02EFAC3}"/>
    <cellStyle name="40% - Accent5 8" xfId="51121" xr:uid="{3F277793-75D7-47D9-AFAC-E6ACB21D64D5}"/>
    <cellStyle name="40% - Accent5 8 2" xfId="51122" xr:uid="{25DBFB64-DD29-46AB-8A33-775C357CE07E}"/>
    <cellStyle name="40% - Accent5 9" xfId="51123" xr:uid="{68714EE7-77C9-49E1-BB86-0281FA495737}"/>
    <cellStyle name="40% - Accent5 9 2" xfId="51124" xr:uid="{1C547439-1A89-426B-AE22-B0FD82584EAD}"/>
    <cellStyle name="40% - Accent6" xfId="51125" xr:uid="{685C8418-A9DB-4697-B65F-9F9DCBC44D57}"/>
    <cellStyle name="40% - Accent6 10" xfId="51126" xr:uid="{BEA14476-162D-4A90-AA6C-2FD7B76986FC}"/>
    <cellStyle name="40% - Accent6 10 2" xfId="51127" xr:uid="{4C0DE376-C157-43DE-81A9-505DFC20F4BF}"/>
    <cellStyle name="40% - Accent6 11" xfId="51128" xr:uid="{033F70E4-1A45-49F8-96A7-26C98DC113E2}"/>
    <cellStyle name="40% - Accent6 11 2" xfId="51129" xr:uid="{BB1C3B76-DD5F-4377-95B0-4C16EE5988FA}"/>
    <cellStyle name="40% - Accent6 12" xfId="51130" xr:uid="{9C04BEDE-2FC4-4BF0-87DB-1A7F1115084C}"/>
    <cellStyle name="40% - Accent6 12 2" xfId="51131" xr:uid="{8A23D130-13C8-4D87-A9DC-2BC7AC61716A}"/>
    <cellStyle name="40% - Accent6 13" xfId="51132" xr:uid="{A48B9C20-5401-45C6-9386-CE065CE45DB0}"/>
    <cellStyle name="40% - Accent6 13 2" xfId="51133" xr:uid="{B612862C-FCB3-48BE-BB1B-BF4A3CE52F26}"/>
    <cellStyle name="40% - Accent6 14" xfId="51134" xr:uid="{4370E8C4-B100-494C-8EA3-0A856F8B313F}"/>
    <cellStyle name="40% - Accent6 14 2" xfId="51135" xr:uid="{AABF80C1-C5E3-4C21-8B00-F29A056BBFB0}"/>
    <cellStyle name="40% - Accent6 15" xfId="51136" xr:uid="{30910FEB-94FC-4841-B1AB-46B65DD7A807}"/>
    <cellStyle name="40% - Accent6 15 2" xfId="51137" xr:uid="{93969A6B-F302-4F1E-918D-9B89616EAF79}"/>
    <cellStyle name="40% - Accent6 16" xfId="51138" xr:uid="{CBD8330A-4929-4E33-9B54-02FD09491784}"/>
    <cellStyle name="40% - Accent6 16 2" xfId="51139" xr:uid="{BE3BAD9D-1210-4BFC-8B6E-710F2D83C10E}"/>
    <cellStyle name="40% - Accent6 17" xfId="51140" xr:uid="{B068F364-0E98-4A6B-A18D-EB6061F77EBE}"/>
    <cellStyle name="40% - Accent6 17 2" xfId="51141" xr:uid="{1CCD049A-FE5D-4FBA-8473-6510417B3888}"/>
    <cellStyle name="40% - Accent6 18" xfId="51142" xr:uid="{AE71E5E9-8118-4349-8A43-4BD22BCD87F3}"/>
    <cellStyle name="40% - Accent6 2" xfId="51143" xr:uid="{2CEE9B67-4C05-4B4C-8259-B9790DC9EB13}"/>
    <cellStyle name="40% - Accent6 2 2" xfId="51144" xr:uid="{E0CF2F18-4901-4B50-9E7A-AFCDB35796CF}"/>
    <cellStyle name="40% - Accent6 2 2 2" xfId="51145" xr:uid="{08435AC3-FC37-4153-BF7C-61A2DB9E3D7E}"/>
    <cellStyle name="40% - Accent6 2 3" xfId="51146" xr:uid="{F5E340C6-38E7-4BC6-892C-8B74E4E9F624}"/>
    <cellStyle name="40% - Accent6 3" xfId="51147" xr:uid="{3DB26C67-B0C0-488E-A3F7-C49556522C37}"/>
    <cellStyle name="40% - Accent6 3 2" xfId="51148" xr:uid="{2D6188B2-EF41-40EB-8C4E-557A52EC545E}"/>
    <cellStyle name="40% - Accent6 3 2 2" xfId="51149" xr:uid="{FBFA0829-30B0-461C-9F46-D263C23D2D85}"/>
    <cellStyle name="40% - Accent6 3 3" xfId="51150" xr:uid="{904E22C0-EA2A-4CA0-8DF7-76A12DB55CCE}"/>
    <cellStyle name="40% - Accent6 4" xfId="51151" xr:uid="{B4820E5D-BE77-40C4-88F5-48E788E1B21D}"/>
    <cellStyle name="40% - Accent6 4 2" xfId="51152" xr:uid="{58FAD261-9B5E-46F8-88A5-5B38FA8C116E}"/>
    <cellStyle name="40% - Accent6 4 2 2" xfId="51153" xr:uid="{8D42636D-C1F3-444A-BF32-103484E4EFDF}"/>
    <cellStyle name="40% - Accent6 4 3" xfId="51154" xr:uid="{9236436C-1413-40C9-ABDE-3B917DA32AC4}"/>
    <cellStyle name="40% - Accent6 5" xfId="51155" xr:uid="{A625BEA9-4873-4967-9A54-CE27447EEB0C}"/>
    <cellStyle name="40% - Accent6 5 2" xfId="51156" xr:uid="{7383DB67-DFB4-427A-A061-5F8FF3CFDB9A}"/>
    <cellStyle name="40% - Accent6 5 2 2" xfId="51157" xr:uid="{27AD5775-FA86-4022-893E-442CD349CD4D}"/>
    <cellStyle name="40% - Accent6 5 3" xfId="51158" xr:uid="{AC32489D-ABB6-40E3-82BC-6AB7814F6931}"/>
    <cellStyle name="40% - Accent6 6" xfId="51159" xr:uid="{19EAAAB9-80BC-4888-B798-9B2830EEAC98}"/>
    <cellStyle name="40% - Accent6 6 2" xfId="51160" xr:uid="{53C03D34-B794-41A6-8EE1-8F95C2A55379}"/>
    <cellStyle name="40% - Accent6 6 2 2" xfId="51161" xr:uid="{2FB71349-3CF8-4642-885D-AA3FE93DE017}"/>
    <cellStyle name="40% - Accent6 6 3" xfId="51162" xr:uid="{C0A1A3ED-5670-4473-A7E2-61378F9E4CC5}"/>
    <cellStyle name="40% - Accent6 7" xfId="51163" xr:uid="{9133ACD7-49A3-4C1E-864B-52467823B04D}"/>
    <cellStyle name="40% - Accent6 7 2" xfId="51164" xr:uid="{34484815-382E-480C-A6F3-628F9F5D8CB1}"/>
    <cellStyle name="40% - Accent6 8" xfId="51165" xr:uid="{7031C9FA-42DF-4C18-BF45-D3AF35C15E3A}"/>
    <cellStyle name="40% - Accent6 8 2" xfId="51166" xr:uid="{1EAF1DB2-4E84-4C31-B3CB-616E98DB7994}"/>
    <cellStyle name="40% - Accent6 9" xfId="51167" xr:uid="{5D069431-E407-4BF7-86F2-DDEF97ECC65A}"/>
    <cellStyle name="40% - Accent6 9 2" xfId="51168" xr:uid="{B670E9FF-35CF-4E42-A78E-5FF2CF4A0F08}"/>
    <cellStyle name="40% - Énfasis1 2" xfId="51169" xr:uid="{88610826-EAEE-45FA-9A1E-B7C1B43B5D04}"/>
    <cellStyle name="40% - Énfasis1 2 2" xfId="51170" xr:uid="{8BCA01BB-8482-44BC-8EA7-F4ED081789B5}"/>
    <cellStyle name="40% - Énfasis1 2 2 2" xfId="51171" xr:uid="{B8710457-A831-417B-A2C7-62FEF1D222FE}"/>
    <cellStyle name="40% - Énfasis1 2 3" xfId="51172" xr:uid="{84859EB7-4420-4073-83F7-5EEA61A1C937}"/>
    <cellStyle name="40% - Énfasis1 2 4" xfId="59347" xr:uid="{0789A59F-4A63-4273-8EEB-2BC0F06369E8}"/>
    <cellStyle name="40% - Énfasis1 2 5" xfId="59348" xr:uid="{FDF6C317-D842-4E31-9405-7C9A285B805A}"/>
    <cellStyle name="40% - Énfasis1 2 6" xfId="59349" xr:uid="{7839CAAC-B08A-4582-BD4B-8593CC087027}"/>
    <cellStyle name="40% - Énfasis1 2 7" xfId="59350" xr:uid="{E378453D-47C1-4D91-9AB6-F76594D73C1B}"/>
    <cellStyle name="40% - Énfasis1 2 8" xfId="59995" xr:uid="{D25E2CAE-60DA-40A3-A7BF-0898CEA3BF8F}"/>
    <cellStyle name="40% - Énfasis1 3" xfId="51173" xr:uid="{A0D2F8F7-0ABE-4EF0-BF9A-F94056AE7F6A}"/>
    <cellStyle name="40% - Énfasis1 3 10" xfId="59996" xr:uid="{005C4261-8959-4041-96C5-47D482F954FF}"/>
    <cellStyle name="40% - Énfasis1 3 2" xfId="51174" xr:uid="{C29F2AC7-B0AA-4489-AA65-83891A48783A}"/>
    <cellStyle name="40% - Énfasis1 3 2 2" xfId="51175" xr:uid="{D01A2887-84BF-4AE4-AF98-8862B23315C8}"/>
    <cellStyle name="40% - Énfasis1 3 3" xfId="51176" xr:uid="{02D6D390-68BB-446C-9385-CBFB6E1446EB}"/>
    <cellStyle name="40% - Énfasis1 3 3 2" xfId="51177" xr:uid="{ED267335-8182-4EB4-BC3B-67EEE50A673D}"/>
    <cellStyle name="40% - Énfasis1 3 4" xfId="51178" xr:uid="{314D4DA1-AB9D-4A78-9F42-4A9B74557B86}"/>
    <cellStyle name="40% - Énfasis1 3 4 2" xfId="51179" xr:uid="{C83DE674-D6FF-408D-80CA-153129BC7581}"/>
    <cellStyle name="40% - Énfasis1 3 5" xfId="51180" xr:uid="{8F8EBA37-091B-408C-AF24-382E3E356389}"/>
    <cellStyle name="40% - Énfasis1 3 5 2" xfId="51181" xr:uid="{2C03F553-8162-46A8-9AE9-1654B02F9743}"/>
    <cellStyle name="40% - Énfasis1 3 6" xfId="51182" xr:uid="{997F699D-823C-4068-A752-1D730EF61399}"/>
    <cellStyle name="40% - Énfasis1 3 6 2" xfId="51183" xr:uid="{CBC69FB7-10B1-4A4A-92BC-8FA61F032758}"/>
    <cellStyle name="40% - Énfasis1 3 7" xfId="51184" xr:uid="{42062BF9-5DBD-4D2E-994A-04DC0BAEE980}"/>
    <cellStyle name="40% - Énfasis1 3 7 2" xfId="51185" xr:uid="{A5C6DD24-12D6-4876-841D-F11E54B0CCE5}"/>
    <cellStyle name="40% - Énfasis1 3 8" xfId="51186" xr:uid="{44319B04-AFF7-4A46-A9FE-B70C6686B5FE}"/>
    <cellStyle name="40% - Énfasis1 3 8 2" xfId="51187" xr:uid="{305D5709-C06F-4D1E-B0CB-ECF1B74E2899}"/>
    <cellStyle name="40% - Énfasis1 3 9" xfId="51188" xr:uid="{E9A2AC2C-725E-4746-892C-AFB67AF11A10}"/>
    <cellStyle name="40% - Énfasis1 4" xfId="51189" xr:uid="{F52F6E04-BA88-4FC7-AF49-2BD4494BD80E}"/>
    <cellStyle name="40% - Énfasis1 4 2" xfId="51190" xr:uid="{EE96FA91-6E85-4537-B017-35E07049ECA4}"/>
    <cellStyle name="40% - Énfasis1 4 2 2" xfId="51191" xr:uid="{EADDBEB0-BD83-4074-A1AE-92A43F6B4383}"/>
    <cellStyle name="40% - Énfasis1 4 3" xfId="51192" xr:uid="{785C6001-1678-435B-841D-0ADB4608D704}"/>
    <cellStyle name="40% - Énfasis1 4 3 2" xfId="51193" xr:uid="{7A1FBE2E-8CBF-45B8-87DD-14FF91A9DC9C}"/>
    <cellStyle name="40% - Énfasis1 4 4" xfId="51194" xr:uid="{B2AA5F0A-1D27-45BD-812C-6A5CD2E03F29}"/>
    <cellStyle name="40% - Énfasis1 4 4 2" xfId="51195" xr:uid="{F960F249-89F0-4726-AD05-AC7B4DF27E45}"/>
    <cellStyle name="40% - Énfasis1 4 5" xfId="51196" xr:uid="{6CDB75D1-C3D7-4567-A3A2-863F186D272D}"/>
    <cellStyle name="40% - Énfasis1 4 5 2" xfId="51197" xr:uid="{F9D18611-B3D3-433E-AD10-3725CF2D89D9}"/>
    <cellStyle name="40% - Énfasis1 4 6" xfId="51198" xr:uid="{3D7208F5-D42F-4689-B124-858DBA23B73F}"/>
    <cellStyle name="40% - Énfasis1 4 6 2" xfId="51199" xr:uid="{2C6EB3AE-D263-4668-BD83-DAB35D0684AE}"/>
    <cellStyle name="40% - Énfasis1 4 7" xfId="51200" xr:uid="{7C9AA1FF-6106-4AE4-BBBB-679E6D4043F3}"/>
    <cellStyle name="40% - Énfasis1 4 7 2" xfId="51201" xr:uid="{B4A9C301-59CF-4608-B1A9-7C0AAB582EA2}"/>
    <cellStyle name="40% - Énfasis1 4 8" xfId="51202" xr:uid="{F6C1D52A-8165-42E0-9AD0-0A712F80A82F}"/>
    <cellStyle name="40% - Énfasis1 4 8 2" xfId="51203" xr:uid="{BEFB4CF3-4D39-40AB-89CA-8661A8A55317}"/>
    <cellStyle name="40% - Énfasis1 4 9" xfId="51204" xr:uid="{B8419BB1-7700-47A5-9B51-65F463BB06B9}"/>
    <cellStyle name="40% - Énfasis1 5" xfId="51205" xr:uid="{B4B17B94-578F-494B-BFAC-996EDA2E0430}"/>
    <cellStyle name="40% - Énfasis1 5 2" xfId="51206" xr:uid="{1DA1179C-32AD-4AF2-A2FA-90BE8EB73C53}"/>
    <cellStyle name="40% - Énfasis1 5 2 2" xfId="51207" xr:uid="{F5231B45-09A8-42C2-AB16-96666FA35ECC}"/>
    <cellStyle name="40% - Énfasis1 5 3" xfId="51208" xr:uid="{8989A301-E037-49DD-AEA3-AF4828ADCDF3}"/>
    <cellStyle name="40% - Énfasis1 5 3 2" xfId="51209" xr:uid="{CCBC5271-8134-42FF-97A2-DB8106DB1C65}"/>
    <cellStyle name="40% - Énfasis1 5 4" xfId="51210" xr:uid="{F6D0F414-DAAF-43D5-BF4A-0FD508B8C116}"/>
    <cellStyle name="40% - Énfasis1 5 4 2" xfId="51211" xr:uid="{0C94A608-1B7A-48C7-8951-CC1FC433B564}"/>
    <cellStyle name="40% - Énfasis1 5 5" xfId="51212" xr:uid="{01B6EC53-3BB3-4AC0-BD15-35360D00EF41}"/>
    <cellStyle name="40% - Énfasis1 5 5 2" xfId="51213" xr:uid="{79FF51BD-C089-47E6-B212-F109205BF703}"/>
    <cellStyle name="40% - Énfasis1 5 6" xfId="51214" xr:uid="{E4CE6D3D-266C-481C-A2EC-393DB34739D6}"/>
    <cellStyle name="40% - Énfasis1 5 6 2" xfId="51215" xr:uid="{71E10A64-2EED-4429-B4A4-9106B81735F9}"/>
    <cellStyle name="40% - Énfasis1 5 7" xfId="51216" xr:uid="{CA631FF2-4781-431B-89F6-A2334276F801}"/>
    <cellStyle name="40% - Énfasis1 5 7 2" xfId="51217" xr:uid="{21884784-D9F7-42AA-AED3-50477F764750}"/>
    <cellStyle name="40% - Énfasis1 5 8" xfId="51218" xr:uid="{7DD91A26-6526-4FEB-95D9-B06BE77E3EE8}"/>
    <cellStyle name="40% - Énfasis1 5 8 2" xfId="51219" xr:uid="{C8010470-C5A1-4914-ABA7-6F14737D82D5}"/>
    <cellStyle name="40% - Énfasis1 5 9" xfId="51220" xr:uid="{0B3CE76F-DC7F-4DBA-B1B9-6C3C5B251458}"/>
    <cellStyle name="40% - Énfasis1 6" xfId="51221" xr:uid="{D7A47C4F-1B43-462E-AC1B-B77C4DD855CC}"/>
    <cellStyle name="40% - Énfasis2 2" xfId="51222" xr:uid="{309DC7BA-55BF-4767-AB38-9BF9E1B88D4D}"/>
    <cellStyle name="40% - Énfasis2 2 2" xfId="51223" xr:uid="{7A291A5D-80D1-4365-9834-B806D73663EB}"/>
    <cellStyle name="40% - Énfasis2 2 2 2" xfId="51224" xr:uid="{6BA07FAB-F482-400D-ABE9-D188AC6D402B}"/>
    <cellStyle name="40% - Énfasis2 2 3" xfId="51225" xr:uid="{C9795273-88B0-4D68-9363-1DE34110D9A3}"/>
    <cellStyle name="40% - Énfasis2 2 4" xfId="59351" xr:uid="{B3CA5CA1-6CC2-4CA7-BF4F-08294C5B3CD9}"/>
    <cellStyle name="40% - Énfasis2 2 5" xfId="59352" xr:uid="{8E9F4A88-EE94-4547-BA17-000CA6B7EC98}"/>
    <cellStyle name="40% - Énfasis2 2 6" xfId="59353" xr:uid="{0D224CB9-246C-45C8-B2D2-94BA2AE21FA2}"/>
    <cellStyle name="40% - Énfasis2 2 7" xfId="59354" xr:uid="{63D56FAF-54B5-4425-B070-1DB5FE7735D7}"/>
    <cellStyle name="40% - Énfasis2 2 8" xfId="59997" xr:uid="{3F4F9F11-0FE8-439B-B850-5711AF8E9F73}"/>
    <cellStyle name="40% - Énfasis2 3" xfId="51226" xr:uid="{4A63A684-927F-4633-8818-B47036AD5A5B}"/>
    <cellStyle name="40% - Énfasis2 3 10" xfId="59998" xr:uid="{3A739323-874E-4F58-97D3-971949D68A49}"/>
    <cellStyle name="40% - Énfasis2 3 2" xfId="51227" xr:uid="{66632B29-4EEB-4C40-A233-A07499DD6162}"/>
    <cellStyle name="40% - Énfasis2 3 2 2" xfId="51228" xr:uid="{43A7B4F9-AEA7-4F84-B945-D5C7881EAB30}"/>
    <cellStyle name="40% - Énfasis2 3 3" xfId="51229" xr:uid="{6BBA04D8-B1BC-43F0-8FA5-0F335CAFD5A0}"/>
    <cellStyle name="40% - Énfasis2 3 3 2" xfId="51230" xr:uid="{A22D016C-2E6D-4EAC-AB06-9E4791323537}"/>
    <cellStyle name="40% - Énfasis2 3 4" xfId="51231" xr:uid="{F547140A-8C9D-413A-A209-EFF862487E30}"/>
    <cellStyle name="40% - Énfasis2 3 4 2" xfId="51232" xr:uid="{522B7289-B517-4E6D-B898-B163B553FA03}"/>
    <cellStyle name="40% - Énfasis2 3 5" xfId="51233" xr:uid="{AEFF6798-0C7E-4E60-852C-659F832ADC28}"/>
    <cellStyle name="40% - Énfasis2 3 5 2" xfId="51234" xr:uid="{87C3532A-ADC0-481D-9E3E-E03B60D2D1C6}"/>
    <cellStyle name="40% - Énfasis2 3 6" xfId="51235" xr:uid="{ACB411E4-79A0-4870-8D32-097BCCA34BB2}"/>
    <cellStyle name="40% - Énfasis2 3 6 2" xfId="51236" xr:uid="{FD1E6695-3F9A-44A3-9F8B-9FB0F096110C}"/>
    <cellStyle name="40% - Énfasis2 3 7" xfId="51237" xr:uid="{E5E45D53-9B33-402C-ACD7-17760C41FD37}"/>
    <cellStyle name="40% - Énfasis2 3 7 2" xfId="51238" xr:uid="{BD289841-4D31-4064-8FA4-145D2B984191}"/>
    <cellStyle name="40% - Énfasis2 3 8" xfId="51239" xr:uid="{086B3E72-46ED-42DE-AFF2-FCD788293E52}"/>
    <cellStyle name="40% - Énfasis2 3 8 2" xfId="51240" xr:uid="{62D4A23C-B07C-4E8C-BF06-9B44E0E01842}"/>
    <cellStyle name="40% - Énfasis2 3 9" xfId="51241" xr:uid="{29F9062A-B41A-433A-9CB0-CC16676689E6}"/>
    <cellStyle name="40% - Énfasis2 4" xfId="51242" xr:uid="{788CC861-65AC-4F43-9D0C-AFAFE5E928A7}"/>
    <cellStyle name="40% - Énfasis2 4 2" xfId="51243" xr:uid="{89BBB0CC-E046-493B-BC86-DBABCE839FFE}"/>
    <cellStyle name="40% - Énfasis2 4 2 2" xfId="51244" xr:uid="{3890997B-96B3-4255-B82E-47ADB8E4A632}"/>
    <cellStyle name="40% - Énfasis2 4 3" xfId="51245" xr:uid="{920B8ED7-7988-4639-8023-883457BF9644}"/>
    <cellStyle name="40% - Énfasis2 4 3 2" xfId="51246" xr:uid="{7B821C38-4105-4A3B-88EB-FFA8A717B171}"/>
    <cellStyle name="40% - Énfasis2 4 4" xfId="51247" xr:uid="{71456561-63CA-4D28-9DCD-54F87AACE12A}"/>
    <cellStyle name="40% - Énfasis2 4 4 2" xfId="51248" xr:uid="{EA192122-CCF9-48BC-A2CA-0ECABD595413}"/>
    <cellStyle name="40% - Énfasis2 4 5" xfId="51249" xr:uid="{58494E08-1B0F-4F56-B1F5-354A1A0690C4}"/>
    <cellStyle name="40% - Énfasis2 4 5 2" xfId="51250" xr:uid="{2B827EC4-F671-4BCD-A5B2-6CBDA2EF75DF}"/>
    <cellStyle name="40% - Énfasis2 4 6" xfId="51251" xr:uid="{995A9438-3DD7-4B84-9E5E-B530863F2C38}"/>
    <cellStyle name="40% - Énfasis2 4 6 2" xfId="51252" xr:uid="{00C30AB1-A54B-4BBD-96B2-0BC6D9A54084}"/>
    <cellStyle name="40% - Énfasis2 4 7" xfId="51253" xr:uid="{5ECA9E71-91CD-4EFF-B38A-96E43B2B4907}"/>
    <cellStyle name="40% - Énfasis2 4 7 2" xfId="51254" xr:uid="{38434AD4-E814-4247-BEAA-87259B849E6F}"/>
    <cellStyle name="40% - Énfasis2 4 8" xfId="51255" xr:uid="{DB04616F-86BD-401F-B19A-B6AD0154BAD8}"/>
    <cellStyle name="40% - Énfasis2 4 8 2" xfId="51256" xr:uid="{08785C99-9D67-497B-8487-B0E03C617B48}"/>
    <cellStyle name="40% - Énfasis2 4 9" xfId="51257" xr:uid="{0637BA0D-D6EE-4B8D-BE6C-A15F7A420B1B}"/>
    <cellStyle name="40% - Énfasis2 5" xfId="51258" xr:uid="{B44EDA76-AD2B-44E5-8C78-FADBE95BEFC0}"/>
    <cellStyle name="40% - Énfasis2 5 2" xfId="51259" xr:uid="{82650729-7A2F-44C0-9482-8023546AF2E7}"/>
    <cellStyle name="40% - Énfasis2 5 2 2" xfId="51260" xr:uid="{4375B01D-6F74-40EA-B671-C4EA791163AF}"/>
    <cellStyle name="40% - Énfasis2 5 3" xfId="51261" xr:uid="{32634E2F-4EF4-4869-ACA2-3945E757652F}"/>
    <cellStyle name="40% - Énfasis2 5 3 2" xfId="51262" xr:uid="{9D5E70FF-13DA-44C7-9859-A519D8D8AEA0}"/>
    <cellStyle name="40% - Énfasis2 5 4" xfId="51263" xr:uid="{445347AC-D906-4315-962C-16752B18D97B}"/>
    <cellStyle name="40% - Énfasis2 5 4 2" xfId="51264" xr:uid="{D801E3E4-C098-4876-9E22-E2D7AB7ED960}"/>
    <cellStyle name="40% - Énfasis2 5 5" xfId="51265" xr:uid="{B4AE5F0F-E043-465A-AE77-7134071D6E67}"/>
    <cellStyle name="40% - Énfasis2 5 5 2" xfId="51266" xr:uid="{75C5E889-A08C-4564-B6FF-C26C651C4473}"/>
    <cellStyle name="40% - Énfasis2 5 6" xfId="51267" xr:uid="{8EF9383C-F915-4482-B07C-26A25A64E793}"/>
    <cellStyle name="40% - Énfasis2 5 6 2" xfId="51268" xr:uid="{0293CF28-E28E-4D97-BC60-BF28C3B7BDF1}"/>
    <cellStyle name="40% - Énfasis2 5 7" xfId="51269" xr:uid="{7F2E57B0-D2EF-40A2-88EC-D9BDD30EDEC4}"/>
    <cellStyle name="40% - Énfasis2 5 7 2" xfId="51270" xr:uid="{C63B8CDE-1E5C-4659-B2DB-19D328899F74}"/>
    <cellStyle name="40% - Énfasis2 5 8" xfId="51271" xr:uid="{6CCA3478-E803-43E9-91B3-91DDF3F6B069}"/>
    <cellStyle name="40% - Énfasis2 5 8 2" xfId="51272" xr:uid="{AFD20077-35A4-4C07-836B-6A44C8767254}"/>
    <cellStyle name="40% - Énfasis2 5 9" xfId="51273" xr:uid="{B1398258-675C-4F77-8884-2DE37FABBDF1}"/>
    <cellStyle name="40% - Énfasis2 6" xfId="51274" xr:uid="{004E6251-0AA2-4B07-84E6-804344737006}"/>
    <cellStyle name="40% - Énfasis3 2" xfId="51275" xr:uid="{1699788F-DE2E-4EDA-AF50-9352C04B8BDA}"/>
    <cellStyle name="40% - Énfasis3 2 2" xfId="51276" xr:uid="{9EB5966F-93C5-4890-AEFF-C4DE4C2C9BCD}"/>
    <cellStyle name="40% - Énfasis3 2 2 2" xfId="51277" xr:uid="{3732737E-E7EC-475F-9706-599695387D7B}"/>
    <cellStyle name="40% - Énfasis3 2 3" xfId="51278" xr:uid="{38F53DE1-2036-4973-BB3D-8AB08B87EF54}"/>
    <cellStyle name="40% - Énfasis3 2 4" xfId="59355" xr:uid="{0B959A01-42AE-45E0-949B-7AEE21653832}"/>
    <cellStyle name="40% - Énfasis3 2 5" xfId="59356" xr:uid="{AC419723-2100-4482-BB93-668689E4EA50}"/>
    <cellStyle name="40% - Énfasis3 2 6" xfId="59357" xr:uid="{C51E8BB1-5BC2-4E00-BDF4-575676D6121E}"/>
    <cellStyle name="40% - Énfasis3 2 7" xfId="59358" xr:uid="{0DDAF941-15EE-42EA-A0DB-C7DA797F0FED}"/>
    <cellStyle name="40% - Énfasis3 2 8" xfId="59999" xr:uid="{12594558-7A5E-47F1-9C2A-FD2BCE183887}"/>
    <cellStyle name="40% - Énfasis3 3" xfId="51279" xr:uid="{6A91D7E5-EFF3-4F3A-8766-5AEFF36F4A5C}"/>
    <cellStyle name="40% - Énfasis3 3 10" xfId="60000" xr:uid="{8945B4BF-EF05-459C-BC9B-2B06C071550D}"/>
    <cellStyle name="40% - Énfasis3 3 2" xfId="51280" xr:uid="{B65087D5-CBBC-4993-9F90-561312A6821A}"/>
    <cellStyle name="40% - Énfasis3 3 2 2" xfId="51281" xr:uid="{21D62349-CB50-4266-8CED-63CF8EEAAD32}"/>
    <cellStyle name="40% - Énfasis3 3 3" xfId="51282" xr:uid="{D33269F1-F81E-4446-8633-6D8294F33EF5}"/>
    <cellStyle name="40% - Énfasis3 3 3 2" xfId="51283" xr:uid="{0A1344E3-5423-4DFF-9530-3D6F8BC7E005}"/>
    <cellStyle name="40% - Énfasis3 3 4" xfId="51284" xr:uid="{2676956B-A147-46D0-A927-7EAF32A5F923}"/>
    <cellStyle name="40% - Énfasis3 3 4 2" xfId="51285" xr:uid="{9FF814E4-89E0-4AD9-B9C3-16E908184AE1}"/>
    <cellStyle name="40% - Énfasis3 3 5" xfId="51286" xr:uid="{5116681C-FD11-4C10-B357-C4A9A8D71551}"/>
    <cellStyle name="40% - Énfasis3 3 5 2" xfId="51287" xr:uid="{8D6095C5-8595-433E-8E65-9C7311BCA4BE}"/>
    <cellStyle name="40% - Énfasis3 3 6" xfId="51288" xr:uid="{0F0FF86D-D929-4A10-8631-46A2BA6ED177}"/>
    <cellStyle name="40% - Énfasis3 3 6 2" xfId="51289" xr:uid="{8149A1DC-F7B5-4452-BD0B-773656642670}"/>
    <cellStyle name="40% - Énfasis3 3 7" xfId="51290" xr:uid="{224937F8-43BD-4800-AA73-85D01164D3BA}"/>
    <cellStyle name="40% - Énfasis3 3 7 2" xfId="51291" xr:uid="{712E40EF-BB00-497F-97F2-0C55766AA395}"/>
    <cellStyle name="40% - Énfasis3 3 8" xfId="51292" xr:uid="{736674E5-5481-409A-8133-C3B0D70B9E3C}"/>
    <cellStyle name="40% - Énfasis3 3 8 2" xfId="51293" xr:uid="{12340E0E-77CF-4CB8-8DF7-A1923311E32C}"/>
    <cellStyle name="40% - Énfasis3 3 9" xfId="51294" xr:uid="{9FA3C112-E2FE-405D-B201-2C9B7BC20792}"/>
    <cellStyle name="40% - Énfasis3 4" xfId="51295" xr:uid="{16384834-9A2F-42EB-A28A-7B774C68484A}"/>
    <cellStyle name="40% - Énfasis3 4 2" xfId="51296" xr:uid="{0F0401F7-A516-4A69-88BD-95CBBDFD175E}"/>
    <cellStyle name="40% - Énfasis3 4 2 2" xfId="51297" xr:uid="{310E57E1-8C42-44C3-88CA-6E704976AB61}"/>
    <cellStyle name="40% - Énfasis3 4 3" xfId="51298" xr:uid="{09C441DB-9478-4A38-B14C-AD6362AA471E}"/>
    <cellStyle name="40% - Énfasis3 4 3 2" xfId="51299" xr:uid="{A764BFDF-A0A1-420B-8A11-A6F513AAAF18}"/>
    <cellStyle name="40% - Énfasis3 4 4" xfId="51300" xr:uid="{1C474009-A20D-4611-A12F-035B61ADB759}"/>
    <cellStyle name="40% - Énfasis3 4 4 2" xfId="51301" xr:uid="{B30B0B15-F4F5-4227-9E0F-8295537EC4E9}"/>
    <cellStyle name="40% - Énfasis3 4 5" xfId="51302" xr:uid="{FB8D8577-50FD-4C14-A2A6-A26172954578}"/>
    <cellStyle name="40% - Énfasis3 4 5 2" xfId="51303" xr:uid="{EDF4B58D-B304-4247-AF7A-88BCE08BA2D8}"/>
    <cellStyle name="40% - Énfasis3 4 6" xfId="51304" xr:uid="{0FB84776-80D1-41BB-B3DF-CEBBD29D58B2}"/>
    <cellStyle name="40% - Énfasis3 4 6 2" xfId="51305" xr:uid="{F6F9A2F0-9A71-4E4F-B509-3868230F76FE}"/>
    <cellStyle name="40% - Énfasis3 4 7" xfId="51306" xr:uid="{D68FD210-37B3-49DD-AB17-4F2750CC819F}"/>
    <cellStyle name="40% - Énfasis3 4 7 2" xfId="51307" xr:uid="{A13C7F39-2FB5-471C-82BD-43497F7D97B9}"/>
    <cellStyle name="40% - Énfasis3 4 8" xfId="51308" xr:uid="{ED144AC7-67E0-406A-8A60-14F5AC27DFEA}"/>
    <cellStyle name="40% - Énfasis3 4 8 2" xfId="51309" xr:uid="{9B5D496D-9D4C-4534-B30D-C4A86414E6D5}"/>
    <cellStyle name="40% - Énfasis3 4 9" xfId="51310" xr:uid="{6303F3F2-CC88-41A5-A2AD-4A873C35617B}"/>
    <cellStyle name="40% - Énfasis3 5" xfId="51311" xr:uid="{26AF913A-EF49-4525-A14E-FEA282F80810}"/>
    <cellStyle name="40% - Énfasis3 5 2" xfId="51312" xr:uid="{A1FA9D91-8C44-4574-9B86-8D5D2392DDA6}"/>
    <cellStyle name="40% - Énfasis3 5 2 2" xfId="51313" xr:uid="{21C95EDC-F6A8-4B6C-B442-9877AE930EFB}"/>
    <cellStyle name="40% - Énfasis3 5 3" xfId="51314" xr:uid="{9DBF75BE-EC44-4155-A9AA-1A843C209593}"/>
    <cellStyle name="40% - Énfasis3 5 3 2" xfId="51315" xr:uid="{452D4D0D-5619-4193-9253-14DBB20DF911}"/>
    <cellStyle name="40% - Énfasis3 5 4" xfId="51316" xr:uid="{2DC2A39E-B03E-4DCC-9C52-5A6586ED182E}"/>
    <cellStyle name="40% - Énfasis3 5 4 2" xfId="51317" xr:uid="{E1CBD6B7-F29A-443F-B749-18ED7C8C3131}"/>
    <cellStyle name="40% - Énfasis3 5 5" xfId="51318" xr:uid="{83D98D40-62B6-45E8-8E43-F4C68A41117C}"/>
    <cellStyle name="40% - Énfasis3 5 5 2" xfId="51319" xr:uid="{86E28671-2FBB-4073-B599-2AF24C4A009C}"/>
    <cellStyle name="40% - Énfasis3 5 6" xfId="51320" xr:uid="{9B656083-4820-43C0-957E-98206CFC7513}"/>
    <cellStyle name="40% - Énfasis3 5 6 2" xfId="51321" xr:uid="{52CB5934-2190-4C4D-9FAB-E77DAD0C028D}"/>
    <cellStyle name="40% - Énfasis3 5 7" xfId="51322" xr:uid="{F146D94E-5B6A-48B5-BA1C-EAE8578F2D83}"/>
    <cellStyle name="40% - Énfasis3 5 7 2" xfId="51323" xr:uid="{A69B0EC5-BAFA-4056-8CF9-98DB6D823912}"/>
    <cellStyle name="40% - Énfasis3 5 8" xfId="51324" xr:uid="{D0ABE2BE-DD15-4F93-B73C-A3A6327130B5}"/>
    <cellStyle name="40% - Énfasis3 5 8 2" xfId="51325" xr:uid="{1D479D0C-3528-4CED-83FC-7B62EBB82773}"/>
    <cellStyle name="40% - Énfasis3 5 9" xfId="51326" xr:uid="{DAB154B6-7363-4FE5-8CF1-C26E8862314B}"/>
    <cellStyle name="40% - Énfasis3 6" xfId="51327" xr:uid="{6C96429B-D825-4118-85E5-1D1B530B3E05}"/>
    <cellStyle name="40% - Énfasis4 2" xfId="51328" xr:uid="{1D3C1467-ECF2-4A53-83AB-979A3F16DEE2}"/>
    <cellStyle name="40% - Énfasis4 2 2" xfId="51329" xr:uid="{E2027B7F-3C59-4E94-9325-98BB32CF48CE}"/>
    <cellStyle name="40% - Énfasis4 2 2 2" xfId="51330" xr:uid="{495EB4A4-E317-4411-A536-CA41DED31782}"/>
    <cellStyle name="40% - Énfasis4 2 2 5" xfId="59359" xr:uid="{F0CED37B-ADB6-4E73-BB8C-AF5D7FBB3A8E}"/>
    <cellStyle name="40% - Énfasis4 2 3" xfId="51331" xr:uid="{6BDF05A9-4720-4860-B60A-0E8493580B15}"/>
    <cellStyle name="40% - Énfasis4 2 4" xfId="59360" xr:uid="{10F9AC65-ADA9-4805-B050-0A53873F3199}"/>
    <cellStyle name="40% - Énfasis4 2 5" xfId="59361" xr:uid="{E1897D0A-4CE7-4547-8D9A-BF89C75A4201}"/>
    <cellStyle name="40% - Énfasis4 2 6" xfId="59362" xr:uid="{82ED2358-30DE-48F0-AFE7-451618FDA5FB}"/>
    <cellStyle name="40% - Énfasis4 2 7" xfId="59363" xr:uid="{D0F528AE-E4EC-411C-82C6-8A88ECAC58A0}"/>
    <cellStyle name="40% - Énfasis4 2 8" xfId="60001" xr:uid="{9971D4CC-506D-47A5-902D-7DB2BFDF6533}"/>
    <cellStyle name="40% - Énfasis4 3" xfId="51332" xr:uid="{0C6F04A1-9D25-46EC-B5FA-7B1985741C59}"/>
    <cellStyle name="40% - Énfasis4 3 10" xfId="60002" xr:uid="{88261943-06BF-4CE3-9DDF-332D5F173DA9}"/>
    <cellStyle name="40% - Énfasis4 3 2" xfId="51333" xr:uid="{664FDCAA-D1D9-4DE6-B924-3B547F9B33B8}"/>
    <cellStyle name="40% - Énfasis4 3 2 2" xfId="51334" xr:uid="{E9100937-7DF9-4673-8A62-D28A007D3231}"/>
    <cellStyle name="40% - Énfasis4 3 3" xfId="51335" xr:uid="{71BCBDDA-322A-43E2-8C87-8291E49A4FFD}"/>
    <cellStyle name="40% - Énfasis4 3 3 2" xfId="51336" xr:uid="{E158C0F8-098A-403D-ADF1-A1D3FE62DABC}"/>
    <cellStyle name="40% - Énfasis4 3 4" xfId="51337" xr:uid="{B18F98EC-0F0F-4F62-9037-892E3A9DA725}"/>
    <cellStyle name="40% - Énfasis4 3 4 2" xfId="51338" xr:uid="{1CD18801-90D2-4982-9335-675E6ECA5B72}"/>
    <cellStyle name="40% - Énfasis4 3 5" xfId="51339" xr:uid="{F411811C-B96C-4C53-BFD1-D5A643BA3DE6}"/>
    <cellStyle name="40% - Énfasis4 3 5 2" xfId="51340" xr:uid="{46CC4C81-A5DA-4FB8-87DE-D24D7372A3BA}"/>
    <cellStyle name="40% - Énfasis4 3 6" xfId="51341" xr:uid="{CE163E7D-A7FB-42A8-BB7E-4FCB4E82C08E}"/>
    <cellStyle name="40% - Énfasis4 3 6 2" xfId="51342" xr:uid="{C64EBB6A-EAF8-4808-BB5A-C7D43D7CC0EC}"/>
    <cellStyle name="40% - Énfasis4 3 7" xfId="51343" xr:uid="{783AF18D-7538-4D82-9AF3-4FDD436EB8C6}"/>
    <cellStyle name="40% - Énfasis4 3 7 2" xfId="51344" xr:uid="{F85B6DBC-76A2-4DF9-A4B9-78FC0AD162F5}"/>
    <cellStyle name="40% - Énfasis4 3 8" xfId="51345" xr:uid="{2BD334C3-76A7-4DCD-971B-90D41915A83A}"/>
    <cellStyle name="40% - Énfasis4 3 8 2" xfId="51346" xr:uid="{2FE34D03-3A10-45C0-9D49-239CD95BE508}"/>
    <cellStyle name="40% - Énfasis4 3 9" xfId="51347" xr:uid="{2F2618E9-8F70-467D-9193-0521E526FE15}"/>
    <cellStyle name="40% - Énfasis4 4" xfId="51348" xr:uid="{49D01344-62AA-4A4A-8CD3-F410F1B81A08}"/>
    <cellStyle name="40% - Énfasis4 4 2" xfId="51349" xr:uid="{44A9DCA8-066C-4008-B96F-ECAA33B525C5}"/>
    <cellStyle name="40% - Énfasis4 4 2 2" xfId="51350" xr:uid="{8E5A1923-1804-4C4B-A90B-0A4ED6BC8FB0}"/>
    <cellStyle name="40% - Énfasis4 4 3" xfId="51351" xr:uid="{DD92169B-73F6-4072-8E78-FEDF7879A30B}"/>
    <cellStyle name="40% - Énfasis4 4 3 2" xfId="51352" xr:uid="{41118861-5092-4205-810F-F960CC0B2EA3}"/>
    <cellStyle name="40% - Énfasis4 4 4" xfId="51353" xr:uid="{FFB701E0-434A-4B15-9914-36BC56EB6682}"/>
    <cellStyle name="40% - Énfasis4 4 4 2" xfId="51354" xr:uid="{355E751B-C8E0-40F6-B83E-8017622798A4}"/>
    <cellStyle name="40% - Énfasis4 4 5" xfId="51355" xr:uid="{3A16096F-4510-4422-842E-A95C68EEB609}"/>
    <cellStyle name="40% - Énfasis4 4 5 2" xfId="51356" xr:uid="{9D98AC37-1836-4A54-9710-37073F6D3085}"/>
    <cellStyle name="40% - Énfasis4 4 6" xfId="51357" xr:uid="{971D77A4-E656-4001-9347-5EAFC2FB82CC}"/>
    <cellStyle name="40% - Énfasis4 4 6 2" xfId="51358" xr:uid="{032205C3-536E-4559-A27B-E583F696DFDF}"/>
    <cellStyle name="40% - Énfasis4 4 7" xfId="51359" xr:uid="{691EDFDC-3448-4CEF-9B04-9E9E53E57705}"/>
    <cellStyle name="40% - Énfasis4 4 7 2" xfId="51360" xr:uid="{639912C2-6C29-4404-BE8B-DA41F3DDC636}"/>
    <cellStyle name="40% - Énfasis4 4 8" xfId="51361" xr:uid="{C260E7B2-9DC7-4D16-A61D-EC316D3B81EF}"/>
    <cellStyle name="40% - Énfasis4 4 8 2" xfId="51362" xr:uid="{40C3D5C9-2F62-49BD-B671-9DFECA6774F8}"/>
    <cellStyle name="40% - Énfasis4 4 9" xfId="51363" xr:uid="{26D4BA71-17C0-4510-A6EA-4C7DD56AF6BA}"/>
    <cellStyle name="40% - Énfasis4 5" xfId="51364" xr:uid="{7F2B0E47-6A73-4EF9-B5BB-379AE8A21465}"/>
    <cellStyle name="40% - Énfasis4 5 2" xfId="51365" xr:uid="{335885C2-12CE-4FB9-BC63-EFE71683BF8C}"/>
    <cellStyle name="40% - Énfasis4 5 2 2" xfId="51366" xr:uid="{8F113A1F-301C-49D6-845C-E2AF11899B98}"/>
    <cellStyle name="40% - Énfasis4 5 3" xfId="51367" xr:uid="{7448FBEB-5A1E-4C73-A085-29BC98D7B42F}"/>
    <cellStyle name="40% - Énfasis4 5 3 2" xfId="51368" xr:uid="{5D3CEA82-C549-426D-A7B6-B4395E6F7FCF}"/>
    <cellStyle name="40% - Énfasis4 5 4" xfId="51369" xr:uid="{1ED67B00-E35B-4A1E-A8A8-72E617990D0A}"/>
    <cellStyle name="40% - Énfasis4 5 4 2" xfId="51370" xr:uid="{83964324-AE40-46C6-BD38-5D66396BF97D}"/>
    <cellStyle name="40% - Énfasis4 5 5" xfId="51371" xr:uid="{CC3ACC6D-6C62-45C2-AF2C-85735E870392}"/>
    <cellStyle name="40% - Énfasis4 5 5 2" xfId="51372" xr:uid="{41FF92CC-7C57-4654-B387-48195DEE84A6}"/>
    <cellStyle name="40% - Énfasis4 5 6" xfId="51373" xr:uid="{5DF61A05-7B0C-4C41-95F0-1106322ECAD6}"/>
    <cellStyle name="40% - Énfasis4 5 6 2" xfId="51374" xr:uid="{16F906A5-C634-41F3-8CDC-CDDCCDEE52E7}"/>
    <cellStyle name="40% - Énfasis4 5 7" xfId="51375" xr:uid="{350D06DD-634D-4E6B-8828-23BCD2085F90}"/>
    <cellStyle name="40% - Énfasis4 5 7 2" xfId="51376" xr:uid="{EB2C795E-3A30-4BA0-B8F1-5F8064CB4EAC}"/>
    <cellStyle name="40% - Énfasis4 5 8" xfId="51377" xr:uid="{E767AE4E-1EC7-42DF-B696-785DEF1E12BB}"/>
    <cellStyle name="40% - Énfasis4 5 8 2" xfId="51378" xr:uid="{7DAB8F4B-215D-4F6D-98A3-D34F871A1FFC}"/>
    <cellStyle name="40% - Énfasis4 5 9" xfId="51379" xr:uid="{933A7B8C-7FD8-4BA0-873C-D12778E9083C}"/>
    <cellStyle name="40% - Énfasis4 6" xfId="51380" xr:uid="{270AB00A-7836-4EA2-B30E-9F39204880AE}"/>
    <cellStyle name="40% - Énfasis5 2" xfId="51381" xr:uid="{08FD9133-3871-4385-858C-EB14471A5C0C}"/>
    <cellStyle name="40% - Énfasis5 2 2" xfId="51382" xr:uid="{8C4FC738-6580-4A83-9257-1344BF53F51E}"/>
    <cellStyle name="40% - Énfasis5 2 2 2" xfId="51383" xr:uid="{DB364824-1DEF-43FA-B27B-4492D33BF34A}"/>
    <cellStyle name="40% - Énfasis5 2 3" xfId="51384" xr:uid="{49AD908C-2ACC-4157-9268-39D02797BE25}"/>
    <cellStyle name="40% - Énfasis5 2 4" xfId="59364" xr:uid="{F9FB9577-199E-436F-A96C-0E8F4DBBE139}"/>
    <cellStyle name="40% - Énfasis5 2 5" xfId="59365" xr:uid="{CE662066-D85E-4F75-9401-95204196F224}"/>
    <cellStyle name="40% - Énfasis5 2 6" xfId="59366" xr:uid="{18F63806-D919-4A1E-9430-B9E52018C32B}"/>
    <cellStyle name="40% - Énfasis5 2 7" xfId="59367" xr:uid="{8ED9908E-7827-4674-8BF4-B11C16B488E1}"/>
    <cellStyle name="40% - Énfasis5 2 8" xfId="60003" xr:uid="{58969869-2C58-44B4-A5E1-29847C513253}"/>
    <cellStyle name="40% - Énfasis5 3" xfId="51385" xr:uid="{B01AA488-0B68-4AB3-8715-3C36E2832F68}"/>
    <cellStyle name="40% - Énfasis5 3 10" xfId="60004" xr:uid="{5BEE8517-547D-4D7A-BE61-EC4510EA50D8}"/>
    <cellStyle name="40% - Énfasis5 3 11" xfId="59368" xr:uid="{B4629E55-E625-4489-BD10-7E7F30542CE8}"/>
    <cellStyle name="40% - Énfasis5 3 2" xfId="51386" xr:uid="{D374B41B-94A8-4BE0-99D3-37808A952CC1}"/>
    <cellStyle name="40% - Énfasis5 3 2 2" xfId="51387" xr:uid="{16050A0F-EDB0-45E0-8928-F6D64E2B365B}"/>
    <cellStyle name="40% - Énfasis5 3 3" xfId="51388" xr:uid="{C5C65B5A-486B-4E0A-A09D-168C0C08F8B3}"/>
    <cellStyle name="40% - Énfasis5 3 3 2" xfId="51389" xr:uid="{362EDC03-D7BF-468F-834C-1FE93499B39A}"/>
    <cellStyle name="40% - Énfasis5 3 4" xfId="51390" xr:uid="{ACFC35EA-FFF2-478C-88CC-7D2E464271DC}"/>
    <cellStyle name="40% - Énfasis5 3 4 2" xfId="51391" xr:uid="{13AD3EF6-ABA4-4F5A-9B63-3DE073E03421}"/>
    <cellStyle name="40% - Énfasis5 3 5" xfId="51392" xr:uid="{37630928-1A05-4D83-88F3-E1BDE2C7AE5E}"/>
    <cellStyle name="40% - Énfasis5 3 5 2" xfId="51393" xr:uid="{4167A804-6092-4476-95F1-6EC2BD130BFE}"/>
    <cellStyle name="40% - Énfasis5 3 6" xfId="51394" xr:uid="{047F4994-F21A-4DD6-9367-B8973CE6B12D}"/>
    <cellStyle name="40% - Énfasis5 3 6 2" xfId="51395" xr:uid="{F3968A33-EFE8-4C3A-A0D3-7B4140FE0B44}"/>
    <cellStyle name="40% - Énfasis5 3 7" xfId="51396" xr:uid="{766F3C21-08CD-4793-951F-9C0588D3A998}"/>
    <cellStyle name="40% - Énfasis5 3 7 2" xfId="51397" xr:uid="{60C80173-7228-4B4E-A81E-1BA3524CAB6A}"/>
    <cellStyle name="40% - Énfasis5 3 8" xfId="51398" xr:uid="{B3679F3D-D251-4AA0-94EE-FC364433C701}"/>
    <cellStyle name="40% - Énfasis5 3 8 2" xfId="51399" xr:uid="{55512E2A-C9F1-4A8D-A904-E13DBBB9D5EE}"/>
    <cellStyle name="40% - Énfasis5 3 9" xfId="51400" xr:uid="{97F73047-705F-416A-BC42-2CCBE525830F}"/>
    <cellStyle name="40% - Énfasis5 4" xfId="51401" xr:uid="{911B39F5-0C31-45E3-90D9-B4C9A5747D44}"/>
    <cellStyle name="40% - Énfasis5 4 10" xfId="51402" xr:uid="{193572BD-35A3-4BFE-98A6-A6A54105A803}"/>
    <cellStyle name="40% - Énfasis5 4 11" xfId="51403" xr:uid="{CD0B1FE7-A3D6-4028-8659-111468F6F719}"/>
    <cellStyle name="40% - Énfasis5 4 12" xfId="51404" xr:uid="{E443C712-2712-4348-8992-1A75D49283C0}"/>
    <cellStyle name="40% - Énfasis5 4 13" xfId="51405" xr:uid="{3D855FA5-D9FD-49F4-8833-0E7B826DA0EE}"/>
    <cellStyle name="40% - Énfasis5 4 14" xfId="51406" xr:uid="{842B8E8A-ECD0-4955-9962-031F990D5038}"/>
    <cellStyle name="40% - Énfasis5 4 15" xfId="51407" xr:uid="{8D0948C1-765B-497E-8A25-BD0E442E9986}"/>
    <cellStyle name="40% - Énfasis5 4 16" xfId="51408" xr:uid="{9F84A769-4DFB-4F8C-9A93-B78B52998ED8}"/>
    <cellStyle name="40% - Énfasis5 4 17" xfId="51409" xr:uid="{3ECE5EE1-E81D-4105-8F92-398DEB283D5F}"/>
    <cellStyle name="40% - Énfasis5 4 18" xfId="51410" xr:uid="{F6A23064-2EC1-4118-ABD9-12A26103E4B8}"/>
    <cellStyle name="40% - Énfasis5 4 19" xfId="51411" xr:uid="{99DFA642-B751-4B9B-BD1A-3CEAEE0C87FE}"/>
    <cellStyle name="40% - Énfasis5 4 2" xfId="51412" xr:uid="{5412FB44-5B12-48C2-B0A9-48DC5C801008}"/>
    <cellStyle name="40% - Énfasis5 4 2 2" xfId="51413" xr:uid="{D72E9031-4368-4EE9-98E4-11D245F38158}"/>
    <cellStyle name="40% - Énfasis5 4 3" xfId="51414" xr:uid="{E8A8BD31-50EB-479F-AB5A-ECD5E4473668}"/>
    <cellStyle name="40% - Énfasis5 4 3 2" xfId="51415" xr:uid="{49C8B7C0-068E-41A9-88CD-47509A8E3433}"/>
    <cellStyle name="40% - Énfasis5 4 4" xfId="51416" xr:uid="{8948CF0F-E131-4D04-B81C-7F1D48E07D18}"/>
    <cellStyle name="40% - Énfasis5 4 4 2" xfId="51417" xr:uid="{43131D4B-8404-4156-AE82-DAD099E83215}"/>
    <cellStyle name="40% - Énfasis5 4 5" xfId="51418" xr:uid="{5ACF0590-634C-4D8F-A79E-AC9C1B23C9A4}"/>
    <cellStyle name="40% - Énfasis5 4 5 2" xfId="51419" xr:uid="{71ED8C05-625F-401A-9528-2377C020FA8A}"/>
    <cellStyle name="40% - Énfasis5 4 6" xfId="51420" xr:uid="{939A53AB-84EE-4E4C-92BB-D1202E41F84A}"/>
    <cellStyle name="40% - Énfasis5 4 6 2" xfId="51421" xr:uid="{B2AF91C8-AEE7-4A0D-ADDB-A8029613C7FC}"/>
    <cellStyle name="40% - Énfasis5 4 7" xfId="51422" xr:uid="{46BC8123-2A12-4C48-B4D7-E1C6CB04A9FC}"/>
    <cellStyle name="40% - Énfasis5 4 7 2" xfId="51423" xr:uid="{975833FD-DB35-4465-9521-9CCEB5023679}"/>
    <cellStyle name="40% - Énfasis5 4 8" xfId="51424" xr:uid="{5ECA1B4D-04F2-425D-AB6A-92DB5CA60FD3}"/>
    <cellStyle name="40% - Énfasis5 4 8 2" xfId="51425" xr:uid="{18DE6962-383C-42D2-B3FE-10E4E0C1959D}"/>
    <cellStyle name="40% - Énfasis5 4 9" xfId="51426" xr:uid="{5E82AB52-5755-47D7-99EB-0033238F69F8}"/>
    <cellStyle name="40% - Énfasis5 5" xfId="51427" xr:uid="{C3352A0C-0CDF-4E84-8172-D39155B7B8AD}"/>
    <cellStyle name="40% - Énfasis5 5 2" xfId="51428" xr:uid="{78B0C349-F53A-413D-B930-9D06814CDC4D}"/>
    <cellStyle name="40% - Énfasis5 5 2 2" xfId="51429" xr:uid="{6418CE4A-98F4-4BA0-846B-2EDC091925FC}"/>
    <cellStyle name="40% - Énfasis5 5 3" xfId="51430" xr:uid="{3FCA3725-4ABB-4F25-9FA8-65C8755DF99F}"/>
    <cellStyle name="40% - Énfasis5 5 3 2" xfId="51431" xr:uid="{A522FEAD-7F03-470A-8CE5-5F7F75284ECE}"/>
    <cellStyle name="40% - Énfasis5 5 4" xfId="51432" xr:uid="{03182BEE-F10A-4FD7-AA8D-03D46BB06E54}"/>
    <cellStyle name="40% - Énfasis5 5 4 2" xfId="51433" xr:uid="{36431C0B-9DD2-4B60-ABC7-6A995465A4EC}"/>
    <cellStyle name="40% - Énfasis5 5 5" xfId="51434" xr:uid="{2345AB84-A447-42C8-87E1-9DDC60C6105F}"/>
    <cellStyle name="40% - Énfasis5 5 5 2" xfId="51435" xr:uid="{C583B116-D30F-454B-BA9B-E327CCC8F032}"/>
    <cellStyle name="40% - Énfasis5 5 6" xfId="51436" xr:uid="{497584CC-AD96-46A7-AB2C-007D646B15DC}"/>
    <cellStyle name="40% - Énfasis5 5 6 2" xfId="51437" xr:uid="{21E9D394-F873-4CDA-AF41-0E7B2284CCA7}"/>
    <cellStyle name="40% - Énfasis5 5 7" xfId="51438" xr:uid="{5A0F9FCF-07F9-4507-BD04-58F4070BB511}"/>
    <cellStyle name="40% - Énfasis5 5 7 2" xfId="51439" xr:uid="{5721EE82-2860-4F6C-B023-CAC5B3C2FB18}"/>
    <cellStyle name="40% - Énfasis5 5 8" xfId="51440" xr:uid="{AE79CB62-C5CB-428D-8FC6-739793D2D5A4}"/>
    <cellStyle name="40% - Énfasis5 5 8 2" xfId="51441" xr:uid="{2FE3C8D2-6A0D-4E13-9778-13CB48929330}"/>
    <cellStyle name="40% - Énfasis5 5 9" xfId="51442" xr:uid="{B1F86631-280A-4D33-82AB-2E91754510E5}"/>
    <cellStyle name="40% - Énfasis5 6" xfId="51443" xr:uid="{EC6FB2E4-8957-43FF-B408-07361A36803D}"/>
    <cellStyle name="40% - Énfasis6 2" xfId="51444" xr:uid="{BCD6D8DB-398D-403C-9C28-31B3DEEF5FCC}"/>
    <cellStyle name="40% - Énfasis6 2 2" xfId="51445" xr:uid="{32BA3E7C-2E1E-4AF1-8B3E-8E12C26A777B}"/>
    <cellStyle name="40% - Énfasis6 2 2 2" xfId="51446" xr:uid="{7CD9FC86-22F2-4F01-8DB5-58A2870C6B66}"/>
    <cellStyle name="40% - Énfasis6 2 3" xfId="51447" xr:uid="{7F85331E-81A3-4E95-A621-24BE3C843553}"/>
    <cellStyle name="40% - Énfasis6 2 4" xfId="59369" xr:uid="{759F2CFF-E401-43CE-BC0E-7190518AEA3F}"/>
    <cellStyle name="40% - Énfasis6 2 5" xfId="59370" xr:uid="{1E3F2810-2C3E-48E7-BAE7-ABFD7931D5AB}"/>
    <cellStyle name="40% - Énfasis6 2 6" xfId="59371" xr:uid="{FBB4FCE6-8225-4C65-8621-599250D9C419}"/>
    <cellStyle name="40% - Énfasis6 2 7" xfId="59372" xr:uid="{ED3BBADC-5A8C-4EB7-B36B-EC9CCEEF422D}"/>
    <cellStyle name="40% - Énfasis6 2 8" xfId="60005" xr:uid="{481141D1-FA3E-490A-B663-F32F1EB23C55}"/>
    <cellStyle name="40% - Énfasis6 3" xfId="51448" xr:uid="{EB2A483A-B1E2-45C5-98BE-3F977DCC9B5D}"/>
    <cellStyle name="40% - Énfasis6 3 10" xfId="60006" xr:uid="{52F6763B-8201-4993-B1C1-BA56B8692CC8}"/>
    <cellStyle name="40% - Énfasis6 3 2" xfId="51449" xr:uid="{15A5920A-7708-4BA4-9DED-0E5C52F185E7}"/>
    <cellStyle name="40% - Énfasis6 3 2 2" xfId="51450" xr:uid="{2CD1356F-EBCA-407C-BB93-F7AF3B7528AE}"/>
    <cellStyle name="40% - Énfasis6 3 3" xfId="51451" xr:uid="{DE5D03D1-9AAB-4D65-9FB4-83CC78F9F03A}"/>
    <cellStyle name="40% - Énfasis6 3 3 2" xfId="51452" xr:uid="{348E6EFE-5571-4326-8D2C-978A65C20CC0}"/>
    <cellStyle name="40% - Énfasis6 3 4" xfId="51453" xr:uid="{50F23D92-E8B7-47C6-BB3D-A51D1C9EEA1B}"/>
    <cellStyle name="40% - Énfasis6 3 4 2" xfId="51454" xr:uid="{9E864536-B19F-4A01-A1F9-7E15D112EFD3}"/>
    <cellStyle name="40% - Énfasis6 3 5" xfId="51455" xr:uid="{587DFE81-3D33-4FB5-B718-6E3CECDEABDD}"/>
    <cellStyle name="40% - Énfasis6 3 5 2" xfId="51456" xr:uid="{61F0BE65-D80B-4017-9FB7-F4A44A58C1C0}"/>
    <cellStyle name="40% - Énfasis6 3 6" xfId="51457" xr:uid="{C4409C86-77F3-4935-9C42-CA62E6C1BBDF}"/>
    <cellStyle name="40% - Énfasis6 3 6 2" xfId="51458" xr:uid="{E44FBFA7-E1E8-4474-8521-51EB48BA2F28}"/>
    <cellStyle name="40% - Énfasis6 3 7" xfId="51459" xr:uid="{1D64032B-4004-4BA5-B5A3-C68602A4D16A}"/>
    <cellStyle name="40% - Énfasis6 3 7 2" xfId="51460" xr:uid="{BF11B84D-4AA0-4595-AD1E-2DC96FE836BB}"/>
    <cellStyle name="40% - Énfasis6 3 8" xfId="51461" xr:uid="{2F7745A3-6CE0-4224-B72E-495DE0F4AF4C}"/>
    <cellStyle name="40% - Énfasis6 3 8 2" xfId="51462" xr:uid="{559CD69C-6F0E-4319-A9B8-313DF860A043}"/>
    <cellStyle name="40% - Énfasis6 3 9" xfId="51463" xr:uid="{EF624FF5-F734-47AD-A626-B45FF972FA1E}"/>
    <cellStyle name="40% - Énfasis6 4" xfId="51464" xr:uid="{B4AD94D8-288C-41B8-A52B-4C81438EFB11}"/>
    <cellStyle name="40% - Énfasis6 4 2" xfId="51465" xr:uid="{755A105F-5AE1-4951-9F56-B891C353834D}"/>
    <cellStyle name="40% - Énfasis6 4 2 2" xfId="51466" xr:uid="{E4516A8C-3F30-4E4D-BD8D-BDF14A21F4EA}"/>
    <cellStyle name="40% - Énfasis6 4 3" xfId="51467" xr:uid="{0CCFBC2E-DBA7-43A9-AA22-6AC7B740281A}"/>
    <cellStyle name="40% - Énfasis6 4 3 2" xfId="51468" xr:uid="{5C80659A-A18C-4C8D-A471-0C6A921F1433}"/>
    <cellStyle name="40% - Énfasis6 4 4" xfId="51469" xr:uid="{31E99CF2-BCDF-4ED1-9DAB-87039DF496DA}"/>
    <cellStyle name="40% - Énfasis6 4 4 2" xfId="51470" xr:uid="{3E2F201C-932E-46A5-9322-07A5FF15BDC7}"/>
    <cellStyle name="40% - Énfasis6 4 5" xfId="51471" xr:uid="{DC971355-FC7F-4430-8CD5-3AA08ED509A8}"/>
    <cellStyle name="40% - Énfasis6 4 5 2" xfId="51472" xr:uid="{0DD57F97-C7AF-46E2-9A14-E36ED794A388}"/>
    <cellStyle name="40% - Énfasis6 4 6" xfId="51473" xr:uid="{72F64E45-9109-44EC-AFF9-1AF4EEA49248}"/>
    <cellStyle name="40% - Énfasis6 4 6 2" xfId="51474" xr:uid="{60CD6174-993E-4C7A-B34B-83E60F29DFE6}"/>
    <cellStyle name="40% - Énfasis6 4 7" xfId="51475" xr:uid="{C6755837-19BD-443E-86F4-265DA7A61AE8}"/>
    <cellStyle name="40% - Énfasis6 4 7 2" xfId="51476" xr:uid="{2C5CE884-89A5-4649-B45D-EFAC6EA64002}"/>
    <cellStyle name="40% - Énfasis6 4 8" xfId="51477" xr:uid="{5DD8B2F7-FEA5-4050-B28B-0C9A6BDDDDFB}"/>
    <cellStyle name="40% - Énfasis6 4 8 2" xfId="51478" xr:uid="{AB3C7DD8-2CB6-4AEB-8C42-0EF07BC6B680}"/>
    <cellStyle name="40% - Énfasis6 4 9" xfId="51479" xr:uid="{9AD06344-57F6-4441-8D65-6170C7599BEF}"/>
    <cellStyle name="40% - Énfasis6 5" xfId="51480" xr:uid="{DD9004F6-2174-4CFE-935D-2CBF8605FEE0}"/>
    <cellStyle name="40% - Énfasis6 5 2" xfId="51481" xr:uid="{068B9509-539B-419B-812F-F8E16EC379AF}"/>
    <cellStyle name="40% - Énfasis6 5 2 2" xfId="51482" xr:uid="{4473E8D7-ABBE-4BB6-90C7-29599038AA14}"/>
    <cellStyle name="40% - Énfasis6 5 3" xfId="51483" xr:uid="{6A6CEB91-3E64-452E-9541-880CC79A3976}"/>
    <cellStyle name="40% - Énfasis6 5 3 2" xfId="51484" xr:uid="{10DF831E-CE38-4148-AC0A-FA6F7D42137A}"/>
    <cellStyle name="40% - Énfasis6 5 4" xfId="51485" xr:uid="{13523EB0-66D1-4D97-AD51-E4C8EBB128AA}"/>
    <cellStyle name="40% - Énfasis6 5 4 2" xfId="51486" xr:uid="{B7D422A0-165C-4193-9FED-E45954D5B325}"/>
    <cellStyle name="40% - Énfasis6 5 5" xfId="51487" xr:uid="{9ACAC830-0805-418D-8CC3-26E3DBA06C3E}"/>
    <cellStyle name="40% - Énfasis6 5 5 2" xfId="51488" xr:uid="{92B4B32A-5491-418D-BF1B-3A98137B2643}"/>
    <cellStyle name="40% - Énfasis6 5 6" xfId="51489" xr:uid="{3576434B-05FE-4D3E-BFD9-F61B95D15B65}"/>
    <cellStyle name="40% - Énfasis6 5 6 2" xfId="51490" xr:uid="{7040EBC6-59A2-4FAE-A349-D9CD0CE7FA82}"/>
    <cellStyle name="40% - Énfasis6 5 7" xfId="51491" xr:uid="{A461C550-865E-4D87-A816-76A3E54313CF}"/>
    <cellStyle name="40% - Énfasis6 5 7 2" xfId="51492" xr:uid="{C0E6ADEF-F8CC-455D-ADCB-EEEA49876513}"/>
    <cellStyle name="40% - Énfasis6 5 8" xfId="51493" xr:uid="{8508FAE4-CFB2-4512-84E8-E18D3388F770}"/>
    <cellStyle name="40% - Énfasis6 5 8 2" xfId="51494" xr:uid="{7678510B-B67C-4494-9A55-DCE6976F2D53}"/>
    <cellStyle name="40% - Énfasis6 5 9" xfId="51495" xr:uid="{58DFF59D-98DF-47B5-924D-A1AE4665F000}"/>
    <cellStyle name="40% - Énfasis6 6" xfId="51496" xr:uid="{E1BF798F-C12A-41BC-9DAC-C12DDB731D8D}"/>
    <cellStyle name="60% - Accent1" xfId="51497" xr:uid="{3179BDEA-2A81-4715-B1AC-1AFE9E864C53}"/>
    <cellStyle name="60% - Accent1 2" xfId="51498" xr:uid="{ABEFB2AF-C739-4E03-8D7C-53D0A732B56C}"/>
    <cellStyle name="60% - Accent1 2 2" xfId="51499" xr:uid="{39DD37FE-DAFE-4539-8D9A-20F04E7A7568}"/>
    <cellStyle name="60% - Accent1 3" xfId="51500" xr:uid="{7BA42CF4-A8DB-467E-BED1-E4792362E74D}"/>
    <cellStyle name="60% - Accent1 3 2" xfId="51501" xr:uid="{A2742A89-1F57-4489-AF7F-6F74B3A59CEF}"/>
    <cellStyle name="60% - Accent1 4" xfId="51502" xr:uid="{4C0E568B-CC5E-40E8-8BB9-F16BF61EAD55}"/>
    <cellStyle name="60% - Accent1 4 2" xfId="51503" xr:uid="{B19408AE-CE6D-41EE-BE86-3656C9CE5A71}"/>
    <cellStyle name="60% - Accent1 5" xfId="51504" xr:uid="{261E6573-4FA8-4C8B-B693-93ADB5A96B47}"/>
    <cellStyle name="60% - Accent1 5 2" xfId="51505" xr:uid="{71C5A81B-9187-40E4-99D7-20F1CFE0038B}"/>
    <cellStyle name="60% - Accent1 6" xfId="51506" xr:uid="{01961D4C-C315-444D-965D-E204C59DD2D7}"/>
    <cellStyle name="60% - Accent1 6 2" xfId="51507" xr:uid="{2EDDBE0C-45D6-4A3B-9C4C-84512400C0DF}"/>
    <cellStyle name="60% - Accent1 7" xfId="51508" xr:uid="{59DBEE7E-50BE-4A0F-B8E7-5838E2451558}"/>
    <cellStyle name="60% - Accent2" xfId="51509" xr:uid="{175AFB09-0913-4586-A0F1-60425BB5173E}"/>
    <cellStyle name="60% - Accent2 2" xfId="51510" xr:uid="{214A70F0-1725-420A-B9BD-B026B95FDD11}"/>
    <cellStyle name="60% - Accent2 2 2" xfId="51511" xr:uid="{00D85625-AD6F-409D-AEC0-6E87CAAC711A}"/>
    <cellStyle name="60% - Accent2 3" xfId="51512" xr:uid="{965D1A7E-801F-470D-BF78-D586A8CA8AC3}"/>
    <cellStyle name="60% - Accent2 3 2" xfId="51513" xr:uid="{56B3B4AE-BE51-4119-8CDE-713344482AEA}"/>
    <cellStyle name="60% - Accent2 4" xfId="51514" xr:uid="{4F361F33-1885-4087-97B0-B3A4AE9E18D9}"/>
    <cellStyle name="60% - Accent2 4 2" xfId="51515" xr:uid="{A8B4818A-5990-4D97-B51F-E01023FFE779}"/>
    <cellStyle name="60% - Accent2 5" xfId="51516" xr:uid="{B72C54A4-F8E8-47CE-B17F-5B1FE02BBACE}"/>
    <cellStyle name="60% - Accent2 5 2" xfId="51517" xr:uid="{EBFFFBCC-8474-4600-AB28-3CA80813CADD}"/>
    <cellStyle name="60% - Accent2 6" xfId="51518" xr:uid="{CC54B235-85CA-4AFD-8031-5345300D4DDB}"/>
    <cellStyle name="60% - Accent2 6 2" xfId="51519" xr:uid="{5E3260C3-3B31-447B-9314-EF2203BF58D4}"/>
    <cellStyle name="60% - Accent2 7" xfId="51520" xr:uid="{A5DCB663-08F3-42AB-9E00-AD4E9F8A2CED}"/>
    <cellStyle name="60% - Accent3" xfId="51521" xr:uid="{6F550402-CC02-4FF9-9E72-57670F90AB2A}"/>
    <cellStyle name="60% - Accent3 2" xfId="51522" xr:uid="{166980D3-CE53-48F7-9074-0C7EF8DEA264}"/>
    <cellStyle name="60% - Accent3 2 2" xfId="51523" xr:uid="{A13C9490-68E8-4749-8A2D-A0B4439EF580}"/>
    <cellStyle name="60% - Accent3 3" xfId="51524" xr:uid="{FADDF84C-8FA6-4266-9E76-65848D3C737B}"/>
    <cellStyle name="60% - Accent3 3 2" xfId="51525" xr:uid="{99D0897E-D2DE-43A6-B677-C037A4CAA50D}"/>
    <cellStyle name="60% - Accent3 4" xfId="51526" xr:uid="{77268170-A1A6-4595-A2A2-BE4C3F393312}"/>
    <cellStyle name="60% - Accent3 4 2" xfId="51527" xr:uid="{A0D6450D-1DD8-4B57-85A8-943F93E01BBC}"/>
    <cellStyle name="60% - Accent3 5" xfId="51528" xr:uid="{6A7C3EBC-6C4D-47F0-9C46-08C1975EC05C}"/>
    <cellStyle name="60% - Accent3 5 2" xfId="51529" xr:uid="{F09C1EC3-39B9-4F47-9D02-FD8072AB5EBF}"/>
    <cellStyle name="60% - Accent3 6" xfId="51530" xr:uid="{AA02B229-8218-496F-80F3-B844B7420CAB}"/>
    <cellStyle name="60% - Accent3 6 2" xfId="51531" xr:uid="{29A899E3-EB91-450E-A8F4-3614F7EAC4BE}"/>
    <cellStyle name="60% - Accent3 7" xfId="51532" xr:uid="{A0467408-29F9-4F0C-A78C-20356C9A6F47}"/>
    <cellStyle name="60% - Accent4" xfId="51533" xr:uid="{775F0D68-E7C2-4881-B45A-236E5799712C}"/>
    <cellStyle name="60% - Accent4 2" xfId="51534" xr:uid="{F8D5881D-3192-4EF7-92BF-3E8168CD5330}"/>
    <cellStyle name="60% - Accent4 2 2" xfId="51535" xr:uid="{5E09E25C-AD95-4E06-955A-27CC992C4080}"/>
    <cellStyle name="60% - Accent4 3" xfId="51536" xr:uid="{F8B0BA38-E932-4819-ACEF-C356E4B5B7D2}"/>
    <cellStyle name="60% - Accent4 3 2" xfId="51537" xr:uid="{443F0DEB-7457-45B9-A15E-453D39E8F966}"/>
    <cellStyle name="60% - Accent4 4" xfId="51538" xr:uid="{34C51857-7014-42BD-953B-C6420BFE4F25}"/>
    <cellStyle name="60% - Accent4 4 2" xfId="51539" xr:uid="{FD4B3E65-0D95-414E-9FD7-D9AAA67DFB3A}"/>
    <cellStyle name="60% - Accent4 5" xfId="51540" xr:uid="{581C4E8E-C735-4B1F-B21B-D62913F5EC7A}"/>
    <cellStyle name="60% - Accent4 5 2" xfId="51541" xr:uid="{806056F2-E94A-4851-B6AA-CE261F069A22}"/>
    <cellStyle name="60% - Accent4 6" xfId="51542" xr:uid="{F220DCAC-B4A8-4B90-B3AA-B81000159193}"/>
    <cellStyle name="60% - Accent4 6 2" xfId="51543" xr:uid="{864CCEE9-CE25-4273-A93C-6749C590E140}"/>
    <cellStyle name="60% - Accent4 7" xfId="51544" xr:uid="{A3AF09B3-8D64-4306-B4E2-66B8C223576E}"/>
    <cellStyle name="60% - Accent5" xfId="51545" xr:uid="{D9E30B6A-8B37-4DFC-B0E7-21905E545BC9}"/>
    <cellStyle name="60% - Accent5 2" xfId="51546" xr:uid="{3B5E73C0-3C06-47D3-BA26-DCA481670298}"/>
    <cellStyle name="60% - Accent5 2 2" xfId="51547" xr:uid="{E79E7CCC-2095-41AC-9513-6C71C0D49188}"/>
    <cellStyle name="60% - Accent5 3" xfId="51548" xr:uid="{4D066DA2-274F-48D2-8850-C6A8B5B4959C}"/>
    <cellStyle name="60% - Accent5 3 2" xfId="51549" xr:uid="{B4662985-87C4-48AB-939D-E4B9CAC2723D}"/>
    <cellStyle name="60% - Accent5 4" xfId="51550" xr:uid="{CC9174E7-805F-4424-97AD-5F4C2DE661C8}"/>
    <cellStyle name="60% - Accent5 4 2" xfId="51551" xr:uid="{FE82833D-9B65-453C-8690-B682C86E8F13}"/>
    <cellStyle name="60% - Accent5 5" xfId="51552" xr:uid="{216992D4-9CB1-49F6-822D-80EE717EF81D}"/>
    <cellStyle name="60% - Accent5 5 2" xfId="51553" xr:uid="{2668D2AD-30E8-463E-81FE-AEC25C46BE9E}"/>
    <cellStyle name="60% - Accent5 6" xfId="51554" xr:uid="{35B02596-6AE0-4FF0-90C2-EB73B19A2FF6}"/>
    <cellStyle name="60% - Accent5 6 2" xfId="51555" xr:uid="{5370E3DC-AA14-4301-BAA6-358D9EB88DF1}"/>
    <cellStyle name="60% - Accent5 7" xfId="51556" xr:uid="{E6E54CD9-6633-46BF-9B95-F95D00FE2A41}"/>
    <cellStyle name="60% - Accent6" xfId="51557" xr:uid="{9E2325D5-7C58-4E42-8F3F-5DBB69DCE76B}"/>
    <cellStyle name="60% - Accent6 2" xfId="51558" xr:uid="{D8BF68A5-408F-4372-9C2C-2B46517901BA}"/>
    <cellStyle name="60% - Accent6 2 10" xfId="51559" xr:uid="{11E236A0-A826-4E9A-8EEE-C79ECABC1A62}"/>
    <cellStyle name="60% - Accent6 2 11" xfId="51560" xr:uid="{D02CDDD5-0054-4603-AD93-0B8C16BECB23}"/>
    <cellStyle name="60% - Accent6 2 12" xfId="51561" xr:uid="{77EAB8D2-1C64-4D1B-8DAA-6D01C54D32C0}"/>
    <cellStyle name="60% - Accent6 2 2" xfId="51562" xr:uid="{D6D035CC-55FF-48FF-A21C-AAFCC0E26A00}"/>
    <cellStyle name="60% - Accent6 2 3" xfId="51563" xr:uid="{58339EFE-543C-471B-92BE-01F592B69977}"/>
    <cellStyle name="60% - Accent6 2 4" xfId="51564" xr:uid="{10872716-2570-4441-AB91-95287304843D}"/>
    <cellStyle name="60% - Accent6 2 5" xfId="51565" xr:uid="{8E98B193-9465-4468-B9A3-EDBB99415D3F}"/>
    <cellStyle name="60% - Accent6 2 6" xfId="51566" xr:uid="{788398FB-5D0F-4B43-89F5-84D6A4AB7008}"/>
    <cellStyle name="60% - Accent6 2 7" xfId="51567" xr:uid="{F3C3EE9B-A89D-4C20-9A20-F17612C568C8}"/>
    <cellStyle name="60% - Accent6 2 8" xfId="51568" xr:uid="{6795585F-A04D-44B9-BA6C-04276994AD81}"/>
    <cellStyle name="60% - Accent6 2 9" xfId="51569" xr:uid="{194C1C21-E7DE-4ED9-8984-49121659D547}"/>
    <cellStyle name="60% - Accent6 3" xfId="51570" xr:uid="{21BBFB24-D76D-4827-B697-11457F9646A1}"/>
    <cellStyle name="60% - Accent6 3 2" xfId="51571" xr:uid="{3052E516-AC34-48C7-96CA-4192758A03A4}"/>
    <cellStyle name="60% - Accent6 4" xfId="51572" xr:uid="{3AC9ED65-CF7C-499B-87CC-97DCC728CC7B}"/>
    <cellStyle name="60% - Accent6 4 2" xfId="51573" xr:uid="{31626102-4EFA-4EE5-B6D6-9B774DC27BEC}"/>
    <cellStyle name="60% - Accent6 5" xfId="51574" xr:uid="{92644663-C93E-494E-B66D-89A65C942748}"/>
    <cellStyle name="60% - Accent6 5 2" xfId="51575" xr:uid="{D1E5A665-3864-4851-82AB-99C8942352E1}"/>
    <cellStyle name="60% - Accent6 6" xfId="51576" xr:uid="{5699DDD5-46C7-40D6-9E4C-59CF03DC9169}"/>
    <cellStyle name="60% - Accent6 6 2" xfId="51577" xr:uid="{9DF413DB-255C-46A6-8403-AE906983CD44}"/>
    <cellStyle name="60% - Accent6 7" xfId="51578" xr:uid="{428F9813-0F32-408C-B38B-C62C458F0AFE}"/>
    <cellStyle name="60% - Énfasis1 2" xfId="51579" xr:uid="{6664C8A0-FA57-4D02-A608-D6D62F33AF1D}"/>
    <cellStyle name="60% - Énfasis1 2 2" xfId="51580" xr:uid="{D1412805-1C6F-49A5-8813-01D3952371D9}"/>
    <cellStyle name="60% - Énfasis1 2 2 2" xfId="51581" xr:uid="{C1B6C1AD-0B88-47E2-9067-7F21A6202DE6}"/>
    <cellStyle name="60% - Énfasis1 2 3" xfId="51582" xr:uid="{2E538FB9-534C-4486-ACDB-20A08D190582}"/>
    <cellStyle name="60% - Énfasis1 2 4" xfId="59373" xr:uid="{735F301A-C71C-48AF-90FA-71760CE03979}"/>
    <cellStyle name="60% - Énfasis1 2 5" xfId="59374" xr:uid="{E29E1581-04F0-41BE-893B-7ED16A683782}"/>
    <cellStyle name="60% - Énfasis1 2 6" xfId="59375" xr:uid="{04385CC2-AE66-40E6-B177-FF00669AE0C7}"/>
    <cellStyle name="60% - Énfasis1 2 7" xfId="59376" xr:uid="{AA929405-935A-4D16-BE47-A6C310AB92CD}"/>
    <cellStyle name="60% - Énfasis1 2 8" xfId="60007" xr:uid="{9CF9E910-A2C3-4877-9A86-05160F0C59B2}"/>
    <cellStyle name="60% - Énfasis1 3" xfId="51583" xr:uid="{1830BE00-E553-4F2D-A558-F8A90D632307}"/>
    <cellStyle name="60% - Énfasis1 3 10" xfId="60008" xr:uid="{BA69B379-836F-49F6-83CC-8AC79923D1E9}"/>
    <cellStyle name="60% - Énfasis1 3 2" xfId="51584" xr:uid="{A603FAE0-7C9F-45CC-A39B-D2C18A56C423}"/>
    <cellStyle name="60% - Énfasis1 3 2 2" xfId="51585" xr:uid="{9843FF87-7389-419D-B0B2-3BDFCA7C7FFC}"/>
    <cellStyle name="60% - Énfasis1 3 3" xfId="51586" xr:uid="{12BE1851-DA84-4311-9202-231A29542DAA}"/>
    <cellStyle name="60% - Énfasis1 3 3 2" xfId="51587" xr:uid="{31152A70-B601-4DFA-B89B-6B795E11217C}"/>
    <cellStyle name="60% - Énfasis1 3 4" xfId="51588" xr:uid="{14D606A0-2493-4D2A-9384-7DBA72596ACD}"/>
    <cellStyle name="60% - Énfasis1 3 4 2" xfId="51589" xr:uid="{0C6E5E61-5D33-4534-BCD8-329EDBC002CF}"/>
    <cellStyle name="60% - Énfasis1 3 5" xfId="51590" xr:uid="{F4524360-3D76-4C31-A57D-2AE249D678C3}"/>
    <cellStyle name="60% - Énfasis1 3 5 2" xfId="51591" xr:uid="{37DDC500-F9EA-4185-928C-0665DCACDAB1}"/>
    <cellStyle name="60% - Énfasis1 3 6" xfId="51592" xr:uid="{7CE21CB4-1277-4D33-8AA6-8ACCC6514E75}"/>
    <cellStyle name="60% - Énfasis1 3 6 2" xfId="51593" xr:uid="{25ABF847-194C-4339-83D3-A59496905DE8}"/>
    <cellStyle name="60% - Énfasis1 3 7" xfId="51594" xr:uid="{A6AEF109-4650-48A8-8046-4C8E2C17D42D}"/>
    <cellStyle name="60% - Énfasis1 3 7 2" xfId="51595" xr:uid="{ED2BD597-999A-4A25-B3C0-B2B233917C67}"/>
    <cellStyle name="60% - Énfasis1 3 8" xfId="51596" xr:uid="{A9A93BF4-D852-46F9-9452-D80EDE270F3A}"/>
    <cellStyle name="60% - Énfasis1 3 8 2" xfId="51597" xr:uid="{B9106C6A-2740-4044-A7ED-98E6634C75C6}"/>
    <cellStyle name="60% - Énfasis1 3 9" xfId="51598" xr:uid="{A9139977-EEE9-45C9-B8AD-813E823C67CC}"/>
    <cellStyle name="60% - Énfasis1 4" xfId="51599" xr:uid="{03F5AF08-86D9-4670-B93A-4F169E3FC9BE}"/>
    <cellStyle name="60% - Énfasis1 4 2" xfId="51600" xr:uid="{C50809FE-3F9C-44C4-A3DD-54C8F22378FE}"/>
    <cellStyle name="60% - Énfasis1 4 2 2" xfId="51601" xr:uid="{499AFA35-88E3-4BE7-8755-546C950D6A66}"/>
    <cellStyle name="60% - Énfasis1 4 3" xfId="51602" xr:uid="{416CDE04-1455-4A98-AFAD-756A5D6F5730}"/>
    <cellStyle name="60% - Énfasis1 4 3 2" xfId="51603" xr:uid="{C7A15392-5187-4F0B-B363-0C83B32CB4D9}"/>
    <cellStyle name="60% - Énfasis1 4 4" xfId="51604" xr:uid="{D473AC39-CACB-427A-A877-21DD7E13FD4E}"/>
    <cellStyle name="60% - Énfasis1 4 4 2" xfId="51605" xr:uid="{563EB8C6-226D-4141-9B2F-3346EF2D8EB6}"/>
    <cellStyle name="60% - Énfasis1 4 5" xfId="51606" xr:uid="{34169B74-26D4-4017-9C81-A1E819BF8F8B}"/>
    <cellStyle name="60% - Énfasis1 4 5 2" xfId="51607" xr:uid="{84AB51FC-294A-4908-9C17-A9E5C82592C7}"/>
    <cellStyle name="60% - Énfasis1 4 6" xfId="51608" xr:uid="{02B53B94-2C48-4962-9CFD-C257BB6BD99C}"/>
    <cellStyle name="60% - Énfasis1 4 6 2" xfId="51609" xr:uid="{6CEA410A-FD8E-47EE-9931-88437A50363F}"/>
    <cellStyle name="60% - Énfasis1 4 7" xfId="51610" xr:uid="{B810D826-1572-4EB4-B93C-EF9DAABEA5E5}"/>
    <cellStyle name="60% - Énfasis1 4 7 2" xfId="51611" xr:uid="{F4A927B2-85A5-4E7D-9D29-34AC6EC7FC12}"/>
    <cellStyle name="60% - Énfasis1 4 8" xfId="51612" xr:uid="{1E986082-A472-43D2-8CD7-2C1FA59EDDEF}"/>
    <cellStyle name="60% - Énfasis1 4 8 2" xfId="51613" xr:uid="{116B22F3-F567-43CF-8CC6-3B165544B825}"/>
    <cellStyle name="60% - Énfasis1 4 9" xfId="51614" xr:uid="{5DF7D1BD-BFA7-4E86-BE55-B611F713FC1D}"/>
    <cellStyle name="60% - Énfasis1 5" xfId="51615" xr:uid="{6A7A17D6-5AA9-45D3-A7A3-AC1AE7A4F7F5}"/>
    <cellStyle name="60% - Énfasis1 5 2" xfId="51616" xr:uid="{04E56D08-DB9B-4AAE-83CD-F6F57332A103}"/>
    <cellStyle name="60% - Énfasis1 5 2 2" xfId="51617" xr:uid="{C3895534-B480-4F64-B1AF-D8B75DB6C803}"/>
    <cellStyle name="60% - Énfasis1 5 3" xfId="51618" xr:uid="{674AC87A-E601-4C74-BAC1-55DF129F3055}"/>
    <cellStyle name="60% - Énfasis1 5 3 2" xfId="51619" xr:uid="{B93BD767-CA7D-4964-8A70-E86BF30B7F25}"/>
    <cellStyle name="60% - Énfasis1 5 4" xfId="51620" xr:uid="{6D433C75-7C75-40DE-BC33-25829DFCAEA8}"/>
    <cellStyle name="60% - Énfasis1 5 4 2" xfId="51621" xr:uid="{0F5880D5-7E4D-4478-B5C3-7F7E00032D3B}"/>
    <cellStyle name="60% - Énfasis1 5 5" xfId="51622" xr:uid="{B8CB089C-66C1-4CF2-A82D-3557DD322EBA}"/>
    <cellStyle name="60% - Énfasis1 5 5 2" xfId="51623" xr:uid="{C770BE49-162A-49AC-8789-F27209571B4A}"/>
    <cellStyle name="60% - Énfasis1 5 6" xfId="51624" xr:uid="{7332DCB5-B347-4317-960D-7EC092CF159D}"/>
    <cellStyle name="60% - Énfasis1 5 6 2" xfId="51625" xr:uid="{C8112341-EB94-42EA-9CAC-51B4277093D1}"/>
    <cellStyle name="60% - Énfasis1 5 7" xfId="51626" xr:uid="{9AA24CE1-B6B7-4FD5-8A84-2C755DA68296}"/>
    <cellStyle name="60% - Énfasis1 5 7 2" xfId="51627" xr:uid="{A793EAA1-9DC7-43EB-ACC5-DC17C2370AC7}"/>
    <cellStyle name="60% - Énfasis1 5 8" xfId="51628" xr:uid="{25C1431C-DF46-43F1-9C62-89DA42C90614}"/>
    <cellStyle name="60% - Énfasis1 5 8 2" xfId="51629" xr:uid="{0AE61F04-5DF5-4FCE-B428-179D9DEC257F}"/>
    <cellStyle name="60% - Énfasis1 5 9" xfId="51630" xr:uid="{F024AA36-1590-49BF-BE56-4DB2C451F185}"/>
    <cellStyle name="60% - Énfasis1 6" xfId="51631" xr:uid="{826E4076-DCE3-40C8-85D0-4D800C23FC39}"/>
    <cellStyle name="60% - Énfasis2 2" xfId="51632" xr:uid="{97F3CE99-9E00-4AC4-8066-8794D4EE66A5}"/>
    <cellStyle name="60% - Énfasis2 2 2" xfId="51633" xr:uid="{325BA3FE-6A39-4A6A-9A4F-CE74F13247E5}"/>
    <cellStyle name="60% - Énfasis2 2 2 2" xfId="51634" xr:uid="{DBF9C3DD-E35F-47EB-A3A8-CB2A980EC5D0}"/>
    <cellStyle name="60% - Énfasis2 2 3" xfId="51635" xr:uid="{AE17EB35-25A9-48DE-BD49-080EFA6FEA3A}"/>
    <cellStyle name="60% - Énfasis2 2 4" xfId="59377" xr:uid="{C562B742-D47C-4D9A-87AA-4F012A7F8F41}"/>
    <cellStyle name="60% - Énfasis2 2 5" xfId="59378" xr:uid="{4A4A93F5-826F-47A5-9C1B-C7E80A1CD5F4}"/>
    <cellStyle name="60% - Énfasis2 2 6" xfId="59379" xr:uid="{7223F0C4-C350-4D58-8FED-87F9534D80BD}"/>
    <cellStyle name="60% - Énfasis2 2 7" xfId="59380" xr:uid="{31EDE862-57F5-4DB5-8984-52BE746A614D}"/>
    <cellStyle name="60% - Énfasis2 2 8" xfId="60009" xr:uid="{FB5154E2-75CA-4C10-9FA6-1477496119D8}"/>
    <cellStyle name="60% - Énfasis2 3" xfId="51636" xr:uid="{787C7842-C05D-4474-B0AE-F91EC50D739C}"/>
    <cellStyle name="60% - Énfasis2 3 10" xfId="51637" xr:uid="{D746D7EA-3DEB-4A88-A5A2-AB62682315DC}"/>
    <cellStyle name="60% - Énfasis2 3 11" xfId="60010" xr:uid="{7E97CAAD-AAB4-4B8D-8B93-8EA3C1647FF1}"/>
    <cellStyle name="60% - Énfasis2 3 2" xfId="51638" xr:uid="{C0E899BE-8185-4A0D-B314-42BBAC59D0E7}"/>
    <cellStyle name="60% - Énfasis2 3 2 2" xfId="51639" xr:uid="{7F703AEC-DEF5-4393-BCEA-B4797879BF40}"/>
    <cellStyle name="60% - Énfasis2 3 3" xfId="51640" xr:uid="{D881AC71-07A2-4708-A305-46F17C5828F3}"/>
    <cellStyle name="60% - Énfasis2 3 3 2" xfId="51641" xr:uid="{FB312B25-3B8D-4430-83A0-764A639C21E8}"/>
    <cellStyle name="60% - Énfasis2 3 4" xfId="51642" xr:uid="{E0BAD49F-192A-4547-8501-13C14234D2FD}"/>
    <cellStyle name="60% - Énfasis2 3 4 2" xfId="51643" xr:uid="{04B84383-585B-4AF3-9AEC-19ABC3AC73BE}"/>
    <cellStyle name="60% - Énfasis2 3 5" xfId="51644" xr:uid="{15AC4797-9EDB-4945-8F9C-AA272E1ECE8F}"/>
    <cellStyle name="60% - Énfasis2 3 5 2" xfId="51645" xr:uid="{543FE7B6-7C8D-48D0-AA64-81C2341CC52D}"/>
    <cellStyle name="60% - Énfasis2 3 6" xfId="51646" xr:uid="{ACEA371D-D69E-44BC-8311-2AD9D8E66B57}"/>
    <cellStyle name="60% - Énfasis2 3 6 2" xfId="51647" xr:uid="{D43032F4-F7BE-4EEB-924A-F667B6F1B4C6}"/>
    <cellStyle name="60% - Énfasis2 3 7" xfId="51648" xr:uid="{E0A47FD8-F387-4489-8CCF-9BB606BEBCEC}"/>
    <cellStyle name="60% - Énfasis2 3 7 2" xfId="51649" xr:uid="{53ACC4A0-B9D0-44D3-8A00-5FABB6B84434}"/>
    <cellStyle name="60% - Énfasis2 3 8" xfId="51650" xr:uid="{CD359CD4-8A43-4CC5-A6E4-A62C8F71D1F4}"/>
    <cellStyle name="60% - Énfasis2 3 8 2" xfId="51651" xr:uid="{8847E8E0-AC5E-4BFB-900A-3E818D55265B}"/>
    <cellStyle name="60% - Énfasis2 3 9" xfId="51652" xr:uid="{FF7BC06D-38E6-46B5-80D6-BC657DEB2967}"/>
    <cellStyle name="60% - Énfasis2 3 9 2" xfId="51653" xr:uid="{8548019F-CD39-4CA6-A2EB-77E7D3E228C1}"/>
    <cellStyle name="60% - Énfasis2 4" xfId="51654" xr:uid="{D2B2211B-8467-4CCE-94A5-B3B224314E62}"/>
    <cellStyle name="60% - Énfasis2 4 10" xfId="51655" xr:uid="{4FBF8D4F-C117-4109-BC47-353995CB1906}"/>
    <cellStyle name="60% - Énfasis2 4 2" xfId="51656" xr:uid="{E147FADB-26F8-4BCC-87CC-FAE0CACCB4FA}"/>
    <cellStyle name="60% - Énfasis2 4 2 2" xfId="51657" xr:uid="{0BAB07B2-F929-4614-839E-C024E2C2F2C7}"/>
    <cellStyle name="60% - Énfasis2 4 3" xfId="51658" xr:uid="{F6C3B99E-A854-408E-8AB7-18EA318B81C0}"/>
    <cellStyle name="60% - Énfasis2 4 3 2" xfId="51659" xr:uid="{658EC899-640C-486A-A959-62608337284A}"/>
    <cellStyle name="60% - Énfasis2 4 4" xfId="51660" xr:uid="{FA717C86-24FE-4955-A151-E5C867AA0655}"/>
    <cellStyle name="60% - Énfasis2 4 4 2" xfId="51661" xr:uid="{73D4A4DC-875C-4DD3-9EA7-8F21C78BD782}"/>
    <cellStyle name="60% - Énfasis2 4 5" xfId="51662" xr:uid="{687751E9-BA2C-4807-9B71-5FCBF9CC12D4}"/>
    <cellStyle name="60% - Énfasis2 4 5 2" xfId="51663" xr:uid="{11801400-4732-4B08-853D-4557457B21B8}"/>
    <cellStyle name="60% - Énfasis2 4 6" xfId="51664" xr:uid="{10BFA853-C6EE-4CDA-9C52-5981644302F3}"/>
    <cellStyle name="60% - Énfasis2 4 6 2" xfId="51665" xr:uid="{7662ACF4-1B49-400E-BA09-BECB77FBF44B}"/>
    <cellStyle name="60% - Énfasis2 4 7" xfId="51666" xr:uid="{F1BD50BF-2B41-4520-9766-E11BE208F11D}"/>
    <cellStyle name="60% - Énfasis2 4 7 2" xfId="51667" xr:uid="{45566EE2-830B-4ED7-BEC0-D1BA390742FD}"/>
    <cellStyle name="60% - Énfasis2 4 8" xfId="51668" xr:uid="{35A2085F-7B68-453B-B807-6D332D516C28}"/>
    <cellStyle name="60% - Énfasis2 4 8 2" xfId="51669" xr:uid="{2AA1FD21-B2A7-4FB3-8622-FC6A8E3F14E4}"/>
    <cellStyle name="60% - Énfasis2 4 9" xfId="51670" xr:uid="{EC0D0B54-3B60-40E5-97CD-587DE1404838}"/>
    <cellStyle name="60% - Énfasis2 4 9 2" xfId="51671" xr:uid="{977C77E8-2366-44BB-8E37-43764DD4E142}"/>
    <cellStyle name="60% - Énfasis2 5" xfId="51672" xr:uid="{971BCA4D-311B-423B-9430-F78B6DF7C097}"/>
    <cellStyle name="60% - Énfasis2 5 2" xfId="51673" xr:uid="{47D942EE-5D84-4538-980D-1028797CDC59}"/>
    <cellStyle name="60% - Énfasis2 5 2 2" xfId="51674" xr:uid="{2D878726-1EC2-4404-AA0D-916CA50A66CA}"/>
    <cellStyle name="60% - Énfasis2 5 3" xfId="51675" xr:uid="{F434AC48-9557-4B69-940A-5C7D738AB8CB}"/>
    <cellStyle name="60% - Énfasis2 5 3 2" xfId="51676" xr:uid="{30C913FD-01C1-4773-9302-A215BC06AE5D}"/>
    <cellStyle name="60% - Énfasis2 5 4" xfId="51677" xr:uid="{D6D3CD3C-C43B-4863-9DC0-B6DA98E5724C}"/>
    <cellStyle name="60% - Énfasis2 5 4 2" xfId="51678" xr:uid="{465A3E69-A96F-4388-BA15-7E8DE4385FB6}"/>
    <cellStyle name="60% - Énfasis2 5 5" xfId="51679" xr:uid="{7E295E89-8A7D-4DB1-94AF-09BF059459F4}"/>
    <cellStyle name="60% - Énfasis2 5 5 2" xfId="51680" xr:uid="{4B8714BB-5292-49FB-811A-66B297E450E2}"/>
    <cellStyle name="60% - Énfasis2 5 6" xfId="51681" xr:uid="{32CFAB5F-44F5-4F95-95F0-C3E77C96C4BE}"/>
    <cellStyle name="60% - Énfasis2 5 6 2" xfId="51682" xr:uid="{7AA01CCB-656C-4645-A107-308E4987FB20}"/>
    <cellStyle name="60% - Énfasis2 5 7" xfId="51683" xr:uid="{73A70D76-4C13-404B-926B-B9B66876A23C}"/>
    <cellStyle name="60% - Énfasis2 5 7 2" xfId="51684" xr:uid="{9604080F-12F8-4857-8C66-2831AA92EDDA}"/>
    <cellStyle name="60% - Énfasis2 5 8" xfId="51685" xr:uid="{CF3B2AC6-2E84-455E-8E56-27D926BAE8A4}"/>
    <cellStyle name="60% - Énfasis2 5 8 2" xfId="51686" xr:uid="{8333D834-185E-4F2F-A398-1735B9D9E6E2}"/>
    <cellStyle name="60% - Énfasis2 5 9" xfId="51687" xr:uid="{AA7CEABD-377A-45E7-842C-F23710FBD9E8}"/>
    <cellStyle name="60% - Énfasis2 6" xfId="51688" xr:uid="{1B4F5023-36B4-49B0-8278-2F322B1D7EA9}"/>
    <cellStyle name="60% - Énfasis3 2" xfId="51689" xr:uid="{CD46EFFA-94E0-4E1F-86A6-3111A0EFFB22}"/>
    <cellStyle name="60% - Énfasis3 2 2" xfId="51690" xr:uid="{CAE2F71E-A5E4-420B-B8AB-7E6D9573EC22}"/>
    <cellStyle name="60% - Énfasis3 2 2 2" xfId="51691" xr:uid="{69B3ED96-C0B9-4283-95E0-EECF0CAA5704}"/>
    <cellStyle name="60% - Énfasis3 2 3" xfId="51692" xr:uid="{0F46FFFC-ECCD-4AB8-AF92-94D95317C75C}"/>
    <cellStyle name="60% - Énfasis3 2 4" xfId="60011" xr:uid="{4FAD0895-BAAA-4D8D-AA3A-68482AA98E51}"/>
    <cellStyle name="60% - Énfasis3 3" xfId="51693" xr:uid="{65766329-B9C0-4B7C-B825-FC10D3742F5E}"/>
    <cellStyle name="60% - Énfasis3 3 10" xfId="51694" xr:uid="{8862B5E7-E86E-4B40-8DDA-D89812A67B6A}"/>
    <cellStyle name="60% - Énfasis3 3 11" xfId="60012" xr:uid="{E328A8B0-3DD3-4917-ABA5-D911DDD68ACB}"/>
    <cellStyle name="60% - Énfasis3 3 2" xfId="51695" xr:uid="{BA3BD37E-C57A-4C2F-AF13-CA81846149FA}"/>
    <cellStyle name="60% - Énfasis3 3 2 2" xfId="51696" xr:uid="{02D25558-1AE8-4D73-A547-B5B91BFC3413}"/>
    <cellStyle name="60% - Énfasis3 3 3" xfId="51697" xr:uid="{20744948-AE80-4FDF-A079-698FEBC66010}"/>
    <cellStyle name="60% - Énfasis3 3 3 2" xfId="51698" xr:uid="{13F9C06B-4BC9-45D7-AA06-A2F5872DCE0F}"/>
    <cellStyle name="60% - Énfasis3 3 4" xfId="51699" xr:uid="{13388AEB-E547-46DB-8F3F-E3F1467542A7}"/>
    <cellStyle name="60% - Énfasis3 3 4 2" xfId="51700" xr:uid="{D4BDC160-48E0-4FD4-84F4-32AD60F78740}"/>
    <cellStyle name="60% - Énfasis3 3 5" xfId="51701" xr:uid="{004B0B79-D595-4A20-9313-C143B3AF1DC3}"/>
    <cellStyle name="60% - Énfasis3 3 5 2" xfId="51702" xr:uid="{FC48C5F2-9847-4B26-9DFA-3314FE3F8F8B}"/>
    <cellStyle name="60% - Énfasis3 3 6" xfId="51703" xr:uid="{98359235-9F9D-436C-BD94-D66A09DB35D2}"/>
    <cellStyle name="60% - Énfasis3 3 6 2" xfId="51704" xr:uid="{31416523-36DF-4EC7-8993-3CB1C981EB3F}"/>
    <cellStyle name="60% - Énfasis3 3 7" xfId="51705" xr:uid="{BFF05118-FE58-42FE-AA31-FD059FDD8AB2}"/>
    <cellStyle name="60% - Énfasis3 3 7 2" xfId="51706" xr:uid="{746A2352-8096-4F8C-B279-984DEE7C5057}"/>
    <cellStyle name="60% - Énfasis3 3 8" xfId="51707" xr:uid="{4EE6A2FC-6BD4-4119-A30D-07F6F0D7C7D4}"/>
    <cellStyle name="60% - Énfasis3 3 8 2" xfId="51708" xr:uid="{2E27264B-B92C-4069-BB3F-32712DE87064}"/>
    <cellStyle name="60% - Énfasis3 3 9" xfId="51709" xr:uid="{04F2BAD5-B8EE-4DE9-8197-EC03857F4E5A}"/>
    <cellStyle name="60% - Énfasis3 3 9 2" xfId="51710" xr:uid="{5177E38E-54A2-477C-968F-12C9C80F9510}"/>
    <cellStyle name="60% - Énfasis3 4" xfId="51711" xr:uid="{EA620236-8CBB-400F-9513-943B62FBBC07}"/>
    <cellStyle name="60% - Énfasis3 4 10" xfId="51712" xr:uid="{73D933C5-D7C1-48A2-88E7-ED2B9D979FF5}"/>
    <cellStyle name="60% - Énfasis3 4 2" xfId="51713" xr:uid="{3C64EE24-2FFB-45D0-8136-D9C21E5BA040}"/>
    <cellStyle name="60% - Énfasis3 4 2 2" xfId="51714" xr:uid="{154B181C-FA33-493D-8BC4-E3E066A6F632}"/>
    <cellStyle name="60% - Énfasis3 4 3" xfId="51715" xr:uid="{98CE875B-B1F5-4E2E-80A4-BE8B114DB6A0}"/>
    <cellStyle name="60% - Énfasis3 4 3 2" xfId="51716" xr:uid="{D0CC228F-A61A-4C37-B8CC-DC2D079CCDB1}"/>
    <cellStyle name="60% - Énfasis3 4 4" xfId="51717" xr:uid="{6B99482E-D845-4BAD-84D8-BC6A88B84D9F}"/>
    <cellStyle name="60% - Énfasis3 4 4 2" xfId="51718" xr:uid="{1A4CC811-7616-4504-827E-3A418B244272}"/>
    <cellStyle name="60% - Énfasis3 4 5" xfId="51719" xr:uid="{4795FB3A-C54D-4412-91C2-45028E60B670}"/>
    <cellStyle name="60% - Énfasis3 4 5 2" xfId="51720" xr:uid="{42FB913B-E053-45DD-A3DD-C0929353FDE6}"/>
    <cellStyle name="60% - Énfasis3 4 6" xfId="51721" xr:uid="{E75EB357-9D18-432C-A3F7-B24EE1648916}"/>
    <cellStyle name="60% - Énfasis3 4 6 2" xfId="51722" xr:uid="{BBA60E02-2989-4B10-8981-8BCC0F393742}"/>
    <cellStyle name="60% - Énfasis3 4 7" xfId="51723" xr:uid="{29B0A31D-3411-471C-9091-953BE34110F1}"/>
    <cellStyle name="60% - Énfasis3 4 7 2" xfId="51724" xr:uid="{9D06741B-E4F4-4E48-85C0-92CDA34DCB94}"/>
    <cellStyle name="60% - Énfasis3 4 8" xfId="51725" xr:uid="{3C30A0A3-E53C-4313-B61A-B75BDCD7511D}"/>
    <cellStyle name="60% - Énfasis3 4 8 2" xfId="51726" xr:uid="{F9BD661D-3901-4698-A3E1-B0B5F179611E}"/>
    <cellStyle name="60% - Énfasis3 4 9" xfId="51727" xr:uid="{673313F3-A1A7-4466-B03C-69ABCC70E608}"/>
    <cellStyle name="60% - Énfasis3 4 9 2" xfId="51728" xr:uid="{DE82B0E0-A869-49EB-AC8D-BB54F2392E7B}"/>
    <cellStyle name="60% - Énfasis3 5" xfId="51729" xr:uid="{12D14ED9-A5DE-456F-9278-04AF1CB95140}"/>
    <cellStyle name="60% - Énfasis3 5 2" xfId="51730" xr:uid="{19EC6934-C56E-4599-B627-FE70CD5C8AB1}"/>
    <cellStyle name="60% - Énfasis3 5 2 2" xfId="51731" xr:uid="{50D47948-167E-4AA8-9C3A-0DEAADC78A0E}"/>
    <cellStyle name="60% - Énfasis3 5 3" xfId="51732" xr:uid="{AF1489B6-3073-49DD-A13E-4CE81A8FAFAB}"/>
    <cellStyle name="60% - Énfasis3 5 3 2" xfId="51733" xr:uid="{36B9BAE7-2F9C-4C4A-9199-B3C7EA6557E0}"/>
    <cellStyle name="60% - Énfasis3 5 4" xfId="51734" xr:uid="{058A23ED-76EA-46C6-A2BE-0EDA15ACB2AA}"/>
    <cellStyle name="60% - Énfasis3 5 4 2" xfId="51735" xr:uid="{AB25F582-E8B0-432C-9AF8-23F117444CF3}"/>
    <cellStyle name="60% - Énfasis3 5 5" xfId="51736" xr:uid="{B8DB5964-B0F2-4A88-97F2-4C687A11E7E2}"/>
    <cellStyle name="60% - Énfasis3 5 5 2" xfId="51737" xr:uid="{C9E1BE48-3BD9-472D-8011-91CEEEF80408}"/>
    <cellStyle name="60% - Énfasis3 5 6" xfId="51738" xr:uid="{9E70A0C7-4C8D-4981-B726-6F0A0E5EEA63}"/>
    <cellStyle name="60% - Énfasis3 5 6 2" xfId="51739" xr:uid="{61A6A7A2-69DA-422B-9C02-BAAEB42BC3DB}"/>
    <cellStyle name="60% - Énfasis3 5 7" xfId="51740" xr:uid="{1B2213B5-F3B1-4AB1-A597-96DE38AC8CFF}"/>
    <cellStyle name="60% - Énfasis3 5 7 2" xfId="51741" xr:uid="{8C0C1697-E5EB-40BE-80AF-852B5C056051}"/>
    <cellStyle name="60% - Énfasis3 5 8" xfId="51742" xr:uid="{0626A66F-F9BD-41BB-82F0-9C52389737C9}"/>
    <cellStyle name="60% - Énfasis3 5 8 2" xfId="51743" xr:uid="{E49142AF-B0B7-4FA5-9A54-5031765DF881}"/>
    <cellStyle name="60% - Énfasis3 5 9" xfId="51744" xr:uid="{C08DBD36-59D7-47E6-A148-5DA59A6F36B6}"/>
    <cellStyle name="60% - Énfasis3 6" xfId="51745" xr:uid="{4C9B9EA6-C308-4F50-A858-95F2570412CE}"/>
    <cellStyle name="60% - Énfasis4 2" xfId="51746" xr:uid="{B69B967B-0430-44B1-BF33-8915172979C9}"/>
    <cellStyle name="60% - Énfasis4 2 2" xfId="51747" xr:uid="{49E9959D-785A-4C2E-9073-2DB6EEA8B9F6}"/>
    <cellStyle name="60% - Énfasis4 2 2 2" xfId="51748" xr:uid="{89A1E9FE-952A-44F3-8E32-E68305A1A7CB}"/>
    <cellStyle name="60% - Énfasis4 2 3" xfId="51749" xr:uid="{17DB75A1-05CB-450C-BE00-A52250CF310C}"/>
    <cellStyle name="60% - Énfasis4 2 4" xfId="60013" xr:uid="{D5E6CA06-AB50-44A5-8692-B9E4637B52AD}"/>
    <cellStyle name="60% - Énfasis4 3" xfId="51750" xr:uid="{D1011515-4BDE-4FBF-B26F-1D590E31BA50}"/>
    <cellStyle name="60% - Énfasis4 3 10" xfId="51751" xr:uid="{AE56B8EE-2C03-44BF-B6C7-AE4CBF2947CB}"/>
    <cellStyle name="60% - Énfasis4 3 11" xfId="60014" xr:uid="{D755A893-A12B-46EC-9E21-1E8295FC0A33}"/>
    <cellStyle name="60% - Énfasis4 3 2" xfId="51752" xr:uid="{3AF26ED7-3A71-48B7-9F8F-8432EC305113}"/>
    <cellStyle name="60% - Énfasis4 3 2 2" xfId="51753" xr:uid="{CC915D35-84F5-4678-BFC8-A9C35B5EFAC8}"/>
    <cellStyle name="60% - Énfasis4 3 3" xfId="51754" xr:uid="{010EBCDC-059B-488A-AF3B-C384568ED317}"/>
    <cellStyle name="60% - Énfasis4 3 3 2" xfId="51755" xr:uid="{AA69FB55-5BA9-415B-8C12-ECED71762DC4}"/>
    <cellStyle name="60% - Énfasis4 3 4" xfId="51756" xr:uid="{6C0E0875-5FFA-41EC-933C-5380F9FD67C5}"/>
    <cellStyle name="60% - Énfasis4 3 4 2" xfId="51757" xr:uid="{B423931A-D345-49FA-B4CE-89551627972D}"/>
    <cellStyle name="60% - Énfasis4 3 5" xfId="51758" xr:uid="{C8024034-FB59-4201-91C9-1B8ED2573A1B}"/>
    <cellStyle name="60% - Énfasis4 3 5 2" xfId="51759" xr:uid="{8072E2A1-AACF-4EC4-9C3B-9924D5DBB986}"/>
    <cellStyle name="60% - Énfasis4 3 6" xfId="51760" xr:uid="{E6D4B339-3B87-42DD-BC54-DCEA8E985D0F}"/>
    <cellStyle name="60% - Énfasis4 3 6 2" xfId="51761" xr:uid="{FC59900C-8490-41B2-9A88-BDBF39F41E7C}"/>
    <cellStyle name="60% - Énfasis4 3 7" xfId="51762" xr:uid="{ABB28FF4-405B-408C-8DC6-B42812312014}"/>
    <cellStyle name="60% - Énfasis4 3 7 2" xfId="51763" xr:uid="{34F223B9-FFBC-41A0-AF04-084AB03F8F09}"/>
    <cellStyle name="60% - Énfasis4 3 8" xfId="51764" xr:uid="{2B21702E-1ACD-472C-B1B1-0304BCAD6A23}"/>
    <cellStyle name="60% - Énfasis4 3 8 2" xfId="51765" xr:uid="{F279861D-65E2-46FD-9835-77DAAF049388}"/>
    <cellStyle name="60% - Énfasis4 3 9" xfId="51766" xr:uid="{CD57BC17-33B8-4E5B-89DE-E5FD8EC31917}"/>
    <cellStyle name="60% - Énfasis4 3 9 2" xfId="51767" xr:uid="{046BFA38-1FA7-4243-A130-101E042D8CBE}"/>
    <cellStyle name="60% - Énfasis4 4" xfId="51768" xr:uid="{AEFD5B86-3E78-41B8-AEF6-EA0562FDF155}"/>
    <cellStyle name="60% - Énfasis4 4 10" xfId="51769" xr:uid="{1BD143DA-04A9-4A25-AEF3-4F4E5455B309}"/>
    <cellStyle name="60% - Énfasis4 4 2" xfId="51770" xr:uid="{36308958-8F1E-4871-98BE-1E05AD74FEC2}"/>
    <cellStyle name="60% - Énfasis4 4 2 2" xfId="51771" xr:uid="{7B3A9370-4508-4228-A231-4FA94A896EDE}"/>
    <cellStyle name="60% - Énfasis4 4 3" xfId="51772" xr:uid="{779C9B74-AD6B-47DF-90FB-7C1B425A8714}"/>
    <cellStyle name="60% - Énfasis4 4 3 2" xfId="51773" xr:uid="{BB6EA697-449E-4DB1-A6AE-633F1A32785A}"/>
    <cellStyle name="60% - Énfasis4 4 4" xfId="51774" xr:uid="{CC8F3315-25A0-417F-AA34-372320D9ACA2}"/>
    <cellStyle name="60% - Énfasis4 4 4 2" xfId="51775" xr:uid="{7FEC2A71-908A-4F03-BA96-36FF277313D5}"/>
    <cellStyle name="60% - Énfasis4 4 5" xfId="51776" xr:uid="{ACE6035F-C4E7-447B-95A9-E4735223B502}"/>
    <cellStyle name="60% - Énfasis4 4 5 2" xfId="51777" xr:uid="{DE08D8BD-82A4-4ECA-B513-8BDA618DBF00}"/>
    <cellStyle name="60% - Énfasis4 4 6" xfId="51778" xr:uid="{E0C2D33F-6513-4FDB-9E3D-28E42F923599}"/>
    <cellStyle name="60% - Énfasis4 4 6 2" xfId="51779" xr:uid="{4DEDE5CB-4BE0-4DF1-A20B-260DE7336DA6}"/>
    <cellStyle name="60% - Énfasis4 4 7" xfId="51780" xr:uid="{6B3FA610-6EA4-4F77-9CC2-D030FA9401A6}"/>
    <cellStyle name="60% - Énfasis4 4 7 2" xfId="51781" xr:uid="{4176F576-5D1A-43F9-B5C7-613619E99586}"/>
    <cellStyle name="60% - Énfasis4 4 8" xfId="51782" xr:uid="{53BE5F0D-14E9-404A-86A2-B7FD184E6645}"/>
    <cellStyle name="60% - Énfasis4 4 8 2" xfId="51783" xr:uid="{D313A2E6-EE73-4D9B-8346-B6BCBCCBBC0E}"/>
    <cellStyle name="60% - Énfasis4 4 9" xfId="51784" xr:uid="{2811D430-CEA4-40C3-B046-074A324018EC}"/>
    <cellStyle name="60% - Énfasis4 4 9 2" xfId="51785" xr:uid="{DA34934A-9222-4E51-A31B-EE6EFA2E0FA3}"/>
    <cellStyle name="60% - Énfasis4 5" xfId="51786" xr:uid="{9576A68B-23AF-4F50-B167-9E392A9CA110}"/>
    <cellStyle name="60% - Énfasis4 5 2" xfId="51787" xr:uid="{EEE41721-9AAB-4E92-9450-CF41AE83E9C4}"/>
    <cellStyle name="60% - Énfasis4 5 2 2" xfId="51788" xr:uid="{9D93F3D2-79FE-4DBF-8CCF-97F08CFEB034}"/>
    <cellStyle name="60% - Énfasis4 5 3" xfId="51789" xr:uid="{B182920D-525E-42CC-B312-27F793671B47}"/>
    <cellStyle name="60% - Énfasis4 5 3 2" xfId="51790" xr:uid="{5B6AE74E-0973-40A0-845C-A76FBAAF3C91}"/>
    <cellStyle name="60% - Énfasis4 5 4" xfId="51791" xr:uid="{31CD199B-CC72-472C-9B4E-2AC167CA15A4}"/>
    <cellStyle name="60% - Énfasis4 5 4 2" xfId="51792" xr:uid="{AEEE77F6-38DD-4E28-8D9E-0A9A16522C22}"/>
    <cellStyle name="60% - Énfasis4 5 5" xfId="51793" xr:uid="{B1843E27-0B4A-4BC3-B4CA-085BF1955FB2}"/>
    <cellStyle name="60% - Énfasis4 5 5 2" xfId="51794" xr:uid="{30AF2379-FDA6-48D2-AE30-AA945FE108F1}"/>
    <cellStyle name="60% - Énfasis4 5 6" xfId="51795" xr:uid="{EAAA49C1-8C80-4B5F-A3EF-E4B2653EFC0D}"/>
    <cellStyle name="60% - Énfasis4 5 6 2" xfId="51796" xr:uid="{8BB7C95C-CB55-474A-AA6D-6365C8D5D278}"/>
    <cellStyle name="60% - Énfasis4 5 7" xfId="51797" xr:uid="{3F040686-0493-4649-9134-4FADD65FAD47}"/>
    <cellStyle name="60% - Énfasis4 5 7 2" xfId="51798" xr:uid="{06DAC423-F552-46AD-9F6F-D5664D0A84FA}"/>
    <cellStyle name="60% - Énfasis4 5 8" xfId="51799" xr:uid="{5DC2F6D6-91D7-48E0-90D6-326459C7AAFB}"/>
    <cellStyle name="60% - Énfasis4 5 8 2" xfId="51800" xr:uid="{681C8E58-DD8E-43E9-8626-07C9348352D1}"/>
    <cellStyle name="60% - Énfasis4 5 9" xfId="51801" xr:uid="{33D8F21D-0338-4D68-8E9A-A32EBDBA4EC5}"/>
    <cellStyle name="60% - Énfasis4 6" xfId="51802" xr:uid="{31FD723D-3DD5-4883-AC99-9DF82CBC59E3}"/>
    <cellStyle name="60% - Énfasis5 2" xfId="51803" xr:uid="{F551D2AA-FA07-4BB5-AC2D-90314B36E759}"/>
    <cellStyle name="60% - Énfasis5 2 2" xfId="51804" xr:uid="{0505BE61-219E-42A5-AA09-204E912ADEF4}"/>
    <cellStyle name="60% - Énfasis5 2 2 2" xfId="51805" xr:uid="{DA07E43C-B16B-428A-8A8D-52E562C27783}"/>
    <cellStyle name="60% - Énfasis5 2 3" xfId="51806" xr:uid="{8CB6CA27-3FEB-490C-8F0F-B0519A0C2C0F}"/>
    <cellStyle name="60% - Énfasis5 2 4" xfId="60015" xr:uid="{6F62E5DF-DA87-4BA3-AC03-5A3A1296B9F8}"/>
    <cellStyle name="60% - Énfasis5 3" xfId="51807" xr:uid="{5348A607-E438-42DE-AB10-F2825DDC9DF9}"/>
    <cellStyle name="60% - Énfasis5 3 10" xfId="51808" xr:uid="{9DA179CB-8A86-4B04-BAE4-E19F776DD1FC}"/>
    <cellStyle name="60% - Énfasis5 3 11" xfId="60016" xr:uid="{71AEDD7A-89C8-4328-92A6-19DBF2066E10}"/>
    <cellStyle name="60% - Énfasis5 3 2" xfId="51809" xr:uid="{E78CEFF7-443C-433F-B2B4-E16448702339}"/>
    <cellStyle name="60% - Énfasis5 3 2 2" xfId="51810" xr:uid="{9DCED6AA-F7EF-402D-9B88-8174B8A553F6}"/>
    <cellStyle name="60% - Énfasis5 3 3" xfId="51811" xr:uid="{052FA220-410F-4803-837C-6B0E36258937}"/>
    <cellStyle name="60% - Énfasis5 3 3 2" xfId="51812" xr:uid="{743C8E7E-836E-4546-B69D-88FB6682DB3F}"/>
    <cellStyle name="60% - Énfasis5 3 4" xfId="51813" xr:uid="{CB71B77E-D731-4B99-967A-61F0C982AEFC}"/>
    <cellStyle name="60% - Énfasis5 3 4 2" xfId="51814" xr:uid="{924AF4C7-44EA-4755-9534-05735EABF037}"/>
    <cellStyle name="60% - Énfasis5 3 5" xfId="51815" xr:uid="{EF3FF155-B422-4946-87EE-DDD8987C4107}"/>
    <cellStyle name="60% - Énfasis5 3 5 2" xfId="51816" xr:uid="{FC53947D-BF1E-4239-B78B-090B020E001E}"/>
    <cellStyle name="60% - Énfasis5 3 6" xfId="51817" xr:uid="{5E41E31F-DCC8-4F90-9F5D-83437C7813A8}"/>
    <cellStyle name="60% - Énfasis5 3 6 2" xfId="51818" xr:uid="{AD32FDCD-5D4F-4D11-B490-0B749ECA3774}"/>
    <cellStyle name="60% - Énfasis5 3 7" xfId="51819" xr:uid="{BD82B66E-FD28-4A06-A071-39F716E0F397}"/>
    <cellStyle name="60% - Énfasis5 3 7 2" xfId="51820" xr:uid="{5A74B132-A6DC-4612-ADE2-13EBD7C3E077}"/>
    <cellStyle name="60% - Énfasis5 3 8" xfId="51821" xr:uid="{06B785E6-D111-46D5-8FB5-00AFE4007076}"/>
    <cellStyle name="60% - Énfasis5 3 8 2" xfId="51822" xr:uid="{BE98485D-F1A8-45E0-A8C8-5268D7BA2091}"/>
    <cellStyle name="60% - Énfasis5 3 9" xfId="51823" xr:uid="{3FF76F60-F633-4126-8BF7-7121AAB32A32}"/>
    <cellStyle name="60% - Énfasis5 3 9 2" xfId="51824" xr:uid="{E2AAAB3F-6C52-43B9-854A-6EE9D5B5405C}"/>
    <cellStyle name="60% - Énfasis5 4" xfId="51825" xr:uid="{B85DA9EE-C7A5-400F-84ED-FC920159F1C0}"/>
    <cellStyle name="60% - Énfasis5 4 10" xfId="51826" xr:uid="{5BDA26DB-387F-41F7-88A0-B304AD95427B}"/>
    <cellStyle name="60% - Énfasis5 4 2" xfId="51827" xr:uid="{9F50329E-B655-421D-B157-ED0CE207E51C}"/>
    <cellStyle name="60% - Énfasis5 4 2 2" xfId="51828" xr:uid="{704A40A9-094C-4082-BB53-B212307A1107}"/>
    <cellStyle name="60% - Énfasis5 4 3" xfId="51829" xr:uid="{1F9064B6-9314-49C3-BA3D-A145848929BA}"/>
    <cellStyle name="60% - Énfasis5 4 3 2" xfId="51830" xr:uid="{768B50A5-2E21-4DBF-B1F5-10EE99F2FF17}"/>
    <cellStyle name="60% - Énfasis5 4 4" xfId="51831" xr:uid="{9AFE1E5D-085C-48FD-B0AE-46CED939F996}"/>
    <cellStyle name="60% - Énfasis5 4 4 2" xfId="51832" xr:uid="{DFEE7640-DCBF-4D70-AF28-DDA46E99B098}"/>
    <cellStyle name="60% - Énfasis5 4 5" xfId="51833" xr:uid="{7FF0A4B0-2F94-4E45-9EAD-12ED348997AC}"/>
    <cellStyle name="60% - Énfasis5 4 5 2" xfId="51834" xr:uid="{A4B0A086-817B-42E5-9107-407C00949238}"/>
    <cellStyle name="60% - Énfasis5 4 6" xfId="51835" xr:uid="{D0E7EDE6-925C-4F02-9773-2BEAF1B2414F}"/>
    <cellStyle name="60% - Énfasis5 4 6 2" xfId="51836" xr:uid="{48B8C886-B94D-4377-8FF9-D62EB28D70EB}"/>
    <cellStyle name="60% - Énfasis5 4 7" xfId="51837" xr:uid="{96348CA2-8B70-4D77-90AF-2F00436903F0}"/>
    <cellStyle name="60% - Énfasis5 4 7 2" xfId="51838" xr:uid="{2AE30AF3-94D6-4BFE-8082-3A5A52BA97A0}"/>
    <cellStyle name="60% - Énfasis5 4 8" xfId="51839" xr:uid="{381AF5A6-D714-464E-B721-3CEBD753435E}"/>
    <cellStyle name="60% - Énfasis5 4 8 2" xfId="51840" xr:uid="{FC6AC5B7-A91B-4536-A7AC-C459D56DB281}"/>
    <cellStyle name="60% - Énfasis5 4 9" xfId="51841" xr:uid="{8D03E8D2-2374-4A68-9D63-4E3559C3D236}"/>
    <cellStyle name="60% - Énfasis5 4 9 2" xfId="51842" xr:uid="{F0F5EB01-4D8E-4596-B0DD-1D8A66E41E98}"/>
    <cellStyle name="60% - Énfasis5 5" xfId="51843" xr:uid="{61C22FC7-E30B-416E-955A-F8858B3080D1}"/>
    <cellStyle name="60% - Énfasis5 5 2" xfId="51844" xr:uid="{2582AB14-7D29-4EF5-8FF4-14E65A67C8C5}"/>
    <cellStyle name="60% - Énfasis5 5 2 2" xfId="51845" xr:uid="{58033751-56F2-49DB-848C-BC8496E35D22}"/>
    <cellStyle name="60% - Énfasis5 5 3" xfId="51846" xr:uid="{14FB3D57-5057-46EC-A147-15B27356A7AA}"/>
    <cellStyle name="60% - Énfasis5 5 3 2" xfId="51847" xr:uid="{40897473-351B-415B-80B5-0D301DC40A2A}"/>
    <cellStyle name="60% - Énfasis5 5 4" xfId="51848" xr:uid="{6C963A5E-73E5-4FB0-9C52-ACF644A7AC7D}"/>
    <cellStyle name="60% - Énfasis5 5 4 2" xfId="51849" xr:uid="{7DBFA284-5F8C-420B-B8E6-51E4A1BABAC9}"/>
    <cellStyle name="60% - Énfasis5 5 5" xfId="51850" xr:uid="{3E05CF4B-78C8-453A-9FAF-AAFE37E72795}"/>
    <cellStyle name="60% - Énfasis5 5 5 2" xfId="51851" xr:uid="{4652CAB0-F4D7-43A9-AEB4-1659F120180C}"/>
    <cellStyle name="60% - Énfasis5 5 6" xfId="51852" xr:uid="{D9814483-F3A9-4494-B62D-B365DCAD877D}"/>
    <cellStyle name="60% - Énfasis5 5 6 2" xfId="51853" xr:uid="{16AD6776-910E-4F73-A294-3BE145A8BB64}"/>
    <cellStyle name="60% - Énfasis5 5 7" xfId="51854" xr:uid="{B4C95A4D-1E07-4121-8788-5CC99D23184A}"/>
    <cellStyle name="60% - Énfasis5 5 7 2" xfId="51855" xr:uid="{43138466-4799-4BF2-B186-610F60270CCD}"/>
    <cellStyle name="60% - Énfasis5 5 8" xfId="51856" xr:uid="{040191AB-8C77-4A6A-805C-F266F0E57FB6}"/>
    <cellStyle name="60% - Énfasis5 5 8 2" xfId="51857" xr:uid="{794582A0-FD92-49CD-B233-96211694D6F4}"/>
    <cellStyle name="60% - Énfasis5 5 9" xfId="51858" xr:uid="{F4B29582-50F9-4ECA-9305-2B61CA3E0C53}"/>
    <cellStyle name="60% - Énfasis5 6" xfId="51859" xr:uid="{7CA253EF-B574-481A-BB5C-83FD2E631D45}"/>
    <cellStyle name="60% - Énfasis6 2" xfId="51860" xr:uid="{A29BC827-95DE-4F6C-AC21-0388B6DDFCB0}"/>
    <cellStyle name="60% - Énfasis6 2 2" xfId="51861" xr:uid="{C3360709-0BE3-4BEF-910A-DB9606520C3F}"/>
    <cellStyle name="60% - Énfasis6 2 2 2" xfId="51862" xr:uid="{3F71CE40-D208-4C1E-9027-FD4DE19D2BC8}"/>
    <cellStyle name="60% - Énfasis6 2 3" xfId="51863" xr:uid="{0C5B248D-DEF9-40E0-8FE9-BDA03A915AEC}"/>
    <cellStyle name="60% - Énfasis6 2 4" xfId="60017" xr:uid="{099766CA-6ECC-4215-B369-700EF0E09C42}"/>
    <cellStyle name="60% - Énfasis6 3" xfId="51864" xr:uid="{2034CC4B-A75F-4AEF-AA62-FB031DA584CE}"/>
    <cellStyle name="60% - Énfasis6 3 10" xfId="51865" xr:uid="{CB00D6D3-7A14-4012-93B1-983546DBF629}"/>
    <cellStyle name="60% - Énfasis6 3 11" xfId="60018" xr:uid="{25079B5C-C83B-4BC6-AA56-F91545EF18F7}"/>
    <cellStyle name="60% - Énfasis6 3 2" xfId="51866" xr:uid="{123D861E-B3EF-4E0C-933A-F8F089A5E8D9}"/>
    <cellStyle name="60% - Énfasis6 3 2 2" xfId="51867" xr:uid="{042C62EB-3091-48EA-9DFA-A16C0D024A89}"/>
    <cellStyle name="60% - Énfasis6 3 3" xfId="51868" xr:uid="{5FC45A59-B1EC-4FA7-96D2-4AA43E3E553E}"/>
    <cellStyle name="60% - Énfasis6 3 3 2" xfId="51869" xr:uid="{8B34946E-5E45-415C-AAC3-2C42D486E4FF}"/>
    <cellStyle name="60% - Énfasis6 3 4" xfId="51870" xr:uid="{5612D4AC-D678-4005-AC60-4A59501681F2}"/>
    <cellStyle name="60% - Énfasis6 3 4 2" xfId="51871" xr:uid="{FBA171FE-0961-47F5-AECA-2A72E4F18D1D}"/>
    <cellStyle name="60% - Énfasis6 3 5" xfId="51872" xr:uid="{FC88DB23-7999-4589-9D11-9B62A4BE74E5}"/>
    <cellStyle name="60% - Énfasis6 3 5 2" xfId="51873" xr:uid="{066B7295-973F-42F6-9C7D-C215D7B0E318}"/>
    <cellStyle name="60% - Énfasis6 3 6" xfId="51874" xr:uid="{BA550431-41F8-45B9-87ED-A4493ADE8B01}"/>
    <cellStyle name="60% - Énfasis6 3 6 2" xfId="51875" xr:uid="{099A03A1-E9CC-4D1C-BD1E-FA215D4D7375}"/>
    <cellStyle name="60% - Énfasis6 3 7" xfId="51876" xr:uid="{360502B9-DDF9-4A9E-80A9-99A389FFE476}"/>
    <cellStyle name="60% - Énfasis6 3 7 2" xfId="51877" xr:uid="{89F0635F-5009-44FB-9FAE-75287D9BE541}"/>
    <cellStyle name="60% - Énfasis6 3 8" xfId="51878" xr:uid="{D04FD160-85CF-448E-B1AC-48F6F208A066}"/>
    <cellStyle name="60% - Énfasis6 3 8 2" xfId="51879" xr:uid="{711BAA22-824E-4C8A-BF80-FFE6EFA2366A}"/>
    <cellStyle name="60% - Énfasis6 3 9" xfId="51880" xr:uid="{80D9C5E3-D42B-448F-B3F0-377199131750}"/>
    <cellStyle name="60% - Énfasis6 3 9 2" xfId="51881" xr:uid="{C2CFD2D8-24B0-48DA-82A5-55528E38791C}"/>
    <cellStyle name="60% - Énfasis6 4" xfId="51882" xr:uid="{B2B86AD9-5947-4F0E-A92A-3FDC8673AAD4}"/>
    <cellStyle name="60% - Énfasis6 4 10" xfId="51883" xr:uid="{507C6DE9-245C-4148-8D83-E16133E45706}"/>
    <cellStyle name="60% - Énfasis6 4 2" xfId="51884" xr:uid="{0EA8322B-D6B8-4187-91C4-100372C2CFD7}"/>
    <cellStyle name="60% - Énfasis6 4 2 2" xfId="51885" xr:uid="{0E0E11D2-655A-45CF-9C93-591EFBD53331}"/>
    <cellStyle name="60% - Énfasis6 4 3" xfId="51886" xr:uid="{20E5B1A5-CA35-45B3-80F4-3792B2965340}"/>
    <cellStyle name="60% - Énfasis6 4 3 2" xfId="51887" xr:uid="{C5E0D600-67E8-4767-80E3-1AF278B5452D}"/>
    <cellStyle name="60% - Énfasis6 4 4" xfId="51888" xr:uid="{453A4CDC-E8A2-434B-B862-637AA3E1281F}"/>
    <cellStyle name="60% - Énfasis6 4 4 2" xfId="51889" xr:uid="{9904814F-7D24-455C-B1E2-0EFB0403CE4C}"/>
    <cellStyle name="60% - Énfasis6 4 5" xfId="51890" xr:uid="{D37B98E5-D4DA-493A-AD58-991A9ED4C328}"/>
    <cellStyle name="60% - Énfasis6 4 5 2" xfId="51891" xr:uid="{34CF0461-5C4C-4CFE-A4D9-85DD694A160E}"/>
    <cellStyle name="60% - Énfasis6 4 6" xfId="51892" xr:uid="{CF537AAF-97FE-4F1F-8785-2BFA896241DD}"/>
    <cellStyle name="60% - Énfasis6 4 6 2" xfId="51893" xr:uid="{B69ADCA1-840E-4E39-BF3E-A3A9887C55A9}"/>
    <cellStyle name="60% - Énfasis6 4 7" xfId="51894" xr:uid="{E69A50ED-706F-4B88-98BC-4721FA69226A}"/>
    <cellStyle name="60% - Énfasis6 4 7 2" xfId="51895" xr:uid="{B501A5E6-7EFC-4B35-A0B7-E1ED68064517}"/>
    <cellStyle name="60% - Énfasis6 4 8" xfId="51896" xr:uid="{44F930D6-1808-46A9-94FA-DB9DCE6AD620}"/>
    <cellStyle name="60% - Énfasis6 4 8 2" xfId="51897" xr:uid="{05CC7CB9-C076-43B5-B6D4-3EDD8A10537C}"/>
    <cellStyle name="60% - Énfasis6 4 9" xfId="51898" xr:uid="{AFB48A2B-EFB8-4847-ADAD-2B98E969F227}"/>
    <cellStyle name="60% - Énfasis6 4 9 2" xfId="51899" xr:uid="{AEB0B688-80B7-4DAA-90DF-DF477B5A1C85}"/>
    <cellStyle name="60% - Énfasis6 5" xfId="51900" xr:uid="{216CA08F-433B-469E-AC74-007DD14C6FCA}"/>
    <cellStyle name="60% - Énfasis6 5 2" xfId="51901" xr:uid="{B9B269D1-9B54-4363-8178-47892648A689}"/>
    <cellStyle name="60% - Énfasis6 5 2 2" xfId="51902" xr:uid="{381ABDBA-A07B-43FF-A633-76C6A87DFE8B}"/>
    <cellStyle name="60% - Énfasis6 5 3" xfId="51903" xr:uid="{462048F7-3EA4-4B54-AE3B-5C9C2A9B1A35}"/>
    <cellStyle name="60% - Énfasis6 5 3 2" xfId="51904" xr:uid="{AB0C3F68-A0B0-4DB1-B045-60B331E70256}"/>
    <cellStyle name="60% - Énfasis6 5 4" xfId="51905" xr:uid="{DE256F76-B75E-42A9-897B-E7A1915A0456}"/>
    <cellStyle name="60% - Énfasis6 5 4 2" xfId="51906" xr:uid="{A5634718-4466-4765-ACF0-1CBD74130740}"/>
    <cellStyle name="60% - Énfasis6 5 5" xfId="51907" xr:uid="{2771811B-F7A2-4E5E-A249-80D2BECFB863}"/>
    <cellStyle name="60% - Énfasis6 5 5 2" xfId="51908" xr:uid="{D65BB455-7CB5-4AA9-9BCB-F414B0F290BC}"/>
    <cellStyle name="60% - Énfasis6 5 6" xfId="51909" xr:uid="{9ED6E1D9-5B2C-472D-B6A9-83525BB6599B}"/>
    <cellStyle name="60% - Énfasis6 5 6 2" xfId="51910" xr:uid="{5B565853-CE13-49C7-895A-F6EC3FABE6BC}"/>
    <cellStyle name="60% - Énfasis6 5 7" xfId="51911" xr:uid="{A76E128F-BE4D-4B39-9494-EAAD3B6384A3}"/>
    <cellStyle name="60% - Énfasis6 5 7 2" xfId="51912" xr:uid="{CBAD510B-C669-4CE7-B956-2204F39674FA}"/>
    <cellStyle name="60% - Énfasis6 5 8" xfId="51913" xr:uid="{B28D3276-E025-4E5D-8786-4489532D9460}"/>
    <cellStyle name="60% - Énfasis6 5 8 2" xfId="51914" xr:uid="{8D01D8A8-B7F4-47CA-B083-6F21FD5E9961}"/>
    <cellStyle name="60% - Énfasis6 5 9" xfId="51915" xr:uid="{DCEB0598-8C3F-4508-ADCA-B877C60C43BC}"/>
    <cellStyle name="60% - Énfasis6 6" xfId="51916" xr:uid="{121FB047-3BB0-4406-978A-A04646A7D8D0}"/>
    <cellStyle name="Accent1" xfId="51917" xr:uid="{3B8E1DAD-EC3D-4AF6-B8DD-1E4B106D6005}"/>
    <cellStyle name="Accent1 - 20%" xfId="51918" xr:uid="{A072AD4A-F341-43FE-9DED-7E332025FAC5}"/>
    <cellStyle name="Accent1 - 20% 2" xfId="51919" xr:uid="{90FD78EA-A95C-49EB-A2A8-611B5E7EF210}"/>
    <cellStyle name="Accent1 - 40%" xfId="51920" xr:uid="{2F1EE6E9-BA14-4B22-947D-25C9AC0DAE08}"/>
    <cellStyle name="Accent1 - 40% 2" xfId="51921" xr:uid="{04BCCA2B-5946-4CE7-9A22-17BC04BD4295}"/>
    <cellStyle name="Accent1 - 60%" xfId="51922" xr:uid="{6A9C45E2-425C-44F3-9CF4-7996A71D0C00}"/>
    <cellStyle name="Accent1 - 60% 2" xfId="51923" xr:uid="{17BA05FF-EB84-4452-BA45-8367A8CDF627}"/>
    <cellStyle name="Accent1 2" xfId="51924" xr:uid="{B91656BA-4983-49B0-91E6-DA6EF2A5717C}"/>
    <cellStyle name="Accent1 2 2" xfId="51925" xr:uid="{63E8BA33-5D68-4460-8981-0C74EC32E937}"/>
    <cellStyle name="Accent1 3" xfId="51926" xr:uid="{D68C7D94-E867-4C85-A517-FA663FECE384}"/>
    <cellStyle name="Accent1 3 2" xfId="51927" xr:uid="{C6AE026E-71E7-43BE-ABAD-A532755B53BF}"/>
    <cellStyle name="Accent1 4" xfId="51928" xr:uid="{0CA8053A-3CE8-4AB8-B518-C840810748AD}"/>
    <cellStyle name="Accent1 4 2" xfId="51929" xr:uid="{C490D612-C594-43FB-A8D2-070D7D0238FA}"/>
    <cellStyle name="Accent1 5" xfId="51930" xr:uid="{30D6040E-2F49-4C0F-BE05-39C72A84C53D}"/>
    <cellStyle name="Accent1 5 10" xfId="51931" xr:uid="{BF9B7725-CA3B-44AC-8FD9-8240F041A4EB}"/>
    <cellStyle name="Accent1 5 11" xfId="51932" xr:uid="{1A22954F-F2BD-4141-8D70-BA6FFE28E5B4}"/>
    <cellStyle name="Accent1 5 12" xfId="51933" xr:uid="{308F4223-1C74-441F-9C9A-215B124A01EB}"/>
    <cellStyle name="Accent1 5 2" xfId="51934" xr:uid="{45A47966-C464-46D3-BB90-2ED03BB292B6}"/>
    <cellStyle name="Accent1 5 3" xfId="51935" xr:uid="{BF9FB492-6AD9-4EFA-8AD2-FBFCE7BA80B5}"/>
    <cellStyle name="Accent1 5 4" xfId="51936" xr:uid="{8D3638FA-F752-4A8E-9F19-453DC7B97BB9}"/>
    <cellStyle name="Accent1 5 5" xfId="51937" xr:uid="{6358A17A-0924-4EDA-9751-4A784FE7BC2D}"/>
    <cellStyle name="Accent1 5 6" xfId="51938" xr:uid="{1C365692-15FE-47DC-AE5C-06E9CBCFD16D}"/>
    <cellStyle name="Accent1 5 7" xfId="51939" xr:uid="{4FCD2EE8-C9F8-4745-A6C2-ACEA8F6E4F58}"/>
    <cellStyle name="Accent1 5 8" xfId="51940" xr:uid="{EFD886E4-C99F-4AE4-BBF0-D5A7F2BFFC2C}"/>
    <cellStyle name="Accent1 5 9" xfId="51941" xr:uid="{684A49CE-507E-4591-8365-215C1F872036}"/>
    <cellStyle name="Accent1 6" xfId="51942" xr:uid="{AFF2AA8D-C96A-48A8-A314-24EE6C18C8E3}"/>
    <cellStyle name="Accent1 6 2" xfId="51943" xr:uid="{0ABB813B-C89A-49A7-945F-0327DF76B673}"/>
    <cellStyle name="Accent1 7" xfId="51944" xr:uid="{72A7DA28-9D7D-43CB-A59C-6BE36D6B7E19}"/>
    <cellStyle name="Accent2" xfId="51945" xr:uid="{A0C2F2B5-D00C-471C-AD5F-E0804AD73445}"/>
    <cellStyle name="Accent2 - 20%" xfId="51946" xr:uid="{A543B07A-2882-44EB-A429-DCAB2532A7CA}"/>
    <cellStyle name="Accent2 - 20% 2" xfId="51947" xr:uid="{D034E425-6D91-4C73-AA78-D7576CD8B27F}"/>
    <cellStyle name="Accent2 - 40%" xfId="51948" xr:uid="{57807095-96E7-4FA2-8CAD-0837677F4CAE}"/>
    <cellStyle name="Accent2 - 40% 2" xfId="51949" xr:uid="{FFC82C51-8808-45B9-B4F6-E363ED319C2D}"/>
    <cellStyle name="Accent2 - 60%" xfId="51950" xr:uid="{AA1E34E9-8D0D-46CE-B01B-245DD8858C8E}"/>
    <cellStyle name="Accent2 - 60% 2" xfId="51951" xr:uid="{2933EFAD-E342-4473-9CAF-8F6D57AE7CDD}"/>
    <cellStyle name="Accent2 2" xfId="51952" xr:uid="{3D2116B2-1916-422D-A658-3E10AE19DD0B}"/>
    <cellStyle name="Accent2 2 2" xfId="51953" xr:uid="{9DA5E046-5E71-4E0B-A664-1265913D92EB}"/>
    <cellStyle name="Accent2 3" xfId="51954" xr:uid="{38F4C8EB-089F-46FB-A3CD-B1D04CE0F7CE}"/>
    <cellStyle name="Accent2 3 2" xfId="51955" xr:uid="{39AD2EA8-383B-4AB8-88D1-69AB76835B52}"/>
    <cellStyle name="Accent2 4" xfId="51956" xr:uid="{301AD678-B4D6-4DDC-8EA0-58DE6409F041}"/>
    <cellStyle name="Accent2 4 2" xfId="51957" xr:uid="{7C7E0E50-E9B2-442A-9731-C3BC5882DCEB}"/>
    <cellStyle name="Accent2 5" xfId="51958" xr:uid="{6899BF80-943D-4BAD-81E6-EAF5DD2A139D}"/>
    <cellStyle name="Accent2 5 2" xfId="51959" xr:uid="{5B31C519-E3D4-4DE0-8917-CF941D4BCC47}"/>
    <cellStyle name="Accent2 6" xfId="51960" xr:uid="{CF90348A-CA90-4F03-9B85-4ACF7766C74F}"/>
    <cellStyle name="Accent2 6 2" xfId="51961" xr:uid="{076968B9-77DB-4BFE-947E-B31239FF419E}"/>
    <cellStyle name="Accent2 7" xfId="51962" xr:uid="{D47D66B7-1238-41B2-ACEF-5AD61C00D7D4}"/>
    <cellStyle name="Accent3" xfId="51963" xr:uid="{5D03202A-5BB0-47AA-B64D-FEF3AE771233}"/>
    <cellStyle name="Accent3 - 20%" xfId="51964" xr:uid="{B2D969DB-0118-404C-85FB-32DAD282143A}"/>
    <cellStyle name="Accent3 - 20% 2" xfId="51965" xr:uid="{75ACD144-AFE7-405E-9FAA-21F0CBB0D2C1}"/>
    <cellStyle name="Accent3 - 40%" xfId="51966" xr:uid="{45E0464F-533F-4207-9EA4-F6D4FB532071}"/>
    <cellStyle name="Accent3 - 40% 2" xfId="51967" xr:uid="{58A46C76-200F-484C-8071-BE8013491432}"/>
    <cellStyle name="Accent3 - 60%" xfId="51968" xr:uid="{0488FEAB-FFFC-45C4-BFEB-E0BF7F84B02E}"/>
    <cellStyle name="Accent3 - 60% 2" xfId="51969" xr:uid="{F9608123-119E-4E60-BCDB-39EB6ECFA125}"/>
    <cellStyle name="Accent3 10" xfId="51970" xr:uid="{7C57293C-A93D-4E48-A14C-FA4BF7384AD1}"/>
    <cellStyle name="Accent3 11" xfId="51971" xr:uid="{66E1D0FC-585A-44DF-9C40-F77FEB314E95}"/>
    <cellStyle name="Accent3 12" xfId="51972" xr:uid="{19EF66E2-BA55-430E-9F50-B0DE90A5B898}"/>
    <cellStyle name="Accent3 13" xfId="51973" xr:uid="{8BEAFD8D-9457-4E2A-9F39-E715C18C8DF4}"/>
    <cellStyle name="Accent3 14" xfId="51974" xr:uid="{B20E173B-AC75-47DB-9E8E-7E3D8B167306}"/>
    <cellStyle name="Accent3 15" xfId="51975" xr:uid="{B429AB3A-6315-4077-B5CB-B83494C2B47F}"/>
    <cellStyle name="Accent3 16" xfId="51976" xr:uid="{B96154F1-92C3-465A-B714-9E326B1A29D7}"/>
    <cellStyle name="Accent3 17" xfId="51977" xr:uid="{10D502C9-3EBD-46C6-BB79-86496986EE7F}"/>
    <cellStyle name="Accent3 2" xfId="51978" xr:uid="{911A352B-D97E-47FF-A002-66FB46F7E6C7}"/>
    <cellStyle name="Accent3 2 2" xfId="51979" xr:uid="{6DA53A81-39C5-485E-8B44-93A2A47AC390}"/>
    <cellStyle name="Accent3 3" xfId="51980" xr:uid="{0E9751C9-0256-4C59-93DF-FDB632A0EC94}"/>
    <cellStyle name="Accent3 3 2" xfId="51981" xr:uid="{EB4FC40A-C527-4F79-81ED-4FF4509ACFB9}"/>
    <cellStyle name="Accent3 4" xfId="51982" xr:uid="{792DAC75-2B6D-4B2C-A2C3-B240F0ED1E43}"/>
    <cellStyle name="Accent3 4 2" xfId="51983" xr:uid="{2384D67D-B8C3-4FAD-B0A1-A971A7224B3E}"/>
    <cellStyle name="Accent3 5" xfId="51984" xr:uid="{3325C7BB-9F00-4BA4-A2AD-5C572FA2E5D2}"/>
    <cellStyle name="Accent3 5 2" xfId="51985" xr:uid="{12FD7C56-EF5A-4F0A-B5C2-4D360BFC4579}"/>
    <cellStyle name="Accent3 6" xfId="51986" xr:uid="{83BFF760-8CB2-40D1-A729-C7FA26AF7243}"/>
    <cellStyle name="Accent3 6 2" xfId="51987" xr:uid="{9DB2BEFF-16BF-4D90-AF44-45BE668A078F}"/>
    <cellStyle name="Accent3 7" xfId="51988" xr:uid="{0515F4A1-C0D1-4304-B48C-2033DC0C3745}"/>
    <cellStyle name="Accent3 8" xfId="51989" xr:uid="{B9CFCB6F-7143-4F68-879D-E4D05E765707}"/>
    <cellStyle name="Accent3 9" xfId="51990" xr:uid="{E1CE34E2-1694-4F4A-B3EA-6239F0CD28E5}"/>
    <cellStyle name="Accent4" xfId="51991" xr:uid="{39465952-9E09-4020-9508-669B026ABA60}"/>
    <cellStyle name="Accent4 - 20%" xfId="51992" xr:uid="{327125B5-2AAF-4144-B5B0-EB9BAAC8DB42}"/>
    <cellStyle name="Accent4 - 20% 2" xfId="51993" xr:uid="{9A03DB3D-10AB-4FD8-A267-DDF702C076A7}"/>
    <cellStyle name="Accent4 - 20% 3" xfId="59381" xr:uid="{DDF26E22-0D2B-4909-BA20-3442119744DD}"/>
    <cellStyle name="Accent4 - 40%" xfId="51994" xr:uid="{F1A21D4E-00F8-4C61-B6E5-12A35656BAC1}"/>
    <cellStyle name="Accent4 - 40% 2" xfId="51995" xr:uid="{8CB6474E-35A7-4994-8118-2DB686C7545B}"/>
    <cellStyle name="Accent4 - 40% 3" xfId="59382" xr:uid="{73277773-5B15-4A0D-BFFE-12950888741C}"/>
    <cellStyle name="Accent4 - 60%" xfId="51996" xr:uid="{FF7D7BCF-66FB-422A-B3DB-EFAC00A3CDE9}"/>
    <cellStyle name="Accent4 - 60% 2" xfId="51997" xr:uid="{791A723F-9B70-4156-9758-7C70F6E16C72}"/>
    <cellStyle name="Accent4 2" xfId="51998" xr:uid="{9AFAD863-C574-4BB6-8E31-5B7C229D4589}"/>
    <cellStyle name="Accent4 2 2" xfId="51999" xr:uid="{5586B0F4-9777-4A7F-8FFF-4503DF95211F}"/>
    <cellStyle name="Accent4 3" xfId="52000" xr:uid="{65215259-2B05-4CB2-9B69-75C0A8D30EBE}"/>
    <cellStyle name="Accent4 3 2" xfId="52001" xr:uid="{CB1C0DC0-EABC-4EAD-9B2D-F07160804893}"/>
    <cellStyle name="Accent4 4" xfId="52002" xr:uid="{5D4D318D-A673-4DF0-980B-229F52CBF3DF}"/>
    <cellStyle name="Accent4 4 2" xfId="52003" xr:uid="{1F942666-AB46-4DC1-9BC9-51619DBD095E}"/>
    <cellStyle name="Accent4 5" xfId="52004" xr:uid="{09C5EE49-AE8A-408A-ADA5-668C1B2D2361}"/>
    <cellStyle name="Accent4 5 2" xfId="52005" xr:uid="{C90CF1EB-9DB8-4F62-95AB-6CF173D900CE}"/>
    <cellStyle name="Accent4 6" xfId="52006" xr:uid="{9ABFFD13-05F6-485A-810B-86CB0DC1D979}"/>
    <cellStyle name="Accent4 6 2" xfId="52007" xr:uid="{5D9394DC-A16F-4BA2-A11C-0D84FC5CCA22}"/>
    <cellStyle name="Accent4 7" xfId="52008" xr:uid="{176629AC-3468-4037-B165-F05CE2919458}"/>
    <cellStyle name="Accent5" xfId="52009" xr:uid="{96135810-B382-425D-893C-098C9650325E}"/>
    <cellStyle name="Accent5 - 20%" xfId="52010" xr:uid="{584D8916-1501-4A34-B771-38D527E45F6A}"/>
    <cellStyle name="Accent5 - 20% 2" xfId="52011" xr:uid="{C47185FB-8263-4D9C-89C6-2312CB3A2DA7}"/>
    <cellStyle name="Accent5 - 40%" xfId="52012" xr:uid="{1561ABA3-2206-41EB-A15E-DB76F1E7D823}"/>
    <cellStyle name="Accent5 - 40% 2" xfId="52013" xr:uid="{E432C25F-0FA8-46DD-A8FE-04FD1E95FEFC}"/>
    <cellStyle name="Accent5 - 60%" xfId="52014" xr:uid="{28AE5E8A-E229-4779-9C0A-4CB51F633FFD}"/>
    <cellStyle name="Accent5 - 60% 2" xfId="52015" xr:uid="{DFC8FDF4-F007-42FF-9E25-A12C0DAF2D98}"/>
    <cellStyle name="Accent5 2" xfId="52016" xr:uid="{F000D5A2-245E-442F-9F28-92970984816E}"/>
    <cellStyle name="Accent5 2 2" xfId="52017" xr:uid="{72420A24-B73D-4371-965A-59487FD33B3A}"/>
    <cellStyle name="Accent5 3" xfId="52018" xr:uid="{03F88E42-2095-49A6-966B-A9F79106560D}"/>
    <cellStyle name="Accent5 3 2" xfId="52019" xr:uid="{3914009B-AE04-4219-A6C3-FBC9426B513C}"/>
    <cellStyle name="Accent5 4" xfId="52020" xr:uid="{8102CEEF-527E-4284-855A-8B8333C6AFFB}"/>
    <cellStyle name="Accent5 4 2" xfId="52021" xr:uid="{BB7CD254-F373-4AEF-9D70-F01341EDDB62}"/>
    <cellStyle name="Accent5 5" xfId="52022" xr:uid="{BC237E76-E41D-46F7-8165-2E38A6B7DDFC}"/>
    <cellStyle name="Accent5 5 2" xfId="52023" xr:uid="{CBE3D8AA-2BA9-4879-A734-331FA382B107}"/>
    <cellStyle name="Accent5 6" xfId="52024" xr:uid="{9D44CEEF-550A-4A95-8E45-6E2E5B3FD68D}"/>
    <cellStyle name="Accent5 6 2" xfId="52025" xr:uid="{5DE84F04-1E1B-465C-B5E7-DA1AB30F96FD}"/>
    <cellStyle name="Accent5 7" xfId="52026" xr:uid="{0B2633EA-0FA8-4A80-A466-30B0F117311A}"/>
    <cellStyle name="Accent6" xfId="52027" xr:uid="{9C336D47-CD39-44DE-82AF-B641CD6B2E51}"/>
    <cellStyle name="Accent6 - 20%" xfId="52028" xr:uid="{CB75A68A-05F0-480A-AAF6-99412A33515D}"/>
    <cellStyle name="Accent6 - 20% 2" xfId="52029" xr:uid="{272BBCC4-5BD9-444C-99DF-A1FFE911E58D}"/>
    <cellStyle name="Accent6 - 40%" xfId="52030" xr:uid="{886439BE-2F1F-4952-BB96-6AC33FE907BA}"/>
    <cellStyle name="Accent6 - 40% 2" xfId="52031" xr:uid="{384A7BB9-C6D2-45D1-888E-8494159C64A2}"/>
    <cellStyle name="Accent6 - 40% 3" xfId="59383" xr:uid="{D2B00A6E-3D83-4B85-8F29-921BB0C8F77A}"/>
    <cellStyle name="Accent6 - 60%" xfId="52032" xr:uid="{0FC06F19-CA0F-4736-B54B-E96ED49E82DF}"/>
    <cellStyle name="Accent6 - 60% 2" xfId="52033" xr:uid="{533FB41D-6B8E-4035-8E55-95B8B48B0966}"/>
    <cellStyle name="Accent6 2" xfId="52034" xr:uid="{3F696A3B-23A3-4D0A-ACCF-41CF6704F0C7}"/>
    <cellStyle name="Accent6 2 2" xfId="52035" xr:uid="{2F7DB110-73F0-495A-9F57-D87567CBD665}"/>
    <cellStyle name="Accent6 3" xfId="52036" xr:uid="{843CDE17-233E-492F-996E-4FD7688F86BA}"/>
    <cellStyle name="Accent6 3 2" xfId="52037" xr:uid="{D17C9D19-C204-458C-B7E4-005491D3AC4B}"/>
    <cellStyle name="Accent6 4" xfId="52038" xr:uid="{3191B2C4-817E-44D5-8E97-A483DFED8069}"/>
    <cellStyle name="Accent6 4 2" xfId="52039" xr:uid="{DC193954-A9CC-4EF8-A189-B851F94C3167}"/>
    <cellStyle name="Accent6 5" xfId="52040" xr:uid="{BABFAD81-D1FE-4F1A-9568-1584A0CDC91B}"/>
    <cellStyle name="Accent6 5 2" xfId="52041" xr:uid="{585450C6-5EFA-4615-B37C-8D41869B663A}"/>
    <cellStyle name="Accent6 6" xfId="52042" xr:uid="{F80B1F02-07B7-4523-B9B5-191FBA230ED0}"/>
    <cellStyle name="Accent6 6 2" xfId="52043" xr:uid="{EB3130B5-5923-49C4-8598-8FC582F0DECF}"/>
    <cellStyle name="Accent6 7" xfId="52044" xr:uid="{849A7D6D-6328-49C8-BDF2-4B9D28EE1AD5}"/>
    <cellStyle name="AcNote" xfId="60334" xr:uid="{DA136A9C-781C-4320-826A-6A838F828299}"/>
    <cellStyle name="Bad" xfId="52045" xr:uid="{287FEFFE-6354-4450-8C49-88C18841D721}"/>
    <cellStyle name="Bad 2" xfId="52046" xr:uid="{EF994DC3-EFB7-4799-AF5B-83F350115631}"/>
    <cellStyle name="Bad 2 10" xfId="52047" xr:uid="{3B80D2EE-4CB8-4B32-BF75-9797EC20D880}"/>
    <cellStyle name="Bad 2 11" xfId="52048" xr:uid="{9E148EE4-3A75-494E-94F5-FED7EB741B3F}"/>
    <cellStyle name="Bad 2 12" xfId="52049" xr:uid="{6CD59115-5F45-432E-A3AB-206172882296}"/>
    <cellStyle name="Bad 2 2" xfId="52050" xr:uid="{57B4939E-7A7E-4190-9BDF-99DA7E9B7598}"/>
    <cellStyle name="Bad 2 3" xfId="52051" xr:uid="{339B0B86-6D35-4721-9E77-FF886B0A0DA7}"/>
    <cellStyle name="Bad 2 4" xfId="52052" xr:uid="{A7CB5F03-85D2-4EDA-BCFF-35519EE3B9DF}"/>
    <cellStyle name="Bad 2 5" xfId="52053" xr:uid="{89AEB62E-C822-45ED-98B0-2536EC5531C5}"/>
    <cellStyle name="Bad 2 6" xfId="52054" xr:uid="{D26920D1-EE69-4F77-A8CA-7AEB0A06F733}"/>
    <cellStyle name="Bad 2 7" xfId="52055" xr:uid="{C3000031-CA97-4735-9414-742642656D77}"/>
    <cellStyle name="Bad 2 8" xfId="52056" xr:uid="{F9EE3137-AF1E-47D9-905D-B21FB831BD37}"/>
    <cellStyle name="Bad 2 9" xfId="52057" xr:uid="{266D7B5E-41D4-48A4-9D2C-90520E8F1F8B}"/>
    <cellStyle name="Bad 3" xfId="52058" xr:uid="{B6DFC362-6C2A-4F82-A4D5-0FDD8D298F1B}"/>
    <cellStyle name="Bad 3 2" xfId="52059" xr:uid="{E0FAEB13-C21C-4E13-A215-E0C730901F43}"/>
    <cellStyle name="Bad 4" xfId="52060" xr:uid="{2A04BCED-7B1D-40DF-B204-1E13B1134853}"/>
    <cellStyle name="Bad 4 2" xfId="52061" xr:uid="{4A7BDDC1-6F1D-4209-A197-987D339A2F2B}"/>
    <cellStyle name="Bad 5" xfId="52062" xr:uid="{91431E65-95AF-400A-B862-9A9AFA6DA840}"/>
    <cellStyle name="Bad 5 2" xfId="52063" xr:uid="{57A71B8E-2628-4430-B1ED-65500A24ED6F}"/>
    <cellStyle name="Bad 6" xfId="52064" xr:uid="{E0DCDC43-C3C7-4AE2-8AF5-27C9B928A9DA}"/>
    <cellStyle name="Bad 6 2" xfId="52065" xr:uid="{8FBAEBC3-462B-48AD-BE9E-9610ABA9DE1C}"/>
    <cellStyle name="Bad 7" xfId="52066" xr:uid="{F7AC681E-31D3-4227-BDCC-96CC85B5255F}"/>
    <cellStyle name="Body" xfId="52067" xr:uid="{66CB7190-D083-4F9C-BF48-4B8CEB220394}"/>
    <cellStyle name="Body 2" xfId="52068" xr:uid="{E52B47E0-59A6-4F3A-9F4D-271C11A23780}"/>
    <cellStyle name="Bottom Edge" xfId="59248" xr:uid="{D981000C-3D72-4612-A6F1-F0F75662F343}"/>
    <cellStyle name="Buena 2" xfId="52069" xr:uid="{2297507B-A8CC-40BF-9982-D144C6917971}"/>
    <cellStyle name="Buena 2 2" xfId="52070" xr:uid="{48774765-FA9E-4226-98EF-BBE688FCA501}"/>
    <cellStyle name="Buena 2 2 2" xfId="52071" xr:uid="{374F6EA6-8B3D-40F0-B8CE-E2323928B811}"/>
    <cellStyle name="Buena 2 3" xfId="52072" xr:uid="{B16CE969-4454-43C1-AB60-86CF888FCDDF}"/>
    <cellStyle name="Buena 2 4" xfId="60019" xr:uid="{C9ABE462-4A55-476A-9F10-73E5E9731FAE}"/>
    <cellStyle name="Buena 3" xfId="52073" xr:uid="{D8C3625F-8FB4-4837-8CA6-64DC8F23CC78}"/>
    <cellStyle name="Buena 3 2" xfId="52074" xr:uid="{FF9D0F17-A7D0-4A91-BE89-23AB8BEA94AC}"/>
    <cellStyle name="Buena 3 2 2" xfId="52075" xr:uid="{7513BF25-26BD-4CE8-8DE0-5512FAAB6730}"/>
    <cellStyle name="Buena 3 2 3" xfId="60020" xr:uid="{0ACAC1E3-FEAC-42B0-8048-97B891831D63}"/>
    <cellStyle name="Buena 3 3" xfId="52076" xr:uid="{35933647-E4C8-4E43-A98D-CD8E203DE3E0}"/>
    <cellStyle name="Buena 3 3 2" xfId="60021" xr:uid="{B0AB38BC-3E33-468C-91BD-56AB532AEAFA}"/>
    <cellStyle name="Buena 3 4" xfId="60022" xr:uid="{AAC40A60-8CFB-44F0-91A3-D4B720B46BC5}"/>
    <cellStyle name="Buena 4" xfId="52077" xr:uid="{16932C10-D21E-4AB5-A957-1387504F5E42}"/>
    <cellStyle name="Buena 4 2" xfId="52078" xr:uid="{938B52BB-5E83-45C3-BCB9-11D7E659B2D1}"/>
    <cellStyle name="Buena 4 2 2" xfId="52079" xr:uid="{10F842AD-1647-4490-83C4-0D74CAE54A5E}"/>
    <cellStyle name="Buena 4 3" xfId="52080" xr:uid="{8E609899-A247-4355-ABB6-DDE87BD87BE7}"/>
    <cellStyle name="Buena 4 4" xfId="60023" xr:uid="{AF8E7A54-C732-4274-8DDA-695D96B629E2}"/>
    <cellStyle name="Buena 5" xfId="52081" xr:uid="{1183EB6E-605A-45C2-A4A7-B9604F75F547}"/>
    <cellStyle name="Buena 5 2" xfId="52082" xr:uid="{CCDA32AC-606D-4407-A695-AD39D6E6110E}"/>
    <cellStyle name="Buena 5 3" xfId="60024" xr:uid="{F7E50C88-CA01-42DF-BE2C-44A3E5FBFB15}"/>
    <cellStyle name="Buena 6" xfId="52083" xr:uid="{440658F5-DE6E-4382-B0C4-21BDF246D948}"/>
    <cellStyle name="Buena 6 2" xfId="60025" xr:uid="{06999964-F674-4FFC-9C3B-115518AF6015}"/>
    <cellStyle name="Calculation" xfId="52084" xr:uid="{C372CD98-CDF2-41D7-9757-91DE8FB782D6}"/>
    <cellStyle name="Calculation 2" xfId="52085" xr:uid="{F98BCC4A-8807-411E-8F1E-DF2192EA9E90}"/>
    <cellStyle name="Calculation 2 2" xfId="52086" xr:uid="{F708ECAA-E6EF-44F6-8BBC-14FFEA49CC98}"/>
    <cellStyle name="Calculation 3" xfId="52087" xr:uid="{0E12626E-0800-44C9-93BC-7AAF6691AB12}"/>
    <cellStyle name="Calculation 3 2" xfId="52088" xr:uid="{72BB3571-0140-4100-A872-26B59EBB8C13}"/>
    <cellStyle name="Calculation 4" xfId="52089" xr:uid="{40685179-9330-49DB-8FFC-B965F2CBAB62}"/>
    <cellStyle name="Calculation 4 2" xfId="52090" xr:uid="{4859B5E3-541F-4023-826C-E6CF4DEB30C1}"/>
    <cellStyle name="Calculation 5" xfId="52091" xr:uid="{B39B3E5F-495E-48CE-9C6D-53083A637D32}"/>
    <cellStyle name="Calculation 5 2" xfId="52092" xr:uid="{9E08D940-57E6-41F1-AAFB-800687B32EBC}"/>
    <cellStyle name="Calculation 6" xfId="52093" xr:uid="{BB40FE4F-A80F-4A2B-88ED-17D2F29DCE5A}"/>
    <cellStyle name="Calculation 6 2" xfId="52094" xr:uid="{6FA4F9D3-6FF4-4133-BCD1-917749DEBD76}"/>
    <cellStyle name="Calculation 7" xfId="52095" xr:uid="{69B9E34B-EA54-427F-AB7A-EBA30D1F0117}"/>
    <cellStyle name="Cálculo 2" xfId="52096" xr:uid="{5465ACF7-6D82-416C-803F-EF2A8F1A4088}"/>
    <cellStyle name="Cálculo 2 2" xfId="52097" xr:uid="{5AE80258-9E38-4821-AD7C-8598F5DD184F}"/>
    <cellStyle name="Cálculo 2 2 2" xfId="52098" xr:uid="{D76BB388-F2D8-4CD4-8629-4CAEFF8A053D}"/>
    <cellStyle name="Cálculo 2 3" xfId="52099" xr:uid="{0AF421BA-3EDB-456E-9C21-AA0A5E4193CC}"/>
    <cellStyle name="Cálculo 2 4" xfId="59384" xr:uid="{686EFF9A-4E88-40A1-83A6-549F83643F39}"/>
    <cellStyle name="Cálculo 2 5" xfId="59385" xr:uid="{857B801F-338B-47DF-9FEF-6FB8F41CB3C4}"/>
    <cellStyle name="Cálculo 2 6" xfId="60026" xr:uid="{A9424C9C-E987-4BBF-AC30-51FF7D547F58}"/>
    <cellStyle name="Cálculo 3" xfId="52100" xr:uid="{22A05764-072D-46A1-8907-C0113B96657B}"/>
    <cellStyle name="Cálculo 3 2" xfId="52101" xr:uid="{A7AF4C2E-46DC-4403-A48D-A554410B748C}"/>
    <cellStyle name="Cálculo 3 2 2" xfId="52102" xr:uid="{9FF18DF7-B576-482E-B912-E77F48D5B7BB}"/>
    <cellStyle name="Cálculo 3 2 3" xfId="60027" xr:uid="{9207FFFD-F8F0-4FE9-A69D-800207C82A94}"/>
    <cellStyle name="Cálculo 3 3" xfId="52103" xr:uid="{BBC93ED0-83F8-47B4-A752-1B2F4AF2BDC8}"/>
    <cellStyle name="Cálculo 3 3 2" xfId="60028" xr:uid="{84FCA429-1194-466F-B592-1F150473E2E1}"/>
    <cellStyle name="Cálculo 3 4" xfId="60029" xr:uid="{D56AC9A9-F1AA-426D-8327-14B938366B9C}"/>
    <cellStyle name="Cálculo 4" xfId="52104" xr:uid="{F5EEF375-A73E-480B-B941-FE34B9DA8514}"/>
    <cellStyle name="Cálculo 4 2" xfId="52105" xr:uid="{B6D3BF6E-4AEA-4DE4-8BD0-822F143CD01A}"/>
    <cellStyle name="Cálculo 4 2 2" xfId="52106" xr:uid="{A5938A2B-7540-4DAD-AB0D-904AA3D351EF}"/>
    <cellStyle name="Cálculo 4 3" xfId="52107" xr:uid="{10628B53-E9AB-40DB-881B-65D34CD0A55C}"/>
    <cellStyle name="Cálculo 4 4" xfId="60030" xr:uid="{4AD870AE-F216-4050-BA2A-F5CDD556D51A}"/>
    <cellStyle name="Cálculo 5" xfId="52108" xr:uid="{07E3FEA9-9F5E-4D71-B5F6-3F4A1DF45F21}"/>
    <cellStyle name="Cálculo 5 2" xfId="52109" xr:uid="{9835EE14-15B0-46BD-9513-7A2353F7436C}"/>
    <cellStyle name="Cálculo 5 3" xfId="60031" xr:uid="{36AB7F6D-DCB9-4A4D-B025-746F1FC805E3}"/>
    <cellStyle name="Cálculo 6" xfId="52110" xr:uid="{29E587EE-1F23-4FD0-A0E8-926343C29D73}"/>
    <cellStyle name="Cálculo 6 2" xfId="60032" xr:uid="{66660D16-A7FF-4546-B5B0-108743F8370F}"/>
    <cellStyle name="Cálculo 7" xfId="59921" xr:uid="{5025BAE2-C8DC-4C55-81B5-2031387316B9}"/>
    <cellStyle name="Celda de comprobación 2" xfId="52111" xr:uid="{33A5B913-B644-46DA-8990-0282046D6EBA}"/>
    <cellStyle name="Celda de comprobación 2 2" xfId="52112" xr:uid="{590A228C-5DD9-48C7-B844-A4734049691C}"/>
    <cellStyle name="Celda de comprobación 2 2 2" xfId="52113" xr:uid="{4697F8B5-390C-47C2-95DC-63F442E62696}"/>
    <cellStyle name="Celda de comprobación 2 3" xfId="52114" xr:uid="{EB2689D3-78A3-4DBD-8F9B-3C4386D05532}"/>
    <cellStyle name="Celda de comprobación 2 4" xfId="60033" xr:uid="{EF157D02-E205-4836-9FF4-34AE73195232}"/>
    <cellStyle name="Celda de comprobación 3" xfId="52115" xr:uid="{2BC96F5A-6174-4B4E-9634-928B3BF57967}"/>
    <cellStyle name="Celda de comprobación 3 2" xfId="52116" xr:uid="{134D0047-800C-4487-9F09-5303CBF15F91}"/>
    <cellStyle name="Celda de comprobación 3 2 2" xfId="52117" xr:uid="{FCDD52BD-078E-4001-BE11-28844032AE31}"/>
    <cellStyle name="Celda de comprobación 3 2 3" xfId="60034" xr:uid="{BA5723BE-668E-4E95-8F57-AACE49008106}"/>
    <cellStyle name="Celda de comprobación 3 3" xfId="52118" xr:uid="{F006A082-3450-47BB-BEF4-D1A5B944D111}"/>
    <cellStyle name="Celda de comprobación 3 3 2" xfId="60035" xr:uid="{90F976E9-32C0-4D43-A48D-951CFDC1989A}"/>
    <cellStyle name="Celda de comprobación 3 4" xfId="60036" xr:uid="{AF30E038-D27D-4ED3-B83A-669D08A47779}"/>
    <cellStyle name="Celda de comprobación 4" xfId="52119" xr:uid="{76B6E103-1AE3-41D8-9A1F-F503B4DB25B0}"/>
    <cellStyle name="Celda de comprobación 4 2" xfId="52120" xr:uid="{00387210-C0C2-4FE6-ABEF-5010C2E2050F}"/>
    <cellStyle name="Celda de comprobación 4 2 2" xfId="52121" xr:uid="{CCA4D31D-2C87-4291-AFE1-5001265436C4}"/>
    <cellStyle name="Celda de comprobación 4 3" xfId="52122" xr:uid="{5658A259-5136-40BB-8EAB-08662825D8B7}"/>
    <cellStyle name="Celda de comprobación 4 4" xfId="60037" xr:uid="{5E688384-12C2-483D-AF1C-A5BF96F580D6}"/>
    <cellStyle name="Celda de comprobación 5" xfId="52123" xr:uid="{D16ADBCE-5F69-4729-A202-AFA8E76A721D}"/>
    <cellStyle name="Celda de comprobación 5 2" xfId="52124" xr:uid="{405F6724-476E-438D-8A1A-1FC96532350A}"/>
    <cellStyle name="Celda de comprobación 5 3" xfId="60038" xr:uid="{22377DAD-A83D-4A24-8595-0CF89BD2B1E2}"/>
    <cellStyle name="Celda de comprobación 6" xfId="52125" xr:uid="{01568C9F-2AA7-4854-A7D4-332F5B6906A0}"/>
    <cellStyle name="Celda de comprobación 6 2" xfId="60039" xr:uid="{99371B41-F35D-4A93-9316-5C6B9ABEBAD2}"/>
    <cellStyle name="Celda vinculada 2" xfId="52126" xr:uid="{1AA1C80F-1A6E-40AE-844A-F87894B34549}"/>
    <cellStyle name="Celda vinculada 2 2" xfId="52127" xr:uid="{72E50FE1-23CB-450C-A237-5FC28EE83C28}"/>
    <cellStyle name="Celda vinculada 2 2 2" xfId="52128" xr:uid="{EFE6E0A7-4717-4E01-81F2-ECEF2952DEA5}"/>
    <cellStyle name="Celda vinculada 2 3" xfId="52129" xr:uid="{003E8D11-5E19-49D6-8C02-EC56A8D478E7}"/>
    <cellStyle name="Celda vinculada 2 4" xfId="60040" xr:uid="{C101FA5A-6B42-4D3E-A66F-241B8C74D165}"/>
    <cellStyle name="Celda vinculada 3" xfId="52130" xr:uid="{5F9A73F3-9583-427B-AC16-409C811B5302}"/>
    <cellStyle name="Celda vinculada 3 2" xfId="52131" xr:uid="{C213993D-07B9-4853-8E27-A63A2D8E2AD8}"/>
    <cellStyle name="Celda vinculada 3 2 2" xfId="52132" xr:uid="{258D9C9D-9DFB-40D8-8521-EB88F11C080F}"/>
    <cellStyle name="Celda vinculada 3 2 3" xfId="60041" xr:uid="{199AA965-FE8F-4FBC-ADB5-3DFA3F26366C}"/>
    <cellStyle name="Celda vinculada 3 3" xfId="52133" xr:uid="{B74CE70F-712D-4D8A-8A6F-926713AB711B}"/>
    <cellStyle name="Celda vinculada 3 3 2" xfId="60042" xr:uid="{137ED992-6991-4EFC-B23E-853F094563AB}"/>
    <cellStyle name="Celda vinculada 3 4" xfId="60043" xr:uid="{BAE8CA89-8812-4120-87F0-C8CD9FDA61FF}"/>
    <cellStyle name="Celda vinculada 4" xfId="52134" xr:uid="{ADB19B6D-684E-4418-A46A-2F07A2254E30}"/>
    <cellStyle name="Celda vinculada 4 2" xfId="52135" xr:uid="{DC106AA3-82A2-411D-9007-B06C73A74FEA}"/>
    <cellStyle name="Celda vinculada 4 2 2" xfId="52136" xr:uid="{9B734FE2-635D-4E38-B284-02179BF5B60F}"/>
    <cellStyle name="Celda vinculada 4 3" xfId="52137" xr:uid="{40B140DF-07AE-4605-B753-86F01994039F}"/>
    <cellStyle name="Celda vinculada 4 4" xfId="60044" xr:uid="{2C81686E-26CC-47FE-BCAD-BA1B18EDF244}"/>
    <cellStyle name="Celda vinculada 5" xfId="52138" xr:uid="{C6DDD36C-0564-4962-935E-EC8D0987B86B}"/>
    <cellStyle name="Celda vinculada 5 2" xfId="52139" xr:uid="{E772CBB1-873F-46D0-A7EF-5B1958C30BB9}"/>
    <cellStyle name="Celda vinculada 5 3" xfId="60045" xr:uid="{603C129D-6F8B-40F1-A8E0-409632456708}"/>
    <cellStyle name="Celda vinculada 6" xfId="52140" xr:uid="{981899C6-EB53-4343-881C-B20ABB31C4A3}"/>
    <cellStyle name="Celda vinculada 6 2" xfId="60046" xr:uid="{AAF8CC7C-465D-48E8-B460-6BB5F58A5BC8}"/>
    <cellStyle name="Cents" xfId="59249" xr:uid="{84A1833D-CECE-47DB-BAB9-1C47039EF404}"/>
    <cellStyle name="Check Cell" xfId="52141" xr:uid="{C9D43FCE-A458-4047-9F55-F28BE966F72C}"/>
    <cellStyle name="Check Cell 2" xfId="52142" xr:uid="{A08C3598-9010-4A6A-82EE-890E5B6C55C3}"/>
    <cellStyle name="Check Cell 2 2" xfId="52143" xr:uid="{468FC202-0BC5-4D76-A4A1-3D0CBAF3BB38}"/>
    <cellStyle name="Check Cell 3" xfId="52144" xr:uid="{29029378-3F5A-42F9-96B7-CBABFCCD7DD9}"/>
    <cellStyle name="Check Cell 3 2" xfId="52145" xr:uid="{6B486B5F-BC48-4734-B1CA-4F5ED9F24EF9}"/>
    <cellStyle name="Check Cell 4" xfId="52146" xr:uid="{B8C66BF0-EB00-4A7F-9ED7-7E0A5EBD29DF}"/>
    <cellStyle name="Check Cell 4 2" xfId="52147" xr:uid="{E41CDCC4-A88E-461A-85A3-66F7FB88DDE2}"/>
    <cellStyle name="Check Cell 5" xfId="52148" xr:uid="{956E8750-F7E2-4919-856C-1CBCE6E32510}"/>
    <cellStyle name="Check Cell 5 2" xfId="52149" xr:uid="{997B1FF9-BDD8-48C5-9D36-3C1B6BF564D3}"/>
    <cellStyle name="Check Cell 6" xfId="52150" xr:uid="{CC36F68E-1E41-4461-B3F8-3949FA30CB30}"/>
    <cellStyle name="Check Cell 6 2" xfId="52151" xr:uid="{088AC000-CE93-4F1A-B129-BB49B18812DB}"/>
    <cellStyle name="Check Cell 7" xfId="52152" xr:uid="{2D8FA4E2-8035-4376-B0E8-158E5647AD9C}"/>
    <cellStyle name="ColumnHeading" xfId="59250" xr:uid="{13B66076-897D-4E02-9245-9A0A55B40DB7}"/>
    <cellStyle name="Comma  - Style1" xfId="59251" xr:uid="{3B09181B-7B33-475F-A72F-AA2BCE27985D}"/>
    <cellStyle name="Comma  - Style2" xfId="59252" xr:uid="{F792E567-E983-47C0-9587-081721CA4B4F}"/>
    <cellStyle name="Comma  - Style3" xfId="59253" xr:uid="{CEE61EB2-D2A5-45E8-8F47-CEB274CFBB46}"/>
    <cellStyle name="Comma  - Style4" xfId="59254" xr:uid="{39F56255-E0ED-45DC-A8EA-E409B92D91EE}"/>
    <cellStyle name="Comma  - Style5" xfId="59255" xr:uid="{DE9C1239-A93C-4987-9E69-321CAA1F747C}"/>
    <cellStyle name="Comma  - Style6" xfId="59256" xr:uid="{11C1441E-5EC7-4981-B840-293192681692}"/>
    <cellStyle name="Comma  - Style7" xfId="59257" xr:uid="{E7696393-E896-495C-8538-77D7B186844A}"/>
    <cellStyle name="Comma  - Style8" xfId="59258" xr:uid="{59B88BCB-FB49-4BBA-8B6E-C913B2447C75}"/>
    <cellStyle name="Comma [0] 2" xfId="60335" xr:uid="{B8229190-A8A2-42A9-9A0A-56A3EA319CFF}"/>
    <cellStyle name="Comma [0] 3" xfId="60336" xr:uid="{F3722344-2567-4E84-9A3D-ED038508C734}"/>
    <cellStyle name="Comma [0] 4" xfId="60333" xr:uid="{526AB6A7-B1E1-4785-98CE-41FC0777F086}"/>
    <cellStyle name="Comma 10" xfId="52153" xr:uid="{56976172-4A6C-430C-94BD-CF70DDEB9019}"/>
    <cellStyle name="Comma 11" xfId="60337" xr:uid="{037512F7-B88A-4B33-97E0-B53D765C2736}"/>
    <cellStyle name="Comma 12" xfId="60338" xr:uid="{658238F9-DC9D-4B12-A335-970ACCC7E534}"/>
    <cellStyle name="Comma 2" xfId="11" xr:uid="{833E431C-077D-4D8B-941F-D733C1DDEDBD}"/>
    <cellStyle name="Comma 2 10" xfId="52154" xr:uid="{5F72A2BD-25AC-40FB-B31F-6CF491FDB006}"/>
    <cellStyle name="Comma 2 11" xfId="52155" xr:uid="{0A2E0168-B43F-493A-A24A-ABE3BEA66E46}"/>
    <cellStyle name="Comma 2 12" xfId="52156" xr:uid="{F9509EB4-B6D2-4B60-82E2-413738366764}"/>
    <cellStyle name="Comma 2 13" xfId="52157" xr:uid="{3CF615DA-8DAA-473D-A394-C2651A752BB0}"/>
    <cellStyle name="Comma 2 14" xfId="52158" xr:uid="{8BAF8248-F991-4160-B3BC-6B0F8660E7ED}"/>
    <cellStyle name="Comma 2 15" xfId="52159" xr:uid="{ED3C4227-02D1-415E-8E87-173B5B4515A1}"/>
    <cellStyle name="Comma 2 16" xfId="52160" xr:uid="{CDA86DDB-A080-4143-821A-E3E55DBC8793}"/>
    <cellStyle name="Comma 2 17" xfId="52161" xr:uid="{2631408B-0C72-4411-9803-E1B7BF5CF0AF}"/>
    <cellStyle name="Comma 2 18" xfId="52162" xr:uid="{728A73F6-8E65-42CF-B4B5-CF5459022ABB}"/>
    <cellStyle name="Comma 2 19" xfId="52163" xr:uid="{20A18CF4-5F31-4605-8C48-063D00E94F6D}"/>
    <cellStyle name="Comma 2 2" xfId="52164" xr:uid="{B67378AC-6681-47B2-BC36-AE968ECE9127}"/>
    <cellStyle name="Comma 2 2 10" xfId="52165" xr:uid="{A637523B-0D81-466C-8D5D-3BA9380B8448}"/>
    <cellStyle name="Comma 2 2 11" xfId="52166" xr:uid="{EF80D0CD-80C0-48EB-905D-6A4CD7854C6D}"/>
    <cellStyle name="Comma 2 2 12" xfId="52167" xr:uid="{B6127613-D36C-47BF-942D-BD37A3461C41}"/>
    <cellStyle name="Comma 2 2 13" xfId="52168" xr:uid="{9117BC2B-C6E2-41DC-8DED-997E57F0F8B0}"/>
    <cellStyle name="Comma 2 2 14" xfId="52169" xr:uid="{0E06D761-2A1A-4CFA-83B7-B032B708F9E3}"/>
    <cellStyle name="Comma 2 2 15" xfId="52170" xr:uid="{67EF7A21-CE47-41C6-B099-FC361CB03EC3}"/>
    <cellStyle name="Comma 2 2 16" xfId="52171" xr:uid="{1F95B478-595D-479C-A63B-669C01B4141E}"/>
    <cellStyle name="Comma 2 2 17" xfId="52172" xr:uid="{87EDFAE5-7368-4D6D-A171-A689170DCD48}"/>
    <cellStyle name="Comma 2 2 2" xfId="52173" xr:uid="{52397F28-9BF7-42CE-BC23-CA2A85D36406}"/>
    <cellStyle name="Comma 2 2 3" xfId="52174" xr:uid="{021DC218-7F43-4239-A047-41BE36656BC3}"/>
    <cellStyle name="Comma 2 2 4" xfId="52175" xr:uid="{788B9EAF-C9B4-4FF2-A112-9E86A7D46C92}"/>
    <cellStyle name="Comma 2 2 5" xfId="52176" xr:uid="{3596FBEA-394A-4CA1-9CDD-4F829BDBB973}"/>
    <cellStyle name="Comma 2 2 6" xfId="52177" xr:uid="{A860D0B6-041A-4983-8A52-211E8CF52C45}"/>
    <cellStyle name="Comma 2 2 7" xfId="52178" xr:uid="{380DE16A-9AFD-41B5-8A96-E9C09A29F442}"/>
    <cellStyle name="Comma 2 2 8" xfId="52179" xr:uid="{34DACDF6-977B-44EB-8EC5-4B491E97DC19}"/>
    <cellStyle name="Comma 2 2 9" xfId="52180" xr:uid="{ABC52F24-118E-4D63-B09B-ECE60CB86616}"/>
    <cellStyle name="Comma 2 3" xfId="52181" xr:uid="{6B3D059A-C2E7-4C72-9339-DF7203ADE4AD}"/>
    <cellStyle name="Comma 2 3 2" xfId="52182" xr:uid="{C8B68E62-1C54-40DF-9EE3-741F8453A972}"/>
    <cellStyle name="Comma 2 4" xfId="52183" xr:uid="{A1391F56-EFBA-4BB0-B9C3-0A9A2CE127DC}"/>
    <cellStyle name="Comma 2 5" xfId="52184" xr:uid="{792074E1-E1DA-47FD-84C3-C543C80C910B}"/>
    <cellStyle name="Comma 2 6" xfId="52185" xr:uid="{6E918844-53C5-41C9-BFE6-A87C217FE7E9}"/>
    <cellStyle name="Comma 2 7" xfId="52186" xr:uid="{EE7231F2-E861-4DCF-93C4-ED780538091E}"/>
    <cellStyle name="Comma 2 8" xfId="52187" xr:uid="{13B43B16-990E-46D6-88C2-C928E83DC6A4}"/>
    <cellStyle name="Comma 2 9" xfId="52188" xr:uid="{F70FE034-77E6-46D0-BE69-464109E03903}"/>
    <cellStyle name="Comma 2_Saldos Obj" xfId="52189" xr:uid="{25E34E3F-A2E1-4823-83D2-4D87A5330779}"/>
    <cellStyle name="Comma 3" xfId="52190" xr:uid="{DE19100A-AB8E-4648-9683-8E91165F3DFF}"/>
    <cellStyle name="Comma 3 10" xfId="52191" xr:uid="{A1846E11-CAEC-4AB5-B975-6AED0123ABC6}"/>
    <cellStyle name="Comma 3 11" xfId="52192" xr:uid="{9BA2311D-1D67-4E5A-8E4A-A27135C1A23B}"/>
    <cellStyle name="Comma 3 12" xfId="52193" xr:uid="{7A21A271-01B3-4256-832F-4D2F234CC9B3}"/>
    <cellStyle name="Comma 3 13" xfId="52194" xr:uid="{A7DA8650-41E2-4ECC-9B9D-F350F2F81E98}"/>
    <cellStyle name="Comma 3 14" xfId="52195" xr:uid="{8873BE56-AE16-4D1D-9A73-5F846252364F}"/>
    <cellStyle name="Comma 3 15" xfId="52196" xr:uid="{803B1131-07E5-48EE-ABBD-16526665A6F8}"/>
    <cellStyle name="Comma 3 16" xfId="52197" xr:uid="{2087B851-0A77-46A2-984C-4173A6FC2A8E}"/>
    <cellStyle name="Comma 3 17" xfId="52198" xr:uid="{D0BD9CD5-6C8B-49B6-AB04-FB9CD5C6E3D6}"/>
    <cellStyle name="Comma 3 2" xfId="52199" xr:uid="{2B6E8CC0-6BA3-402C-A219-CC7DB32BE230}"/>
    <cellStyle name="Comma 3 3" xfId="52200" xr:uid="{1DCA21CE-174D-4148-A56A-CE64A5AAB5CB}"/>
    <cellStyle name="Comma 3 4" xfId="52201" xr:uid="{A89F9671-CB38-4EF2-9BC1-B5D1D468B8CD}"/>
    <cellStyle name="Comma 3 5" xfId="52202" xr:uid="{589FAE9F-2F11-4466-A4A3-A8F9F89245AE}"/>
    <cellStyle name="Comma 3 6" xfId="52203" xr:uid="{5D6821E7-0AD7-41E2-A856-86E66D27CFBB}"/>
    <cellStyle name="Comma 3 7" xfId="52204" xr:uid="{B4BFDAF4-D542-4D07-ADDF-4C890764F59F}"/>
    <cellStyle name="Comma 3 8" xfId="52205" xr:uid="{3DC07074-DA4D-4B7E-84D6-21DB54381C75}"/>
    <cellStyle name="Comma 3 9" xfId="52206" xr:uid="{A1468172-3468-4EB5-BD46-A567A08F6FC4}"/>
    <cellStyle name="Comma 4" xfId="52207" xr:uid="{E1F940D2-CCD4-43BB-8591-CD3AD00D5519}"/>
    <cellStyle name="Comma 4 2" xfId="59224" xr:uid="{5CD0C2D7-4681-4C6C-BBB9-8D94EE4E07C2}"/>
    <cellStyle name="Comma 4 2 2" xfId="60339" xr:uid="{DC3DCC54-0A9D-41DC-A3BC-B17E80515429}"/>
    <cellStyle name="Comma 5" xfId="52208" xr:uid="{EF3E6590-B180-4F27-9EF4-5594D9887082}"/>
    <cellStyle name="Comma 5 2" xfId="52209" xr:uid="{EE4B71BE-BA0A-49DC-882B-1E58B9CB7D95}"/>
    <cellStyle name="Comma 6" xfId="52210" xr:uid="{02105C6E-CFA6-4B06-A000-0F6E3E3D8C79}"/>
    <cellStyle name="Comma 7" xfId="52211" xr:uid="{2AA03A60-6C8C-4735-AACB-DD339CE018BC}"/>
    <cellStyle name="Comma 8" xfId="52212" xr:uid="{8E8EFC27-356D-437A-9813-B65116343E43}"/>
    <cellStyle name="Comma 9" xfId="60340" xr:uid="{FEDB1FB2-5660-4A05-9B84-4C9D9309BD97}"/>
    <cellStyle name="Comma Cents" xfId="59259" xr:uid="{90D62D0C-1382-445C-B642-BF3C2A483A77}"/>
    <cellStyle name="CPM_Total" xfId="59260" xr:uid="{2BE134C3-DA2C-467D-8946-9C50C05FB6A4}"/>
    <cellStyle name="Currency (B)" xfId="60341" xr:uid="{A71AD315-69F0-46D9-AD3A-46073F90B5BC}"/>
    <cellStyle name="Currency 2" xfId="52213" xr:uid="{051A3CAA-4A84-45C8-96A5-B7C74D1392E6}"/>
    <cellStyle name="Currency 2 2" xfId="52214" xr:uid="{8B3925BB-8B83-4EE4-865C-CAAD19033708}"/>
    <cellStyle name="Currency 3" xfId="52215" xr:uid="{F79C9308-4B37-41CA-A3B6-2CD0513153AF}"/>
    <cellStyle name="Currency1" xfId="59261" xr:uid="{7D2AC758-B9E8-4A4A-BE8B-B786AE08D905}"/>
    <cellStyle name="Date" xfId="59262" xr:uid="{5EC61A38-6DAF-4A82-8786-951BDAF9EDD3}"/>
    <cellStyle name="DOH" xfId="60342" xr:uid="{C6EF99A0-BC85-4165-96F3-C7EEF7183B60}"/>
    <cellStyle name="Emphasis 1" xfId="52216" xr:uid="{78412FC8-E522-44C9-8BCF-4A864EFFCFC3}"/>
    <cellStyle name="Emphasis 1 2" xfId="52217" xr:uid="{4E7DA1D4-692F-4E2F-8211-29A8988E4A91}"/>
    <cellStyle name="Emphasis 2" xfId="52218" xr:uid="{E9DE73C9-2D70-4392-9845-4DB5F82BE460}"/>
    <cellStyle name="Emphasis 2 2" xfId="52219" xr:uid="{D66DDE48-AE72-4B54-A7DC-E1DA4ADBDBCA}"/>
    <cellStyle name="Emphasis 2 3" xfId="59386" xr:uid="{B9A63F2A-A4C9-470C-B85F-865037B0BD67}"/>
    <cellStyle name="Emphasis 3" xfId="52220" xr:uid="{90298314-25A5-4378-88B4-DE56A191576B}"/>
    <cellStyle name="Emphasis 3 2" xfId="52221" xr:uid="{06EEC5A3-0ABD-4E74-8C20-3476CF746BD3}"/>
    <cellStyle name="Encabezado 4 2" xfId="52222" xr:uid="{97CF6BAF-F7E7-43CB-9FFB-5FBF9B3DC4A4}"/>
    <cellStyle name="Encabezado 4 2 2" xfId="52223" xr:uid="{6C49577B-5C59-4E89-BD36-5BCC88F5700F}"/>
    <cellStyle name="Encabezado 4 2 3" xfId="59387" xr:uid="{E8F8BBFA-225E-441D-ABC4-7EDDF4888A54}"/>
    <cellStyle name="Encabezado 4 2 4" xfId="60047" xr:uid="{1B6708E0-0A2D-44FB-B6FF-47F4C36DA7D2}"/>
    <cellStyle name="Encabezado 4 3" xfId="52224" xr:uid="{17D22B1D-93DF-426D-A94E-3952F51F089F}"/>
    <cellStyle name="Encabezado 4 3 2" xfId="52225" xr:uid="{3F6BA2D0-36E0-4201-99B9-E73374304316}"/>
    <cellStyle name="Encabezado 4 3 2 2" xfId="60048" xr:uid="{10FA8BD4-622B-4F64-878F-BF381AC7737F}"/>
    <cellStyle name="Encabezado 4 3 3" xfId="60049" xr:uid="{DD4E06F7-AB1C-4F7D-B22A-339988E4D6EE}"/>
    <cellStyle name="Encabezado 4 3 4" xfId="60050" xr:uid="{1482EF3D-1025-46D6-B015-AF0738851111}"/>
    <cellStyle name="Encabezado 4 4" xfId="52226" xr:uid="{510B7FAD-E395-4B1C-B087-1FC3D6A445C4}"/>
    <cellStyle name="Encabezado 4 4 2" xfId="52227" xr:uid="{76BA8956-91BC-454B-A69E-6A2C5623F886}"/>
    <cellStyle name="Encabezado 4 4 3" xfId="60051" xr:uid="{D58531E0-FCA6-48ED-8CFC-DA5727BFDFE2}"/>
    <cellStyle name="Encabezado 4 5" xfId="52228" xr:uid="{79D491D6-DB75-4BE0-AA03-6D800DF78494}"/>
    <cellStyle name="Énfasis1 2" xfId="52229" xr:uid="{02C87F24-3E69-4B79-B829-B8A8B9854A8F}"/>
    <cellStyle name="Énfasis1 2 2" xfId="52230" xr:uid="{BA7617B8-142A-45EB-BF47-E0864B445D33}"/>
    <cellStyle name="Énfasis1 2 2 2" xfId="52231" xr:uid="{6EFBE872-1CDD-40D6-9415-4CDD95B3806F}"/>
    <cellStyle name="Énfasis1 2 3" xfId="52232" xr:uid="{8F7BF32E-7755-4BDA-906E-F39579937586}"/>
    <cellStyle name="Énfasis1 2 4" xfId="60052" xr:uid="{F45D6CF6-BF39-4550-8DBF-CF83637C6862}"/>
    <cellStyle name="Énfasis1 3" xfId="52233" xr:uid="{B8A27720-0E78-4DFE-B764-818597B259C3}"/>
    <cellStyle name="Énfasis1 3 2" xfId="52234" xr:uid="{91933C90-F0FC-45F2-96C7-5ED73F1A6D03}"/>
    <cellStyle name="Énfasis1 3 2 2" xfId="52235" xr:uid="{BFC4BD72-97E5-403A-8576-30D905A7B281}"/>
    <cellStyle name="Énfasis1 3 3" xfId="52236" xr:uid="{9E681395-16AD-477B-BCAA-753780A26719}"/>
    <cellStyle name="Énfasis1 4" xfId="52237" xr:uid="{B202EC36-2A3C-4718-A5E0-9B7D2C97FCB4}"/>
    <cellStyle name="Énfasis1 4 2" xfId="52238" xr:uid="{68BBC863-1B9E-46E2-BAED-9363519173C9}"/>
    <cellStyle name="Énfasis1 4 2 2" xfId="52239" xr:uid="{372F6F6C-2BD4-4A10-B5C6-5D8F0BB86148}"/>
    <cellStyle name="Énfasis1 4 3" xfId="52240" xr:uid="{2175FCC3-44F6-4A70-A254-0F00D61B7D70}"/>
    <cellStyle name="Énfasis1 4 4" xfId="60053" xr:uid="{AAAB0B40-6F54-4082-AE04-9C3CDBCB1466}"/>
    <cellStyle name="Énfasis1 5" xfId="52241" xr:uid="{2AE503BE-DC04-4F68-9E8C-6D9F3CA31B00}"/>
    <cellStyle name="Énfasis1 5 2" xfId="52242" xr:uid="{3B1394D0-F8AB-4FDD-9ACF-1BF3B30E269F}"/>
    <cellStyle name="Énfasis1 5 3" xfId="60054" xr:uid="{0BFB75C6-4AE5-41FA-868C-4CF76E28A27C}"/>
    <cellStyle name="Énfasis1 6" xfId="52243" xr:uid="{FC0D96AB-21D2-4AB4-BAD0-E2B3EBF9DE94}"/>
    <cellStyle name="Énfasis2 2" xfId="52244" xr:uid="{3C7162B9-920B-4805-824D-A9877714CFC7}"/>
    <cellStyle name="Énfasis2 2 2" xfId="52245" xr:uid="{6A44D1C6-0E91-4FE5-921F-2CDD386C8CB1}"/>
    <cellStyle name="Énfasis2 2 2 2" xfId="52246" xr:uid="{3EBD8050-D2EF-4916-B97B-0CC892947BC2}"/>
    <cellStyle name="Énfasis2 2 3" xfId="52247" xr:uid="{C855954E-1616-4DAC-A56C-B88643BE4EAD}"/>
    <cellStyle name="Énfasis2 2 4" xfId="59388" xr:uid="{0FFCDF37-2275-4C9E-BFB7-B4E99735166A}"/>
    <cellStyle name="Énfasis2 2 5" xfId="59389" xr:uid="{AEA19596-27CF-43DF-AC89-5DD87F49E222}"/>
    <cellStyle name="Énfasis2 2 6" xfId="60055" xr:uid="{32A1B5CB-7257-437A-B976-85F9EA3CA15E}"/>
    <cellStyle name="Énfasis2 3" xfId="52248" xr:uid="{7B609C83-D8F2-4165-AB58-F1DA7E841466}"/>
    <cellStyle name="Énfasis2 3 2" xfId="52249" xr:uid="{B371E401-26C8-4491-B9FE-832A891D6139}"/>
    <cellStyle name="Énfasis2 3 2 2" xfId="52250" xr:uid="{8443E456-ED4B-457A-A9FF-02010D2621BC}"/>
    <cellStyle name="Énfasis2 3 3" xfId="52251" xr:uid="{76C76034-01FB-44B9-813E-DAE9BD2C5821}"/>
    <cellStyle name="Énfasis2 4" xfId="52252" xr:uid="{85A114E0-F49E-4123-AD1A-C7B1C9178CBE}"/>
    <cellStyle name="Énfasis2 4 2" xfId="52253" xr:uid="{CDD7A0F1-0813-4E9B-A42C-23CD31885A6E}"/>
    <cellStyle name="Énfasis2 4 2 2" xfId="52254" xr:uid="{4A716F31-5058-48DA-94B1-D1D0E7298090}"/>
    <cellStyle name="Énfasis2 4 3" xfId="52255" xr:uid="{505674C9-2BCD-4AC7-83CB-69456D2CE34F}"/>
    <cellStyle name="Énfasis2 4 4" xfId="60056" xr:uid="{DC91FA1F-12C3-4295-8CF9-9A62B3ABA8E7}"/>
    <cellStyle name="Énfasis2 5" xfId="52256" xr:uid="{1C292100-A947-4A2A-9DCD-AB5C898290DA}"/>
    <cellStyle name="Énfasis2 5 2" xfId="52257" xr:uid="{2E98809F-E2DF-456F-9072-5040C8884D36}"/>
    <cellStyle name="Énfasis2 5 3" xfId="60057" xr:uid="{61EF1AB3-59E2-4612-B1A0-BD4EFAAD4B24}"/>
    <cellStyle name="Énfasis2 6" xfId="52258" xr:uid="{3CB1746B-844A-4EFC-8D71-556A680B26E5}"/>
    <cellStyle name="Énfasis3 2" xfId="52259" xr:uid="{34F1980B-8586-4D1C-A1EB-151C2DD8A924}"/>
    <cellStyle name="Énfasis3 2 2" xfId="52260" xr:uid="{E4F5E454-BF57-40EE-BD87-45700D9D74F6}"/>
    <cellStyle name="Énfasis3 2 2 2" xfId="52261" xr:uid="{746488EB-0668-4B7E-98A1-55B52F1A96F8}"/>
    <cellStyle name="Énfasis3 2 3" xfId="52262" xr:uid="{A4E61A2E-DD69-444B-9CC9-B761046507E8}"/>
    <cellStyle name="Énfasis3 2 4" xfId="59390" xr:uid="{A8EF5ED7-C12E-4D5F-9C5A-91B0C73987E3}"/>
    <cellStyle name="Énfasis3 2 5" xfId="59391" xr:uid="{5AE43C8B-E7A3-4F24-830D-F8D0F1E9C370}"/>
    <cellStyle name="Énfasis3 2 6" xfId="60058" xr:uid="{F6CE9557-C8E4-44EA-9BE4-CA4DD8EFA4E5}"/>
    <cellStyle name="Énfasis3 3" xfId="52263" xr:uid="{D034D988-6793-4F5F-BF09-EA8FD2796BBE}"/>
    <cellStyle name="Énfasis3 3 2" xfId="52264" xr:uid="{561956C2-A843-4AF9-ACFC-9DBF269DF144}"/>
    <cellStyle name="Énfasis3 3 2 2" xfId="52265" xr:uid="{8BD67A9E-B73E-4CB4-BEC4-210748BC89CE}"/>
    <cellStyle name="Énfasis3 3 3" xfId="52266" xr:uid="{F4825D4E-95D8-4DCC-A0EF-5616CDFA6223}"/>
    <cellStyle name="Énfasis3 4" xfId="52267" xr:uid="{1A72DCEE-7124-4F0F-A899-11D7D55D1431}"/>
    <cellStyle name="Énfasis3 4 2" xfId="52268" xr:uid="{6D1183C4-D689-4D56-A001-3080D4F05A3E}"/>
    <cellStyle name="Énfasis3 4 2 2" xfId="52269" xr:uid="{863EB681-0CE9-4B08-B03C-3319F1A207F2}"/>
    <cellStyle name="Énfasis3 4 3" xfId="52270" xr:uid="{CCB23395-BAFD-4B44-9383-1FE446C315B5}"/>
    <cellStyle name="Énfasis3 4 4" xfId="60059" xr:uid="{362C7652-F592-43BC-B003-CA78DCC28C1E}"/>
    <cellStyle name="Énfasis3 5" xfId="52271" xr:uid="{0F1C5447-9AF1-4646-96DC-920B7C837FB4}"/>
    <cellStyle name="Énfasis3 5 2" xfId="52272" xr:uid="{536C47A2-DFF1-4131-A966-5C8B6F68FA2E}"/>
    <cellStyle name="Énfasis3 5 3" xfId="60060" xr:uid="{804B9AC2-CE25-4F60-B8A0-7512941E7A58}"/>
    <cellStyle name="Énfasis3 6" xfId="52273" xr:uid="{95CE9D90-E8F9-4673-B31C-F5C220051520}"/>
    <cellStyle name="Énfasis4 2" xfId="52274" xr:uid="{2BA75B07-589E-4932-8A35-C889C6B0B8B0}"/>
    <cellStyle name="Énfasis4 2 2" xfId="52275" xr:uid="{5C0EA0DF-9578-4C76-9D39-457FAC7869A5}"/>
    <cellStyle name="Énfasis4 2 2 2" xfId="52276" xr:uid="{EA0984F8-F682-417E-805F-C4D2B74DE19D}"/>
    <cellStyle name="Énfasis4 2 3" xfId="52277" xr:uid="{458A5932-003C-45D0-A99E-F9F135D9C1C6}"/>
    <cellStyle name="Énfasis4 2 4" xfId="60061" xr:uid="{03689DCD-C268-4B49-94FA-358673A0BEC8}"/>
    <cellStyle name="Énfasis4 3" xfId="52278" xr:uid="{93F6CB4D-FE90-4AE6-8802-85440C4FE383}"/>
    <cellStyle name="Énfasis4 3 2" xfId="52279" xr:uid="{3316CDF9-53D4-4B3C-B582-F9259584A84E}"/>
    <cellStyle name="Énfasis4 3 2 2" xfId="52280" xr:uid="{C1A69208-D2BC-4011-A6DB-4268683525B4}"/>
    <cellStyle name="Énfasis4 3 3" xfId="52281" xr:uid="{032E9AF2-4B82-4631-BA75-FD335D401BBC}"/>
    <cellStyle name="Énfasis4 3 4" xfId="60062" xr:uid="{A1BC8821-8E38-4779-8ECA-8FF63CA24592}"/>
    <cellStyle name="Énfasis4 4" xfId="52282" xr:uid="{9059C051-C83A-411C-A5FE-AD0DBECAF2E7}"/>
    <cellStyle name="Énfasis4 4 2" xfId="52283" xr:uid="{47EB5955-ED8D-4E20-B3CD-E8D1B3AF1E15}"/>
    <cellStyle name="Énfasis4 4 2 2" xfId="52284" xr:uid="{66FC5EBF-ECA1-4F81-82C6-84CAACA4CE17}"/>
    <cellStyle name="Énfasis4 4 3" xfId="52285" xr:uid="{6ECCCE0E-644F-4A3C-9352-095D04626964}"/>
    <cellStyle name="Énfasis4 4 4" xfId="60063" xr:uid="{CF0FB334-462D-4A95-BFB3-D2857773DD3C}"/>
    <cellStyle name="Énfasis4 5" xfId="52286" xr:uid="{48C5EB0E-69FB-4D13-9483-F55AC58B02CE}"/>
    <cellStyle name="Énfasis4 5 2" xfId="52287" xr:uid="{5BBCD599-F506-4CBB-AE34-A67E02BC5749}"/>
    <cellStyle name="Énfasis4 5 3" xfId="60064" xr:uid="{6FE0A35E-EE8C-4E75-94C3-F1FF6F99D4AB}"/>
    <cellStyle name="Énfasis4 6" xfId="52288" xr:uid="{610B71D5-1FE1-4F3A-AB82-A4B61D924001}"/>
    <cellStyle name="Énfasis5 2" xfId="52289" xr:uid="{67485D0D-F167-4B70-9163-2DEDDA0CB3E3}"/>
    <cellStyle name="Énfasis5 2 2" xfId="52290" xr:uid="{AB1EC102-E122-4E71-BB67-78E39E002474}"/>
    <cellStyle name="Énfasis5 2 2 2" xfId="52291" xr:uid="{E9CD5C7F-8C1D-433B-AAFF-F424533DA1EA}"/>
    <cellStyle name="Énfasis5 2 2 4" xfId="59392" xr:uid="{0293367E-9AA3-47CF-BBBB-5255B6F7B051}"/>
    <cellStyle name="Énfasis5 2 3" xfId="52292" xr:uid="{3C740C8F-64EB-4A30-B8B6-B1D943A840FF}"/>
    <cellStyle name="Énfasis5 2 4" xfId="60065" xr:uid="{BAF74A9E-C3D8-496F-B176-99CD65491208}"/>
    <cellStyle name="Énfasis5 3" xfId="52293" xr:uid="{52999B04-2F79-4581-922D-F882E52DC956}"/>
    <cellStyle name="Énfasis5 3 2" xfId="52294" xr:uid="{88CDBF77-D90F-4A81-9459-3A896258A1B7}"/>
    <cellStyle name="Énfasis5 3 2 2" xfId="52295" xr:uid="{E821D421-301C-430E-8A35-819C1C4F96B2}"/>
    <cellStyle name="Énfasis5 3 3" xfId="52296" xr:uid="{3632E935-AC54-4C84-91A4-3A7892CE0A52}"/>
    <cellStyle name="Énfasis5 3 4" xfId="60066" xr:uid="{6B6E2107-952C-46FD-98C6-FDCDEAE214A2}"/>
    <cellStyle name="Énfasis5 4" xfId="52297" xr:uid="{1CA0AE47-642B-45A0-8FE6-EEE40EF0C328}"/>
    <cellStyle name="Énfasis5 4 2" xfId="52298" xr:uid="{3E486A9E-31E8-4C7F-8910-DBF667EE9B59}"/>
    <cellStyle name="Énfasis5 4 2 2" xfId="52299" xr:uid="{3BAB4B98-39B7-4AB0-A5C9-BA6E80CA79FF}"/>
    <cellStyle name="Énfasis5 4 3" xfId="52300" xr:uid="{10C7CD7E-AC40-440C-8EC5-46DE1062E301}"/>
    <cellStyle name="Énfasis5 4 4" xfId="60067" xr:uid="{59CA5C21-6DE6-4A55-A5A9-E7FE07069960}"/>
    <cellStyle name="Énfasis5 5" xfId="52301" xr:uid="{BE9F47D0-DFCB-4841-8DE4-27F7A32059BC}"/>
    <cellStyle name="Énfasis5 5 2" xfId="52302" xr:uid="{7FCC3409-4337-4BEE-BFC5-DB4413593A0D}"/>
    <cellStyle name="Énfasis5 5 3" xfId="60068" xr:uid="{906442F6-63C4-45EE-9699-FA2C7AD46B0B}"/>
    <cellStyle name="Énfasis5 6" xfId="52303" xr:uid="{5AB35FA4-DB79-4031-8ADD-6A3094AE6573}"/>
    <cellStyle name="Énfasis6 2" xfId="52304" xr:uid="{1BE89187-E083-4DE1-969F-0ACA02292F95}"/>
    <cellStyle name="Énfasis6 2 2" xfId="52305" xr:uid="{0FCD6EC9-6CA1-48E0-ACF6-1D3F3400B863}"/>
    <cellStyle name="Énfasis6 2 2 2" xfId="52306" xr:uid="{E4322889-AE2C-4B91-B654-48E8CED83C57}"/>
    <cellStyle name="Énfasis6 2 3" xfId="52307" xr:uid="{CD6ECEC0-A5F8-44F5-970C-7B706299239B}"/>
    <cellStyle name="Énfasis6 2 4" xfId="60069" xr:uid="{A904CDDD-53AD-47A6-B6AB-16524393212D}"/>
    <cellStyle name="Énfasis6 3" xfId="52308" xr:uid="{46CBE8E9-CB64-4889-AF77-4ADF4C0EE852}"/>
    <cellStyle name="Énfasis6 3 2" xfId="52309" xr:uid="{A428DCD6-5D36-4EC8-8586-C934FD685649}"/>
    <cellStyle name="Énfasis6 3 2 2" xfId="52310" xr:uid="{37C811D5-D5A8-47AF-A4A3-6D71E086352B}"/>
    <cellStyle name="Énfasis6 3 3" xfId="52311" xr:uid="{11B30CA2-E456-4F95-B7FC-0096C1922900}"/>
    <cellStyle name="Énfasis6 4" xfId="52312" xr:uid="{E43D39C9-F556-43CD-A8F6-CE95CE7E7B8E}"/>
    <cellStyle name="Énfasis6 4 2" xfId="52313" xr:uid="{0E82AEFE-A0C1-48BF-A4B5-A135B02A7B80}"/>
    <cellStyle name="Énfasis6 4 2 2" xfId="52314" xr:uid="{A59766E5-8623-4A52-B343-260F77DE318B}"/>
    <cellStyle name="Énfasis6 4 3" xfId="52315" xr:uid="{7960E118-A665-4E80-A2AB-E7DBEA3E0535}"/>
    <cellStyle name="Énfasis6 4 4" xfId="60070" xr:uid="{ACE1D7B9-66FF-42EC-A76F-128D61B6151A}"/>
    <cellStyle name="Énfasis6 5" xfId="52316" xr:uid="{E5E7DD86-F21E-4FC4-BDBC-BC23CFE326D0}"/>
    <cellStyle name="Énfasis6 5 2" xfId="52317" xr:uid="{5B3AA757-490A-43F7-9225-9741D0689726}"/>
    <cellStyle name="Énfasis6 5 3" xfId="60071" xr:uid="{D7180A2E-012B-4EED-851F-035C512FEACD}"/>
    <cellStyle name="Énfasis6 6" xfId="52318" xr:uid="{84E354EA-CF39-40FB-83E1-4F4986DAE1E7}"/>
    <cellStyle name="Entrada 2" xfId="52319" xr:uid="{ABE8B094-4C11-4A05-865B-F5D186BA2FCA}"/>
    <cellStyle name="Entrada 2 2" xfId="52320" xr:uid="{8E729CE8-332E-4262-ADC0-33283676F2AF}"/>
    <cellStyle name="Entrada 2 2 2" xfId="52321" xr:uid="{57400212-836A-4925-A3F3-DCD6EEE1F715}"/>
    <cellStyle name="Entrada 2 3" xfId="52322" xr:uid="{98026C69-4A3D-4D12-9E2F-FE19628230FE}"/>
    <cellStyle name="Entrada 2 4" xfId="60072" xr:uid="{00ABD30D-DCE3-463A-80FB-6D91AE6951B2}"/>
    <cellStyle name="Entrada 3" xfId="52323" xr:uid="{7B8C8675-C871-4FD6-9D26-6D328FD6EDA8}"/>
    <cellStyle name="Entrada 3 2" xfId="52324" xr:uid="{3D441A79-61F9-41A2-8E22-5688B6E832CE}"/>
    <cellStyle name="Entrada 3 2 2" xfId="52325" xr:uid="{97FEE4B6-AA25-4ACE-BD8F-7508B709CD95}"/>
    <cellStyle name="Entrada 3 2 3" xfId="60073" xr:uid="{38C77A7E-40AD-4B2B-A9C1-73283F25C6B4}"/>
    <cellStyle name="Entrada 3 3" xfId="52326" xr:uid="{D4EEC59F-83E9-44D5-A848-5868AA3583DB}"/>
    <cellStyle name="Entrada 3 3 2" xfId="60074" xr:uid="{B530AE89-09A2-4D17-8C54-C9BD9F3D5C5E}"/>
    <cellStyle name="Entrada 3 4" xfId="60075" xr:uid="{BBDFA3BF-D50D-4C39-9BDB-76744992A9B0}"/>
    <cellStyle name="Entrada 4" xfId="52327" xr:uid="{65A271DE-8450-4A37-8111-92723A939694}"/>
    <cellStyle name="Entrada 4 2" xfId="52328" xr:uid="{E930ADB3-56F0-48E1-82A1-F63F1FA6FB6B}"/>
    <cellStyle name="Entrada 4 2 2" xfId="52329" xr:uid="{87BC7E03-2E81-439D-A843-01FD4307BE0A}"/>
    <cellStyle name="Entrada 4 3" xfId="52330" xr:uid="{F6DE8891-51DF-44B3-83DF-F2582F6B2C08}"/>
    <cellStyle name="Entrada 4 4" xfId="60076" xr:uid="{B5B2D976-2AD0-4052-B683-FA0A6ABC0DA0}"/>
    <cellStyle name="Entrada 5" xfId="52331" xr:uid="{DDC982BE-BAE3-4B5A-9BCB-8CFCE398C2B1}"/>
    <cellStyle name="Entrada 5 2" xfId="52332" xr:uid="{18B21969-F816-4426-B0EC-63C99B92C662}"/>
    <cellStyle name="Entrada 5 3" xfId="60077" xr:uid="{30C7DF2C-14D3-4090-A254-ADCA352AD721}"/>
    <cellStyle name="Entrada 6" xfId="52333" xr:uid="{B92B51C8-3E64-4D9C-B460-F21988D3BA42}"/>
    <cellStyle name="Entrada 6 2" xfId="60078" xr:uid="{212D32CF-683A-4CFD-B6D6-F016508342B6}"/>
    <cellStyle name="Entrada 7" xfId="59922" xr:uid="{3F7A39A5-7640-451A-9443-A4371539502C}"/>
    <cellStyle name="Estilo 1" xfId="52334" xr:uid="{E984490D-61BD-40EB-A63B-85E9C5393342}"/>
    <cellStyle name="Estilo 1 10" xfId="52335" xr:uid="{1C3366D0-DCA2-4CD4-8013-3739CBC5845A}"/>
    <cellStyle name="Estilo 1 10 2" xfId="52336" xr:uid="{D00C6875-1F72-4323-A855-103D8586B143}"/>
    <cellStyle name="Estilo 1 11" xfId="52337" xr:uid="{DD58063C-7344-437A-B422-75A72D2C328B}"/>
    <cellStyle name="Estilo 1 11 2" xfId="52338" xr:uid="{7C2EF1E1-AD50-4D6A-BF8C-FC8ED452FEC2}"/>
    <cellStyle name="Estilo 1 12" xfId="52339" xr:uid="{3E572FC9-E24F-495A-A936-1B2986B9D27A}"/>
    <cellStyle name="Estilo 1 12 2" xfId="52340" xr:uid="{8B400FAD-7680-4729-8CB5-FE222ABE4C13}"/>
    <cellStyle name="Estilo 1 13" xfId="52341" xr:uid="{C4782F00-1A08-4454-984E-70353425FEDA}"/>
    <cellStyle name="Estilo 1 13 2" xfId="52342" xr:uid="{3837255A-8E47-41F4-B7C1-8671F035673B}"/>
    <cellStyle name="Estilo 1 14" xfId="52343" xr:uid="{C645CA9C-61BE-4C14-9545-DA74DE30795B}"/>
    <cellStyle name="Estilo 1 14 2" xfId="52344" xr:uid="{24DC4A35-229D-4812-841A-07E49706532C}"/>
    <cellStyle name="Estilo 1 15" xfId="52345" xr:uid="{94C12FF3-6E7F-441F-9FA6-5C27138D26C6}"/>
    <cellStyle name="Estilo 1 15 2" xfId="52346" xr:uid="{0C6AD16C-4063-4C81-87D1-C5DD317A0E85}"/>
    <cellStyle name="Estilo 1 16" xfId="52347" xr:uid="{53A8C05F-0C60-445F-A2D6-418A36311F2D}"/>
    <cellStyle name="Estilo 1 16 2" xfId="52348" xr:uid="{AB1231C7-F2C6-4DF9-B25F-D36BA93963C4}"/>
    <cellStyle name="Estilo 1 17" xfId="52349" xr:uid="{83BF7C23-1D23-403E-9EF4-6B36BD881635}"/>
    <cellStyle name="Estilo 1 17 2" xfId="52350" xr:uid="{D593259D-6CD7-40C3-BD8E-5A9CA805E393}"/>
    <cellStyle name="Estilo 1 18" xfId="52351" xr:uid="{C71362E6-ADAE-4532-8085-A6635D7C4524}"/>
    <cellStyle name="Estilo 1 18 2" xfId="52352" xr:uid="{233AED05-205C-4AA7-BC39-B14C0CD1F7AB}"/>
    <cellStyle name="Estilo 1 19" xfId="52353" xr:uid="{1E8AA570-B7FB-4C46-A463-E649C9EEF8BE}"/>
    <cellStyle name="Estilo 1 19 2" xfId="52354" xr:uid="{A751C287-BEF0-4938-B334-014DE108533E}"/>
    <cellStyle name="Estilo 1 2" xfId="52355" xr:uid="{682815A0-3A33-4358-A544-CC7DAB12CF49}"/>
    <cellStyle name="Estilo 1 2 10" xfId="52356" xr:uid="{D531BB41-0B64-4310-B834-E49A5DA7E283}"/>
    <cellStyle name="Estilo 1 2 10 2" xfId="52357" xr:uid="{D470186A-1EF9-4A88-90B8-CA9D0EBFB318}"/>
    <cellStyle name="Estilo 1 2 11" xfId="52358" xr:uid="{12801164-7955-4757-82C9-B807240CDC8A}"/>
    <cellStyle name="Estilo 1 2 11 2" xfId="52359" xr:uid="{FD5E8C5C-050A-420D-A738-E1CF48C5CDCA}"/>
    <cellStyle name="Estilo 1 2 12" xfId="52360" xr:uid="{D50612B7-6216-4FA9-873D-E28E5D771702}"/>
    <cellStyle name="Estilo 1 2 12 2" xfId="52361" xr:uid="{2F3572EC-A732-4AFE-B2F2-AC9B394221D7}"/>
    <cellStyle name="Estilo 1 2 13" xfId="52362" xr:uid="{12C58F23-0C42-402F-BA8E-55E4C07F78A9}"/>
    <cellStyle name="Estilo 1 2 13 2" xfId="52363" xr:uid="{ABD4D040-10DA-433F-8DC2-E42E1A3DB873}"/>
    <cellStyle name="Estilo 1 2 14" xfId="52364" xr:uid="{F162B52C-89C9-47BD-AB67-F0F0EC7C6754}"/>
    <cellStyle name="Estilo 1 2 15" xfId="52365" xr:uid="{9606B604-1AB1-4D8B-86B3-075B9C1ABCA6}"/>
    <cellStyle name="Estilo 1 2 16" xfId="52366" xr:uid="{74BB93CC-D0C7-462D-A402-345E66012AC4}"/>
    <cellStyle name="Estilo 1 2 2" xfId="52367" xr:uid="{BA459F78-8637-42C7-8ECD-131766217F9F}"/>
    <cellStyle name="Estilo 1 2 2 2" xfId="52368" xr:uid="{51E37712-A2D0-4331-8D1D-D35D3993AE1D}"/>
    <cellStyle name="Estilo 1 2 3" xfId="52369" xr:uid="{63B0DCA0-750B-44F0-AA73-116A392F1DF0}"/>
    <cellStyle name="Estilo 1 2 3 2" xfId="52370" xr:uid="{7D976754-42B3-4978-82FA-DC78686A2A4A}"/>
    <cellStyle name="Estilo 1 2 4" xfId="52371" xr:uid="{46D5CAA6-4A8D-4C37-A677-DEC53FE5C363}"/>
    <cellStyle name="Estilo 1 2 4 2" xfId="52372" xr:uid="{DF4787FC-E223-4FF3-B204-44D07E4EB2FE}"/>
    <cellStyle name="Estilo 1 2 5" xfId="52373" xr:uid="{07CB7D04-77C8-44AC-88EA-0BE6BE9E4664}"/>
    <cellStyle name="Estilo 1 2 5 2" xfId="52374" xr:uid="{8FBB29B4-3EC9-4A47-B4BF-9E1715792CD2}"/>
    <cellStyle name="Estilo 1 2 6" xfId="52375" xr:uid="{D67BF4DB-3494-47C2-839B-883CD8772723}"/>
    <cellStyle name="Estilo 1 2 6 2" xfId="52376" xr:uid="{0B41D1E1-B50C-409D-ABAC-19A283C800F1}"/>
    <cellStyle name="Estilo 1 2 7" xfId="52377" xr:uid="{E06C2DF7-3620-439D-BA3D-D39E1AD677E6}"/>
    <cellStyle name="Estilo 1 2 7 2" xfId="52378" xr:uid="{A2E73DAC-F25D-4020-AE2B-25803A0338F3}"/>
    <cellStyle name="Estilo 1 2 8" xfId="52379" xr:uid="{82A3B8BD-BB0B-42C3-95DA-47BF68E71A9F}"/>
    <cellStyle name="Estilo 1 2 8 2" xfId="52380" xr:uid="{09CD140F-C3D5-49F4-9F46-4B753E5D9857}"/>
    <cellStyle name="Estilo 1 2 9" xfId="52381" xr:uid="{047F5EE6-BEDA-458B-86D5-0CAC3F2100A1}"/>
    <cellStyle name="Estilo 1 2 9 2" xfId="52382" xr:uid="{11941A8F-B8BB-4516-A1CC-746A0CC412EF}"/>
    <cellStyle name="Estilo 1 20" xfId="52383" xr:uid="{6B0BF5EF-CD87-45E2-8983-F551C084E57C}"/>
    <cellStyle name="Estilo 1 20 2" xfId="52384" xr:uid="{EFE4A160-3DF2-4758-AB24-FB50F9C060DA}"/>
    <cellStyle name="Estilo 1 21" xfId="52385" xr:uid="{E727E7C6-DF49-4D75-AA2A-D81C45A20B8B}"/>
    <cellStyle name="Estilo 1 22" xfId="52386" xr:uid="{F42B283A-42B1-4906-9725-9344C9DDA103}"/>
    <cellStyle name="Estilo 1 23" xfId="52387" xr:uid="{08B66592-8921-4429-A258-FAF3FFA94550}"/>
    <cellStyle name="Estilo 1 24" xfId="60079" xr:uid="{7DF7B50D-1A03-4248-9005-4E2700B536A1}"/>
    <cellStyle name="Estilo 1 3" xfId="52388" xr:uid="{A2274E22-96FA-4B2C-95D4-179735CCD071}"/>
    <cellStyle name="Estilo 1 3 10" xfId="52389" xr:uid="{77713E63-6148-48EA-B0DE-D7B8F2B62A2B}"/>
    <cellStyle name="Estilo 1 3 10 2" xfId="52390" xr:uid="{E88EFC74-D91A-4EFE-B028-7FDD5A002DF3}"/>
    <cellStyle name="Estilo 1 3 11" xfId="52391" xr:uid="{6A41A544-1DE9-41F9-B9C5-4295378F08F5}"/>
    <cellStyle name="Estilo 1 3 11 2" xfId="52392" xr:uid="{7831027B-5370-4B9E-A0C3-9B4925672FBB}"/>
    <cellStyle name="Estilo 1 3 12" xfId="52393" xr:uid="{2206C91C-ECD3-4AFF-B465-03C3188223A9}"/>
    <cellStyle name="Estilo 1 3 12 2" xfId="52394" xr:uid="{020601C3-ACF4-4AAF-8290-91BE9210DE83}"/>
    <cellStyle name="Estilo 1 3 13" xfId="52395" xr:uid="{A4BBE6DB-7407-43FF-8856-C4E8C8F34C83}"/>
    <cellStyle name="Estilo 1 3 13 2" xfId="52396" xr:uid="{331716B4-4A4F-4C18-ABCC-16AEB7742E01}"/>
    <cellStyle name="Estilo 1 3 14" xfId="52397" xr:uid="{B1212E71-FC34-45CA-9422-1599AEF5CD56}"/>
    <cellStyle name="Estilo 1 3 15" xfId="52398" xr:uid="{BD930CD9-6BB6-42B7-ACE9-924BF71335E1}"/>
    <cellStyle name="Estilo 1 3 16" xfId="52399" xr:uid="{30AFB538-1CB6-4546-BB7D-D429061D7245}"/>
    <cellStyle name="Estilo 1 3 2" xfId="52400" xr:uid="{6FC731A4-89DF-4F17-B327-E7F0477EBAA1}"/>
    <cellStyle name="Estilo 1 3 2 2" xfId="52401" xr:uid="{26A7CE98-9E36-4318-B924-1533787E96BA}"/>
    <cellStyle name="Estilo 1 3 3" xfId="52402" xr:uid="{38CB21AE-4CF4-44C1-95DD-15D4050E3A87}"/>
    <cellStyle name="Estilo 1 3 3 2" xfId="52403" xr:uid="{CD61200C-F7EA-4510-BD29-740D13D980E4}"/>
    <cellStyle name="Estilo 1 3 4" xfId="52404" xr:uid="{23606668-05BA-4BD4-ABDB-6A8EB4403472}"/>
    <cellStyle name="Estilo 1 3 4 2" xfId="52405" xr:uid="{526F52FC-8DD0-4ECA-8069-12E8353F466E}"/>
    <cellStyle name="Estilo 1 3 5" xfId="52406" xr:uid="{4334214C-A176-4723-9F28-F58E2AA58BAC}"/>
    <cellStyle name="Estilo 1 3 5 2" xfId="52407" xr:uid="{DC9F0C1D-72D7-45A3-8E73-9B8512BE57E7}"/>
    <cellStyle name="Estilo 1 3 6" xfId="52408" xr:uid="{BFBA06C2-96E5-4ED8-A125-FEE5223D4210}"/>
    <cellStyle name="Estilo 1 3 6 2" xfId="52409" xr:uid="{D0E5FC5A-B44B-48CC-AACC-E767CCD6BDEE}"/>
    <cellStyle name="Estilo 1 3 7" xfId="52410" xr:uid="{C6E68BB1-3D45-4299-A406-13F7780BCEBC}"/>
    <cellStyle name="Estilo 1 3 7 2" xfId="52411" xr:uid="{B8ACEA1E-9FB6-43ED-96AC-73A15AD665CD}"/>
    <cellStyle name="Estilo 1 3 8" xfId="52412" xr:uid="{3F5E9754-C7D2-4A25-8ECA-24B250BB3936}"/>
    <cellStyle name="Estilo 1 3 8 2" xfId="52413" xr:uid="{02BF3385-7B63-424F-84DE-4A3D7B65EAB2}"/>
    <cellStyle name="Estilo 1 3 9" xfId="52414" xr:uid="{1CDD6228-E2BF-4839-A948-F5E41D113669}"/>
    <cellStyle name="Estilo 1 3 9 2" xfId="52415" xr:uid="{9A7623F9-3B96-4BD4-81EB-5632397B93F4}"/>
    <cellStyle name="Estilo 1 4" xfId="52416" xr:uid="{E3E06BB6-0C00-4F42-B48D-344D7865F6C5}"/>
    <cellStyle name="Estilo 1 4 10" xfId="52417" xr:uid="{848B1A83-4135-4A0E-8D03-32FBDC83AE77}"/>
    <cellStyle name="Estilo 1 4 10 2" xfId="52418" xr:uid="{785400DF-11FE-48AB-9E60-2D9089AF9B40}"/>
    <cellStyle name="Estilo 1 4 11" xfId="52419" xr:uid="{7584AD7C-B248-417E-B93E-2AC178304EE3}"/>
    <cellStyle name="Estilo 1 4 11 2" xfId="52420" xr:uid="{6F87874D-4406-4F58-B913-2EA035B6F576}"/>
    <cellStyle name="Estilo 1 4 12" xfId="52421" xr:uid="{9A18195D-43B2-457F-ACAD-C7FD13F220FD}"/>
    <cellStyle name="Estilo 1 4 12 2" xfId="52422" xr:uid="{6FC6E1A8-3802-42AD-AAEE-8035406962E2}"/>
    <cellStyle name="Estilo 1 4 13" xfId="52423" xr:uid="{B6472445-B4CE-4332-BE84-2B05BAB245D9}"/>
    <cellStyle name="Estilo 1 4 13 2" xfId="52424" xr:uid="{74A31866-325F-41F8-AE27-17EA063965D4}"/>
    <cellStyle name="Estilo 1 4 14" xfId="52425" xr:uid="{51013344-7890-4940-B7F4-5CB83B8019FA}"/>
    <cellStyle name="Estilo 1 4 15" xfId="52426" xr:uid="{45A6B4D2-C880-4A3D-8963-89E88CDBF312}"/>
    <cellStyle name="Estilo 1 4 16" xfId="52427" xr:uid="{79729DA2-0B2B-4B25-B85F-978BDCDA8ACD}"/>
    <cellStyle name="Estilo 1 4 2" xfId="52428" xr:uid="{C4901F3E-47E0-4B3D-9136-F7F03F9CAB13}"/>
    <cellStyle name="Estilo 1 4 2 2" xfId="52429" xr:uid="{4D50CEAD-3666-427E-911F-53D1F8BE66D2}"/>
    <cellStyle name="Estilo 1 4 3" xfId="52430" xr:uid="{3253E697-8CA8-4158-A4BB-153908BCCA96}"/>
    <cellStyle name="Estilo 1 4 3 2" xfId="52431" xr:uid="{2F90689B-9BFA-4403-BA55-E4AD5EA45D00}"/>
    <cellStyle name="Estilo 1 4 4" xfId="52432" xr:uid="{03CA23ED-0993-4C8A-B085-FACF5FAE4691}"/>
    <cellStyle name="Estilo 1 4 4 2" xfId="52433" xr:uid="{DBF81A3C-7E85-441B-9F4F-A1669BBC6FB9}"/>
    <cellStyle name="Estilo 1 4 5" xfId="52434" xr:uid="{8F484C1D-AD36-49D1-A5DC-61408B05CE0F}"/>
    <cellStyle name="Estilo 1 4 5 2" xfId="52435" xr:uid="{E9B01CFF-9B17-4731-89EB-CC50470162B8}"/>
    <cellStyle name="Estilo 1 4 6" xfId="52436" xr:uid="{441C5C59-03C3-4A10-AF95-690CAA29907A}"/>
    <cellStyle name="Estilo 1 4 6 2" xfId="52437" xr:uid="{B5E55788-FF93-4875-8B99-C38E07D27135}"/>
    <cellStyle name="Estilo 1 4 7" xfId="52438" xr:uid="{42DB13BC-11F5-41F2-B204-E79676C53818}"/>
    <cellStyle name="Estilo 1 4 7 2" xfId="52439" xr:uid="{537EE2B0-32D8-4B45-82B1-83AFC3F5F882}"/>
    <cellStyle name="Estilo 1 4 8" xfId="52440" xr:uid="{F9426074-3D3B-4C15-971A-140BD9233911}"/>
    <cellStyle name="Estilo 1 4 8 2" xfId="52441" xr:uid="{B16BC7D0-3161-4859-9319-C4AA2DD39FDC}"/>
    <cellStyle name="Estilo 1 4 9" xfId="52442" xr:uid="{A638197C-C7E9-4C9A-8037-1003047552E8}"/>
    <cellStyle name="Estilo 1 4 9 2" xfId="52443" xr:uid="{F80838F1-87FC-4774-B177-BC6FF4061C01}"/>
    <cellStyle name="Estilo 1 5" xfId="52444" xr:uid="{D1716B6B-C61C-4E49-B52E-A7C9EC079060}"/>
    <cellStyle name="Estilo 1 5 10" xfId="52445" xr:uid="{1598B3DF-424A-4DB8-8A06-750CBDFBA368}"/>
    <cellStyle name="Estilo 1 5 10 2" xfId="52446" xr:uid="{73D152B2-AF7E-48C9-97E8-C2417BC242CE}"/>
    <cellStyle name="Estilo 1 5 11" xfId="52447" xr:uid="{3591BFF0-9D5A-414D-B862-1D51AB32E0BE}"/>
    <cellStyle name="Estilo 1 5 11 2" xfId="52448" xr:uid="{C8E8F1E2-8C91-46FD-B2BE-83E8432C148B}"/>
    <cellStyle name="Estilo 1 5 12" xfId="52449" xr:uid="{F7E01896-FA91-44C7-BBE3-77AD2FC6508F}"/>
    <cellStyle name="Estilo 1 5 12 2" xfId="52450" xr:uid="{7A6FA0DE-1DC7-42A8-AA49-DD763DD858B5}"/>
    <cellStyle name="Estilo 1 5 13" xfId="52451" xr:uid="{1A9A6109-339D-4466-8A0C-B4BE8D227A93}"/>
    <cellStyle name="Estilo 1 5 13 2" xfId="52452" xr:uid="{610AB781-D4FA-486F-9397-E7F24EA58EF7}"/>
    <cellStyle name="Estilo 1 5 14" xfId="52453" xr:uid="{49C468C3-1A3F-49C8-917C-CCA7903BB0E9}"/>
    <cellStyle name="Estilo 1 5 15" xfId="52454" xr:uid="{BF2215DC-AF89-4EB9-BE12-3970B47EA709}"/>
    <cellStyle name="Estilo 1 5 16" xfId="52455" xr:uid="{DE360BF7-9678-4CF9-A1AA-BC9955CB0F42}"/>
    <cellStyle name="Estilo 1 5 2" xfId="52456" xr:uid="{FCF9F4C7-BC0C-44F3-8E0B-6492293F33A6}"/>
    <cellStyle name="Estilo 1 5 2 2" xfId="52457" xr:uid="{F7054E4D-D8D3-400F-95EC-1BA81189B90A}"/>
    <cellStyle name="Estilo 1 5 3" xfId="52458" xr:uid="{3D6CE2FD-6C4C-41D8-AFF5-E88001329A0A}"/>
    <cellStyle name="Estilo 1 5 3 2" xfId="52459" xr:uid="{C6052B08-371B-4A34-B4BE-264DDDFA06AA}"/>
    <cellStyle name="Estilo 1 5 4" xfId="52460" xr:uid="{145B7C58-16FC-4DA4-A075-756524E79CEE}"/>
    <cellStyle name="Estilo 1 5 4 2" xfId="52461" xr:uid="{7A097365-5BDE-475E-AC57-C1EB9AB5ED34}"/>
    <cellStyle name="Estilo 1 5 5" xfId="52462" xr:uid="{8FD0538D-F2FF-4061-92CB-2DA879561369}"/>
    <cellStyle name="Estilo 1 5 5 2" xfId="52463" xr:uid="{8450F95C-506F-4D30-92B8-26CB3FDB7E05}"/>
    <cellStyle name="Estilo 1 5 6" xfId="52464" xr:uid="{28D77DE1-4A9A-4668-B660-123E40520617}"/>
    <cellStyle name="Estilo 1 5 6 2" xfId="52465" xr:uid="{3E45E3C0-6112-4950-8F34-853D5B693336}"/>
    <cellStyle name="Estilo 1 5 7" xfId="52466" xr:uid="{D99A94E6-D156-4022-B183-1613392EDD8A}"/>
    <cellStyle name="Estilo 1 5 7 2" xfId="52467" xr:uid="{1B2E00BC-ECF5-4569-A9DB-0B5820E3F6BA}"/>
    <cellStyle name="Estilo 1 5 8" xfId="52468" xr:uid="{D8955A28-FC64-4476-8844-6D18DE4A6C3C}"/>
    <cellStyle name="Estilo 1 5 8 2" xfId="52469" xr:uid="{95FB690A-F71B-4EAA-91FB-0A60AD8DF445}"/>
    <cellStyle name="Estilo 1 5 9" xfId="52470" xr:uid="{060B59B1-FF3E-468D-BE74-B82426B569B6}"/>
    <cellStyle name="Estilo 1 5 9 2" xfId="52471" xr:uid="{B001EB74-C9EF-4408-BDD9-9D37E248B710}"/>
    <cellStyle name="Estilo 1 6" xfId="52472" xr:uid="{F1548D43-4722-4777-8A72-2DAEAD4AC667}"/>
    <cellStyle name="Estilo 1 6 10" xfId="52473" xr:uid="{2519F514-3C17-4094-BA94-E5107BB04CD7}"/>
    <cellStyle name="Estilo 1 6 10 2" xfId="52474" xr:uid="{8B5D9E6D-B0E4-486C-8042-9482A6C97B6D}"/>
    <cellStyle name="Estilo 1 6 11" xfId="52475" xr:uid="{B64D2B4C-A38F-4275-9F32-4D6B9F98C4BF}"/>
    <cellStyle name="Estilo 1 6 11 2" xfId="52476" xr:uid="{C9485BBB-A680-4517-A733-3DDBCD71F290}"/>
    <cellStyle name="Estilo 1 6 12" xfId="52477" xr:uid="{9B77FBF7-6DC1-4177-B4EC-7B7868BC11B1}"/>
    <cellStyle name="Estilo 1 6 12 2" xfId="52478" xr:uid="{A648852C-6E6C-4ABF-AE40-7F7E45B683EE}"/>
    <cellStyle name="Estilo 1 6 13" xfId="52479" xr:uid="{82E46864-A3B2-4E6B-904A-62787A770E3E}"/>
    <cellStyle name="Estilo 1 6 13 2" xfId="52480" xr:uid="{AE372E57-E58F-4889-AE09-F27A2F5413BB}"/>
    <cellStyle name="Estilo 1 6 14" xfId="52481" xr:uid="{0A7E9819-F4A6-48FB-83CB-751D53946577}"/>
    <cellStyle name="Estilo 1 6 15" xfId="52482" xr:uid="{FE90406F-4C8C-421A-8A99-AAB20937E088}"/>
    <cellStyle name="Estilo 1 6 16" xfId="52483" xr:uid="{7198BBC5-946A-4BCC-9013-B9501DBAB8AF}"/>
    <cellStyle name="Estilo 1 6 2" xfId="52484" xr:uid="{A97FE410-7745-48F6-9D58-12562CFD5932}"/>
    <cellStyle name="Estilo 1 6 2 2" xfId="52485" xr:uid="{5B4D3572-D632-497D-8F04-98ABAFD69F2C}"/>
    <cellStyle name="Estilo 1 6 3" xfId="52486" xr:uid="{99A4BA29-D1DA-4B0C-A616-E9733C5F5906}"/>
    <cellStyle name="Estilo 1 6 3 2" xfId="52487" xr:uid="{7E5073BE-974D-4630-A31E-04709883F34F}"/>
    <cellStyle name="Estilo 1 6 4" xfId="52488" xr:uid="{E13CA610-5404-4B0B-90C3-91F458C91B8C}"/>
    <cellStyle name="Estilo 1 6 4 2" xfId="52489" xr:uid="{72574785-F3BC-4CA8-BCC4-A5E1F0570C9B}"/>
    <cellStyle name="Estilo 1 6 5" xfId="52490" xr:uid="{8227AECF-C652-4EF0-BBFB-AA5BD47B70FC}"/>
    <cellStyle name="Estilo 1 6 5 2" xfId="52491" xr:uid="{08790CF0-58E4-4F5B-A5EA-C7D7F488E973}"/>
    <cellStyle name="Estilo 1 6 6" xfId="52492" xr:uid="{E26435CC-29FC-441C-B04C-50D24B764D17}"/>
    <cellStyle name="Estilo 1 6 6 2" xfId="52493" xr:uid="{AE9F6A6A-67E4-4C2F-96AB-98956D7AD80A}"/>
    <cellStyle name="Estilo 1 6 7" xfId="52494" xr:uid="{436D349E-023E-4DCE-95F3-03F3C5C2A597}"/>
    <cellStyle name="Estilo 1 6 7 2" xfId="52495" xr:uid="{87EB0F21-41C6-4883-943B-D088A0E24B86}"/>
    <cellStyle name="Estilo 1 6 8" xfId="52496" xr:uid="{1573F50C-C614-4D63-914E-FF4196B99ED9}"/>
    <cellStyle name="Estilo 1 6 8 2" xfId="52497" xr:uid="{BCBCAD9B-88FE-458D-92AF-1E043B98602E}"/>
    <cellStyle name="Estilo 1 6 9" xfId="52498" xr:uid="{29F6E754-14C7-41B7-8506-049A1574C272}"/>
    <cellStyle name="Estilo 1 6 9 2" xfId="52499" xr:uid="{DACEABF4-2F17-40F0-B880-8F4BEE5E2BA1}"/>
    <cellStyle name="Estilo 1 7" xfId="52500" xr:uid="{C16A8ED7-8A19-4A65-9890-A39496012620}"/>
    <cellStyle name="Estilo 1 7 10" xfId="52501" xr:uid="{7CB25549-0531-4A98-A06D-1DC02A2C7CBC}"/>
    <cellStyle name="Estilo 1 7 10 2" xfId="52502" xr:uid="{8B00E4FF-76DE-4BD6-935C-9C3EF73AEA99}"/>
    <cellStyle name="Estilo 1 7 11" xfId="52503" xr:uid="{C63C4F25-287B-42FF-931B-F875F25D960F}"/>
    <cellStyle name="Estilo 1 7 11 2" xfId="52504" xr:uid="{45134E8B-425C-49DE-99FE-4BAB628D9270}"/>
    <cellStyle name="Estilo 1 7 12" xfId="52505" xr:uid="{ACFB246E-FD1B-4DD4-983C-B1439A92B366}"/>
    <cellStyle name="Estilo 1 7 12 2" xfId="52506" xr:uid="{1C217846-C17D-4128-9573-C4E86D5244F3}"/>
    <cellStyle name="Estilo 1 7 13" xfId="52507" xr:uid="{C59E51D4-2814-4F29-94F8-F7A7FC49FD34}"/>
    <cellStyle name="Estilo 1 7 13 2" xfId="52508" xr:uid="{1154AC1E-A0A0-4546-8211-3F09341B4133}"/>
    <cellStyle name="Estilo 1 7 14" xfId="52509" xr:uid="{24B345F5-B8D8-496A-B687-57895939B53B}"/>
    <cellStyle name="Estilo 1 7 15" xfId="52510" xr:uid="{51527B1C-B630-46A3-A4CA-BED260470D88}"/>
    <cellStyle name="Estilo 1 7 16" xfId="52511" xr:uid="{0D1AB4D5-F064-4273-9641-EC88F9A9121D}"/>
    <cellStyle name="Estilo 1 7 2" xfId="52512" xr:uid="{2EE7FCB6-1DA8-4E77-A0FA-282F4C33CC4E}"/>
    <cellStyle name="Estilo 1 7 2 2" xfId="52513" xr:uid="{49D3D484-1C69-4F4D-91ED-DC298260BD58}"/>
    <cellStyle name="Estilo 1 7 3" xfId="52514" xr:uid="{C7726AB0-CD9A-4E50-A596-BC5349B193BA}"/>
    <cellStyle name="Estilo 1 7 3 2" xfId="52515" xr:uid="{9B91F2EC-504E-4B28-8901-4A84EE99FAC4}"/>
    <cellStyle name="Estilo 1 7 4" xfId="52516" xr:uid="{3A20654D-CB9C-4E0E-BB6F-F01167CB831E}"/>
    <cellStyle name="Estilo 1 7 4 2" xfId="52517" xr:uid="{22F956AF-3FE6-47E5-9FF8-D893BE495759}"/>
    <cellStyle name="Estilo 1 7 5" xfId="52518" xr:uid="{DF7B5276-E5D3-4F31-8E1C-0B87534705D1}"/>
    <cellStyle name="Estilo 1 7 5 2" xfId="52519" xr:uid="{05E0AA0F-3926-4E20-9C1C-4B6F22C6E0F5}"/>
    <cellStyle name="Estilo 1 7 6" xfId="52520" xr:uid="{CA30BA94-F7BF-4600-9386-A96C724AFF6C}"/>
    <cellStyle name="Estilo 1 7 6 2" xfId="52521" xr:uid="{8099810E-87F0-47FD-BF17-E6F21D1147CA}"/>
    <cellStyle name="Estilo 1 7 7" xfId="52522" xr:uid="{F8C6B1BA-E9A0-4A83-A267-20FB9BE840E9}"/>
    <cellStyle name="Estilo 1 7 7 2" xfId="52523" xr:uid="{6BAA462D-5D1C-4DEE-AF12-4DB6234F11E3}"/>
    <cellStyle name="Estilo 1 7 8" xfId="52524" xr:uid="{74FD3BC4-68F8-4A4F-AECD-B721676386FF}"/>
    <cellStyle name="Estilo 1 7 8 2" xfId="52525" xr:uid="{D0508A6A-80E1-4CDA-A543-43AF84EB3BA5}"/>
    <cellStyle name="Estilo 1 7 9" xfId="52526" xr:uid="{FA6BA163-5DF3-44CD-AFB6-2C3B0B0F5FCF}"/>
    <cellStyle name="Estilo 1 7 9 2" xfId="52527" xr:uid="{C999FB69-9B48-462A-8EC0-C52354A48ED1}"/>
    <cellStyle name="Estilo 1 8" xfId="52528" xr:uid="{67828175-5504-4D28-BC73-C8F64101BE1B}"/>
    <cellStyle name="Estilo 1 8 2" xfId="52529" xr:uid="{AF060C06-EF39-4C6A-90D2-ACF2908B8D27}"/>
    <cellStyle name="Estilo 1 9" xfId="52530" xr:uid="{D66FD8EB-F875-4599-963D-F24CE5AFB1F8}"/>
    <cellStyle name="Estilo 1 9 2" xfId="52531" xr:uid="{E0965F7C-1FA8-4051-90E4-5AF159A27886}"/>
    <cellStyle name="Estilo 1_Abr 09" xfId="52532" xr:uid="{F816B0A3-8BC7-4F49-8DB3-AA1E830C344D}"/>
    <cellStyle name="Estilo 2" xfId="59263" xr:uid="{CB94FB2F-133E-4BA3-AA08-4AEBDAA99DF6}"/>
    <cellStyle name="Estilo 3" xfId="59264" xr:uid="{A8807F49-F305-4E5E-BB53-2579EAF8869D}"/>
    <cellStyle name="Estilo 4" xfId="59265" xr:uid="{BE14FEA0-27FD-48CD-B96E-EC370EEAEE90}"/>
    <cellStyle name="Euro" xfId="52533" xr:uid="{0BEB1952-90EC-49E0-AA11-A98F5691B999}"/>
    <cellStyle name="Euro 10" xfId="52534" xr:uid="{491EE940-227B-4676-A879-63F34DFA1332}"/>
    <cellStyle name="Euro 10 10" xfId="52535" xr:uid="{45AFDD15-5B54-440E-9998-038810DFE986}"/>
    <cellStyle name="Euro 10 11" xfId="52536" xr:uid="{61727C8D-1595-4650-852C-7E32742123D5}"/>
    <cellStyle name="Euro 10 12" xfId="52537" xr:uid="{958EE302-2838-411E-8678-22CC4C0C9D8B}"/>
    <cellStyle name="Euro 10 2" xfId="52538" xr:uid="{73516329-4325-4BD2-89EE-16DE011B019E}"/>
    <cellStyle name="Euro 10 2 2" xfId="52539" xr:uid="{9BC5140B-DC29-4885-BE55-838C44F1DDB8}"/>
    <cellStyle name="Euro 10 2 3" xfId="52540" xr:uid="{29372157-DAEA-4685-9579-3A0073BA77C3}"/>
    <cellStyle name="Euro 10 3" xfId="52541" xr:uid="{6C242C79-4C88-462B-BF01-C14A30720DB8}"/>
    <cellStyle name="Euro 10 3 2" xfId="52542" xr:uid="{B82C2A56-AA46-473B-9E32-8D9B93C92DCA}"/>
    <cellStyle name="Euro 10 3 3" xfId="52543" xr:uid="{24E5B803-AABD-4E51-B368-F989FE757928}"/>
    <cellStyle name="Euro 10 4" xfId="52544" xr:uid="{96B0FF21-1C80-45A0-9B6F-17DD11070E20}"/>
    <cellStyle name="Euro 10 4 2" xfId="52545" xr:uid="{F2941E32-41D1-4C7C-996B-DCDC8DFFD4A0}"/>
    <cellStyle name="Euro 10 5" xfId="52546" xr:uid="{C4211604-1BF0-4B19-A4DB-06E738205951}"/>
    <cellStyle name="Euro 10 5 2" xfId="52547" xr:uid="{1B62A475-E5D9-49A1-8414-2234FF22ED8C}"/>
    <cellStyle name="Euro 10 6" xfId="52548" xr:uid="{A617877E-BEEA-446D-A15E-B975629F1DEB}"/>
    <cellStyle name="Euro 10 6 2" xfId="52549" xr:uid="{8DE9A451-3179-47C6-B179-D90F225EE964}"/>
    <cellStyle name="Euro 10 7" xfId="52550" xr:uid="{72C6D474-9EC3-4A39-B02D-CD4F060F00FA}"/>
    <cellStyle name="Euro 10 7 2" xfId="52551" xr:uid="{5A0AA080-8410-4998-A4DC-71D430596FED}"/>
    <cellStyle name="Euro 10 8" xfId="52552" xr:uid="{AA9C7676-7824-40BB-886D-41E9753811D8}"/>
    <cellStyle name="Euro 10 8 2" xfId="52553" xr:uid="{E64DE4DB-20F9-497E-8589-0D5A6771FABE}"/>
    <cellStyle name="Euro 10 9" xfId="52554" xr:uid="{74056D42-A5B4-4458-B3A9-517F122DE83A}"/>
    <cellStyle name="Euro 11" xfId="52555" xr:uid="{80F00C17-CA27-4133-A7F6-08C23990883F}"/>
    <cellStyle name="Euro 11 10" xfId="52556" xr:uid="{1E65A626-6E2C-4700-A8BD-CB9B840477F9}"/>
    <cellStyle name="Euro 11 11" xfId="52557" xr:uid="{FD9D8494-A640-4BA6-AEE8-9070E389E5B3}"/>
    <cellStyle name="Euro 11 12" xfId="52558" xr:uid="{D5E31E8B-FD49-420E-851E-36516800C59A}"/>
    <cellStyle name="Euro 11 2" xfId="52559" xr:uid="{BB477F71-0DAE-4213-953E-EEB215F351D6}"/>
    <cellStyle name="Euro 11 2 2" xfId="52560" xr:uid="{CF152880-B3D1-44DA-B045-782240B75067}"/>
    <cellStyle name="Euro 11 2 3" xfId="52561" xr:uid="{F0A5E33A-7A66-4215-B33C-CBFFCAB94EFE}"/>
    <cellStyle name="Euro 11 3" xfId="52562" xr:uid="{D5BA6560-9B47-4BEC-B40B-1D43309C86DB}"/>
    <cellStyle name="Euro 11 3 2" xfId="52563" xr:uid="{6A2B21B0-2F85-4437-A935-0B38611C45CE}"/>
    <cellStyle name="Euro 11 3 3" xfId="52564" xr:uid="{7635955E-F6DE-41C7-B376-D350980DDDAA}"/>
    <cellStyle name="Euro 11 4" xfId="52565" xr:uid="{062B8357-36E3-4343-9771-48C615B3C009}"/>
    <cellStyle name="Euro 11 4 2" xfId="52566" xr:uid="{D9098DB7-351E-4811-AFEF-E68DCDD8CA47}"/>
    <cellStyle name="Euro 11 5" xfId="52567" xr:uid="{EA6D3CEF-2F8B-406F-8C66-43025EF800BD}"/>
    <cellStyle name="Euro 11 5 2" xfId="52568" xr:uid="{893B9881-D888-467F-A5AC-503BEDA9294B}"/>
    <cellStyle name="Euro 11 6" xfId="52569" xr:uid="{4BFC7561-028E-476E-AC3D-3F9B13EF459C}"/>
    <cellStyle name="Euro 11 6 2" xfId="52570" xr:uid="{DF769B9B-6B0E-4BB4-95A5-8E10B2F2C20C}"/>
    <cellStyle name="Euro 11 7" xfId="52571" xr:uid="{E874BF93-08D5-4C83-8D23-C8509212412C}"/>
    <cellStyle name="Euro 11 7 2" xfId="52572" xr:uid="{5DE719AE-4621-471C-8BBA-D4ABA5A701F6}"/>
    <cellStyle name="Euro 11 8" xfId="52573" xr:uid="{1BEB876A-1D36-4741-9AE0-22B60675ADAD}"/>
    <cellStyle name="Euro 11 8 2" xfId="52574" xr:uid="{0EC7061F-694A-419A-82AA-135872FC7297}"/>
    <cellStyle name="Euro 11 9" xfId="52575" xr:uid="{D8CFB92D-1986-49DD-BB94-70C8EF3FA18F}"/>
    <cellStyle name="Euro 12" xfId="52576" xr:uid="{C2D59B8F-A8CB-4A40-9174-8B615E167B2A}"/>
    <cellStyle name="Euro 13" xfId="52577" xr:uid="{FA8B6B57-0691-4B1E-BAC7-8197812B5CEF}"/>
    <cellStyle name="Euro 14" xfId="52578" xr:uid="{210EF0CC-0F68-48B0-8D72-6B5CF4E9F3A9}"/>
    <cellStyle name="Euro 15" xfId="52579" xr:uid="{DC39F20D-D12B-42E1-BB0A-DD12DA36BC3C}"/>
    <cellStyle name="Euro 15 2" xfId="52580" xr:uid="{4E3C495F-2F91-4F9E-A84E-A998AE5591AF}"/>
    <cellStyle name="Euro 16" xfId="52581" xr:uid="{040AFBBB-5471-4460-949E-6D864ACF2EF6}"/>
    <cellStyle name="Euro 16 2" xfId="52582" xr:uid="{C886F24F-9759-41EB-B28C-C751BA850450}"/>
    <cellStyle name="Euro 17" xfId="52583" xr:uid="{904AEDE7-8421-478B-A5D4-8425F2BB33A3}"/>
    <cellStyle name="Euro 17 2" xfId="52584" xr:uid="{800EA1EE-2C03-49B9-A199-67389C0C4157}"/>
    <cellStyle name="Euro 18" xfId="52585" xr:uid="{E53AA771-EB6E-418D-8B5B-C955DE512907}"/>
    <cellStyle name="Euro 18 2" xfId="52586" xr:uid="{1658ECBC-780E-4544-BB21-D2ABF4016291}"/>
    <cellStyle name="Euro 19" xfId="52587" xr:uid="{3452BAF7-1596-4100-883F-9373234079B8}"/>
    <cellStyle name="Euro 19 2" xfId="52588" xr:uid="{27AF499E-2233-422F-A037-7B183F518977}"/>
    <cellStyle name="Euro 2" xfId="52589" xr:uid="{0BEFA2DE-0B26-4C30-BF91-179B6AD025F4}"/>
    <cellStyle name="Euro 2 2" xfId="52590" xr:uid="{EE060BBA-EAA7-429E-9107-07229486CA83}"/>
    <cellStyle name="Euro 2 2 2" xfId="59393" xr:uid="{39054FF7-969C-4D78-A977-E520986348F7}"/>
    <cellStyle name="Euro 2 2 2 2" xfId="59394" xr:uid="{D225A67B-4C6A-46F0-8CDB-ED8AB7794881}"/>
    <cellStyle name="Euro 2 2 2 2 3" xfId="59395" xr:uid="{3D83EE62-CEAF-4AB7-A7E5-85B2FD3BDED5}"/>
    <cellStyle name="Euro 2 2 2 2 4" xfId="59396" xr:uid="{661E4D8C-52FA-4EF8-969D-22CA84F69F4A}"/>
    <cellStyle name="Euro 2 2 2 2 5" xfId="59397" xr:uid="{ABA1AAC4-E75F-472D-8492-635054610909}"/>
    <cellStyle name="Euro 2 2 2 3" xfId="59398" xr:uid="{DC61FEAD-D15C-4053-9E05-21DFB69A5FE6}"/>
    <cellStyle name="Euro 2 2 2 5" xfId="59399" xr:uid="{4FDD2811-93B6-4885-8A9B-18CFED15C26B}"/>
    <cellStyle name="Euro 2 2 3" xfId="59400" xr:uid="{081ED765-DE1E-42D1-B348-A6127A9DBAEA}"/>
    <cellStyle name="Euro 2 2 4" xfId="59401" xr:uid="{EC0FD913-EB9A-4EC2-B902-A117D4A704D3}"/>
    <cellStyle name="Euro 2 2 5" xfId="59402" xr:uid="{9C25982D-65BB-4BC2-A860-1CD11F8AF6BC}"/>
    <cellStyle name="Euro 2 2 8" xfId="59403" xr:uid="{AE0CAB82-11D3-4759-B60C-20B46196AEBD}"/>
    <cellStyle name="Euro 2 3" xfId="52591" xr:uid="{FC2DD3AA-B91B-4961-A3C7-A7F57A146089}"/>
    <cellStyle name="Euro 2 3 2" xfId="59404" xr:uid="{836A6452-5306-43D8-A99F-735D1BBDE3E0}"/>
    <cellStyle name="Euro 2 3 2 2" xfId="59405" xr:uid="{F86AE621-DBE8-4A33-BE8A-0FCC89700AFA}"/>
    <cellStyle name="Euro 2 3 2 2 2" xfId="59406" xr:uid="{7B8109C9-0631-4ACA-B841-5A8916DF7D19}"/>
    <cellStyle name="Euro 2 3 2 2 3" xfId="59407" xr:uid="{806149EC-8F12-42B1-8E34-5215A907E1F1}"/>
    <cellStyle name="Euro 2 3 2 2 5" xfId="59408" xr:uid="{38DB8D9B-D7B5-4B75-8C8F-C2BBD0D89474}"/>
    <cellStyle name="Euro 2 3 2 3" xfId="59409" xr:uid="{1D0F05AE-2699-40BC-9C2B-F3E260844FA4}"/>
    <cellStyle name="Euro 2 3 2 4" xfId="59410" xr:uid="{97AF519D-C6EF-49F5-AD22-DA2AC7E05DA6}"/>
    <cellStyle name="Euro 2 3 2 5" xfId="59411" xr:uid="{F04B49E5-903D-473E-BD73-EB7AFC37D310}"/>
    <cellStyle name="Euro 2 3 4" xfId="59412" xr:uid="{FEE687F5-3737-440E-9C17-34B078C7FBC2}"/>
    <cellStyle name="Euro 2 3 5" xfId="59413" xr:uid="{06AE469E-3D7E-40FF-A03F-067C155F7453}"/>
    <cellStyle name="Euro 2 4" xfId="52592" xr:uid="{4C38CDF8-1403-4E6B-B7CE-21BADD1C53EB}"/>
    <cellStyle name="Euro 2 4 2" xfId="59414" xr:uid="{44D927C9-E6B1-45CB-9332-66FDE2089794}"/>
    <cellStyle name="Euro 2 4 2 2 2" xfId="59415" xr:uid="{423635BB-9FAE-407E-B2D9-1058577658E2}"/>
    <cellStyle name="Euro 2 4 2 2 3" xfId="59416" xr:uid="{5EEFB53B-288B-4879-81E5-FB8BC6ED0595}"/>
    <cellStyle name="Euro 2 4 2 4" xfId="59417" xr:uid="{FDD2F5A9-3DB1-4AF0-84F5-2741B75F8EC9}"/>
    <cellStyle name="Euro 2 4 2 5" xfId="59418" xr:uid="{9C936A8D-BCB9-43BB-A4E2-9E0E1287ADCE}"/>
    <cellStyle name="Euro 2 4 3" xfId="59419" xr:uid="{0CBF04ED-F94F-44F3-B9CB-0C5A834B8DF7}"/>
    <cellStyle name="Euro 2 4 4" xfId="59420" xr:uid="{1835C6FC-17FE-4A0E-8F81-74D09E6C488A}"/>
    <cellStyle name="Euro 2 4 5" xfId="59421" xr:uid="{FC3B184A-9ACE-4FE0-B31E-1A3D495BF0EC}"/>
    <cellStyle name="Euro 2 5" xfId="52593" xr:uid="{D7FF61F7-EE46-4ECB-B3BF-056B74CCEF09}"/>
    <cellStyle name="Euro 2 5 2 2 5" xfId="59422" xr:uid="{06C890FD-C3EA-471C-8A0F-EDD499F5D26F}"/>
    <cellStyle name="Euro 2 5 2 3" xfId="59423" xr:uid="{D6B95A97-9FA8-4B40-8522-E04A387EB1BB}"/>
    <cellStyle name="Euro 2 6" xfId="52594" xr:uid="{D5B5F489-2CE7-4159-BAFC-8225D0083A1A}"/>
    <cellStyle name="Euro 2 6 2 2" xfId="59424" xr:uid="{A7A3B6FD-B91A-4A02-BC02-CA6561218D28}"/>
    <cellStyle name="Euro 2 6 6" xfId="59425" xr:uid="{22376A39-6BBE-4152-A801-5D62913CBC45}"/>
    <cellStyle name="Euro 2 6 7" xfId="59426" xr:uid="{52FDB7DA-8C61-4437-96FA-751E9056B78B}"/>
    <cellStyle name="Euro 2 7" xfId="52595" xr:uid="{E2761276-BFD4-49E3-853D-DCC063CCFC07}"/>
    <cellStyle name="Euro 2 7 2 2 5" xfId="59427" xr:uid="{226A6350-2FB4-4A61-831B-DAE82A9EC5BE}"/>
    <cellStyle name="Euro 2 8" xfId="52596" xr:uid="{11C57B78-6DD1-4B4C-A8F1-49D51F56A037}"/>
    <cellStyle name="Euro 2 8 2" xfId="59428" xr:uid="{FAB0C4D8-C7D3-429B-B151-C2DE95AC050B}"/>
    <cellStyle name="Euro 2 9" xfId="52597" xr:uid="{EA6999CB-8CC0-4B8F-B24F-6D7F5BF6BA80}"/>
    <cellStyle name="Euro 2_TablaD" xfId="52598" xr:uid="{0C0766F3-552C-46EC-BEA4-187B0B9F2FD7}"/>
    <cellStyle name="Euro 20" xfId="52599" xr:uid="{E216E3C1-977A-475C-BB90-E605F092BB66}"/>
    <cellStyle name="Euro 21" xfId="52600" xr:uid="{80C61A45-152F-43D0-B52E-C13A3B195ACD}"/>
    <cellStyle name="Euro 22" xfId="52601" xr:uid="{F1B71D1C-B6CD-4137-944E-F66591F976EA}"/>
    <cellStyle name="Euro 22 2" xfId="52602" xr:uid="{4AF98BF3-DA04-4757-A65C-19DC2256215F}"/>
    <cellStyle name="Euro 23" xfId="52603" xr:uid="{5ECA5E7D-0CB5-4CF7-AE64-4AFC13A44286}"/>
    <cellStyle name="Euro 23 2" xfId="52604" xr:uid="{79BA2FF4-D7EA-4411-91A0-F7CEE7867C97}"/>
    <cellStyle name="Euro 24" xfId="52605" xr:uid="{1D80893D-1272-468B-A615-35F1DFD5F7E7}"/>
    <cellStyle name="Euro 24 2" xfId="52606" xr:uid="{C392CFC9-2BF3-4F1C-853A-E5E256D269EE}"/>
    <cellStyle name="Euro 25" xfId="52607" xr:uid="{C8B2DEFF-5A75-404F-ABD8-63EAFCB210A4}"/>
    <cellStyle name="Euro 26" xfId="52608" xr:uid="{D2F9D512-A790-4D50-9CDD-B0448DA0BB2B}"/>
    <cellStyle name="Euro 27" xfId="52609" xr:uid="{A3AC51AF-23C9-40D5-80E0-3245196B9AAD}"/>
    <cellStyle name="Euro 28" xfId="52610" xr:uid="{24D56DCB-4416-4661-92E8-4C52C613DB13}"/>
    <cellStyle name="Euro 29" xfId="52611" xr:uid="{4A4DCA4B-D044-4BA3-B58E-B15A42C5D0B4}"/>
    <cellStyle name="Euro 3" xfId="52612" xr:uid="{78685FE6-850D-43CC-82B6-D9E9BFA0D38E}"/>
    <cellStyle name="Euro 3 2" xfId="52613" xr:uid="{9C7FF64E-D7A8-48DC-A3BA-754ACEF6B6D3}"/>
    <cellStyle name="Euro 3 3" xfId="52614" xr:uid="{F6541958-38C8-4933-8060-8AC36257D05A}"/>
    <cellStyle name="Euro 3 3 10" xfId="52615" xr:uid="{1B5F7E97-EACB-4C87-901C-D0D8A394F9C7}"/>
    <cellStyle name="Euro 3 3 11" xfId="52616" xr:uid="{534E1AA1-71B2-4E73-9CF0-FD600E244920}"/>
    <cellStyle name="Euro 3 3 2" xfId="52617" xr:uid="{CDF30FF5-1789-4C87-AFBF-F46D6B4DC0A4}"/>
    <cellStyle name="Euro 3 3 3" xfId="52618" xr:uid="{87A5AC88-78CC-43C5-9588-71A4D61CCC6F}"/>
    <cellStyle name="Euro 3 3 4" xfId="52619" xr:uid="{7365EE94-2A14-4451-8223-6801F54FF618}"/>
    <cellStyle name="Euro 3 3 5" xfId="52620" xr:uid="{B45ACEF6-21F3-47A2-90A5-A5DBC96ACDBC}"/>
    <cellStyle name="Euro 3 3 6" xfId="52621" xr:uid="{277D6DC0-96B2-4300-AEE5-3796CD69BA2C}"/>
    <cellStyle name="Euro 3 3 7" xfId="52622" xr:uid="{795CC2EF-28E7-4E3A-AA4A-C29F6323709F}"/>
    <cellStyle name="Euro 3 3 8" xfId="52623" xr:uid="{8967247F-1617-4D72-96C6-07E68CFC36B1}"/>
    <cellStyle name="Euro 3 3 9" xfId="52624" xr:uid="{9E57D0CC-B2A0-4F53-9A12-5EC8847151A4}"/>
    <cellStyle name="Euro 3 4" xfId="52625" xr:uid="{B0AA9279-3BEA-4C35-902D-684A57CB1CA1}"/>
    <cellStyle name="Euro 3 5" xfId="52626" xr:uid="{CD976E5C-F554-45C3-8EB3-BE245EA1FFD4}"/>
    <cellStyle name="Euro 30" xfId="52627" xr:uid="{2F0F3CD2-120C-4385-A81B-D44CA28E7F6E}"/>
    <cellStyle name="Euro 31" xfId="52628" xr:uid="{24D00BCC-0EAD-49BE-AD7B-C1D289A68D9E}"/>
    <cellStyle name="Euro 4" xfId="52629" xr:uid="{96B82331-58D9-4B7C-930C-37C3FEF5B52D}"/>
    <cellStyle name="Euro 4 10" xfId="52630" xr:uid="{4B72631D-270F-4110-ACE3-D05E9723318E}"/>
    <cellStyle name="Euro 4 11" xfId="52631" xr:uid="{BD2EED5E-A388-4F90-BFB8-7235A2C889B1}"/>
    <cellStyle name="Euro 4 12" xfId="52632" xr:uid="{406F8E06-8F6D-4F53-8DA7-7D586BA46E19}"/>
    <cellStyle name="Euro 4 2" xfId="52633" xr:uid="{452B0B5C-ED92-4A96-9CDF-536E3E834F49}"/>
    <cellStyle name="Euro 4 3" xfId="52634" xr:uid="{687DB00C-7852-46E9-B951-D54B9CA85EFB}"/>
    <cellStyle name="Euro 4 4" xfId="52635" xr:uid="{905C6851-1889-4C8E-B7EB-3834F02C0239}"/>
    <cellStyle name="Euro 4 5" xfId="52636" xr:uid="{C307EFEF-6A2B-46AA-9AF1-BB41CDE6B28A}"/>
    <cellStyle name="Euro 4 6" xfId="52637" xr:uid="{407FFC6D-3C7E-464C-873F-CD23E8E78CAA}"/>
    <cellStyle name="Euro 4 7" xfId="52638" xr:uid="{7738F5F0-E057-4907-8B02-36C0E0D0483D}"/>
    <cellStyle name="Euro 4 8" xfId="52639" xr:uid="{3994E9DA-CB3C-452D-B29C-D82FEDBD7E9E}"/>
    <cellStyle name="Euro 4 9" xfId="52640" xr:uid="{C5BAB5BE-CAAF-45FA-ADC1-23B0DC149899}"/>
    <cellStyle name="Euro 5" xfId="52641" xr:uid="{1F30CBFB-8A3A-4405-8989-1DD021303CE7}"/>
    <cellStyle name="Euro 5 2" xfId="52642" xr:uid="{652EC7C7-B2F5-4E71-AE3B-785832B7B814}"/>
    <cellStyle name="Euro 5 3" xfId="59429" xr:uid="{DABCA198-0DAB-41CC-BBBD-F79729B59EE1}"/>
    <cellStyle name="Euro 6" xfId="52643" xr:uid="{0628C9A4-75E0-483A-9514-F2E235C81847}"/>
    <cellStyle name="Euro 6 2" xfId="52644" xr:uid="{F2C18693-934A-49B6-A2B2-6ABE8A981B1A}"/>
    <cellStyle name="Euro 7" xfId="52645" xr:uid="{2C092DCE-301C-4612-A2FB-538D33366D8C}"/>
    <cellStyle name="Euro 7 2" xfId="52646" xr:uid="{BD6C0A0B-FD47-4C12-BA80-ADFE9B595299}"/>
    <cellStyle name="Euro 7 5" xfId="59430" xr:uid="{60A43C1A-2E91-4281-BCE5-41154C627510}"/>
    <cellStyle name="Euro 8" xfId="52647" xr:uid="{BF874374-928B-49C6-A18D-1F40B159C7CF}"/>
    <cellStyle name="Euro 8 2" xfId="52648" xr:uid="{0491C853-F0DE-41C0-9948-26952A0EF21A}"/>
    <cellStyle name="Euro 8 3" xfId="59431" xr:uid="{079BB57E-1ABE-4118-A36C-1BE1BDD73662}"/>
    <cellStyle name="Euro 9" xfId="52649" xr:uid="{8126F403-C024-46BD-ABD1-5CD175745504}"/>
    <cellStyle name="Euro 9 2" xfId="52650" xr:uid="{2BEFD0BD-5947-4B41-9CB3-57221B82F7E8}"/>
    <cellStyle name="Euro_A.Elimin." xfId="52651" xr:uid="{A19886D8-8228-415A-8BE7-AFA3461FBD6F}"/>
    <cellStyle name="Explanatory Text" xfId="52652" xr:uid="{4D3F5324-A110-439A-8CB8-65E5FB0D2A64}"/>
    <cellStyle name="Explanatory Text 10" xfId="52653" xr:uid="{D9A23207-377B-4108-BF93-4CDD6C1855C6}"/>
    <cellStyle name="Explanatory Text 11" xfId="52654" xr:uid="{6C37768E-7B80-47FA-B517-F0C265CF8362}"/>
    <cellStyle name="Explanatory Text 12" xfId="52655" xr:uid="{89B74F53-67D5-4876-B7D4-7D372DB0A415}"/>
    <cellStyle name="Explanatory Text 13" xfId="52656" xr:uid="{82CD91FC-A1AB-4B03-9D7B-E5D282B7E476}"/>
    <cellStyle name="Explanatory Text 14" xfId="52657" xr:uid="{E7C51347-BCD7-4F27-8524-4613569E2C9E}"/>
    <cellStyle name="Explanatory Text 15" xfId="52658" xr:uid="{75F8E9B9-CDAF-4C8A-BA6C-E00645F9D574}"/>
    <cellStyle name="Explanatory Text 16" xfId="52659" xr:uid="{CD0CB506-2893-4DF3-84C1-829C25D3678D}"/>
    <cellStyle name="Explanatory Text 17" xfId="52660" xr:uid="{4B96BCE2-8E62-4818-97C1-42D05940465E}"/>
    <cellStyle name="Explanatory Text 2" xfId="52661" xr:uid="{3C2C046A-D783-44C2-A4A3-C61B87581DF5}"/>
    <cellStyle name="Explanatory Text 2 2" xfId="52662" xr:uid="{AD6A1792-E7E2-4BEB-AE72-238DBBCD3473}"/>
    <cellStyle name="Explanatory Text 3" xfId="52663" xr:uid="{97401CB1-990B-4AA5-BFF5-91D636DB8E41}"/>
    <cellStyle name="Explanatory Text 3 2" xfId="52664" xr:uid="{8943C7A2-2F1F-4E99-9E4E-9D6F07B13E85}"/>
    <cellStyle name="Explanatory Text 4" xfId="52665" xr:uid="{AF464694-384C-4243-89E3-85B79848F749}"/>
    <cellStyle name="Explanatory Text 4 2" xfId="52666" xr:uid="{9097FFA5-C30F-49E0-AC5A-1E52EDEA3AAF}"/>
    <cellStyle name="Explanatory Text 5" xfId="52667" xr:uid="{D6BE0F9B-0F5F-4F7E-9781-2626A4B3D343}"/>
    <cellStyle name="Explanatory Text 5 2" xfId="52668" xr:uid="{F68994B2-2B15-478F-B354-5B2DC0C983D5}"/>
    <cellStyle name="Explanatory Text 6" xfId="52669" xr:uid="{7B79BAD1-BBD2-445E-AB20-D403CEBA5037}"/>
    <cellStyle name="Explanatory Text 6 2" xfId="52670" xr:uid="{0491DF65-87C9-44F6-91E1-2B1B5A2808B4}"/>
    <cellStyle name="Explanatory Text 7" xfId="52671" xr:uid="{0AC12CD2-29D1-4777-BBE6-07A62FBA3570}"/>
    <cellStyle name="Explanatory Text 8" xfId="52672" xr:uid="{6884C120-0651-4914-A654-EA4911D7CA85}"/>
    <cellStyle name="Explanatory Text 9" xfId="52673" xr:uid="{2316EE5A-6A09-435C-AE27-867D7CE4D945}"/>
    <cellStyle name="Good" xfId="52674" xr:uid="{5795F739-E84A-41A9-9C28-BBD1F711A5A5}"/>
    <cellStyle name="Good 2" xfId="52675" xr:uid="{DB272AFB-76CD-4560-B2C8-EC15677D9FAE}"/>
    <cellStyle name="Good 2 2" xfId="52676" xr:uid="{CFF83271-6DBE-4B80-9C30-DC8D2266118F}"/>
    <cellStyle name="Good 3" xfId="52677" xr:uid="{CD6A1372-2383-4278-956A-C5DF331BD215}"/>
    <cellStyle name="Good 3 2" xfId="52678" xr:uid="{3F09B83B-5360-4DE6-98B6-E0BACD6801B7}"/>
    <cellStyle name="Good 4" xfId="52679" xr:uid="{8590AED2-7E9C-47CD-B762-8D6F7D71F7A1}"/>
    <cellStyle name="Good 4 2" xfId="52680" xr:uid="{125FC8DC-B97F-4E1D-B885-23C23B158402}"/>
    <cellStyle name="Good 5" xfId="52681" xr:uid="{2B31E31E-8F65-4F0F-8EA5-566AC3E9DB5A}"/>
    <cellStyle name="Good 5 2" xfId="52682" xr:uid="{EE8D06BD-2F27-49BE-90D7-558F1B407502}"/>
    <cellStyle name="Good 6" xfId="52683" xr:uid="{360EAEB7-7A3C-46D8-9DE2-895C63BDE3E2}"/>
    <cellStyle name="Good 6 2" xfId="52684" xr:uid="{5E5DBF22-B895-4665-A508-3FCC91E2E040}"/>
    <cellStyle name="Good 7" xfId="52685" xr:uid="{31835A92-EA36-449F-9EC1-D2768FDC1454}"/>
    <cellStyle name="Header" xfId="60343" xr:uid="{7BC267B3-A67C-48A3-9236-04C0958FFDE4}"/>
    <cellStyle name="Header1" xfId="59266" xr:uid="{47450A2D-3B74-4730-A48C-546BB2DE7EAC}"/>
    <cellStyle name="Header2" xfId="59267" xr:uid="{BE1105FC-D1DD-46ED-A303-10C52BA6B0CE}"/>
    <cellStyle name="Heading" xfId="59268" xr:uid="{5238C5C0-814E-4238-AD2B-DF67F59B9942}"/>
    <cellStyle name="Heading 1" xfId="52686" xr:uid="{AED5FEA9-FE69-48BF-8ED7-173287C86BDD}"/>
    <cellStyle name="Heading 1 2" xfId="52687" xr:uid="{9B647B3B-1755-4CAD-BFBB-3F5306BCDA60}"/>
    <cellStyle name="Heading 1 2 2" xfId="52688" xr:uid="{FD2F3926-FF27-4A27-B36C-8FEB1A3EF333}"/>
    <cellStyle name="Heading 1 3" xfId="52689" xr:uid="{4CC87A66-E8A7-4B3C-998D-7ACFFF331272}"/>
    <cellStyle name="Heading 1 3 2" xfId="52690" xr:uid="{1ACD9A15-3947-49FA-8DDC-918E4FC9308B}"/>
    <cellStyle name="Heading 1 4" xfId="52691" xr:uid="{6C1F9A2D-E97D-4E02-91B1-D86A72153147}"/>
    <cellStyle name="Heading 1 4 10" xfId="52692" xr:uid="{07A79EB2-17AD-4A76-B313-F9877B12A618}"/>
    <cellStyle name="Heading 1 4 11" xfId="52693" xr:uid="{C4F95EF8-9F9A-4569-BA1B-A4B2D44AF326}"/>
    <cellStyle name="Heading 1 4 12" xfId="52694" xr:uid="{964F69B6-7DB6-410C-8C60-668AA7B46513}"/>
    <cellStyle name="Heading 1 4 2" xfId="52695" xr:uid="{FE61FCDA-8B99-4D0B-9F3E-D1F4B8A3AB4E}"/>
    <cellStyle name="Heading 1 4 3" xfId="52696" xr:uid="{076BE3A0-AF49-4075-953A-10FBB590E34D}"/>
    <cellStyle name="Heading 1 4 4" xfId="52697" xr:uid="{0F92647B-8E8C-432E-BBE3-C8D2C1DDA64D}"/>
    <cellStyle name="Heading 1 4 5" xfId="52698" xr:uid="{70017F0F-3BD6-46D2-BB15-24F50CDC3933}"/>
    <cellStyle name="Heading 1 4 6" xfId="52699" xr:uid="{B2FBDDD3-B9C1-402E-A1C8-7254265523B8}"/>
    <cellStyle name="Heading 1 4 7" xfId="52700" xr:uid="{DFF77803-873D-4C67-A45A-12B5265513D9}"/>
    <cellStyle name="Heading 1 4 8" xfId="52701" xr:uid="{502FE97A-644D-4C7B-9DBE-F18C4C36D1B4}"/>
    <cellStyle name="Heading 1 4 9" xfId="52702" xr:uid="{3AE364AC-14F3-49C6-BC85-4FC769F445E3}"/>
    <cellStyle name="Heading 1 5" xfId="52703" xr:uid="{BE166C1D-854C-41DC-B7F3-E95745B1DDC4}"/>
    <cellStyle name="Heading 1 5 2" xfId="52704" xr:uid="{60DCAAE3-1950-46BE-B292-296EEB5F8F46}"/>
    <cellStyle name="Heading 1 6" xfId="52705" xr:uid="{6C5822D5-335C-4316-8580-9A10BD248A89}"/>
    <cellStyle name="Heading 1 6 2" xfId="52706" xr:uid="{B9A2FA7F-7634-4EE4-AF87-15EC025D7729}"/>
    <cellStyle name="Heading 1 7" xfId="52707" xr:uid="{83722176-F628-4E02-8341-1DC5EA20E3D5}"/>
    <cellStyle name="Heading 2" xfId="52708" xr:uid="{86BE381C-1899-4CF4-B8EE-C7216F7824F2}"/>
    <cellStyle name="Heading 2 10" xfId="52709" xr:uid="{5A819E25-4856-4BBC-9A17-2F31700713A9}"/>
    <cellStyle name="Heading 2 11" xfId="52710" xr:uid="{676A76ED-D933-4C85-AD71-AB15231793B0}"/>
    <cellStyle name="Heading 2 12" xfId="52711" xr:uid="{E1E8E1E5-EDFA-40EE-A4F0-2B23DC250C2F}"/>
    <cellStyle name="Heading 2 13" xfId="52712" xr:uid="{DC21F876-C6CE-4B02-BA1F-5CA1498E20F9}"/>
    <cellStyle name="Heading 2 14" xfId="52713" xr:uid="{F4CFA55D-317F-4225-8C49-2BFE726037A7}"/>
    <cellStyle name="Heading 2 15" xfId="52714" xr:uid="{CB6908EA-82CC-442C-ADCB-4C930EB816E6}"/>
    <cellStyle name="Heading 2 16" xfId="52715" xr:uid="{024A6261-7CB3-4E92-B047-340395758C2F}"/>
    <cellStyle name="Heading 2 17" xfId="52716" xr:uid="{7ED000B6-7526-4EB7-83D8-AF796A794158}"/>
    <cellStyle name="Heading 2 2" xfId="52717" xr:uid="{BC4F7DC7-423C-4763-8A8B-494082CED158}"/>
    <cellStyle name="Heading 2 2 2" xfId="52718" xr:uid="{76FAA84B-5742-400D-853D-2DDBB5178F60}"/>
    <cellStyle name="Heading 2 3" xfId="52719" xr:uid="{5240E54D-E6DD-4C3A-AAAF-95B5E972258B}"/>
    <cellStyle name="Heading 2 3 2" xfId="52720" xr:uid="{970499C4-3B2B-4444-BC50-A422505B1B22}"/>
    <cellStyle name="Heading 2 4" xfId="52721" xr:uid="{5F5AEE69-C077-4513-A824-A6EFC3F795EC}"/>
    <cellStyle name="Heading 2 4 2" xfId="52722" xr:uid="{5CD34854-C243-4CB8-83F6-49212453BC5B}"/>
    <cellStyle name="Heading 2 5" xfId="52723" xr:uid="{F4228E88-E53B-4816-8304-337CDD07F378}"/>
    <cellStyle name="Heading 2 5 2" xfId="52724" xr:uid="{6FC2B0AB-A038-4C90-895C-03D03DA49004}"/>
    <cellStyle name="Heading 2 6" xfId="52725" xr:uid="{1082B69A-9160-4553-B1D6-9B0254FC2833}"/>
    <cellStyle name="Heading 2 6 2" xfId="52726" xr:uid="{430B8D69-96FA-4D94-89A7-41C0F7DEBCCC}"/>
    <cellStyle name="Heading 2 7" xfId="52727" xr:uid="{C5D89A78-D374-4695-A5CC-D631F09A8974}"/>
    <cellStyle name="Heading 2 8" xfId="52728" xr:uid="{A628967D-A7EF-48A9-B1DB-AF27DC0EBE5E}"/>
    <cellStyle name="Heading 2 9" xfId="52729" xr:uid="{2C4CCF57-6B46-484F-B172-5BDB5BA7C10D}"/>
    <cellStyle name="Heading 3" xfId="52730" xr:uid="{87624B45-9317-4808-878C-31149D8A789F}"/>
    <cellStyle name="Heading 3 2" xfId="52731" xr:uid="{24F1EE66-46B6-4356-BACD-4E44492654B4}"/>
    <cellStyle name="Heading 3 2 2" xfId="52732" xr:uid="{4ADE368C-CC71-4C5E-B07C-18D9E947D2B6}"/>
    <cellStyle name="Heading 3 3" xfId="52733" xr:uid="{215967F9-3EA7-4045-9324-D9C2C5E86AD0}"/>
    <cellStyle name="Heading 3 3 2" xfId="52734" xr:uid="{22A8CBAA-B684-4917-B1D9-B6D58D974DE0}"/>
    <cellStyle name="Heading 3 4" xfId="52735" xr:uid="{35BD2303-6C5F-436F-BE91-EDC3A1BD45F3}"/>
    <cellStyle name="Heading 3 4 2" xfId="52736" xr:uid="{F25A2161-2354-4403-8F0A-D473905D24DE}"/>
    <cellStyle name="Heading 3 5" xfId="52737" xr:uid="{6614A21B-20E6-4732-A936-010FB6785135}"/>
    <cellStyle name="Heading 3 5 2" xfId="52738" xr:uid="{DAC78AAB-C086-4DFF-BE17-2A7ADF7BB00A}"/>
    <cellStyle name="Heading 3 6" xfId="52739" xr:uid="{5B527270-CF38-4A2D-8A2D-7706DF72984C}"/>
    <cellStyle name="Heading 3 6 2" xfId="52740" xr:uid="{6509C186-FC98-494A-AF4F-E57AC59FDC61}"/>
    <cellStyle name="Heading 3 7" xfId="52741" xr:uid="{BF5158DF-AB8B-493F-B10B-02CBACC3AC0A}"/>
    <cellStyle name="Heading 4" xfId="52742" xr:uid="{E0E4C082-7238-43EA-84D1-AB59CD3BCF86}"/>
    <cellStyle name="Heading 4 2" xfId="52743" xr:uid="{06E51F70-01D9-4663-A728-62F134D24C70}"/>
    <cellStyle name="Heading 4 2 2" xfId="52744" xr:uid="{87689C3C-04FC-4BA5-8164-2AD7BB0FCC36}"/>
    <cellStyle name="Heading 4 3" xfId="52745" xr:uid="{9F7E0BFA-4696-41D6-94FA-C84F69575115}"/>
    <cellStyle name="Heading 4 3 2" xfId="52746" xr:uid="{6D587E1D-6E76-40A9-8739-1E8B8DA03978}"/>
    <cellStyle name="Heading 4 4" xfId="52747" xr:uid="{518E4EB3-7256-4CAB-9EC6-CBBFE0EF6A6C}"/>
    <cellStyle name="Heading 4 4 2" xfId="52748" xr:uid="{688409FB-DBDE-4DD4-AC00-25602F3FE73C}"/>
    <cellStyle name="Heading 4 5" xfId="52749" xr:uid="{D3C2E925-88A7-4D4D-A402-9C2BAD5D3522}"/>
    <cellStyle name="Heading 4 5 2" xfId="52750" xr:uid="{0F9E5C07-DAB5-4540-83FD-C223E22EDCDB}"/>
    <cellStyle name="Heading 4 6" xfId="52751" xr:uid="{825D36A1-3151-4AAB-8EF4-AF5049BCAFCF}"/>
    <cellStyle name="Heading 4 6 2" xfId="52752" xr:uid="{766EF869-B60D-4175-A78A-2BDE1D4AE87A}"/>
    <cellStyle name="Heading 4 7" xfId="52753" xr:uid="{D3D3B232-15DA-490D-908E-C1B6CA5D91C7}"/>
    <cellStyle name="Hipervínculo 2" xfId="60381" xr:uid="{95F861F9-71E5-4F49-93A2-683848525419}"/>
    <cellStyle name="Hyperlink 2" xfId="60344" xr:uid="{6B049928-D89E-40D6-834D-E4FDB6DA1BCD}"/>
    <cellStyle name="Incorrecto 2" xfId="52754" xr:uid="{DBAF1B1C-1F4D-409C-8EB2-E5D83B34AA75}"/>
    <cellStyle name="Incorrecto 2 2" xfId="52755" xr:uid="{308523A1-C2A1-49B4-A46A-CF40B578AC0C}"/>
    <cellStyle name="Incorrecto 2 2 2" xfId="52756" xr:uid="{1BEE3185-493E-410C-B708-47A2DD463DBB}"/>
    <cellStyle name="Incorrecto 2 3" xfId="52757" xr:uid="{0F4F3D8F-CCE8-4C53-8268-22AEE64094D5}"/>
    <cellStyle name="Incorrecto 2 4" xfId="59432" xr:uid="{D085B27B-7837-46C6-AA58-FDEDC25E5583}"/>
    <cellStyle name="Incorrecto 2 5" xfId="59433" xr:uid="{2AD488CB-69F6-4C4A-8B6E-EA1DACB8AE2F}"/>
    <cellStyle name="Incorrecto 2 6" xfId="59434" xr:uid="{8B72C15E-57E5-4F95-AFD5-D9A3C9C99BBC}"/>
    <cellStyle name="Incorrecto 2 7" xfId="59435" xr:uid="{8787DD31-4FE8-4844-B6AA-B378954B7082}"/>
    <cellStyle name="Incorrecto 2 8" xfId="60080" xr:uid="{4C62167C-7AC5-4468-B818-DA6DEFE7DBAA}"/>
    <cellStyle name="Incorrecto 3" xfId="52758" xr:uid="{04AF138F-B603-47C3-9CE4-30A3C407E52A}"/>
    <cellStyle name="Incorrecto 3 2" xfId="52759" xr:uid="{C550F5D7-81B5-4C03-B76C-375A27DBABAF}"/>
    <cellStyle name="Incorrecto 3 2 2" xfId="52760" xr:uid="{208DB7FC-3A42-4513-B6EA-F5333DA1984C}"/>
    <cellStyle name="Incorrecto 3 2 3" xfId="60081" xr:uid="{33404443-A9FA-4C7B-8BF5-88EDF159AAA3}"/>
    <cellStyle name="Incorrecto 3 3" xfId="52761" xr:uid="{E3A5FA52-EF99-4DD5-BEBB-171FDF9FD2E2}"/>
    <cellStyle name="Incorrecto 3 3 2" xfId="60082" xr:uid="{34CA8D96-E6DD-483F-AA09-5FC3C0B09B60}"/>
    <cellStyle name="Incorrecto 3 4" xfId="60083" xr:uid="{7CC92D00-895F-481B-AD53-7904C269F31F}"/>
    <cellStyle name="Incorrecto 4" xfId="52762" xr:uid="{7BC43981-7E01-478D-A24C-E225D015078A}"/>
    <cellStyle name="Incorrecto 4 2" xfId="52763" xr:uid="{F4496FA4-0EC7-4D77-9C71-DDD50ED099B0}"/>
    <cellStyle name="Incorrecto 4 2 2" xfId="52764" xr:uid="{002321E4-CB84-450C-9BDE-974AAE93119B}"/>
    <cellStyle name="Incorrecto 4 3" xfId="52765" xr:uid="{492E8B50-47FE-4A29-B5F5-D36C6A65DF7E}"/>
    <cellStyle name="Incorrecto 4 4" xfId="60084" xr:uid="{F439421A-FE2A-4ADF-8A51-371B2284625C}"/>
    <cellStyle name="Incorrecto 5" xfId="52766" xr:uid="{BD7EF8AD-3195-4128-ACCF-D06B5470C21B}"/>
    <cellStyle name="Incorrecto 5 2" xfId="52767" xr:uid="{249EE19B-55D2-46BC-B92B-C63B226313B8}"/>
    <cellStyle name="Incorrecto 5 3" xfId="60085" xr:uid="{24F35983-1687-4B51-A063-6383949643CC}"/>
    <cellStyle name="Incorrecto 6" xfId="52768" xr:uid="{BF306EDA-1E1B-4C7B-8E1A-3EA9145B09EE}"/>
    <cellStyle name="Incorrecto 6 2" xfId="60086" xr:uid="{3C00FEA9-04BA-4416-AFAE-15DC8F5DD944}"/>
    <cellStyle name="Input" xfId="52769" xr:uid="{842E324D-93C9-487D-B809-1152BD4231CF}"/>
    <cellStyle name="Input 10" xfId="52770" xr:uid="{94985071-00AB-4CFB-B91C-EEE7C9D7607A}"/>
    <cellStyle name="Input 11" xfId="52771" xr:uid="{0907A0A9-014D-4CCA-846D-DD8D1E3EF68F}"/>
    <cellStyle name="Input 12" xfId="52772" xr:uid="{B8D9FC21-CB73-4CC0-8988-D545C5B43001}"/>
    <cellStyle name="Input 13" xfId="52773" xr:uid="{02E61B38-148E-496A-88F6-078ABFA43B65}"/>
    <cellStyle name="Input 14" xfId="52774" xr:uid="{CAEB6A9F-868B-46C6-97F4-269938A24BA5}"/>
    <cellStyle name="Input 15" xfId="52775" xr:uid="{47D31A18-8451-41FF-9B53-C1183283C5C1}"/>
    <cellStyle name="Input 16" xfId="52776" xr:uid="{92F84826-C96B-4A6B-AD7D-72EF51773444}"/>
    <cellStyle name="Input 17" xfId="52777" xr:uid="{2B18DD5C-7E92-495B-B3E7-2F7FEF58F85D}"/>
    <cellStyle name="Input 2" xfId="52778" xr:uid="{5489687C-475E-46A2-A797-AE80D4EB8BEA}"/>
    <cellStyle name="Input 2 2" xfId="52779" xr:uid="{17D230FA-0E02-442F-8E66-57BF063F4CBB}"/>
    <cellStyle name="Input 3" xfId="52780" xr:uid="{3B2AA95C-DB19-471C-9814-30E2831AE585}"/>
    <cellStyle name="Input 3 2" xfId="52781" xr:uid="{47F8DA1A-C31D-48C0-A79B-E064BF19D40E}"/>
    <cellStyle name="Input 4" xfId="52782" xr:uid="{59EF2BE3-BDBD-4116-9150-31B7D5489340}"/>
    <cellStyle name="Input 4 2" xfId="52783" xr:uid="{3935B59F-9CA2-4577-9287-33787CCEA144}"/>
    <cellStyle name="Input 5" xfId="52784" xr:uid="{7A2DE9C1-263A-40DE-A7D9-DE93F16F133A}"/>
    <cellStyle name="Input 5 2" xfId="52785" xr:uid="{9DE346F2-74C7-4B03-AC6C-6F765FC10315}"/>
    <cellStyle name="Input 6" xfId="52786" xr:uid="{0966225A-9FA8-4EED-A5B3-EFDDF9F340E8}"/>
    <cellStyle name="Input 6 2" xfId="52787" xr:uid="{C2890DA7-FE96-45FB-992A-73546DD7DD32}"/>
    <cellStyle name="Input 7" xfId="52788" xr:uid="{A4495E27-1189-439F-AF44-BFEA5C4B2119}"/>
    <cellStyle name="Input 8" xfId="52789" xr:uid="{1AD1D2A7-7C50-4A5F-BBCA-401A4D254D37}"/>
    <cellStyle name="Input 9" xfId="52790" xr:uid="{57CB44A1-AE5D-4D8F-8257-88460D569001}"/>
    <cellStyle name="Inputs" xfId="60345" xr:uid="{8B75A57C-3BB8-42B7-9AC9-B6AEEBD52C9B}"/>
    <cellStyle name="LETRA" xfId="52791" xr:uid="{A5572068-1901-4828-AC95-1E6ABC84B724}"/>
    <cellStyle name="LETRA 2" xfId="59436" xr:uid="{8DC7015F-D938-434D-A667-BB62D71617AF}"/>
    <cellStyle name="LETRA 3" xfId="59437" xr:uid="{C267B40D-43D3-4566-B80B-ABE1BF5C6015}"/>
    <cellStyle name="LETRA 4" xfId="59438" xr:uid="{60F4B68B-ACF4-4BD0-BB83-5724BB802492}"/>
    <cellStyle name="LETRA 5" xfId="59439" xr:uid="{5A5680E5-03A6-4D9B-9AD4-2027A2CD65FD}"/>
    <cellStyle name="Linked Cell" xfId="52792" xr:uid="{623BE6CC-1F37-42E9-9452-FD66612FBF95}"/>
    <cellStyle name="Linked Cell 10" xfId="52793" xr:uid="{6B2B91AB-ECE1-4FE9-86F8-9FA587E04F69}"/>
    <cellStyle name="Linked Cell 11" xfId="52794" xr:uid="{722B3495-E5A5-45BB-97BE-E75D17F82784}"/>
    <cellStyle name="Linked Cell 12" xfId="52795" xr:uid="{1E9C1F86-C4AB-4F5F-BA42-CC769254AF11}"/>
    <cellStyle name="Linked Cell 13" xfId="52796" xr:uid="{7040DC05-CE73-4DDC-8745-32AA819914CF}"/>
    <cellStyle name="Linked Cell 14" xfId="52797" xr:uid="{F5EE9DA8-3273-42EF-82FA-C5B5A8EC72AF}"/>
    <cellStyle name="Linked Cell 15" xfId="52798" xr:uid="{849F8B15-2F5C-4DA2-B17A-65A0AE2B958A}"/>
    <cellStyle name="Linked Cell 16" xfId="52799" xr:uid="{4F461886-2995-4BF5-945D-044D78A4E524}"/>
    <cellStyle name="Linked Cell 17" xfId="52800" xr:uid="{8B20EBFC-099B-4AFC-BAA1-05E2B6A7A0A7}"/>
    <cellStyle name="Linked Cell 2" xfId="52801" xr:uid="{156727E0-1540-4854-9014-D5A766CED3C1}"/>
    <cellStyle name="Linked Cell 2 2" xfId="52802" xr:uid="{0267BEC8-BE37-4612-AD66-1040902AC735}"/>
    <cellStyle name="Linked Cell 3" xfId="52803" xr:uid="{1C8C8BC8-8E2B-4B32-884B-D61E0261395D}"/>
    <cellStyle name="Linked Cell 3 2" xfId="52804" xr:uid="{A197B11F-7673-4E82-9F00-60C6677A8F77}"/>
    <cellStyle name="Linked Cell 4" xfId="52805" xr:uid="{ED6B7A61-3473-4886-B1C4-C757CD56B799}"/>
    <cellStyle name="Linked Cell 4 2" xfId="52806" xr:uid="{B7424EBC-A6C8-49DB-9103-DA261048DAC4}"/>
    <cellStyle name="Linked Cell 5" xfId="52807" xr:uid="{B96E9242-2059-4900-9B64-0E0FA968A254}"/>
    <cellStyle name="Linked Cell 5 2" xfId="52808" xr:uid="{BB8866AB-281E-4B3C-8B80-AD01F518B49D}"/>
    <cellStyle name="Linked Cell 6" xfId="52809" xr:uid="{27A49163-E339-4290-A04B-AD8C7AA628B3}"/>
    <cellStyle name="Linked Cell 6 10" xfId="52810" xr:uid="{F1F6ABD4-A961-4225-AEF5-FD356E0116BA}"/>
    <cellStyle name="Linked Cell 6 11" xfId="52811" xr:uid="{52FD6D23-2E93-4E6F-ABC6-5FB214055D84}"/>
    <cellStyle name="Linked Cell 6 12" xfId="52812" xr:uid="{24BEEE7F-BC6E-4394-B72D-55953FC62BF5}"/>
    <cellStyle name="Linked Cell 6 2" xfId="52813" xr:uid="{81E259BA-A8E9-4378-81CE-44FA07ED0425}"/>
    <cellStyle name="Linked Cell 6 3" xfId="52814" xr:uid="{9162BDE4-A4F7-4EA6-BE6C-6B9637C935F1}"/>
    <cellStyle name="Linked Cell 6 4" xfId="52815" xr:uid="{6987C0B1-8310-46B0-AA0B-232AA7DC6E5B}"/>
    <cellStyle name="Linked Cell 6 5" xfId="52816" xr:uid="{43F6EB57-5373-4A6C-967F-FC72824C4E46}"/>
    <cellStyle name="Linked Cell 6 6" xfId="52817" xr:uid="{2F4F3FFD-3347-456C-8BD8-0955641AD68B}"/>
    <cellStyle name="Linked Cell 6 7" xfId="52818" xr:uid="{6E9D0E71-7EDA-44A0-A331-5AF8B1A67DFF}"/>
    <cellStyle name="Linked Cell 6 8" xfId="52819" xr:uid="{C4E8FE9A-339D-4118-B834-849F7BEDC4AE}"/>
    <cellStyle name="Linked Cell 6 9" xfId="52820" xr:uid="{6840B7D7-C432-4FC4-85C1-26ACC8EF3CB7}"/>
    <cellStyle name="Linked Cell 7" xfId="52821" xr:uid="{DA810482-59F9-4639-AD56-6FAEAB51B315}"/>
    <cellStyle name="Linked Cell 8" xfId="52822" xr:uid="{BCE9B5B4-EE66-474F-B470-A18A25171E47}"/>
    <cellStyle name="Linked Cell 9" xfId="52823" xr:uid="{EC31FCB6-2BCD-4F83-942B-36ED7DCE2D2F}"/>
    <cellStyle name="Miles ,[0]" xfId="52824" xr:uid="{BC812891-49BD-4CF6-9247-28EAC6939D4F}"/>
    <cellStyle name="Miles ,[0] 10" xfId="52825" xr:uid="{35D2923F-BD33-42EB-9D1E-2944B02037A7}"/>
    <cellStyle name="Miles ,[0] 11" xfId="52826" xr:uid="{6CB5E1C9-8699-4863-928C-6D218FB9D329}"/>
    <cellStyle name="Miles ,[0] 12" xfId="52827" xr:uid="{3AEED999-5DEE-4094-A13C-C0F9EF7F7BDB}"/>
    <cellStyle name="Miles ,[0] 12 2" xfId="52828" xr:uid="{694220E0-328A-4194-A468-17503778026F}"/>
    <cellStyle name="Miles ,[0] 12 2 2" xfId="52829" xr:uid="{147B0B5F-1FCE-474D-A6F9-3F951B9B4153}"/>
    <cellStyle name="Miles ,[0] 12 3" xfId="52830" xr:uid="{B2071AFC-3766-4BB2-A4DA-7F32713BA790}"/>
    <cellStyle name="Miles ,[0] 12 4" xfId="52831" xr:uid="{AA6824BC-B10B-40DD-8B8F-3C689D292C58}"/>
    <cellStyle name="Miles ,[0] 12 5" xfId="52832" xr:uid="{A4A1BB4F-B6DD-47B9-B41F-7834B1EA7462}"/>
    <cellStyle name="Miles ,[0] 12 6" xfId="52833" xr:uid="{988CC3C3-0BDD-4190-BD81-A53028D5F1F3}"/>
    <cellStyle name="Miles ,[0] 13" xfId="52834" xr:uid="{856236A2-8993-4739-A069-FB8F51D3EE81}"/>
    <cellStyle name="Miles ,[0] 14" xfId="52835" xr:uid="{8721A7F2-0319-437C-9059-58BA21155287}"/>
    <cellStyle name="Miles ,[0] 15" xfId="52836" xr:uid="{F652BCD6-606E-48A7-9B4F-B9BC55738293}"/>
    <cellStyle name="Miles ,[0] 16" xfId="52837" xr:uid="{25AB41FC-48F8-48B1-B09D-CEE85B56D1D1}"/>
    <cellStyle name="Miles ,[0] 17" xfId="52838" xr:uid="{8A6207C4-E1F8-42D6-B7B0-D5A29CEA9E2C}"/>
    <cellStyle name="Miles ,[0] 18" xfId="52839" xr:uid="{E68D3613-598C-4139-8CAF-6389482E50D9}"/>
    <cellStyle name="Miles ,[0] 19" xfId="52840" xr:uid="{5F319D5C-8400-4AD7-998D-371E0C7874EF}"/>
    <cellStyle name="Miles ,[0] 2" xfId="52841" xr:uid="{7FFFAE54-9ADC-4259-B01E-F72226B4D0FB}"/>
    <cellStyle name="Miles ,[0] 2 10" xfId="59440" xr:uid="{D4CED8F7-D9F7-4E21-B519-3D8AD49187CC}"/>
    <cellStyle name="Miles ,[0] 2 2" xfId="52842" xr:uid="{961CA05B-FFA7-4B2B-89FB-523105770614}"/>
    <cellStyle name="Miles ,[0] 2 2 2" xfId="59441" xr:uid="{BE5F70B3-E243-4C6F-A16C-AF73655F4349}"/>
    <cellStyle name="Miles ,[0] 2 3" xfId="52843" xr:uid="{A7E17A0B-D180-452D-81AF-F3B3368E7FAC}"/>
    <cellStyle name="Miles ,[0] 2 3 3" xfId="59442" xr:uid="{B7B0F9A4-BC09-40F9-95CC-6ED127C91FEA}"/>
    <cellStyle name="Miles ,[0] 2 4" xfId="52844" xr:uid="{1CEFCF24-E288-485A-A4F7-EC5855722AA8}"/>
    <cellStyle name="Miles ,[0] 2 4 3" xfId="59443" xr:uid="{C4634AA9-E3E5-48E6-913A-84DA74E75F82}"/>
    <cellStyle name="Miles ,[0] 2 5" xfId="52845" xr:uid="{95C64F62-1B58-474A-B764-DEBE97008812}"/>
    <cellStyle name="Miles ,[0] 2 5 3" xfId="59444" xr:uid="{298E2E05-C157-4DCD-98BD-30A68500744F}"/>
    <cellStyle name="Miles ,[0] 2 6" xfId="52846" xr:uid="{37D7D175-4075-4D31-A1CD-F896C6F403AF}"/>
    <cellStyle name="Miles ,[0] 2 7" xfId="52847" xr:uid="{82F190C9-07DC-4B12-8DD0-A41319951C28}"/>
    <cellStyle name="Miles ,[0] 2 7 2" xfId="59445" xr:uid="{77C9005F-7C92-45EA-803E-49AFC436C546}"/>
    <cellStyle name="Miles ,[0] 2 8" xfId="52848" xr:uid="{CA6BBBF7-6CA4-4223-AD54-BBBFBFC13093}"/>
    <cellStyle name="Miles ,[0] 2 8 2" xfId="59446" xr:uid="{D6A77057-6522-4565-BB1C-8E8FA1FD5D3C}"/>
    <cellStyle name="Miles ,[0] 2 9" xfId="59447" xr:uid="{296EF72F-D98A-4CC2-90FA-15A7571AD15D}"/>
    <cellStyle name="Miles ,[0] 20" xfId="52849" xr:uid="{88257DE0-8039-4F21-990B-14A7E7F80E43}"/>
    <cellStyle name="Miles ,[0] 21" xfId="52850" xr:uid="{BA4221A0-204D-488B-88CD-A9D129664638}"/>
    <cellStyle name="Miles ,[0] 22" xfId="52851" xr:uid="{06C55A02-B419-4B88-A25C-B91A3D6D18A0}"/>
    <cellStyle name="Miles ,[0] 23" xfId="52852" xr:uid="{2A52DC37-A6B4-47E0-8358-0B9932EFCA8A}"/>
    <cellStyle name="Miles ,[0] 24" xfId="52853" xr:uid="{B1669068-B0DB-470B-97C9-DD78FD6E56BB}"/>
    <cellStyle name="Miles ,[0] 25" xfId="52854" xr:uid="{38E89116-85E5-4E8C-8D36-24BE3D9F7481}"/>
    <cellStyle name="Miles ,[0] 26" xfId="52855" xr:uid="{D437FD4B-0597-4F7A-A4A4-4A4923C30AFC}"/>
    <cellStyle name="Miles ,[0] 27" xfId="52856" xr:uid="{80E3C114-4E4C-4D63-902C-6C191EF9D8A8}"/>
    <cellStyle name="Miles ,[0] 28" xfId="52857" xr:uid="{21C6DE37-03DA-4B78-B362-0B515E6C7521}"/>
    <cellStyle name="Miles ,[0] 29" xfId="52858" xr:uid="{0A1C712B-20FB-4B5F-85DE-8EEB8E094721}"/>
    <cellStyle name="Miles ,[0] 3" xfId="52859" xr:uid="{CCCFE64A-2F8F-4096-80F0-EF22B2745347}"/>
    <cellStyle name="Miles ,[0] 3 2" xfId="52860" xr:uid="{8A469DA2-03AF-4152-B183-7EADBB5ED68E}"/>
    <cellStyle name="Miles ,[0] 3 2 3" xfId="59448" xr:uid="{48A86543-970B-49FA-92E5-481BABED280A}"/>
    <cellStyle name="Miles ,[0] 3 3" xfId="52861" xr:uid="{480F60B9-766C-4CD2-B46D-BE296104B9A4}"/>
    <cellStyle name="Miles ,[0] 3 4" xfId="52862" xr:uid="{98AEE96E-066B-499F-BA37-E577180AD38E}"/>
    <cellStyle name="Miles ,[0] 3 5" xfId="59449" xr:uid="{883FAA3C-3BD5-49DD-AA96-4E0078C845BD}"/>
    <cellStyle name="Miles ,[0] 30" xfId="52863" xr:uid="{98583EC7-E68F-4172-AF80-000F70D949EF}"/>
    <cellStyle name="Miles ,[0] 31" xfId="52864" xr:uid="{4D64386B-2484-47E2-8A19-784A91BDE22E}"/>
    <cellStyle name="Miles ,[0] 32" xfId="52865" xr:uid="{1925A891-0BFD-4385-B18A-D4F56D6BFBDC}"/>
    <cellStyle name="Miles ,[0] 33" xfId="52866" xr:uid="{976BCBAD-B829-4CFA-A9F1-B768801401FA}"/>
    <cellStyle name="Miles ,[0] 34" xfId="60087" xr:uid="{7779C86F-1046-49CF-8354-39AA81E5CD27}"/>
    <cellStyle name="Miles ,[0] 4" xfId="52867" xr:uid="{D2BFC914-F11B-4434-AB25-7985BA31C25D}"/>
    <cellStyle name="Miles ,[0] 4 10" xfId="52868" xr:uid="{A5AC4B0A-542A-43C9-8FD5-47C706A83949}"/>
    <cellStyle name="Miles ,[0] 4 11" xfId="52869" xr:uid="{51D85648-3081-4779-BB4C-D696D19BFE9E}"/>
    <cellStyle name="Miles ,[0] 4 2" xfId="52870" xr:uid="{E2E530FC-8A7E-4C08-9798-4E341ED8F77E}"/>
    <cellStyle name="Miles ,[0] 4 3" xfId="52871" xr:uid="{35506D6C-A028-4DE2-9E66-D11A52B49F19}"/>
    <cellStyle name="Miles ,[0] 4 4" xfId="52872" xr:uid="{A5644781-31CB-4427-9A98-AEF6D5A0CF40}"/>
    <cellStyle name="Miles ,[0] 4 5" xfId="52873" xr:uid="{66C01A28-81BD-45A5-8208-FDC7BBF35000}"/>
    <cellStyle name="Miles ,[0] 4 6" xfId="52874" xr:uid="{DE19F294-A7B6-4535-85B6-5FE55D05E413}"/>
    <cellStyle name="Miles ,[0] 4 7" xfId="52875" xr:uid="{330AF5A8-B700-4BDB-B4E0-CDE7AAD034D8}"/>
    <cellStyle name="Miles ,[0] 4 8" xfId="52876" xr:uid="{27F3818E-F047-4542-8DA0-074341BF3DF6}"/>
    <cellStyle name="Miles ,[0] 4 9" xfId="52877" xr:uid="{F91DC45D-BD24-402B-A9B4-3BC613A9D0F3}"/>
    <cellStyle name="Miles ,[0] 5" xfId="52878" xr:uid="{4A308491-20B6-4346-8EFE-11509D723A73}"/>
    <cellStyle name="Miles ,[0] 6" xfId="52879" xr:uid="{D2C9B5FB-932B-43E4-A65E-C5592542B9F4}"/>
    <cellStyle name="Miles ,[0] 6 10" xfId="52880" xr:uid="{6ABAFD86-FE10-4F52-8935-926E65CB9EB5}"/>
    <cellStyle name="Miles ,[0] 6 11" xfId="52881" xr:uid="{3BCD1EA0-969C-4FA0-84EA-0B5BD35C050D}"/>
    <cellStyle name="Miles ,[0] 6 12" xfId="52882" xr:uid="{0765B388-1410-40DC-AFB8-03D989EE0B4D}"/>
    <cellStyle name="Miles ,[0] 6 2" xfId="52883" xr:uid="{089F8040-4BC9-463B-822E-9CA7FCA682F0}"/>
    <cellStyle name="Miles ,[0] 6 2 2" xfId="59450" xr:uid="{04BE8538-6A50-43A3-8F48-C3DA7C567AFA}"/>
    <cellStyle name="Miles ,[0] 6 3" xfId="52884" xr:uid="{D7739772-1419-4A87-98F0-316BB83C4F95}"/>
    <cellStyle name="Miles ,[0] 6 4" xfId="52885" xr:uid="{665477E2-B109-4D03-8CEA-3BFD688E10AB}"/>
    <cellStyle name="Miles ,[0] 6 5" xfId="52886" xr:uid="{0CEBBB3E-F17B-4F90-8F6C-376D39C922BF}"/>
    <cellStyle name="Miles ,[0] 6 6" xfId="52887" xr:uid="{8113D303-091E-4E0A-88FE-0F38F1C5D1F5}"/>
    <cellStyle name="Miles ,[0] 6 7" xfId="52888" xr:uid="{373971FF-ECD2-4C18-B4BC-85533CAC39F8}"/>
    <cellStyle name="Miles ,[0] 6 8" xfId="52889" xr:uid="{A6A906BC-B54A-4016-8532-E0EB7C6DB61C}"/>
    <cellStyle name="Miles ,[0] 6 9" xfId="52890" xr:uid="{3D668427-F439-4447-B018-F25ADFA67049}"/>
    <cellStyle name="Miles ,[0] 6_comp" xfId="52891" xr:uid="{CC19C711-2FF0-4354-8B91-E7399C4CF3CC}"/>
    <cellStyle name="Miles ,[0] 7" xfId="52892" xr:uid="{AFE07A75-DF11-4C58-8860-30CAA8E3FF5A}"/>
    <cellStyle name="Miles ,[0] 7 2" xfId="52893" xr:uid="{CA47B3FE-A3FF-4929-AF28-D1A024CFF5C8}"/>
    <cellStyle name="Miles ,[0] 7_comp" xfId="52894" xr:uid="{B56E5904-6B37-4BA0-BD6D-AC1ECA1EAAC8}"/>
    <cellStyle name="Miles ,[0] 8" xfId="52895" xr:uid="{37E046A6-FA05-4C73-A491-1222B0CB783A}"/>
    <cellStyle name="Miles ,[0] 9" xfId="52896" xr:uid="{B9645701-4406-4CF3-A9D4-38C49F13979B}"/>
    <cellStyle name="Miles ,[0]_ TD " xfId="52897" xr:uid="{6F74B7D2-6A27-4E8C-A6AA-221C9F963FA9}"/>
    <cellStyle name="Miles ,[0_]" xfId="52898" xr:uid="{2C5C7C77-13C9-4995-B732-DAAE34DB3B30}"/>
    <cellStyle name="Miles ,[1]" xfId="52899" xr:uid="{A11A4240-2F12-4EF1-9D6C-27BB4BAC151D}"/>
    <cellStyle name="Miles ,[1] 10" xfId="52900" xr:uid="{D578AC4A-925A-4CAD-9196-062552D81EF5}"/>
    <cellStyle name="Miles ,[1] 11" xfId="52901" xr:uid="{0F205B72-9E2F-40BD-92D0-01AA8FCECB4B}"/>
    <cellStyle name="Miles ,[1] 12" xfId="52902" xr:uid="{B38E7A41-CB02-4987-BD29-16493664496A}"/>
    <cellStyle name="Miles ,[1] 12 2" xfId="52903" xr:uid="{A46FECBD-6A29-46CD-B6E7-4D2D1BFC2350}"/>
    <cellStyle name="Miles ,[1] 12 2 2" xfId="52904" xr:uid="{0BEF19C7-DE8A-4EA3-B823-238CB7C61FED}"/>
    <cellStyle name="Miles ,[1] 12 3" xfId="52905" xr:uid="{5EE44F71-FDAE-402C-B44B-67981943E56D}"/>
    <cellStyle name="Miles ,[1] 12 4" xfId="52906" xr:uid="{71941910-42A8-4F59-97BA-DD3748C409DF}"/>
    <cellStyle name="Miles ,[1] 12 5" xfId="52907" xr:uid="{586CAAD3-003C-4F25-AFF9-33B9ADA36A2F}"/>
    <cellStyle name="Miles ,[1] 12 6" xfId="52908" xr:uid="{A31A8133-2564-434C-B494-39CBB99CBFD3}"/>
    <cellStyle name="Miles ,[1] 13" xfId="52909" xr:uid="{F0FE0766-EC80-4065-B738-025F8C6B8D60}"/>
    <cellStyle name="Miles ,[1] 14" xfId="52910" xr:uid="{816DA76F-146C-4F35-90C5-ABF6C0E631B5}"/>
    <cellStyle name="Miles ,[1] 15" xfId="52911" xr:uid="{8BD9D7B0-5A50-4971-B856-98A568D5CDE9}"/>
    <cellStyle name="Miles ,[1] 16" xfId="52912" xr:uid="{90BA76A2-E727-4E75-8204-AC70F462CE81}"/>
    <cellStyle name="Miles ,[1] 17" xfId="52913" xr:uid="{6CB4729F-37B9-4377-B6D0-59AEF46E4477}"/>
    <cellStyle name="Miles ,[1] 18" xfId="52914" xr:uid="{E08D0D6A-9834-4431-B7FE-D27CEEC293EE}"/>
    <cellStyle name="Miles ,[1] 19" xfId="52915" xr:uid="{A636ADE9-59BB-4081-B6C5-0A348A2B6505}"/>
    <cellStyle name="Miles ,[1] 2" xfId="52916" xr:uid="{1038D23B-9E07-47D2-85B0-CFF4B95AB38B}"/>
    <cellStyle name="Miles ,[1] 2 10" xfId="59451" xr:uid="{97C5ADA4-4C4B-49E9-845E-A3BEA0365A97}"/>
    <cellStyle name="Miles ,[1] 2 11" xfId="59452" xr:uid="{275ACE34-8660-42DD-98E6-BF6697D7A3E0}"/>
    <cellStyle name="Miles ,[1] 2 12" xfId="59453" xr:uid="{3D506C05-6193-431B-82F0-BBB4A8241486}"/>
    <cellStyle name="Miles ,[1] 2 2" xfId="52917" xr:uid="{8949C808-6E56-4574-8DBF-3F269917283D}"/>
    <cellStyle name="Miles ,[1] 2 3" xfId="52918" xr:uid="{0715AA45-444C-4BB5-AC87-3A37716AE3C1}"/>
    <cellStyle name="Miles ,[1] 2 3 3" xfId="59454" xr:uid="{AD059159-1B2F-462F-9A34-8061A3DD5678}"/>
    <cellStyle name="Miles ,[1] 2 4" xfId="52919" xr:uid="{EE2E2CFA-CF01-4DB3-9E8F-CD692B68D1C2}"/>
    <cellStyle name="Miles ,[1] 2 5" xfId="52920" xr:uid="{B750115E-82A3-40E0-A751-F132928C6E6F}"/>
    <cellStyle name="Miles ,[1] 2 5 2" xfId="59455" xr:uid="{3787D403-3EBC-438D-8BEF-BDE8025F2C30}"/>
    <cellStyle name="Miles ,[1] 2 6" xfId="52921" xr:uid="{ADDB4BA2-F34E-4E6D-AE72-7608F97A0FE6}"/>
    <cellStyle name="Miles ,[1] 2 6 2" xfId="59456" xr:uid="{ABFD5EEF-A012-406A-9D22-8B0CEC7FA935}"/>
    <cellStyle name="Miles ,[1] 2 7" xfId="52922" xr:uid="{0EDFD60B-3FEA-46B8-8EB3-EB523B07D4CC}"/>
    <cellStyle name="Miles ,[1] 2 8" xfId="52923" xr:uid="{6C1B3E80-4A34-43DD-B548-A4EB61B40C4A}"/>
    <cellStyle name="Miles ,[1] 2 8 2" xfId="59457" xr:uid="{7E7A0B98-CE0A-44C5-B467-459F70F7E05C}"/>
    <cellStyle name="Miles ,[1] 2 8 5" xfId="59458" xr:uid="{35601F7C-4609-433C-8D50-C36AFB523BFD}"/>
    <cellStyle name="Miles ,[1] 2 9" xfId="59459" xr:uid="{8E423722-AAED-4113-91BB-7EE3D25C90C8}"/>
    <cellStyle name="Miles ,[1] 20" xfId="52924" xr:uid="{3A739587-DA85-4BE6-AB5A-597A6F2EC831}"/>
    <cellStyle name="Miles ,[1] 21" xfId="52925" xr:uid="{57176082-C732-4EB5-A23C-2B37701570B6}"/>
    <cellStyle name="Miles ,[1] 22" xfId="52926" xr:uid="{B3796025-5650-4DB5-9EB3-3BA616B8AB8E}"/>
    <cellStyle name="Miles ,[1] 23" xfId="52927" xr:uid="{B4A4A5CB-3D92-4492-BB9D-B7A3B92DCA67}"/>
    <cellStyle name="Miles ,[1] 24" xfId="52928" xr:uid="{DEADEC0A-B867-41A1-A2E7-C204825B11A6}"/>
    <cellStyle name="Miles ,[1] 25" xfId="52929" xr:uid="{C4439370-B5B4-46C8-8208-EA4D7AAC4110}"/>
    <cellStyle name="Miles ,[1] 26" xfId="52930" xr:uid="{571E96CC-41A8-47E1-B00E-B581767F742C}"/>
    <cellStyle name="Miles ,[1] 27" xfId="52931" xr:uid="{57D0B2DE-66B4-4BDE-99A7-63FBD58BA909}"/>
    <cellStyle name="Miles ,[1] 28" xfId="52932" xr:uid="{43804703-A3FF-4871-80EB-7AB825649CE4}"/>
    <cellStyle name="Miles ,[1] 29" xfId="52933" xr:uid="{C32F5432-30D4-4379-A128-CCCA54605173}"/>
    <cellStyle name="Miles ,[1] 3" xfId="52934" xr:uid="{EB403111-8A56-41C5-9AA5-AC758956EC30}"/>
    <cellStyle name="Miles ,[1] 3 2" xfId="52935" xr:uid="{FB45E4BA-03DD-4322-AC5F-BD38C6AAE0A9}"/>
    <cellStyle name="Miles ,[1] 3 3" xfId="52936" xr:uid="{C1366822-4465-42B6-B09A-ECF87E8E4FEE}"/>
    <cellStyle name="Miles ,[1] 3 4" xfId="52937" xr:uid="{08C06309-E46D-4339-B41C-41BE0141DB12}"/>
    <cellStyle name="Miles ,[1] 3 5" xfId="59460" xr:uid="{213D867B-97D4-460E-9B43-B4476292935D}"/>
    <cellStyle name="Miles ,[1] 30" xfId="52938" xr:uid="{9D6C0B2F-3CA2-46A1-A138-3B045BC3D10F}"/>
    <cellStyle name="Miles ,[1] 31" xfId="52939" xr:uid="{DCA032E1-2A93-448B-8D37-2D200834145A}"/>
    <cellStyle name="Miles ,[1] 32" xfId="52940" xr:uid="{4CBEC4AE-3CA6-4553-BF6E-ADB44C5F6E52}"/>
    <cellStyle name="Miles ,[1] 33" xfId="52941" xr:uid="{21DC7DF6-4867-4E46-8D08-DCFFF83F1250}"/>
    <cellStyle name="Miles ,[1] 34" xfId="60088" xr:uid="{0D651D96-C63D-4A7E-AF36-AF4C5E549551}"/>
    <cellStyle name="Miles ,[1] 4" xfId="52942" xr:uid="{0BA412C8-A9A4-4E5F-88AC-531856A0DFB6}"/>
    <cellStyle name="Miles ,[1] 4 2" xfId="59461" xr:uid="{A10070EE-8762-44A2-9EE2-C513C15E2761}"/>
    <cellStyle name="Miles ,[1] 4 3" xfId="59462" xr:uid="{E0AB7FF3-4194-4BDD-AD94-774E7060CF58}"/>
    <cellStyle name="Miles ,[1] 4 4" xfId="59463" xr:uid="{EC4256AD-5D41-4D8E-86AB-2C3865A95B83}"/>
    <cellStyle name="Miles ,[1] 4 5" xfId="59464" xr:uid="{FE85717D-19F8-4218-968E-236D88E26FB6}"/>
    <cellStyle name="Miles ,[1] 4 7" xfId="59465" xr:uid="{051A2338-4321-48D0-8117-DF1AB9DB9866}"/>
    <cellStyle name="Miles ,[1] 5" xfId="52943" xr:uid="{B8BDC44D-D559-4A0B-B793-6ECA1F6BC1A4}"/>
    <cellStyle name="Miles ,[1] 5 2" xfId="59466" xr:uid="{C30B2297-F0F7-484E-BC0F-A88B05312EA6}"/>
    <cellStyle name="Miles ,[1] 6" xfId="52944" xr:uid="{A0C40057-8ECD-41E4-8756-0B534314D9F5}"/>
    <cellStyle name="Miles ,[1] 6 2" xfId="52945" xr:uid="{2B3F18A3-265B-4E17-BCFC-FE0A53370A4A}"/>
    <cellStyle name="Miles ,[1] 6 2 2" xfId="59467" xr:uid="{F8554E8D-E0BE-4A27-A432-59FD209D744C}"/>
    <cellStyle name="Miles ,[1] 6_comp" xfId="52946" xr:uid="{99A29527-7EE4-4A8A-8247-35EC5847503D}"/>
    <cellStyle name="Miles ,[1] 7" xfId="52947" xr:uid="{186BEC44-D7BA-4935-A724-7B47A662B912}"/>
    <cellStyle name="Miles ,[1] 7 2" xfId="52948" xr:uid="{EA9BAA22-0709-4482-A3D1-980B31D76B6C}"/>
    <cellStyle name="Miles ,[1] 7_comp" xfId="52949" xr:uid="{F04B3FD8-931A-4BFD-A661-1946D0864BB7}"/>
    <cellStyle name="Miles ,[1] 8" xfId="52950" xr:uid="{64B24906-1E9E-456C-928E-CDBB669DA367}"/>
    <cellStyle name="Miles ,[1] 8 4" xfId="59468" xr:uid="{D0527115-F716-4F2C-A0F0-1E9A5F70D13F}"/>
    <cellStyle name="Miles ,[1] 9" xfId="52951" xr:uid="{AABABC95-50B5-4ADA-B250-19DF2B2FA94B}"/>
    <cellStyle name="Miles ,[1]_ TD " xfId="52952" xr:uid="{7A0E7212-39DD-4608-B88B-3B6E3EEE46A4}"/>
    <cellStyle name="Miles ,[1_]" xfId="52953" xr:uid="{F6F5217C-C97F-42D7-AA5F-AF7D962CF55F}"/>
    <cellStyle name="Miles ,[2]" xfId="52954" xr:uid="{FD63F056-7F4D-4CC7-846F-9D208D50A010}"/>
    <cellStyle name="Miles ,[2] 10" xfId="52955" xr:uid="{72C63E0C-82C1-479E-ADFB-B3AE19838367}"/>
    <cellStyle name="Miles ,[2] 11" xfId="52956" xr:uid="{67318113-C602-4280-B741-78F688F95395}"/>
    <cellStyle name="Miles ,[2] 12" xfId="52957" xr:uid="{36547D4F-887A-4FF0-AA87-4E1A42E05B22}"/>
    <cellStyle name="Miles ,[2] 13" xfId="52958" xr:uid="{B8FF2B24-8D3F-4CC8-9435-DDC3D0185CD3}"/>
    <cellStyle name="Miles ,[2] 14" xfId="52959" xr:uid="{CEDB7A2D-FF57-4F93-95F4-305E57D2A0C4}"/>
    <cellStyle name="Miles ,[2] 15" xfId="52960" xr:uid="{386D45AA-E47F-4E20-9849-C1DF815BFE1E}"/>
    <cellStyle name="Miles ,[2] 16" xfId="52961" xr:uid="{E704C701-F4F7-4864-958E-B1A29F0C451F}"/>
    <cellStyle name="Miles ,[2] 17" xfId="52962" xr:uid="{E65A84EE-D734-4753-BD22-BF21D384ADC8}"/>
    <cellStyle name="Miles ,[2] 18" xfId="52963" xr:uid="{84B12F24-B70B-4E59-8812-E8522108F725}"/>
    <cellStyle name="Miles ,[2] 19" xfId="52964" xr:uid="{D751534B-B34A-4BA5-8069-EB894E4099C6}"/>
    <cellStyle name="Miles ,[2] 2" xfId="52965" xr:uid="{49986322-F202-4AF5-8D04-118C374C607B}"/>
    <cellStyle name="Miles ,[2] 2 2" xfId="59469" xr:uid="{FE01A229-78B6-4AC0-86A5-17EF3E128C34}"/>
    <cellStyle name="Miles ,[2] 2 3" xfId="59470" xr:uid="{A5734C83-FC08-4554-AAF8-591009C5ED61}"/>
    <cellStyle name="Miles ,[2] 2 4" xfId="59471" xr:uid="{53BEB859-3E94-45E7-BB98-CA46F5C95B74}"/>
    <cellStyle name="Miles ,[2] 2 5" xfId="59472" xr:uid="{59F35AC5-6AC9-4FB7-BB03-E33D448195D9}"/>
    <cellStyle name="Miles ,[2] 2 6" xfId="59473" xr:uid="{4273C19C-5C50-4EC8-9770-011AE842F04F}"/>
    <cellStyle name="Miles ,[2] 20" xfId="52966" xr:uid="{137FF403-5979-44D2-8E6B-7B3D87AE12ED}"/>
    <cellStyle name="Miles ,[2] 21" xfId="52967" xr:uid="{4AD2CA67-A61A-4421-A535-43FB1A85D5FE}"/>
    <cellStyle name="Miles ,[2] 22" xfId="52968" xr:uid="{178882B7-9EF7-4D1D-B376-78AAEDBC0AA9}"/>
    <cellStyle name="Miles ,[2] 23" xfId="52969" xr:uid="{D7E16CCC-09E0-4DB7-8C99-E8622531C540}"/>
    <cellStyle name="Miles ,[2] 24" xfId="52970" xr:uid="{8E68262D-86D1-4816-AC39-C936D8324612}"/>
    <cellStyle name="Miles ,[2] 25" xfId="52971" xr:uid="{48671104-1FF3-4841-9E93-F0D170C09E46}"/>
    <cellStyle name="Miles ,[2] 26" xfId="52972" xr:uid="{F8B5F932-EAE5-43AC-9925-4B2D10314BDF}"/>
    <cellStyle name="Miles ,[2] 27" xfId="60089" xr:uid="{CF803329-3632-444E-8EF6-048D16E73C07}"/>
    <cellStyle name="Miles ,[2] 3" xfId="52973" xr:uid="{9F6DE7CC-10EF-4425-B633-2ED0C7808796}"/>
    <cellStyle name="Miles ,[2] 3 2" xfId="59474" xr:uid="{16698C28-143E-44F5-9FE4-1F03FAC3DCEF}"/>
    <cellStyle name="Miles ,[2] 3 3" xfId="59475" xr:uid="{CB0FB9AB-3D24-4084-9854-1C65EEC4C96A}"/>
    <cellStyle name="Miles ,[2] 3 4" xfId="59476" xr:uid="{42D47456-3E35-4F5C-9708-19994456B400}"/>
    <cellStyle name="Miles ,[2] 3 5" xfId="59477" xr:uid="{2B378A16-2861-4475-AB71-28D4A849ECF9}"/>
    <cellStyle name="Miles ,[2] 3 6" xfId="59478" xr:uid="{9707B13F-221C-4E76-ADF2-FCEECF295388}"/>
    <cellStyle name="Miles ,[2] 4" xfId="52974" xr:uid="{C8235A07-5AE7-4D7A-A695-690BF540A7FB}"/>
    <cellStyle name="Miles ,[2] 4 3" xfId="59479" xr:uid="{7A8482A6-8CBF-4903-8A4E-77699AF67CCD}"/>
    <cellStyle name="Miles ,[2] 5" xfId="52975" xr:uid="{FE61861F-31E1-4510-AB38-3F5AC65EDC95}"/>
    <cellStyle name="Miles ,[2] 6" xfId="52976" xr:uid="{40DEC3FF-0013-410C-92AC-ADAA917DDEF9}"/>
    <cellStyle name="Miles ,[2] 7" xfId="52977" xr:uid="{ADACB8C9-A294-4B62-BBBC-F48F2FD7AE5C}"/>
    <cellStyle name="Miles ,[2] 8" xfId="52978" xr:uid="{43AB86DA-9E70-4847-907C-FA75B7E16451}"/>
    <cellStyle name="Miles ,[2] 9" xfId="52979" xr:uid="{46CE6FEB-BF19-4B20-912A-91A26FCA18AB}"/>
    <cellStyle name="Miles ,[2]_TD inversiones 2012 8 MARZO" xfId="59219" xr:uid="{DD67309D-D884-4AFD-86D2-A15165E2B03A}"/>
    <cellStyle name="Miles ,[2_]" xfId="52980" xr:uid="{B2B14667-90D0-4A1B-BC20-CB6D8908AFF0}"/>
    <cellStyle name="Millar [0]" xfId="52981" xr:uid="{52F25C4A-8B2E-4093-90A4-E27108DA068D}"/>
    <cellStyle name="Millar [0] 10" xfId="52982" xr:uid="{97FE1F02-462D-4970-837D-5CA9425DDF45}"/>
    <cellStyle name="Millar [0] 11" xfId="52983" xr:uid="{1110F838-2D17-4A42-9149-CC9718C9E5D1}"/>
    <cellStyle name="Millar [0] 12" xfId="52984" xr:uid="{0F80B1BE-F8E7-405F-B053-5ECB8128B15F}"/>
    <cellStyle name="Millar [0] 13" xfId="52985" xr:uid="{4720F0FC-21C9-4CF8-B903-FC888A0DFCA9}"/>
    <cellStyle name="Millar [0] 14" xfId="52986" xr:uid="{0DD01EDC-D725-4C06-A408-E24954A52B40}"/>
    <cellStyle name="Millar [0] 15" xfId="52987" xr:uid="{2A0796ED-CD98-4833-BE19-AB864B3E5F3C}"/>
    <cellStyle name="Millar [0] 16" xfId="52988" xr:uid="{4C59ED41-B494-4DC6-975B-2BAD09B1146D}"/>
    <cellStyle name="Millar [0] 17" xfId="52989" xr:uid="{4AE5B412-FAE8-4B50-BC82-D88F2B8030F6}"/>
    <cellStyle name="Millar [0] 18" xfId="52990" xr:uid="{4003453B-5AA0-45CC-952B-BA05B14BA2E2}"/>
    <cellStyle name="Millar [0] 19" xfId="52991" xr:uid="{486A146A-172C-4ED6-878E-F856456CA172}"/>
    <cellStyle name="Millar [0] 2" xfId="52992" xr:uid="{C2B35CE6-6D16-4BD6-BB19-73C1F02FD77E}"/>
    <cellStyle name="Millar [0] 2 10" xfId="59480" xr:uid="{F8240F23-A7E2-43CB-A7AD-B30DABF3DC41}"/>
    <cellStyle name="Millar [0] 2 11" xfId="59481" xr:uid="{1E47BDC7-8814-4E3A-8F3A-ED7127C03933}"/>
    <cellStyle name="Millar [0] 2 12" xfId="59482" xr:uid="{B0A2593C-4E32-462B-97A0-1AA28FB4B44C}"/>
    <cellStyle name="Millar [0] 2 2" xfId="52993" xr:uid="{EDC27D0C-86EC-4E23-B3FB-43387582AA7F}"/>
    <cellStyle name="Millar [0] 2 2 3" xfId="59483" xr:uid="{7D514DC0-A600-43AF-AFCB-CB62D148EA5E}"/>
    <cellStyle name="Millar [0] 2 3" xfId="52994" xr:uid="{0453F1D2-14E5-4BA3-9187-8996DB78593B}"/>
    <cellStyle name="Millar [0] 2 4" xfId="52995" xr:uid="{F490B37D-ACB8-4B7F-8ACC-BD40E9A31781}"/>
    <cellStyle name="Millar [0] 2 5" xfId="52996" xr:uid="{32C558D6-9D35-4D78-9872-D715868CFBC4}"/>
    <cellStyle name="Millar [0] 2 5 10" xfId="52997" xr:uid="{CF6647DD-EE4C-4EE3-8B57-DBE1C3FD4BAF}"/>
    <cellStyle name="Millar [0] 2 5 11" xfId="52998" xr:uid="{4B4EA703-E79A-4770-9C7F-09DF71E76755}"/>
    <cellStyle name="Millar [0] 2 5 2" xfId="52999" xr:uid="{3523A8CA-4E7E-4C9F-ADB0-FA63FAA6281F}"/>
    <cellStyle name="Millar [0] 2 5 3" xfId="53000" xr:uid="{72BF3FDB-2435-4F58-8C8D-AC34670E89C5}"/>
    <cellStyle name="Millar [0] 2 5 4" xfId="53001" xr:uid="{24C985B3-0DDA-47AF-99D6-CEAC4640DA5A}"/>
    <cellStyle name="Millar [0] 2 5 5" xfId="53002" xr:uid="{4BAE50EA-4F71-441E-8BA5-BEB301401880}"/>
    <cellStyle name="Millar [0] 2 5 6" xfId="53003" xr:uid="{65D332DC-5CEA-4985-AE93-4B7D7DADD426}"/>
    <cellStyle name="Millar [0] 2 5 7" xfId="53004" xr:uid="{CB954CBA-7D58-4C6D-9CB2-DE51BEA07B79}"/>
    <cellStyle name="Millar [0] 2 5 8" xfId="53005" xr:uid="{76329CDA-05FB-4EA0-9792-F9F7E23B0E1D}"/>
    <cellStyle name="Millar [0] 2 5 9" xfId="53006" xr:uid="{56B0CF4F-3F3A-4E95-B34B-29C9A301ADC4}"/>
    <cellStyle name="Millar [0] 2 6" xfId="53007" xr:uid="{15DF35B3-5E45-443D-B5E4-9340D68C059B}"/>
    <cellStyle name="Millar [0] 2 7" xfId="53008" xr:uid="{418CF4C8-2034-4E35-BC58-AC82C515E109}"/>
    <cellStyle name="Millar [0] 2 7 2" xfId="59484" xr:uid="{6A5FB3AB-CE01-4E0E-8864-22F5085684D4}"/>
    <cellStyle name="Millar [0] 2 8" xfId="53009" xr:uid="{7C542E67-608B-4DF1-959F-7BF247708F95}"/>
    <cellStyle name="Millar [0] 2 9" xfId="59485" xr:uid="{5096AFE0-D31C-4B8F-8465-1CEE78CA04A3}"/>
    <cellStyle name="Millar [0] 20" xfId="53010" xr:uid="{52DE50AD-5934-495F-9329-F471814D0E2E}"/>
    <cellStyle name="Millar [0] 21" xfId="53011" xr:uid="{F4891EF3-7A91-4AE0-805B-39B3EA72733B}"/>
    <cellStyle name="Millar [0] 22" xfId="53012" xr:uid="{1AA75246-05C2-454E-82AA-8F6B01882F77}"/>
    <cellStyle name="Millar [0] 23" xfId="53013" xr:uid="{AF33C521-A8FD-4670-B9F3-419E61C39F73}"/>
    <cellStyle name="Millar [0] 24" xfId="53014" xr:uid="{89EA7BFB-7350-4E14-8E68-78703DC4FC55}"/>
    <cellStyle name="Millar [0] 25" xfId="53015" xr:uid="{ADB84763-2EA1-41D1-9076-00CFD56FBE2E}"/>
    <cellStyle name="Millar [0] 26" xfId="53016" xr:uid="{D6689265-69A5-4E6E-A344-F8FE66ACADDA}"/>
    <cellStyle name="Millar [0] 27" xfId="53017" xr:uid="{40C792A7-AF5F-4E00-BCC0-79A6DBB3ECCB}"/>
    <cellStyle name="Millar [0] 28" xfId="53018" xr:uid="{26F1D429-8979-4715-8A36-8A93368BED46}"/>
    <cellStyle name="Millar [0] 29" xfId="53019" xr:uid="{506AE96C-93B5-4E94-BCFF-41C4DFC9F98D}"/>
    <cellStyle name="Millar [0] 3" xfId="53020" xr:uid="{06823CCB-A5C8-4D8B-8BE8-1AA2C3FCD2D8}"/>
    <cellStyle name="Millar [0] 3 2" xfId="53021" xr:uid="{FD6CC2A5-3777-4F66-9436-18A5E64F10E5}"/>
    <cellStyle name="Millar [0] 3 2 2" xfId="53022" xr:uid="{A33DCD80-8A9C-45F6-948D-45A781604525}"/>
    <cellStyle name="Millar [0] 3 2_comp" xfId="53023" xr:uid="{A1662316-E20B-4932-AE90-2B0CD5702998}"/>
    <cellStyle name="Millar [0] 3 3" xfId="53024" xr:uid="{D2B71BB4-0044-46C7-9431-3AD803D04426}"/>
    <cellStyle name="Millar [0] 3 4" xfId="53025" xr:uid="{6B30ED43-88DB-48AF-B010-B557E1FD7BD0}"/>
    <cellStyle name="Millar [0] 3 4 3" xfId="59486" xr:uid="{AF7C867D-D0E7-49E2-A346-7C9E847E0467}"/>
    <cellStyle name="Millar [0] 3 5" xfId="53026" xr:uid="{97A2DD7C-559F-413B-B736-8DE35C5FFED9}"/>
    <cellStyle name="Millar [0] 3 6" xfId="53027" xr:uid="{DCAD38C1-57B0-4D5C-BBA6-EB92AE1B6A95}"/>
    <cellStyle name="Millar [0] 3 7" xfId="53028" xr:uid="{BBA2E1E0-00A9-4447-BEEB-5F548D5811EF}"/>
    <cellStyle name="Millar [0] 3 8" xfId="59487" xr:uid="{AC66EFA4-56B2-44D6-8007-819AD333D00E}"/>
    <cellStyle name="Millar [0] 3_comp" xfId="53029" xr:uid="{41019179-E268-4D9E-A553-3C12DC66A840}"/>
    <cellStyle name="Millar [0] 30" xfId="53030" xr:uid="{E52EEB8A-97AD-4DA9-921E-2F6C55C0B499}"/>
    <cellStyle name="Millar [0] 31" xfId="53031" xr:uid="{A6E2BC27-D995-4E0C-BB71-5F49FF67935B}"/>
    <cellStyle name="Millar [0] 31 2" xfId="53032" xr:uid="{F918233D-6DB5-4B36-B738-143D143D64F8}"/>
    <cellStyle name="Millar [0] 32" xfId="53033" xr:uid="{8E9C5216-F99F-4E71-950C-DFEB6FFF4FF3}"/>
    <cellStyle name="Millar [0] 33" xfId="53034" xr:uid="{697F9E0F-9F4F-4D04-8C29-0697930651C6}"/>
    <cellStyle name="Millar [0] 34" xfId="60090" xr:uid="{B2C30788-45FD-4C89-9DFA-5BB4606C98AF}"/>
    <cellStyle name="Millar [0] 36" xfId="53035" xr:uid="{728E4E66-B632-4CC2-9B75-3E6512CCD24C}"/>
    <cellStyle name="Millar [0] 4" xfId="53036" xr:uid="{DC6567FE-104F-49BD-B2B0-A5BCFEBBEE0D}"/>
    <cellStyle name="Millar [0] 4 2" xfId="53037" xr:uid="{8B859951-387B-49E8-8319-2D55F787A1A7}"/>
    <cellStyle name="Millar [0] 4 2 2" xfId="59488" xr:uid="{E8078FBE-6711-4F74-B687-5517025C354F}"/>
    <cellStyle name="Millar [0] 4 2 3" xfId="59489" xr:uid="{1E6FECB6-DCB7-4DFC-802A-73753DC16686}"/>
    <cellStyle name="Millar [0] 4 3" xfId="53038" xr:uid="{239291AB-19D2-4995-B7AD-B952ED9546E8}"/>
    <cellStyle name="Millar [0] 4 4" xfId="53039" xr:uid="{D5B59336-4537-4CB4-B97E-DEEC68719074}"/>
    <cellStyle name="Millar [0] 4 4 2" xfId="59490" xr:uid="{8285A4F1-7F4A-40DF-9A02-87FC33376510}"/>
    <cellStyle name="Millar [0] 4 5" xfId="53040" xr:uid="{903007CF-FD1F-4716-823D-0575533536CF}"/>
    <cellStyle name="Millar [0] 4 5 2" xfId="59491" xr:uid="{4B7A6736-19F0-4014-BDF4-796D3F6ADE2F}"/>
    <cellStyle name="Millar [0] 4_comp" xfId="53041" xr:uid="{16118EE1-7546-4484-87FC-6091D6ED7560}"/>
    <cellStyle name="Millar [0] 5" xfId="53042" xr:uid="{BBA6F7A6-CB46-4B65-8165-F7B249682818}"/>
    <cellStyle name="Millar [0] 6" xfId="53043" xr:uid="{7B5882AD-E22C-4312-AE4C-C5B564357C57}"/>
    <cellStyle name="Millar [0] 6 3" xfId="59492" xr:uid="{5D0BA210-53E3-480B-9A4E-4B4AEAD1FA90}"/>
    <cellStyle name="Millar [0] 7" xfId="53044" xr:uid="{6773F4AF-4B83-47DD-B81C-5457E99C1F16}"/>
    <cellStyle name="Millar [0] 7 2" xfId="53045" xr:uid="{54DE8F7A-A208-4112-AE8B-8E2790C6805A}"/>
    <cellStyle name="Millar [0] 8" xfId="53046" xr:uid="{E4E1013B-C861-4CBD-B939-8D645B63E54C}"/>
    <cellStyle name="Millar [0] 8 2" xfId="59493" xr:uid="{D0F9DB82-4E1C-4761-9562-C6C083A8AE70}"/>
    <cellStyle name="Millar [0] 9" xfId="53047" xr:uid="{4DBD2850-D684-42F2-9121-8DDABCF8344D}"/>
    <cellStyle name="Millar [0]_Abr 07" xfId="53048" xr:uid="{1A3596C0-E29B-4AC3-8CBD-115F9BAE3AEC}"/>
    <cellStyle name="Millar [0_]" xfId="53049" xr:uid="{7C5DB40D-2BBC-4BAA-9B4C-38ED843B0E52}"/>
    <cellStyle name="Millar [1]" xfId="53050" xr:uid="{84490966-4FD0-448E-81B7-84818F6EED29}"/>
    <cellStyle name="Millar [1] 10" xfId="53051" xr:uid="{839CF76D-17B4-490C-B3CE-37B5EC3711CD}"/>
    <cellStyle name="Millar [1] 11" xfId="53052" xr:uid="{5694C3CF-8EAF-4E83-8493-782708CD2694}"/>
    <cellStyle name="Millar [1] 12" xfId="53053" xr:uid="{7BE9B951-9442-4B2C-BE31-57C1F16A8DE8}"/>
    <cellStyle name="Millar [1] 12 2" xfId="53054" xr:uid="{69B76CF4-720B-4FE7-A9D9-4B96039DB50F}"/>
    <cellStyle name="Millar [1] 12 2 2" xfId="53055" xr:uid="{034F9B05-3CF9-4A0D-9E6C-04D992FAF4E2}"/>
    <cellStyle name="Millar [1] 12 3" xfId="53056" xr:uid="{0B8D2935-D491-4B38-AD2F-1CD8DD24F87A}"/>
    <cellStyle name="Millar [1] 12 4" xfId="53057" xr:uid="{97580481-D83C-4685-874E-B1E79A4D5C24}"/>
    <cellStyle name="Millar [1] 12 5" xfId="53058" xr:uid="{56EE2928-3745-4E4B-80A9-375960B7B8FB}"/>
    <cellStyle name="Millar [1] 12 6" xfId="53059" xr:uid="{3A3FE225-4298-4818-B598-FCEDBA40D54A}"/>
    <cellStyle name="Millar [1] 13" xfId="53060" xr:uid="{95E1D3D9-152B-49C2-8E93-1D511351DA13}"/>
    <cellStyle name="Millar [1] 14" xfId="53061" xr:uid="{5A973733-839F-4541-92BD-AB71FC5CADF1}"/>
    <cellStyle name="Millar [1] 15" xfId="53062" xr:uid="{FEBF5E79-2FE5-4C62-B75A-D825BEDD392E}"/>
    <cellStyle name="Millar [1] 16" xfId="53063" xr:uid="{3E3BD899-10CE-4D13-BD6B-101E13FAFAD7}"/>
    <cellStyle name="Millar [1] 17" xfId="53064" xr:uid="{F0F259E0-6C8A-4A32-94C9-12D34D088E14}"/>
    <cellStyle name="Millar [1] 18" xfId="53065" xr:uid="{10C764F7-62FA-431C-9123-A038CD53F723}"/>
    <cellStyle name="Millar [1] 19" xfId="53066" xr:uid="{157670A1-744B-4CAD-BBF6-1EE18C55634B}"/>
    <cellStyle name="Millar [1] 2" xfId="53067" xr:uid="{9C202E5D-5133-4CB8-8503-8ED26A224EB8}"/>
    <cellStyle name="Millar [1] 2 2" xfId="53068" xr:uid="{BDEFFC3B-C192-4233-A929-18DA72809E36}"/>
    <cellStyle name="Millar [1] 2 3" xfId="53069" xr:uid="{8C07C4B9-DADE-4576-8795-5E2462B80B65}"/>
    <cellStyle name="Millar [1] 2 4" xfId="53070" xr:uid="{789D19C4-3D29-4469-B479-85F76A43452D}"/>
    <cellStyle name="Millar [1] 2 5" xfId="53071" xr:uid="{F547AF48-F51D-417F-BE61-9244CE4D1DEE}"/>
    <cellStyle name="Millar [1] 2 5 2" xfId="59494" xr:uid="{FF448F88-888A-4A76-8005-355313D3F6CE}"/>
    <cellStyle name="Millar [1] 2 5 4" xfId="59495" xr:uid="{F7FABD51-C6C9-4986-8633-A95A7E6CA1B9}"/>
    <cellStyle name="Millar [1] 2 6" xfId="53072" xr:uid="{32711BDD-464A-41E7-897D-507AC7DFC6C6}"/>
    <cellStyle name="Millar [1] 2 7" xfId="53073" xr:uid="{E04DA3CE-B2A6-4CE5-ACDC-BF054D1359BB}"/>
    <cellStyle name="Millar [1] 2 8" xfId="53074" xr:uid="{C16529E7-E6F4-495D-A889-D95B8E83C73E}"/>
    <cellStyle name="Millar [1] 2 9" xfId="60091" xr:uid="{A9E50EAF-7AE7-4753-9EEA-6856C319A97E}"/>
    <cellStyle name="Millar [1] 20" xfId="53075" xr:uid="{B02E2D29-BBBF-42AA-84A3-67EA3848CC79}"/>
    <cellStyle name="Millar [1] 21" xfId="53076" xr:uid="{CBC40CCA-A73E-414E-AFAA-E194FB8186E8}"/>
    <cellStyle name="Millar [1] 22" xfId="53077" xr:uid="{38EE8C43-90FA-492A-898F-6E41A4B6CCC0}"/>
    <cellStyle name="Millar [1] 23" xfId="53078" xr:uid="{16F345ED-F26C-4308-9410-2F99484045D0}"/>
    <cellStyle name="Millar [1] 24" xfId="53079" xr:uid="{0E7C1967-4A8C-41A3-A1C8-A7141E5B44B9}"/>
    <cellStyle name="Millar [1] 25" xfId="53080" xr:uid="{772E662D-0AFE-46A9-AC37-E0E60916DB9E}"/>
    <cellStyle name="Millar [1] 26" xfId="53081" xr:uid="{19D254BA-4E8E-4C5A-BFF8-9EED36EB9F51}"/>
    <cellStyle name="Millar [1] 27" xfId="53082" xr:uid="{06F072EA-AFA1-430F-A5F0-02D2AFBD30AF}"/>
    <cellStyle name="Millar [1] 28" xfId="53083" xr:uid="{8A606654-1E9C-4F40-A4CA-16E54128E282}"/>
    <cellStyle name="Millar [1] 29" xfId="53084" xr:uid="{BA408CCD-0435-44A6-A73F-A32CCC956C36}"/>
    <cellStyle name="Millar [1] 3" xfId="53085" xr:uid="{0BEEB65D-F8B8-455D-A088-95B864EE7ABC}"/>
    <cellStyle name="Millar [1] 3 2" xfId="53086" xr:uid="{57ADE9D1-0E56-49A5-82F1-6E3DBB7A050B}"/>
    <cellStyle name="Millar [1] 3 3" xfId="53087" xr:uid="{08FC5706-E85F-4572-86CC-34C132D3C530}"/>
    <cellStyle name="Millar [1] 3 3 2" xfId="59496" xr:uid="{2F7957DD-D3E9-4ED2-BBAF-5A9DCC8A8C2F}"/>
    <cellStyle name="Millar [1] 3 3 3" xfId="59497" xr:uid="{D043911A-88A1-4D74-847D-0F5C7114B68D}"/>
    <cellStyle name="Millar [1] 3 4" xfId="53088" xr:uid="{2C6F6F44-C38F-4F13-BDD1-130409234829}"/>
    <cellStyle name="Millar [1] 3 4 3" xfId="59498" xr:uid="{531799C7-E7BD-433C-A6FD-62E0B7F12F54}"/>
    <cellStyle name="Millar [1] 3 5" xfId="59499" xr:uid="{DD26AEF4-FAB0-4552-901D-88669A2500B6}"/>
    <cellStyle name="Millar [1] 30" xfId="53089" xr:uid="{B762DCC7-D7D7-423E-93C9-12521154F536}"/>
    <cellStyle name="Millar [1] 31" xfId="53090" xr:uid="{6872CC41-16EC-4A5C-A478-FB2BB6B721C8}"/>
    <cellStyle name="Millar [1] 32" xfId="53091" xr:uid="{9FC70D74-F0E8-462E-9F15-7B07CC7A8E28}"/>
    <cellStyle name="Millar [1] 33" xfId="53092" xr:uid="{245161E4-AF38-4225-A6B6-2E39504733D9}"/>
    <cellStyle name="Millar [1] 34" xfId="53093" xr:uid="{B0D3BDC3-3FB5-4F3A-ADA3-E148E3369E05}"/>
    <cellStyle name="Millar [1] 35" xfId="60092" xr:uid="{E7FE9E61-9A6F-405E-924E-C4EC8889AE3B}"/>
    <cellStyle name="Millar [1] 4" xfId="53094" xr:uid="{06BB460B-231B-4AC7-9B4B-CC58F66CCF63}"/>
    <cellStyle name="Millar [1] 5" xfId="53095" xr:uid="{B0D09952-0AE0-4747-A838-B788EB036729}"/>
    <cellStyle name="Millar [1] 5 3" xfId="59500" xr:uid="{B67A6DD7-01C1-4346-885C-55646CA37899}"/>
    <cellStyle name="Millar [1] 6" xfId="53096" xr:uid="{6D7F8D57-3E39-4030-88B0-83568214FBF0}"/>
    <cellStyle name="Millar [1] 6 2" xfId="53097" xr:uid="{C9C28846-466C-4A8B-AC9F-06D5477FB117}"/>
    <cellStyle name="Millar [1] 6 3" xfId="59501" xr:uid="{2A191BDE-51B2-42C1-9A7E-8E95CE690DC2}"/>
    <cellStyle name="Millar [1] 6_comp" xfId="53098" xr:uid="{046ED35C-A759-4A68-AC3E-243F837FE911}"/>
    <cellStyle name="Millar [1] 7" xfId="53099" xr:uid="{07D59CA8-7474-4FBE-ADA3-9F610D74B0D5}"/>
    <cellStyle name="Millar [1] 7 2" xfId="53100" xr:uid="{28529AE0-AEC8-48BB-BA68-AB9BAD49DA4D}"/>
    <cellStyle name="Millar [1] 7 2 2" xfId="59502" xr:uid="{D60DE58E-77AB-4930-BEF4-ED72294D1270}"/>
    <cellStyle name="Millar [1] 7 2 3" xfId="59503" xr:uid="{DE6BD633-C7F8-4DE0-998B-FE7A8D066FA8}"/>
    <cellStyle name="Millar [1] 7_comp" xfId="53101" xr:uid="{9B3D42AF-265B-4E6F-9FB0-D319C6E6A193}"/>
    <cellStyle name="Millar [1] 8" xfId="53102" xr:uid="{663BECD5-C9DC-40CB-9A49-6DF009DA63C0}"/>
    <cellStyle name="Millar [1] 8 5" xfId="59504" xr:uid="{47A4494D-9705-4547-889B-A5B9E15587D3}"/>
    <cellStyle name="Millar [1] 9" xfId="53103" xr:uid="{FB1F3EB9-79F4-45CF-9FD5-EE6FFC823F9F}"/>
    <cellStyle name="Millar [1]_ TD " xfId="53104" xr:uid="{A23C16DC-228C-4C6B-96D2-1648AB2126BA}"/>
    <cellStyle name="Millar [1_]" xfId="53105" xr:uid="{3EAFA7B1-D9DB-4334-BE55-ED9759DAEE20}"/>
    <cellStyle name="Millar [2]" xfId="53106" xr:uid="{A10255AE-F9EE-4AEE-B030-8141F24B8B58}"/>
    <cellStyle name="Millar [2] 10" xfId="53107" xr:uid="{A62429B1-9888-4336-96F2-9A9434894305}"/>
    <cellStyle name="Millar [2] 11" xfId="53108" xr:uid="{5EC69069-1472-464F-B7C8-42B5626346CB}"/>
    <cellStyle name="Millar [2] 12" xfId="53109" xr:uid="{CC2B1A8B-520B-45C4-8203-9EC5747AFE3A}"/>
    <cellStyle name="Millar [2] 12 2" xfId="53110" xr:uid="{F7CA04F4-9B75-4839-8D92-5D64D57DCDF5}"/>
    <cellStyle name="Millar [2] 12 2 2" xfId="53111" xr:uid="{A42CE07D-0D01-4BE2-83E7-0729E5DE7A3D}"/>
    <cellStyle name="Millar [2] 12 3" xfId="53112" xr:uid="{B39CC2F8-F1BA-4460-A5C0-14C924836611}"/>
    <cellStyle name="Millar [2] 12 4" xfId="53113" xr:uid="{E9191FB0-D7FF-458F-A482-2F3308C06D99}"/>
    <cellStyle name="Millar [2] 12 5" xfId="53114" xr:uid="{55359A91-C312-481F-8A64-FBF3D5C320A6}"/>
    <cellStyle name="Millar [2] 12 6" xfId="53115" xr:uid="{17D97CC6-D3F0-4239-81BE-58616CF59400}"/>
    <cellStyle name="Millar [2] 13" xfId="53116" xr:uid="{7A601A8E-FD13-4739-B6AA-D4B5B924E9CE}"/>
    <cellStyle name="Millar [2] 14" xfId="53117" xr:uid="{0F5B9AE3-AF18-4760-B49F-499EA05DD915}"/>
    <cellStyle name="Millar [2] 15" xfId="53118" xr:uid="{CF2B636D-71E2-4864-ABE0-97E6310118C0}"/>
    <cellStyle name="Millar [2] 16" xfId="53119" xr:uid="{82E25FCC-E847-4858-8F07-2D14D1EB7E2C}"/>
    <cellStyle name="Millar [2] 17" xfId="53120" xr:uid="{C0E8CCBB-2979-4150-B842-6A547CA000BA}"/>
    <cellStyle name="Millar [2] 18" xfId="53121" xr:uid="{C9AAAD3B-71C6-433B-833B-AC69865A8175}"/>
    <cellStyle name="Millar [2] 19" xfId="53122" xr:uid="{5F59E933-1359-44ED-8ECB-054167DF5D71}"/>
    <cellStyle name="Millar [2] 2" xfId="53123" xr:uid="{CBEFD4C7-3286-416F-8D48-4E30548FB977}"/>
    <cellStyle name="Millar [2] 2 2" xfId="53124" xr:uid="{7D319CD6-28FD-426E-AA3C-3ED8C3530E65}"/>
    <cellStyle name="Millar [2] 2 3" xfId="53125" xr:uid="{EE0519E1-D91D-4682-A665-A92C4102E980}"/>
    <cellStyle name="Millar [2] 2 4" xfId="53126" xr:uid="{A8A160B4-6001-4C76-B228-F2FBD113005C}"/>
    <cellStyle name="Millar [2] 2 5" xfId="53127" xr:uid="{1F7A9C6F-7F66-44CE-B1F1-006140EFF868}"/>
    <cellStyle name="Millar [2] 2 6" xfId="53128" xr:uid="{5F473B04-60AC-4F45-AEC0-193DDA299121}"/>
    <cellStyle name="Millar [2] 2 7" xfId="53129" xr:uid="{B9173E5C-EE71-4918-ABE5-A7D904FA371C}"/>
    <cellStyle name="Millar [2] 2 7 5" xfId="59505" xr:uid="{22562A28-A83E-4FF0-9AC1-2C18B4A9A6BB}"/>
    <cellStyle name="Millar [2] 2 8" xfId="53130" xr:uid="{4E607ACB-4AE7-450B-AA2B-51BBAC75101F}"/>
    <cellStyle name="Millar [2] 2 8 3" xfId="59506" xr:uid="{B030B445-4872-4983-A421-FAAB4F04CF5C}"/>
    <cellStyle name="Millar [2] 20" xfId="53131" xr:uid="{5CAAD286-9186-43F4-8895-6C0A8F6B7F36}"/>
    <cellStyle name="Millar [2] 21" xfId="53132" xr:uid="{FFE53678-34EF-4273-AE5A-97DE1277FE90}"/>
    <cellStyle name="Millar [2] 22" xfId="53133" xr:uid="{9328357C-AF50-45EC-BAD0-F1A7564640A3}"/>
    <cellStyle name="Millar [2] 23" xfId="53134" xr:uid="{1F64633D-4A25-4521-9252-86145B3D0030}"/>
    <cellStyle name="Millar [2] 24" xfId="53135" xr:uid="{E2D55BA3-41E0-4041-A356-8AA6E38BE117}"/>
    <cellStyle name="Millar [2] 25" xfId="53136" xr:uid="{6A25F8B0-1526-4289-B48F-FE16487095F0}"/>
    <cellStyle name="Millar [2] 26" xfId="53137" xr:uid="{BC8D0703-139A-4A48-BD13-E11F3C06F987}"/>
    <cellStyle name="Millar [2] 27" xfId="53138" xr:uid="{76F7BA38-BE25-458E-A211-DB0DE88AEBA7}"/>
    <cellStyle name="Millar [2] 28" xfId="53139" xr:uid="{8ED5A16A-EB39-42E8-8ABF-441077A25E09}"/>
    <cellStyle name="Millar [2] 29" xfId="53140" xr:uid="{164CD4CE-9711-4E59-9E40-C3E23E28A7CC}"/>
    <cellStyle name="Millar [2] 3" xfId="53141" xr:uid="{CBFD88FA-6027-48A9-8B6C-2194F1C428BD}"/>
    <cellStyle name="Millar [2] 3 2" xfId="53142" xr:uid="{A9ED9559-3736-4C80-BE98-7C720EE9C315}"/>
    <cellStyle name="Millar [2] 3 3" xfId="53143" xr:uid="{FE0740B2-F117-44DE-9E32-747978B60198}"/>
    <cellStyle name="Millar [2] 3 3 3" xfId="59507" xr:uid="{8BA51EF1-1EA5-46DD-8853-500D6BD4B579}"/>
    <cellStyle name="Millar [2] 3 4" xfId="53144" xr:uid="{8CCFFE48-C2DB-4BE8-973C-EB0AB12FEDEC}"/>
    <cellStyle name="Millar [2] 3 4 3" xfId="59508" xr:uid="{A661BE89-E074-4ABF-B540-B6F34B1623A5}"/>
    <cellStyle name="Millar [2] 3 5" xfId="59509" xr:uid="{9A12D404-3CA7-4E3C-80F6-B8525E682C15}"/>
    <cellStyle name="Millar [2] 3 6" xfId="59510" xr:uid="{9FD5C78B-08EF-4C23-AB84-038FE7C403E3}"/>
    <cellStyle name="Millar [2] 30" xfId="53145" xr:uid="{81F832EE-03A4-4BAB-884C-13D972D64BFC}"/>
    <cellStyle name="Millar [2] 31" xfId="53146" xr:uid="{ABB4ADD0-0385-479F-A6DB-30DCD191454C}"/>
    <cellStyle name="Millar [2] 31 2" xfId="53147" xr:uid="{C90AB81B-426E-43DB-BF1E-5E7FB5A6B9B8}"/>
    <cellStyle name="Millar [2] 32" xfId="53148" xr:uid="{A2DD601F-FE22-4A49-A794-B675041D3206}"/>
    <cellStyle name="Millar [2] 33" xfId="53149" xr:uid="{5F45BA7D-5899-4FB3-8721-58C9A447585C}"/>
    <cellStyle name="Millar [2] 34" xfId="60093" xr:uid="{8B4387C4-C8EB-4921-81BC-1854024FF15F}"/>
    <cellStyle name="Millar [2] 4" xfId="53150" xr:uid="{EC49D3D0-6B25-48B9-BDA0-F930330806A9}"/>
    <cellStyle name="Millar [2] 5" xfId="53151" xr:uid="{319D7DE4-AC1F-4035-9EB0-EC4984F1F9EF}"/>
    <cellStyle name="Millar [2] 5 2" xfId="59511" xr:uid="{5DD85C5C-780D-4C78-827E-EF6ED4A14603}"/>
    <cellStyle name="Millar [2] 5 3" xfId="59512" xr:uid="{BCEA0B7E-A6BB-4D7E-B7FB-B826AC9FCBB8}"/>
    <cellStyle name="Millar [2] 6" xfId="53152" xr:uid="{03F1C2F7-9583-43DA-B3E7-400E8B64090B}"/>
    <cellStyle name="Millar [2] 6 2" xfId="53153" xr:uid="{3862BBEC-EA29-44D6-938B-C542A1EF30F9}"/>
    <cellStyle name="Millar [2] 6_comp" xfId="53154" xr:uid="{14668168-9B76-4F4D-8E59-0965508751F4}"/>
    <cellStyle name="Millar [2] 7" xfId="53155" xr:uid="{9BC22249-AD46-44BC-A13E-63AEFDC8865C}"/>
    <cellStyle name="Millar [2] 7 2" xfId="53156" xr:uid="{CE19579D-D3E3-4488-9461-6CB111C3760B}"/>
    <cellStyle name="Millar [2] 7 2 4" xfId="59513" xr:uid="{AF711A19-B3DF-439B-AC84-B284D478C437}"/>
    <cellStyle name="Millar [2] 7_comp" xfId="53157" xr:uid="{81E8F30D-2B09-4830-830E-3C387EA56D5C}"/>
    <cellStyle name="Millar [2] 8" xfId="53158" xr:uid="{3087E2DE-E195-4CE4-BB34-3C8E563AE4F3}"/>
    <cellStyle name="Millar [2] 8 3" xfId="59514" xr:uid="{BBF9E41F-283B-4DDF-89DF-8FCBA157AD48}"/>
    <cellStyle name="Millar [2] 9" xfId="53159" xr:uid="{639A12A8-2573-4BC4-8A0B-8CBB9FA1A7D7}"/>
    <cellStyle name="Millar [2]_ TD " xfId="53160" xr:uid="{FFEFA02C-9A43-4DFD-9DA7-70763517E798}"/>
    <cellStyle name="Millar [2_]" xfId="53161" xr:uid="{6542C5A9-FBBB-4EEC-AF92-8E3CCCCD84B6}"/>
    <cellStyle name="Millar [3]" xfId="53162" xr:uid="{E9AAA2FB-5A32-4544-A5C8-2FA1A18E7B2F}"/>
    <cellStyle name="Millar [3] 10" xfId="53163" xr:uid="{FBA4B1AB-5909-460C-8300-94872807CF81}"/>
    <cellStyle name="Millar [3] 11" xfId="53164" xr:uid="{79A863DF-1896-4636-A137-93A991077B2B}"/>
    <cellStyle name="Millar [3] 12" xfId="53165" xr:uid="{62A96E89-A730-4723-9CFB-1AEA43BA2A24}"/>
    <cellStyle name="Millar [3] 12 2" xfId="53166" xr:uid="{DD8AA10E-3EC2-41E5-8DE7-134EC6997EDE}"/>
    <cellStyle name="Millar [3] 12 2 2" xfId="53167" xr:uid="{0FE49B50-20CA-40E4-ABE4-7254FBA01A93}"/>
    <cellStyle name="Millar [3] 12 3" xfId="53168" xr:uid="{14CDE334-892F-465E-9F46-1D58BFDA52ED}"/>
    <cellStyle name="Millar [3] 12 4" xfId="53169" xr:uid="{21DA611D-28A0-4E79-A931-3326C2397CBC}"/>
    <cellStyle name="Millar [3] 12 5" xfId="53170" xr:uid="{889B2330-6269-4A61-8FA6-A0B0652A7D41}"/>
    <cellStyle name="Millar [3] 12 6" xfId="53171" xr:uid="{48741E5B-440D-4AAB-BF38-A5FFBFDB898B}"/>
    <cellStyle name="Millar [3] 13" xfId="53172" xr:uid="{3C7A3038-D3E1-4257-9635-B0ABD9C6470B}"/>
    <cellStyle name="Millar [3] 14" xfId="53173" xr:uid="{7A79D14D-388A-4336-BF83-4A8286C7C633}"/>
    <cellStyle name="Millar [3] 15" xfId="53174" xr:uid="{00C6004C-45FA-4767-977D-F13D6832C0A3}"/>
    <cellStyle name="Millar [3] 16" xfId="53175" xr:uid="{695E556A-7077-4C15-A96F-2C204A32F007}"/>
    <cellStyle name="Millar [3] 17" xfId="53176" xr:uid="{5164EE40-71F2-4E4F-BF7E-2E178ECE4F85}"/>
    <cellStyle name="Millar [3] 18" xfId="53177" xr:uid="{46BD9F59-29F6-45A6-B1C8-FEB39780408A}"/>
    <cellStyle name="Millar [3] 19" xfId="53178" xr:uid="{D2F03250-53DE-4E8D-A246-7A0A9E9CB86B}"/>
    <cellStyle name="Millar [3] 2" xfId="53179" xr:uid="{B841DCE8-FCC7-474F-81BA-895CA90A15D8}"/>
    <cellStyle name="Millar [3] 2 2" xfId="53180" xr:uid="{4F95FE08-84A8-4964-80C2-27534FD1704A}"/>
    <cellStyle name="Millar [3] 2 3" xfId="53181" xr:uid="{9D8FE282-F41D-486D-A7E7-0E36E194F1AD}"/>
    <cellStyle name="Millar [3] 2 3 2" xfId="59515" xr:uid="{C2057264-5F57-4AE7-B09B-9E5441DD4629}"/>
    <cellStyle name="Millar [3] 2 3 3" xfId="59516" xr:uid="{BD24BB41-8A1A-40BE-BD94-E8E6EE98049F}"/>
    <cellStyle name="Millar [3] 2 4" xfId="53182" xr:uid="{B502C589-B6EA-4BE9-8607-E16BD253BEB8}"/>
    <cellStyle name="Millar [3] 2 5" xfId="53183" xr:uid="{CE43CAC0-E56A-43CE-9A5A-E630396DE58D}"/>
    <cellStyle name="Millar [3] 2 6" xfId="53184" xr:uid="{9CC3AF78-DFDD-41E4-81E2-83627B1A7E09}"/>
    <cellStyle name="Millar [3] 2 7" xfId="53185" xr:uid="{B574E3B1-35FB-4FCE-875D-96CB27E5212B}"/>
    <cellStyle name="Millar [3] 2 8" xfId="53186" xr:uid="{6C239F9E-3A0D-46BD-AD66-95F651FE679C}"/>
    <cellStyle name="Millar [3] 2 8 3" xfId="59517" xr:uid="{10A567C7-6E37-4DD8-A88E-D80ABEC20228}"/>
    <cellStyle name="Millar [3] 20" xfId="53187" xr:uid="{5529D4BE-A501-4B1C-850B-E5B7216C3C2F}"/>
    <cellStyle name="Millar [3] 21" xfId="53188" xr:uid="{3CE1F631-4235-4100-AC62-87163C683D18}"/>
    <cellStyle name="Millar [3] 22" xfId="53189" xr:uid="{8CA8DF5F-D3B9-4ACB-9FA6-15AD8C4DE81D}"/>
    <cellStyle name="Millar [3] 23" xfId="53190" xr:uid="{4219D8A7-679D-4413-A847-07C2660892DD}"/>
    <cellStyle name="Millar [3] 24" xfId="53191" xr:uid="{F65CC47D-75A7-4E90-849B-C17303BFEAA7}"/>
    <cellStyle name="Millar [3] 25" xfId="53192" xr:uid="{5062459F-AA07-4DBA-A79E-05C3E53E716F}"/>
    <cellStyle name="Millar [3] 26" xfId="53193" xr:uid="{8925DA03-D8A4-4006-93E4-FD2D1D9E55E8}"/>
    <cellStyle name="Millar [3] 27" xfId="53194" xr:uid="{BA236944-AFDE-4A0C-B66B-1924C39A53A3}"/>
    <cellStyle name="Millar [3] 28" xfId="53195" xr:uid="{C4F28D34-DFAA-4967-A159-29E0706E59CA}"/>
    <cellStyle name="Millar [3] 29" xfId="53196" xr:uid="{B4A0B3CB-790A-47C7-9599-EA2DB1ACC75B}"/>
    <cellStyle name="Millar [3] 3" xfId="53197" xr:uid="{8ACC85ED-5668-4595-92A0-70F25EBB14A2}"/>
    <cellStyle name="Millar [3] 3 2" xfId="53198" xr:uid="{082C209B-AF60-4B69-9B31-F229B1F902B5}"/>
    <cellStyle name="Millar [3] 3 2 3" xfId="59518" xr:uid="{CDEC5F9C-A490-49EF-BB03-1B91E9A213DC}"/>
    <cellStyle name="Millar [3] 3 3" xfId="53199" xr:uid="{87C418AB-B882-4B7B-8CB9-505F0D3C6CAC}"/>
    <cellStyle name="Millar [3] 3 4" xfId="53200" xr:uid="{7986ED8A-D240-437D-AFE6-1ABA276366BC}"/>
    <cellStyle name="Millar [3] 3 4 2" xfId="59519" xr:uid="{3E474AE3-C217-479C-8652-EB631BB72A4A}"/>
    <cellStyle name="Millar [3] 3 5" xfId="59520" xr:uid="{42B9D385-76F9-496D-A2A2-8EE871A44410}"/>
    <cellStyle name="Millar [3] 30" xfId="53201" xr:uid="{9F4648C9-70C6-46B0-8055-4F623048D124}"/>
    <cellStyle name="Millar [3] 31" xfId="53202" xr:uid="{31AC96D7-5CCA-42BD-BAF2-BF8904EF3C4A}"/>
    <cellStyle name="Millar [3] 32" xfId="53203" xr:uid="{40490A57-B566-40F4-A89D-424525F71796}"/>
    <cellStyle name="Millar [3] 33" xfId="53204" xr:uid="{A7A389F1-7F9B-4998-9FDF-C65F9EB3F39C}"/>
    <cellStyle name="Millar [3] 34" xfId="60094" xr:uid="{D5ACAC70-C356-4E67-B701-AB80088F5F0A}"/>
    <cellStyle name="Millar [3] 4" xfId="53205" xr:uid="{504172F0-6B2F-4865-9BE8-6D4557F15077}"/>
    <cellStyle name="Millar [3] 5" xfId="53206" xr:uid="{866CB0B9-C20D-4E9B-AB8F-795133BED447}"/>
    <cellStyle name="Millar [3] 6" xfId="53207" xr:uid="{D3A4312D-CA94-40CF-A276-5E324CAAF9AF}"/>
    <cellStyle name="Millar [3] 6 2" xfId="53208" xr:uid="{05BA1D8F-864D-42AC-BAE9-9F7FE1D9B802}"/>
    <cellStyle name="Millar [3] 6_comp" xfId="53209" xr:uid="{7817B5C5-0DA2-451B-AF43-59BF82F219BA}"/>
    <cellStyle name="Millar [3] 7" xfId="53210" xr:uid="{0DC940F8-B98F-45EA-937D-BC15956BAFE5}"/>
    <cellStyle name="Millar [3] 7 2" xfId="53211" xr:uid="{41ED6F64-BDF1-4568-9B63-F71B26C60966}"/>
    <cellStyle name="Millar [3] 7_comp" xfId="53212" xr:uid="{28741AF5-21A2-4A1F-B093-EA88E81F680F}"/>
    <cellStyle name="Millar [3] 8" xfId="53213" xr:uid="{32558B2A-E42E-48D7-BAAC-7BAB417830EB}"/>
    <cellStyle name="Millar [3] 9" xfId="53214" xr:uid="{79E523E7-9839-4679-8FA6-86A541DFB710}"/>
    <cellStyle name="Millar [3]_ TD " xfId="53215" xr:uid="{AFB36EAC-9837-4675-A75F-5A9F9E73ED22}"/>
    <cellStyle name="Millar [3_]" xfId="53216" xr:uid="{0AE50385-A14A-4B32-837C-DD6D65F99E00}"/>
    <cellStyle name="Millar [4]" xfId="53217" xr:uid="{994E7EFF-58CD-4BFE-8500-5EFC33376420}"/>
    <cellStyle name="Millar [4] 10" xfId="53218" xr:uid="{E9235C53-DCDF-40AC-B195-FCBE9122C248}"/>
    <cellStyle name="Millar [4] 11" xfId="53219" xr:uid="{97871404-3473-4A2A-A982-584DC1EAA46C}"/>
    <cellStyle name="Millar [4] 12" xfId="53220" xr:uid="{CC533C29-23C5-468A-90D7-54439F8A4F5D}"/>
    <cellStyle name="Millar [4] 12 2" xfId="53221" xr:uid="{CE34FB11-616C-484D-ADA6-F7C87A517E71}"/>
    <cellStyle name="Millar [4] 12 2 2" xfId="53222" xr:uid="{161CC31E-F5F6-4315-AD7D-BC3F30677DC1}"/>
    <cellStyle name="Millar [4] 12 3" xfId="53223" xr:uid="{05722912-6217-4CE7-9854-3EF912F4C750}"/>
    <cellStyle name="Millar [4] 12 4" xfId="53224" xr:uid="{2A16260B-0297-4962-AD1D-9D46335C2C6E}"/>
    <cellStyle name="Millar [4] 12 5" xfId="53225" xr:uid="{159FF2E1-1D7D-42C2-8ACB-D84E3D7FBFDA}"/>
    <cellStyle name="Millar [4] 12 6" xfId="53226" xr:uid="{E60B4E57-7597-464C-AD7A-F07BBFC9AC8B}"/>
    <cellStyle name="Millar [4] 13" xfId="53227" xr:uid="{7B13F651-4B4D-43E5-B83C-50B379BFA18F}"/>
    <cellStyle name="Millar [4] 14" xfId="53228" xr:uid="{A7FAC616-A934-489E-AA70-300232512B56}"/>
    <cellStyle name="Millar [4] 15" xfId="53229" xr:uid="{BE506960-F2BB-439E-95FC-8791DEDE0A34}"/>
    <cellStyle name="Millar [4] 16" xfId="53230" xr:uid="{9E89DFB8-2219-4245-8128-BBF38407C094}"/>
    <cellStyle name="Millar [4] 17" xfId="53231" xr:uid="{D8E27CD1-0AB9-43B3-8C2A-3F0AA0CB3EE2}"/>
    <cellStyle name="Millar [4] 18" xfId="53232" xr:uid="{8A618123-54E5-489D-9B88-748D757CF1BF}"/>
    <cellStyle name="Millar [4] 19" xfId="53233" xr:uid="{A1CF7F49-4684-4414-97EA-604FA24B6A31}"/>
    <cellStyle name="Millar [4] 2" xfId="53234" xr:uid="{06025058-D9F4-4606-AD07-2D4722DC4891}"/>
    <cellStyle name="Millar [4] 2 2" xfId="53235" xr:uid="{7E5790E3-3A50-4F29-B395-244DA55B581C}"/>
    <cellStyle name="Millar [4] 2 2 3" xfId="59521" xr:uid="{B97F8801-BF8C-43CF-9B88-FC05C2A7753C}"/>
    <cellStyle name="Millar [4] 2 3" xfId="53236" xr:uid="{9CA23160-7B2D-4733-8823-CF3734B78974}"/>
    <cellStyle name="Millar [4] 2 4" xfId="53237" xr:uid="{06A20CCB-58EF-4CA5-A605-0D8053FB6F53}"/>
    <cellStyle name="Millar [4] 2 5" xfId="53238" xr:uid="{F63B87C6-6EFA-4972-9682-CFBDD2A55889}"/>
    <cellStyle name="Millar [4] 2 5 10" xfId="53239" xr:uid="{7B1591A0-B4C2-41C2-A2F3-064D489FF94F}"/>
    <cellStyle name="Millar [4] 2 5 11" xfId="53240" xr:uid="{C3F3FA64-4ACB-4E0B-B82D-32B23E59B993}"/>
    <cellStyle name="Millar [4] 2 5 2" xfId="53241" xr:uid="{B0BC96CD-B419-40E2-9F2D-92898F593571}"/>
    <cellStyle name="Millar [4] 2 5 3" xfId="53242" xr:uid="{C9837DCA-157A-4CFC-9018-7B4E793A5A0A}"/>
    <cellStyle name="Millar [4] 2 5 4" xfId="53243" xr:uid="{4BC17695-7BDE-489F-BE51-8BB50413EE2C}"/>
    <cellStyle name="Millar [4] 2 5 5" xfId="53244" xr:uid="{AC4F55A2-A815-4D7B-BCF6-5336D588A11D}"/>
    <cellStyle name="Millar [4] 2 5 6" xfId="53245" xr:uid="{864A65FC-0D0A-4AB1-939B-428D5CD6B495}"/>
    <cellStyle name="Millar [4] 2 5 7" xfId="53246" xr:uid="{0AEC0AFA-5755-4C41-934E-D070EBE339FE}"/>
    <cellStyle name="Millar [4] 2 5 8" xfId="53247" xr:uid="{BAF793AA-E4B5-4AB0-82C0-995EE10C1C98}"/>
    <cellStyle name="Millar [4] 2 5 9" xfId="53248" xr:uid="{D7D13C47-0E8A-4B02-BDBF-18E8800437D0}"/>
    <cellStyle name="Millar [4] 2 6" xfId="53249" xr:uid="{F12B8270-351C-4AA6-9514-A6E947EEC7D8}"/>
    <cellStyle name="Millar [4] 2 6 4" xfId="59522" xr:uid="{887FEB5F-7838-4055-8B36-ED9DCC4BA0E1}"/>
    <cellStyle name="Millar [4] 2 7" xfId="53250" xr:uid="{574C41E6-CAAB-418F-B17D-D635B4E48387}"/>
    <cellStyle name="Millar [4] 2 8" xfId="53251" xr:uid="{112E127A-9BDB-4C6C-B477-029625A20A65}"/>
    <cellStyle name="Millar [4] 2 8 3" xfId="59523" xr:uid="{8BEB905F-F017-4084-BC47-6C1E8E882F32}"/>
    <cellStyle name="Millar [4] 2 9" xfId="59524" xr:uid="{4A9239D9-275A-457F-AA53-164F2D5E2A32}"/>
    <cellStyle name="Millar [4] 20" xfId="53252" xr:uid="{6E4EF135-53B4-49F5-85C5-41880914A8F5}"/>
    <cellStyle name="Millar [4] 21" xfId="53253" xr:uid="{A9DF00F6-262B-4D6C-B59C-A7372414B7C8}"/>
    <cellStyle name="Millar [4] 22" xfId="53254" xr:uid="{3C4E0280-5ED8-4318-82C8-D3E9D7657517}"/>
    <cellStyle name="Millar [4] 23" xfId="53255" xr:uid="{965613CA-7913-47EC-9C0B-354B3EBFF1D4}"/>
    <cellStyle name="Millar [4] 24" xfId="53256" xr:uid="{48867E99-2B50-4D7A-A8D0-DE7DE4714361}"/>
    <cellStyle name="Millar [4] 25" xfId="53257" xr:uid="{80657E78-6A30-47C0-BD7F-053EA00E9664}"/>
    <cellStyle name="Millar [4] 26" xfId="53258" xr:uid="{C3E8BC2F-D2E7-4C9B-9F90-A8615C3A1480}"/>
    <cellStyle name="Millar [4] 27" xfId="53259" xr:uid="{2E8DBEA7-5FCF-43F0-9FAE-45B8FED0A9CA}"/>
    <cellStyle name="Millar [4] 28" xfId="53260" xr:uid="{24D99049-BDE9-4644-892C-3A3AEF730E70}"/>
    <cellStyle name="Millar [4] 29" xfId="53261" xr:uid="{4C1EA31E-3342-4FD8-B85F-E0F7C6241618}"/>
    <cellStyle name="Millar [4] 3" xfId="53262" xr:uid="{545FE115-2304-4CD5-BA52-734222E6DEDA}"/>
    <cellStyle name="Millar [4] 3 2" xfId="53263" xr:uid="{68416D70-09DB-4172-8817-61C95F056C27}"/>
    <cellStyle name="Millar [4] 3 2 2" xfId="59525" xr:uid="{1D5367CB-8C3C-4BFE-980D-84C5B7DB3418}"/>
    <cellStyle name="Millar [4] 3 2 3" xfId="59526" xr:uid="{EC1ED937-F35E-43CC-B136-BD4CB43F0CD7}"/>
    <cellStyle name="Millar [4] 3 3" xfId="53264" xr:uid="{FA423799-28B4-4A5D-A2D6-A247D29AC9AB}"/>
    <cellStyle name="Millar [4] 3 4" xfId="53265" xr:uid="{FFE63217-D9DB-4DD9-A2AA-A70BB3BC62EE}"/>
    <cellStyle name="Millar [4] 3 5" xfId="59527" xr:uid="{FA4F1A32-2F81-4CB6-84C5-8E098AA34204}"/>
    <cellStyle name="Millar [4] 3 6" xfId="59528" xr:uid="{74690598-497A-4FB5-BDAB-22C4F210D3FB}"/>
    <cellStyle name="Millar [4] 3 8" xfId="59529" xr:uid="{226C815D-D47A-4978-85F5-213FEA02DDB5}"/>
    <cellStyle name="Millar [4] 30" xfId="53266" xr:uid="{2ACF6B55-6A26-4ECD-8899-0CEAEBC36544}"/>
    <cellStyle name="Millar [4] 31" xfId="53267" xr:uid="{8525F7D5-0FD6-457C-A521-9DBA22D11A9B}"/>
    <cellStyle name="Millar [4] 31 2" xfId="53268" xr:uid="{1301865F-D2D7-48D1-AD62-541F203B72CB}"/>
    <cellStyle name="Millar [4] 32" xfId="53269" xr:uid="{1D7F98FC-4D22-4E43-938A-A535B3688A18}"/>
    <cellStyle name="Millar [4] 33" xfId="53270" xr:uid="{C979E7DC-864E-4E5C-9368-823F998E2FF5}"/>
    <cellStyle name="Millar [4] 34" xfId="60095" xr:uid="{32B8559E-7C2C-40FB-BB3D-602BE66CB5FE}"/>
    <cellStyle name="Millar [4] 4" xfId="53271" xr:uid="{01912E16-B23A-450C-8BC6-FCC1D1DC970B}"/>
    <cellStyle name="Millar [4] 4 7" xfId="59530" xr:uid="{F9DCE917-F098-41C0-89C2-62EAE9E8C993}"/>
    <cellStyle name="Millar [4] 5" xfId="53272" xr:uid="{402BDBCE-90BA-43B3-BE2B-D32CF012058C}"/>
    <cellStyle name="Millar [4] 6" xfId="53273" xr:uid="{24D709F3-73FE-4EDE-BBB1-CF7199C3B309}"/>
    <cellStyle name="Millar [4] 6 2" xfId="53274" xr:uid="{A9EFC6BA-C08B-46F0-813E-D955ACBA0942}"/>
    <cellStyle name="Millar [4] 6_comp" xfId="53275" xr:uid="{83231FEC-1672-498C-9443-DE7570867FCA}"/>
    <cellStyle name="Millar [4] 7" xfId="53276" xr:uid="{6FAE81E3-5E9D-4130-A7A4-660ECD4B6152}"/>
    <cellStyle name="Millar [4] 7 2" xfId="53277" xr:uid="{F53C31E4-EE85-4452-8837-7780FACCA5D2}"/>
    <cellStyle name="Millar [4] 7 2 3" xfId="59531" xr:uid="{E34F9714-9A2A-4427-8030-CE91B380589A}"/>
    <cellStyle name="Millar [4] 7_comp" xfId="53278" xr:uid="{15EA451D-FA9B-4AF8-A50C-95AEA557C005}"/>
    <cellStyle name="Millar [4] 8" xfId="53279" xr:uid="{5027C636-5FEF-4AB1-BE34-BE720999C8A6}"/>
    <cellStyle name="Millar [4] 8 3" xfId="59532" xr:uid="{46B80552-DA17-4269-B680-C115B8E6E334}"/>
    <cellStyle name="Millar [4] 9" xfId="53280" xr:uid="{BBD7E0FB-49CD-4C2D-9E92-6A0DA1880B00}"/>
    <cellStyle name="Millar [4]_ TD " xfId="53281" xr:uid="{2EA7B7E9-C7D0-403E-A85E-BC4947C927BD}"/>
    <cellStyle name="Millar [4_]" xfId="53282" xr:uid="{B295E4C8-1C60-4B50-8FEF-B195B5427926}"/>
    <cellStyle name="Millares" xfId="1" builtinId="3"/>
    <cellStyle name="Millares ,[0]" xfId="53283" xr:uid="{71B6C3B2-9948-4682-B1F6-CCCFE36BD3BB}"/>
    <cellStyle name="Millares ,[0] 10" xfId="53284" xr:uid="{EDCC844C-0597-4B96-96A2-BFD4ABAF48C2}"/>
    <cellStyle name="Millares ,[0] 11" xfId="53285" xr:uid="{26B167FE-9D39-4BA7-BAAB-0C7CDA9EA63E}"/>
    <cellStyle name="Millares ,[0] 12" xfId="53286" xr:uid="{8B137446-9EBE-439D-90D9-F22C332ECE30}"/>
    <cellStyle name="Millares ,[0] 13" xfId="53287" xr:uid="{D3CE5E8D-3B49-45D3-814A-09FDF3338427}"/>
    <cellStyle name="Millares ,[0] 14" xfId="53288" xr:uid="{6A81D093-2445-4D84-948F-762B47227E0C}"/>
    <cellStyle name="Millares ,[0] 14 2" xfId="53289" xr:uid="{11043A76-0110-4CD1-87B3-CA1DBEEAC0C0}"/>
    <cellStyle name="Millares ,[0] 14 2 2" xfId="53290" xr:uid="{5FBB7056-2A31-4973-9B9B-214853E4E57E}"/>
    <cellStyle name="Millares ,[0] 14 3" xfId="53291" xr:uid="{1A1F6CD8-9044-4F1B-B1BE-C3F2FE75B3C6}"/>
    <cellStyle name="Millares ,[0] 14 4" xfId="53292" xr:uid="{C55FD8E1-DA07-43B6-A67D-5F6EC14AF618}"/>
    <cellStyle name="Millares ,[0] 15" xfId="53293" xr:uid="{E6E4E56B-A5B2-4C22-9D6B-B0F7F1471A8A}"/>
    <cellStyle name="Millares ,[0] 16" xfId="53294" xr:uid="{B11F95BB-3DD8-4BDC-BB12-0EEEA3E4886C}"/>
    <cellStyle name="Millares ,[0] 16 2" xfId="53295" xr:uid="{03B55EB1-40B3-44D0-B10E-6DF1107A1900}"/>
    <cellStyle name="Millares ,[0] 17" xfId="53296" xr:uid="{5B0E0907-9E54-47C9-8FD0-89C3F1B475B0}"/>
    <cellStyle name="Millares ,[0] 18" xfId="53297" xr:uid="{E9F81585-68DD-4B46-A957-66DF4FE1586A}"/>
    <cellStyle name="Millares ,[0] 19" xfId="53298" xr:uid="{05CC0F27-41CC-4CC7-BC14-BCFC778667CA}"/>
    <cellStyle name="Millares ,[0] 2" xfId="53299" xr:uid="{D570D1E4-378F-45F9-A41E-0A7448DE3AD4}"/>
    <cellStyle name="Millares ,[0] 2 2" xfId="53300" xr:uid="{2FD47376-5D02-49B1-B49D-5778912FEDBB}"/>
    <cellStyle name="Millares ,[0] 2 2 2" xfId="59533" xr:uid="{409A72A0-E5BE-4587-8F89-DA868C9216BB}"/>
    <cellStyle name="Millares ,[0] 2 3" xfId="53301" xr:uid="{DC4ADA6F-B8D0-40B8-8CE7-E4390C7DCEC2}"/>
    <cellStyle name="Millares ,[0] 2 4" xfId="53302" xr:uid="{0BFFFF96-F223-4149-81BF-63992EEE2FBD}"/>
    <cellStyle name="Millares ,[0] 2 4 3" xfId="59534" xr:uid="{6BFDA58A-BA51-4813-B478-92A6616C6AF6}"/>
    <cellStyle name="Millares ,[0] 2 5" xfId="53303" xr:uid="{A531B4DB-5727-4D14-BE39-893AC6909BC4}"/>
    <cellStyle name="Millares ,[0] 2 5 3" xfId="59535" xr:uid="{FCD407A4-5A36-4364-BA44-B55054D137E0}"/>
    <cellStyle name="Millares ,[0] 2 6" xfId="53304" xr:uid="{7BB5F710-B434-477A-9D75-8084889C26AB}"/>
    <cellStyle name="Millares ,[0] 2 7" xfId="53305" xr:uid="{888F26CE-1FEA-4D36-A80C-6D6726C6E5A9}"/>
    <cellStyle name="Millares ,[0] 2 8" xfId="53306" xr:uid="{EE9710B0-6CA5-40E1-9E12-65EA828B93D0}"/>
    <cellStyle name="Millares ,[0] 2 8 5" xfId="59536" xr:uid="{6DBE1989-514A-417E-8460-3B966F0E04FF}"/>
    <cellStyle name="Millares ,[0] 2 9" xfId="59537" xr:uid="{88CD5A67-99A2-417A-BB23-3065E01C058C}"/>
    <cellStyle name="Millares ,[0] 20" xfId="53307" xr:uid="{7DCAA65D-4FA4-40B9-B2E8-7C04DC5D5D27}"/>
    <cellStyle name="Millares ,[0] 21" xfId="53308" xr:uid="{01A83F2C-0DAC-40F0-9BCE-E4B8784C317B}"/>
    <cellStyle name="Millares ,[0] 22" xfId="53309" xr:uid="{8EDF3F22-E5B7-45A9-9F6A-4523335A2B7E}"/>
    <cellStyle name="Millares ,[0] 23" xfId="53310" xr:uid="{513251D0-2DF2-4D25-8497-6573623640FE}"/>
    <cellStyle name="Millares ,[0] 24" xfId="53311" xr:uid="{EDFC5B17-0E44-496E-90E0-01846EA5F0D1}"/>
    <cellStyle name="Millares ,[0] 25" xfId="53312" xr:uid="{47782EB8-94B8-448B-8887-481D3AC3AB5F}"/>
    <cellStyle name="Millares ,[0] 26" xfId="53313" xr:uid="{DDC2CC80-9463-4F6D-807E-D056F36326E5}"/>
    <cellStyle name="Millares ,[0] 27" xfId="53314" xr:uid="{D5FCA879-7784-417B-8931-CFB819ACD430}"/>
    <cellStyle name="Millares ,[0] 28" xfId="53315" xr:uid="{62191939-A191-48FD-94DE-3DCFF0060F59}"/>
    <cellStyle name="Millares ,[0] 29" xfId="53316" xr:uid="{79B343F0-552A-4B1C-BBAE-537643FBA736}"/>
    <cellStyle name="Millares ,[0] 3" xfId="53317" xr:uid="{83F50590-4E6B-4D31-B806-88A9FF606162}"/>
    <cellStyle name="Millares ,[0] 3 2" xfId="53318" xr:uid="{EE876FD4-A9DF-41D1-A6B9-1797263997E1}"/>
    <cellStyle name="Millares ,[0] 3 2 2" xfId="53319" xr:uid="{119FED87-9A12-42B6-915E-6030B404280F}"/>
    <cellStyle name="Millares ,[0] 3 2_comp" xfId="53320" xr:uid="{3495DCB1-93CD-4E0C-9673-BC6679CCC1CD}"/>
    <cellStyle name="Millares ,[0] 3 3" xfId="53321" xr:uid="{277C7CFE-F4EB-40D2-97CF-4EFA2036E198}"/>
    <cellStyle name="Millares ,[0] 3 4" xfId="53322" xr:uid="{799B286F-0D71-4A3C-A148-D8600B9DC4BF}"/>
    <cellStyle name="Millares ,[0] 3 4 3" xfId="59538" xr:uid="{C533502E-205A-403B-A02E-FA502EE54AE7}"/>
    <cellStyle name="Millares ,[0] 3 5" xfId="53323" xr:uid="{697E80D4-4310-4405-9E8E-F3D5718AED81}"/>
    <cellStyle name="Millares ,[0] 3 6" xfId="53324" xr:uid="{05739C3C-76D7-481D-8BB4-4A77DF3B9ED3}"/>
    <cellStyle name="Millares ,[0] 3 7" xfId="53325" xr:uid="{333A15B0-643D-4C48-BB26-B6735D87A75E}"/>
    <cellStyle name="Millares ,[0] 3_comp" xfId="53326" xr:uid="{4070BB63-7B4D-4C1A-A77A-7BD395380D44}"/>
    <cellStyle name="Millares ,[0] 30" xfId="53327" xr:uid="{0628EE64-2BB2-48B6-B298-548B95B26F88}"/>
    <cellStyle name="Millares ,[0] 31" xfId="53328" xr:uid="{C7BF7B83-7CFC-4E63-8853-6140AC97CA93}"/>
    <cellStyle name="Millares ,[0] 32" xfId="53329" xr:uid="{F188E5A5-2A4F-4676-84CE-47F4A825013F}"/>
    <cellStyle name="Millares ,[0] 33" xfId="53330" xr:uid="{4BBF257D-98C0-47DA-ABD8-9B43E26E930C}"/>
    <cellStyle name="Millares ,[0] 4" xfId="53331" xr:uid="{E1031A35-26E3-4A71-B24C-3D56C3FBE845}"/>
    <cellStyle name="Millares ,[0] 4 2" xfId="53332" xr:uid="{9C55EAAD-EBF3-4FEE-9C48-E2D9FBB5B7AE}"/>
    <cellStyle name="Millares ,[0] 4 2 2" xfId="59539" xr:uid="{EC5DD677-AB7A-4BCC-9B10-EB73A3314C25}"/>
    <cellStyle name="Millares ,[0] 4 3" xfId="53333" xr:uid="{102050CE-C47A-4047-8B28-5E3141C4793A}"/>
    <cellStyle name="Millares ,[0] 4 4" xfId="53334" xr:uid="{F579CB9C-0696-4B25-9097-19CEA85D25E1}"/>
    <cellStyle name="Millares ,[0] 4 4 2" xfId="59540" xr:uid="{E8A9D6AA-46FB-43A1-8D8D-3E5BBE41910F}"/>
    <cellStyle name="Millares ,[0] 4 5" xfId="53335" xr:uid="{25EE1701-1FF6-422B-90C7-2E08BACD84C7}"/>
    <cellStyle name="Millares ,[0] 4 5 2" xfId="59541" xr:uid="{B73B61D2-5CCC-4EA7-B58F-71F40C47ECCC}"/>
    <cellStyle name="Millares ,[0] 4_comp" xfId="53336" xr:uid="{2BABC363-38CA-4977-84E1-4B49E6C035EE}"/>
    <cellStyle name="Millares ,[0] 5" xfId="53337" xr:uid="{0F26995F-BB9A-419D-886F-4FD0007DAFDA}"/>
    <cellStyle name="Millares ,[0] 6" xfId="53338" xr:uid="{EC1553D1-9083-4D0D-BACB-3F7E803EAFBA}"/>
    <cellStyle name="Millares ,[0] 7" xfId="53339" xr:uid="{6194585A-CCE1-4322-8C9C-EB116DB9AC0F}"/>
    <cellStyle name="Millares ,[0] 7 4" xfId="59542" xr:uid="{92EEADC7-996B-412C-A50C-5FEDBA2367F0}"/>
    <cellStyle name="Millares ,[0] 8" xfId="53340" xr:uid="{883C2BE4-B698-49F4-9279-E7400577A11F}"/>
    <cellStyle name="Millares ,[0] 8 4" xfId="59543" xr:uid="{D74A4563-2F0B-415D-9AB0-67FA56E643BC}"/>
    <cellStyle name="Millares ,[0] 9" xfId="53341" xr:uid="{E0A4E5AB-1F7C-4E54-AA00-CE003134A19B}"/>
    <cellStyle name="Millares ,[0] 9 3" xfId="59544" xr:uid="{26BF58EB-DF88-40B1-B1FD-F606EA879DCA}"/>
    <cellStyle name="Millares ,[0]_A.Elimin." xfId="53342" xr:uid="{1140A575-C40A-464E-9E16-98EA3267EF05}"/>
    <cellStyle name="Millares ,[0_]" xfId="53343" xr:uid="{FD3FA141-6DA0-4570-B0A5-9DFEF4B69EC2}"/>
    <cellStyle name="Millares ,[1]" xfId="53344" xr:uid="{CDA622DA-0D52-4D6E-BEC9-3BB9C4C2B8D1}"/>
    <cellStyle name="Millares ,[1] 10" xfId="53345" xr:uid="{979EE42B-C87B-40D0-94E8-B44F53CC64B7}"/>
    <cellStyle name="Millares ,[1] 11" xfId="53346" xr:uid="{42FE9901-D801-4270-8D12-4B0BFB4B1501}"/>
    <cellStyle name="Millares ,[1] 12" xfId="53347" xr:uid="{F9886D0F-3D60-423E-9DC4-FE43BF2EA503}"/>
    <cellStyle name="Millares ,[1] 13" xfId="53348" xr:uid="{358DE94E-ADFA-4822-B24B-2A8C4E7488CE}"/>
    <cellStyle name="Millares ,[1] 14" xfId="53349" xr:uid="{F786EDDF-7B6A-49B9-B013-76E75637428C}"/>
    <cellStyle name="Millares ,[1] 14 2" xfId="53350" xr:uid="{EAA8E0FE-09BF-4A21-A460-F4E6342C2092}"/>
    <cellStyle name="Millares ,[1] 14 2 2" xfId="53351" xr:uid="{99FCD13C-928F-4735-B11C-E1406272240D}"/>
    <cellStyle name="Millares ,[1] 14 3" xfId="53352" xr:uid="{FBE28D5F-61BB-4215-A579-AC37D3C6DEDC}"/>
    <cellStyle name="Millares ,[1] 14 4" xfId="53353" xr:uid="{BE9A514D-03BA-4301-8EE2-F7212239D6A1}"/>
    <cellStyle name="Millares ,[1] 15" xfId="53354" xr:uid="{29A96322-3714-4608-9AEE-1D2E448408AE}"/>
    <cellStyle name="Millares ,[1] 16" xfId="53355" xr:uid="{6383A608-084F-44AA-8A79-446AA7D1E97B}"/>
    <cellStyle name="Millares ,[1] 16 2" xfId="53356" xr:uid="{5E39EC67-A8C0-434D-AEEF-90168A8420B4}"/>
    <cellStyle name="Millares ,[1] 17" xfId="53357" xr:uid="{D082B938-3FA4-41B1-92F5-1DC513ECB929}"/>
    <cellStyle name="Millares ,[1] 18" xfId="53358" xr:uid="{22DC18F8-D999-4A04-922B-7A6045C9A89D}"/>
    <cellStyle name="Millares ,[1] 19" xfId="53359" xr:uid="{5F027433-6645-4437-93FD-FEFBF6749107}"/>
    <cellStyle name="Millares ,[1] 2" xfId="53360" xr:uid="{123B03FC-9F6D-44D9-BCDF-E30ECFF1408A}"/>
    <cellStyle name="Millares ,[1] 2 10" xfId="53361" xr:uid="{3441EE60-7AAC-46EC-A04B-8040FB314AD6}"/>
    <cellStyle name="Millares ,[1] 2 11" xfId="53362" xr:uid="{BA1A0BB4-5164-4760-851A-2E75BB2C97F2}"/>
    <cellStyle name="Millares ,[1] 2 12" xfId="53363" xr:uid="{F61C80A4-5226-47FA-92A1-C7CF35414E3F}"/>
    <cellStyle name="Millares ,[1] 2 13" xfId="53364" xr:uid="{7F049B35-94F9-4B58-AEFA-1A9C46E24C54}"/>
    <cellStyle name="Millares ,[1] 2 14" xfId="53365" xr:uid="{0BB15096-60F4-4C8D-A426-8D1FC5BD3C01}"/>
    <cellStyle name="Millares ,[1] 2 15" xfId="53366" xr:uid="{56602906-EC61-46CE-829A-6F93B9EF61D3}"/>
    <cellStyle name="Millares ,[1] 2 16" xfId="53367" xr:uid="{7FB0607E-15BF-4732-8755-4264D4F73DAF}"/>
    <cellStyle name="Millares ,[1] 2 17" xfId="53368" xr:uid="{37439086-1128-4281-84C8-BB86AC35DB4B}"/>
    <cellStyle name="Millares ,[1] 2 18" xfId="53369" xr:uid="{B87A22E4-4061-4946-9C18-92C30459C756}"/>
    <cellStyle name="Millares ,[1] 2 2" xfId="53370" xr:uid="{440A355E-7D87-43FF-86BF-86A11511CDD5}"/>
    <cellStyle name="Millares ,[1] 2 3" xfId="53371" xr:uid="{38F0CB2C-0475-4E0C-AF22-031FBC8C9F46}"/>
    <cellStyle name="Millares ,[1] 2 4" xfId="53372" xr:uid="{FFB23D4C-A67F-482C-AD11-CA2C2685B0D3}"/>
    <cellStyle name="Millares ,[1] 2 4 2" xfId="59545" xr:uid="{03F40CDB-9AE0-46C6-982F-CE3EA3A538BA}"/>
    <cellStyle name="Millares ,[1] 2 5" xfId="53373" xr:uid="{96689569-570C-4540-AF27-912535F9874A}"/>
    <cellStyle name="Millares ,[1] 2 6" xfId="53374" xr:uid="{A37DB22B-8E4E-4DA3-88B0-0BD29A7B9586}"/>
    <cellStyle name="Millares ,[1] 2 7" xfId="53375" xr:uid="{EDFA4F99-ED64-4AFE-B969-A1D17EBD1592}"/>
    <cellStyle name="Millares ,[1] 2 8" xfId="53376" xr:uid="{18618988-9B1F-46C7-A40D-73833D20EC07}"/>
    <cellStyle name="Millares ,[1] 2 9" xfId="53377" xr:uid="{4E05DBAE-7331-4BC7-A81A-138AA5AE4F94}"/>
    <cellStyle name="Millares ,[1] 20" xfId="53378" xr:uid="{67C50D0E-F80D-4811-B070-DDB01EACD874}"/>
    <cellStyle name="Millares ,[1] 21" xfId="53379" xr:uid="{4D87398E-9566-4F0E-B996-D18EB2084DFD}"/>
    <cellStyle name="Millares ,[1] 22" xfId="53380" xr:uid="{0341667E-D8DA-4309-842C-79859395A131}"/>
    <cellStyle name="Millares ,[1] 23" xfId="53381" xr:uid="{6DE2A01E-A7E7-4F8A-A0B6-AF133E8154AB}"/>
    <cellStyle name="Millares ,[1] 24" xfId="53382" xr:uid="{FF96778F-D2C7-4EB6-BC13-6F85D3B2CCC9}"/>
    <cellStyle name="Millares ,[1] 25" xfId="53383" xr:uid="{F7BA609B-AA7F-4664-A9E4-C1290A6D64EB}"/>
    <cellStyle name="Millares ,[1] 26" xfId="53384" xr:uid="{3D56798E-F313-4ADD-977F-EDA48C719283}"/>
    <cellStyle name="Millares ,[1] 27" xfId="53385" xr:uid="{2608777F-07DE-49B0-A6C4-DA22BDB6E1BB}"/>
    <cellStyle name="Millares ,[1] 28" xfId="53386" xr:uid="{650D9EFC-5C58-4B06-A516-1642BFCE2B48}"/>
    <cellStyle name="Millares ,[1] 29" xfId="53387" xr:uid="{273CC657-64E6-4DC1-88EF-2E8369D6C4B1}"/>
    <cellStyle name="Millares ,[1] 3" xfId="53388" xr:uid="{4A30F49E-06A1-41E1-923A-DB13B0A8B2A8}"/>
    <cellStyle name="Millares ,[1] 3 2" xfId="53389" xr:uid="{30E10DAD-3DBE-47A6-9BF1-D548737AB90C}"/>
    <cellStyle name="Millares ,[1] 3 2 2" xfId="53390" xr:uid="{9CD0ACB1-6519-4936-899E-ED9142908625}"/>
    <cellStyle name="Millares ,[1] 3 2 2 2" xfId="59546" xr:uid="{864F84FB-AE89-4B5E-A53D-04D2CD87B8D6}"/>
    <cellStyle name="Millares ,[1] 3 2 3" xfId="59547" xr:uid="{5A7163EB-1C94-4850-B565-32C48F6CBC1B}"/>
    <cellStyle name="Millares ,[1] 3 2_comp" xfId="53391" xr:uid="{D5B5E42F-5BEC-445B-A828-BE74B6A98BAB}"/>
    <cellStyle name="Millares ,[1] 3 3" xfId="53392" xr:uid="{0BC8CE29-405E-47EE-A0F1-907790E56CF6}"/>
    <cellStyle name="Millares ,[1] 3 4" xfId="53393" xr:uid="{435CF786-F255-4AC3-9437-7DD7FF2F2D2C}"/>
    <cellStyle name="Millares ,[1] 3 5" xfId="53394" xr:uid="{38C77F36-0B19-4032-84F6-EEEB25EFBC56}"/>
    <cellStyle name="Millares ,[1] 3 6" xfId="53395" xr:uid="{E1ACC1B8-5098-4D40-A86A-8586E8E391A5}"/>
    <cellStyle name="Millares ,[1] 3 7" xfId="53396" xr:uid="{9E9F626F-519B-4D05-A7A6-689DFAF8B38C}"/>
    <cellStyle name="Millares ,[1] 3 8" xfId="59548" xr:uid="{3BBB8132-9CC6-446E-96AF-22356E7D57C3}"/>
    <cellStyle name="Millares ,[1] 3_comp" xfId="53397" xr:uid="{DC2087D7-7BD7-46B8-8504-11C830F3A909}"/>
    <cellStyle name="Millares ,[1] 30" xfId="53398" xr:uid="{E5178AE6-2A7B-48F9-AF85-D6FA2FE1B3C2}"/>
    <cellStyle name="Millares ,[1] 31" xfId="53399" xr:uid="{5E0DAAD5-FBE8-44F4-BC1B-542DD1CCA71F}"/>
    <cellStyle name="Millares ,[1] 32" xfId="53400" xr:uid="{5F130593-99BE-42CD-9CD5-CA52A34E5879}"/>
    <cellStyle name="Millares ,[1] 33" xfId="53401" xr:uid="{4644AC60-D63C-4D78-B37E-E310190D1CA7}"/>
    <cellStyle name="Millares ,[1] 4" xfId="53402" xr:uid="{B48CBE98-992B-46D8-B806-4D183B119FE9}"/>
    <cellStyle name="Millares ,[1] 4 2" xfId="53403" xr:uid="{F2CA1030-F4A8-4F0F-AD65-C897AEC2B028}"/>
    <cellStyle name="Millares ,[1] 4 2 3" xfId="59549" xr:uid="{264F5DC4-6353-499D-89F6-BB67ADE49FD7}"/>
    <cellStyle name="Millares ,[1] 4 3" xfId="53404" xr:uid="{9142D900-E042-4FDE-A7CB-7A6A52F622AD}"/>
    <cellStyle name="Millares ,[1] 4 4" xfId="53405" xr:uid="{81A4CD56-33A8-42E4-A177-E8AADA69B7B8}"/>
    <cellStyle name="Millares ,[1] 4 5" xfId="53406" xr:uid="{7A32B3A8-0AC2-4C87-9B41-A32C669B3E10}"/>
    <cellStyle name="Millares ,[1] 4 7" xfId="59550" xr:uid="{1DF9FEBE-20E4-4E42-9E2C-2AFEF52ABC7B}"/>
    <cellStyle name="Millares ,[1] 4_comp" xfId="53407" xr:uid="{1702EED4-8A3B-4AF8-B85D-EB8929386F29}"/>
    <cellStyle name="Millares ,[1] 5" xfId="53408" xr:uid="{0B0BFD79-323F-4F47-9189-301F491E4896}"/>
    <cellStyle name="Millares ,[1] 5 3" xfId="59551" xr:uid="{5D28537C-7DE3-4F8F-8459-61658F410A24}"/>
    <cellStyle name="Millares ,[1] 6" xfId="53409" xr:uid="{E675D2E6-96C2-451B-8F9F-B8B941F0403C}"/>
    <cellStyle name="Millares ,[1] 6 2" xfId="59552" xr:uid="{E38FD32B-CF23-40B3-A203-CBA97C4B7A55}"/>
    <cellStyle name="Millares ,[1] 7" xfId="53410" xr:uid="{F46F3FAD-B333-46FD-AE30-4160ABA7E748}"/>
    <cellStyle name="Millares ,[1] 7 2" xfId="59553" xr:uid="{FA0D470F-A235-4DE3-8D94-BFB639F441CA}"/>
    <cellStyle name="Millares ,[1] 7 3" xfId="59554" xr:uid="{E228439B-BF34-461D-989C-BFCE9FF025AB}"/>
    <cellStyle name="Millares ,[1] 8" xfId="53411" xr:uid="{D0BA1907-1BDA-43FB-975B-6DD0626A1934}"/>
    <cellStyle name="Millares ,[1] 8 5" xfId="59555" xr:uid="{E2B11AAE-CB8E-4331-A696-233F756D8E87}"/>
    <cellStyle name="Millares ,[1] 9" xfId="53412" xr:uid="{DEF4D8D5-4B89-4675-9D46-786F9850DB7D}"/>
    <cellStyle name="Millares ,[1]_A.Elimin." xfId="53413" xr:uid="{A48D94FC-E980-4780-A690-20055AAE0404}"/>
    <cellStyle name="Millares ,[1_]" xfId="53414" xr:uid="{048EB238-6044-488A-A108-E20AC6937C36}"/>
    <cellStyle name="Millares [0] 10" xfId="53415" xr:uid="{3FE397D2-B51F-479E-8C0F-55070DE7B3D0}"/>
    <cellStyle name="Millares [0] 10 10" xfId="53416" xr:uid="{037F9F50-6710-4680-8C0F-52A7D40F71D0}"/>
    <cellStyle name="Millares [0] 10 11" xfId="53417" xr:uid="{65441CE6-25CF-45FF-B583-28D73F270948}"/>
    <cellStyle name="Millares [0] 10 2" xfId="53418" xr:uid="{AC3EAE87-878B-47CB-836E-2868E5FF63F1}"/>
    <cellStyle name="Millares [0] 10 3" xfId="53419" xr:uid="{D9AF9E60-CF87-487C-BA05-7DF18C5FECE3}"/>
    <cellStyle name="Millares [0] 10 4" xfId="53420" xr:uid="{23D24E41-5AAC-440F-A896-14B48CCD32F2}"/>
    <cellStyle name="Millares [0] 10 5" xfId="53421" xr:uid="{4FEEEC40-5AA1-45E2-8DC3-4885A514522D}"/>
    <cellStyle name="Millares [0] 10 6" xfId="53422" xr:uid="{EF92DFD7-3005-4F1D-B4E8-F4AF113E6D11}"/>
    <cellStyle name="Millares [0] 10 7" xfId="53423" xr:uid="{5C13514D-56F3-459E-AF9A-FCD7CC4D509E}"/>
    <cellStyle name="Millares [0] 10 8" xfId="53424" xr:uid="{96E6FEDB-AC8E-44F0-9AEE-FECB31FA3C6A}"/>
    <cellStyle name="Millares [0] 10 9" xfId="53425" xr:uid="{3E5686FF-05A2-4514-96BC-80F076F53688}"/>
    <cellStyle name="Millares [0] 11" xfId="53426" xr:uid="{63F7C52E-F5E9-4967-9973-59EAF93123A1}"/>
    <cellStyle name="Millares [0] 12" xfId="53427" xr:uid="{9EE89266-2DD3-499E-BA65-16D3A4F46A40}"/>
    <cellStyle name="Millares [0] 13" xfId="53428" xr:uid="{B9C538E1-F839-4A3F-A1DE-DB30DBFC2CC0}"/>
    <cellStyle name="Millares [0] 13 2" xfId="60332" xr:uid="{E2A4221F-DEEA-4AF8-9622-DE564A7CBF6C}"/>
    <cellStyle name="Millares [0] 13 3" xfId="60383" xr:uid="{0A28343F-D66A-4909-9531-AD39D307FBB9}"/>
    <cellStyle name="Millares [0] 14" xfId="60330" xr:uid="{33946A5D-2429-4B32-A068-025EC234BA5B}"/>
    <cellStyle name="Millares [0] 2" xfId="17" xr:uid="{D678207B-3D6E-4C42-B610-A10BE67005E0}"/>
    <cellStyle name="Millares [0] 2 10" xfId="59556" xr:uid="{286B64DD-23C9-4B61-ACC2-ED73F5EE3E56}"/>
    <cellStyle name="Millares [0] 2 2" xfId="53429" xr:uid="{97BA1F2D-68F0-4245-A100-34B0A0B47530}"/>
    <cellStyle name="Millares [0] 2 2 2" xfId="59557" xr:uid="{CDB4731C-7D45-41D2-965B-D6D18D0A1166}"/>
    <cellStyle name="Millares [0] 2 2 3" xfId="59558" xr:uid="{19230351-CCA7-4CED-9E75-145A3FCD86AD}"/>
    <cellStyle name="Millares [0] 2 2 4" xfId="59559" xr:uid="{AB685E72-9D96-44FB-B96A-5DCE84051E2A}"/>
    <cellStyle name="Millares [0] 2 2 5" xfId="59560" xr:uid="{036E71ED-B964-4910-A9E0-8934C9C90C34}"/>
    <cellStyle name="Millares [0] 2 2 6" xfId="59561" xr:uid="{B4CF1348-BACE-437B-9568-39FA4DE13627}"/>
    <cellStyle name="Millares [0] 2 3" xfId="53430" xr:uid="{6CA58DD1-F377-45C1-B819-CFA1D617EA59}"/>
    <cellStyle name="Millares [0] 2 3 3" xfId="59562" xr:uid="{1A8930EC-059E-49CE-AA22-B2D504ABE407}"/>
    <cellStyle name="Millares [0] 2 4" xfId="53431" xr:uid="{AF2C9E6F-1F22-4021-92DB-14460E0D6B6B}"/>
    <cellStyle name="Millares [0] 2 4 3" xfId="59563" xr:uid="{EA8F2EC5-9B56-4511-A170-34A10A75896C}"/>
    <cellStyle name="Millares [0] 2 5" xfId="53432" xr:uid="{838872F3-E4CB-4FF6-A845-D76902489200}"/>
    <cellStyle name="Millares [0] 2 5 2" xfId="59564" xr:uid="{693F921B-DC6F-4C7F-B6F8-201A7700D90F}"/>
    <cellStyle name="Millares [0] 2 6" xfId="53433" xr:uid="{F2C24EBB-ED0D-4FA4-8EF2-4FAF2E04B614}"/>
    <cellStyle name="Millares [0] 2 6 3" xfId="59565" xr:uid="{2DC4C6DE-343F-49EE-A135-8DA3830DDC6F}"/>
    <cellStyle name="Millares [0] 2 6 4" xfId="59566" xr:uid="{0D8FD33B-8D08-4936-B1C0-3851BBB05614}"/>
    <cellStyle name="Millares [0] 2 7" xfId="53434" xr:uid="{58E989CF-3D24-4CDD-8952-422BEB8D3518}"/>
    <cellStyle name="Millares [0] 2 8" xfId="53435" xr:uid="{21160D78-6E0F-4D7B-AE3F-ED7BB9BAB497}"/>
    <cellStyle name="Millares [0] 2 8 2" xfId="53436" xr:uid="{8AC5DE94-2E91-4EFE-BD42-30A7DD01B4A8}"/>
    <cellStyle name="Millares [0] 2 8 4" xfId="59567" xr:uid="{296F07EC-B2F1-40B5-95C5-022865D52456}"/>
    <cellStyle name="Millares [0] 2 9" xfId="53437" xr:uid="{5546FE1D-8518-450A-B4F3-078999AF17E1}"/>
    <cellStyle name="Millares [0] 3" xfId="53438" xr:uid="{B6B5872A-9230-4712-AB1B-42229753F1F7}"/>
    <cellStyle name="Millares [0] 3 10" xfId="53439" xr:uid="{7CE6205B-6F32-4DE0-84EA-3D9160DAC873}"/>
    <cellStyle name="Millares [0] 3 11" xfId="53440" xr:uid="{DA0BDB7C-0976-4C01-9BD5-56A55789FD6E}"/>
    <cellStyle name="Millares [0] 3 2" xfId="53441" xr:uid="{F6A60B25-6A9A-4CD2-AD52-C610BE00DB48}"/>
    <cellStyle name="Millares [0] 3 23" xfId="60416" xr:uid="{D73DDE97-486F-4C71-8284-99B75429E1A2}"/>
    <cellStyle name="Millares [0] 3 3" xfId="53442" xr:uid="{7DAE1ACA-5BBB-4328-89B6-C53D1403880E}"/>
    <cellStyle name="Millares [0] 3 4" xfId="53443" xr:uid="{5D180B10-80EC-4474-A703-925631207C3E}"/>
    <cellStyle name="Millares [0] 3 5" xfId="53444" xr:uid="{BB754900-AAD8-4B40-836A-D728E37722E2}"/>
    <cellStyle name="Millares [0] 3 6" xfId="53445" xr:uid="{39CFC703-CE82-45CF-93DE-A80B3EC082A8}"/>
    <cellStyle name="Millares [0] 3 7" xfId="53446" xr:uid="{A69A4F44-0371-4E7D-A415-D0A066E15C54}"/>
    <cellStyle name="Millares [0] 3 8" xfId="53447" xr:uid="{04450B9B-B91B-41A4-875B-9A1F744F27AC}"/>
    <cellStyle name="Millares [0] 3 9" xfId="53448" xr:uid="{250A30B5-D45E-410B-84B7-4352DC83D603}"/>
    <cellStyle name="Millares [0] 3 9 2" xfId="53449" xr:uid="{CDF02DC7-9A1B-4ED8-983E-8DB2257B2210}"/>
    <cellStyle name="Millares [0] 4" xfId="53450" xr:uid="{81335ADE-726A-41DE-B219-65AFD6CAAE88}"/>
    <cellStyle name="Millares [0] 4 10" xfId="53451" xr:uid="{72E023CC-F5D7-46C4-BF66-BA9C62F07732}"/>
    <cellStyle name="Millares [0] 4 11" xfId="53452" xr:uid="{317B5D01-5294-4BE0-B4A5-2322ED14E717}"/>
    <cellStyle name="Millares [0] 4 2" xfId="53453" xr:uid="{51A654C9-52E7-4AC4-B71C-B55719E89CCA}"/>
    <cellStyle name="Millares [0] 4 3" xfId="53454" xr:uid="{E2CAAD18-F50A-4D92-BB43-BEF8C3B0081E}"/>
    <cellStyle name="Millares [0] 4 4" xfId="53455" xr:uid="{4B95B6A5-D2D9-4369-9946-4207E1E5C98F}"/>
    <cellStyle name="Millares [0] 4 5" xfId="53456" xr:uid="{5765E441-4AFF-40FA-8AB7-620875E9863D}"/>
    <cellStyle name="Millares [0] 4 6" xfId="53457" xr:uid="{A6EBAB7D-BF22-48DF-8A75-5096B657C240}"/>
    <cellStyle name="Millares [0] 4 7" xfId="53458" xr:uid="{92D10464-BD34-449D-9A7C-2576C1CBCBDF}"/>
    <cellStyle name="Millares [0] 4 8" xfId="53459" xr:uid="{F95D5968-82C8-40D9-B497-BFFA44DA6C81}"/>
    <cellStyle name="Millares [0] 4 9" xfId="53460" xr:uid="{7D3E762B-4E7C-49E0-8862-AE1E04C05806}"/>
    <cellStyle name="Millares [0] 5" xfId="53461" xr:uid="{A700B132-845B-46C0-ADF0-EE2D07317A25}"/>
    <cellStyle name="Millares [0] 5 10" xfId="53462" xr:uid="{2218F9A7-CFAA-4F7C-A0B0-4BB6BFA4D434}"/>
    <cellStyle name="Millares [0] 5 11" xfId="53463" xr:uid="{D8A357C0-AF16-4F01-8EBF-2D1E11F3AE3F}"/>
    <cellStyle name="Millares [0] 5 2" xfId="53464" xr:uid="{275856C1-B1E8-45A5-A5CB-DCD642A57D97}"/>
    <cellStyle name="Millares [0] 5 3" xfId="53465" xr:uid="{2198C68C-BE5F-4347-B879-1E6E7173C594}"/>
    <cellStyle name="Millares [0] 5 4" xfId="53466" xr:uid="{2C99D2C1-8A48-41A5-AEE8-9EB8856847A1}"/>
    <cellStyle name="Millares [0] 5 5" xfId="53467" xr:uid="{DCA4726A-A4F8-40F4-9155-70B9D61FB5F3}"/>
    <cellStyle name="Millares [0] 5 6" xfId="53468" xr:uid="{2A55F31C-EB3C-48D7-84E3-9EAD8D4C5575}"/>
    <cellStyle name="Millares [0] 5 7" xfId="53469" xr:uid="{5F79E255-4127-4914-870B-AE545B564E69}"/>
    <cellStyle name="Millares [0] 5 8" xfId="53470" xr:uid="{09CE6568-555B-45D5-BE9E-58DF6034D3F5}"/>
    <cellStyle name="Millares [0] 5 9" xfId="53471" xr:uid="{96464D58-820C-40DF-89BA-266C8F29C874}"/>
    <cellStyle name="Millares [0] 6" xfId="53472" xr:uid="{72321769-BC28-48FE-BEA8-39F090D4F2EF}"/>
    <cellStyle name="Millares [0] 6 10" xfId="53473" xr:uid="{461B6C5A-DB6A-4656-A280-0DD83A0391EF}"/>
    <cellStyle name="Millares [0] 6 11" xfId="53474" xr:uid="{C32B804F-376E-4633-AB46-AD7801B2E775}"/>
    <cellStyle name="Millares [0] 6 2" xfId="53475" xr:uid="{CD84D5EF-938F-43A3-B1D8-965FC1014762}"/>
    <cellStyle name="Millares [0] 6 3" xfId="53476" xr:uid="{86385AD5-2334-475B-B409-98DB0D332597}"/>
    <cellStyle name="Millares [0] 6 4" xfId="53477" xr:uid="{C9546953-8361-4B6C-8445-B743FBAAA8CC}"/>
    <cellStyle name="Millares [0] 6 5" xfId="53478" xr:uid="{8A0ECDA9-533B-4165-8DC5-65830CFBAE09}"/>
    <cellStyle name="Millares [0] 6 6" xfId="53479" xr:uid="{4265C886-D853-432D-8EF2-38E950C8EB6B}"/>
    <cellStyle name="Millares [0] 6 7" xfId="53480" xr:uid="{9ACE22C7-2E49-41E3-9CC8-B0576B43DD72}"/>
    <cellStyle name="Millares [0] 6 8" xfId="53481" xr:uid="{74E7B0FE-C542-447D-A450-AF65A631A424}"/>
    <cellStyle name="Millares [0] 6 9" xfId="53482" xr:uid="{4782FBAE-3F4E-4C30-81B4-38C00CFE40C3}"/>
    <cellStyle name="Millares [0] 7" xfId="53483" xr:uid="{A35A21A1-CEC9-4994-BC5B-AC50B43D1432}"/>
    <cellStyle name="Millares [0] 7 10" xfId="53484" xr:uid="{47AB0789-EFE3-48E4-A2A5-EEAFB0667227}"/>
    <cellStyle name="Millares [0] 7 11" xfId="53485" xr:uid="{5865CC86-00DC-4DCC-9A01-09D9CAAE2806}"/>
    <cellStyle name="Millares [0] 7 2" xfId="53486" xr:uid="{F933CA6E-348E-4936-91E1-732E4FF98380}"/>
    <cellStyle name="Millares [0] 7 3" xfId="53487" xr:uid="{12BB40B0-FA83-4EE2-AA89-0D87AACFA145}"/>
    <cellStyle name="Millares [0] 7 4" xfId="53488" xr:uid="{865E2256-920D-4C15-85E1-4DD2A929F5A8}"/>
    <cellStyle name="Millares [0] 7 5" xfId="53489" xr:uid="{AE05B8A8-F2BC-4CF3-9935-2BC6439F82AB}"/>
    <cellStyle name="Millares [0] 7 6" xfId="53490" xr:uid="{DE1EBCF5-5F67-46E4-86AB-AE27DED105EC}"/>
    <cellStyle name="Millares [0] 7 7" xfId="53491" xr:uid="{ACD2E50B-62AB-46EE-9AD9-561A3D89CD6E}"/>
    <cellStyle name="Millares [0] 7 8" xfId="53492" xr:uid="{BD84440C-7CB3-4A08-B173-D796D87A3ECF}"/>
    <cellStyle name="Millares [0] 7 9" xfId="53493" xr:uid="{D8E35C60-7850-43E1-A518-5AFC6F75F305}"/>
    <cellStyle name="Millares [0] 8" xfId="53494" xr:uid="{56735D39-12B4-4D64-8BFE-860965E0C96E}"/>
    <cellStyle name="Millares [0] 9" xfId="53495" xr:uid="{9CCA79FF-AA16-45D3-94BC-DE11FFA0FBCA}"/>
    <cellStyle name="Millares [0] 9 10" xfId="53496" xr:uid="{62231F9A-84F0-4924-A31A-18673E81262B}"/>
    <cellStyle name="Millares [0] 9 11" xfId="53497" xr:uid="{3FE0E489-40F5-439A-B470-AC96C635A5A4}"/>
    <cellStyle name="Millares [0] 9 2" xfId="53498" xr:uid="{8B0EFB8A-86F2-44FD-B553-2763A167B739}"/>
    <cellStyle name="Millares [0] 9 3" xfId="53499" xr:uid="{3B6230B2-0FCA-4305-A8BE-3740ED91300A}"/>
    <cellStyle name="Millares [0] 9 4" xfId="53500" xr:uid="{A5302229-F9F4-417B-98F3-DC8801028987}"/>
    <cellStyle name="Millares [0] 9 5" xfId="53501" xr:uid="{E20B08D4-37AA-4BA9-A7D7-2EFF8C97D9BF}"/>
    <cellStyle name="Millares [0] 9 6" xfId="53502" xr:uid="{2B7F5679-7180-496E-A538-F9ED971EBBB8}"/>
    <cellStyle name="Millares [0] 9 7" xfId="53503" xr:uid="{E82FE05F-5684-4564-B7D5-ABE05DF6E604}"/>
    <cellStyle name="Millares [0] 9 8" xfId="53504" xr:uid="{C6B63319-DD59-4E84-979D-22A8B24060F3}"/>
    <cellStyle name="Millares [0] 9 9" xfId="53505" xr:uid="{31C7356B-AB4B-4254-B139-BA8EA60E4BA5}"/>
    <cellStyle name="Millares [1]" xfId="53506" xr:uid="{8FABDEB1-F0C6-43D9-B63B-B4803639B95D}"/>
    <cellStyle name="Millares [1] 10" xfId="53507" xr:uid="{77BFE85C-FC7F-4834-AAF1-6782076C0A91}"/>
    <cellStyle name="Millares [1] 11" xfId="53508" xr:uid="{3DC1A85E-2F33-42F4-89A9-2BBBACAB956C}"/>
    <cellStyle name="Millares [1] 12" xfId="53509" xr:uid="{060273A4-7170-4E59-8733-3706E2255BA7}"/>
    <cellStyle name="Millares [1] 13" xfId="53510" xr:uid="{CC5F87AB-ECFF-4C1E-8C77-2BD6E2157303}"/>
    <cellStyle name="Millares [1] 14" xfId="53511" xr:uid="{9026F101-96C9-475D-8E5A-779C947B16FF}"/>
    <cellStyle name="Millares [1] 14 2" xfId="53512" xr:uid="{C8455F0F-9DB7-4C9D-BACA-1AC570BBDAAC}"/>
    <cellStyle name="Millares [1] 14 2 2" xfId="53513" xr:uid="{21E92440-1981-47BB-82A4-4F021AAC3AF0}"/>
    <cellStyle name="Millares [1] 14 3" xfId="53514" xr:uid="{E4C6D675-3E02-4A70-905E-9A868BA3DF69}"/>
    <cellStyle name="Millares [1] 14 4" xfId="53515" xr:uid="{4D43D5E9-F590-4D6D-B0C2-E97176E9F662}"/>
    <cellStyle name="Millares [1] 15" xfId="53516" xr:uid="{D28AB822-F246-4A46-8CE5-19BAE7E08C3A}"/>
    <cellStyle name="Millares [1] 16" xfId="53517" xr:uid="{AD15EC6A-77FD-417F-8EC4-ED64711E49BC}"/>
    <cellStyle name="Millares [1] 16 2" xfId="53518" xr:uid="{1404F9C7-B8B7-4803-938B-94E6BA086B6C}"/>
    <cellStyle name="Millares [1] 17" xfId="53519" xr:uid="{5B59CD13-442D-49C6-BEEC-74EF990A253E}"/>
    <cellStyle name="Millares [1] 18" xfId="53520" xr:uid="{8E27981A-4A9C-4AA3-8386-A3731FEC374D}"/>
    <cellStyle name="Millares [1] 19" xfId="53521" xr:uid="{B5C8A9C3-6B88-4C0B-B559-D039D79B38D8}"/>
    <cellStyle name="Millares [1] 2" xfId="53522" xr:uid="{2784A367-6B82-464C-8993-12F2D10B6253}"/>
    <cellStyle name="Millares [1] 2 10" xfId="59568" xr:uid="{0DFB9A4D-2DF2-4B2A-AB7D-E8F3021A65CC}"/>
    <cellStyle name="Millares [1] 2 11" xfId="59569" xr:uid="{C5EBC4C9-C353-4493-B1C6-BE770C156FCD}"/>
    <cellStyle name="Millares [1] 2 12" xfId="59570" xr:uid="{76386FBA-B8E8-4130-B98B-3757DD767F57}"/>
    <cellStyle name="Millares [1] 2 13" xfId="59571" xr:uid="{4E174F20-8EAE-4F89-BFE6-8879DC21C478}"/>
    <cellStyle name="Millares [1] 2 14" xfId="59572" xr:uid="{A66E59A9-89B6-4C5B-8BAE-5C7B96319396}"/>
    <cellStyle name="Millares [1] 2 2" xfId="53523" xr:uid="{BFBA11B6-4197-4A10-93F6-EDBA5D02C5B6}"/>
    <cellStyle name="Millares [1] 2 2 3" xfId="59573" xr:uid="{593EBAF9-66FB-41F9-99EA-0941808C4F17}"/>
    <cellStyle name="Millares [1] 2 3" xfId="53524" xr:uid="{618CE597-FBEA-49BE-A330-54A821C79DEE}"/>
    <cellStyle name="Millares [1] 2 4" xfId="53525" xr:uid="{3E8A97F3-6BF9-43F2-9730-C7F48CD155F1}"/>
    <cellStyle name="Millares [1] 2 4 3" xfId="59574" xr:uid="{EA903FDC-7780-4856-89D7-C67199AEE26C}"/>
    <cellStyle name="Millares [1] 2 4 5" xfId="59575" xr:uid="{BB1E812E-C2E3-4244-ADEC-CFA613BD98E3}"/>
    <cellStyle name="Millares [1] 2 5" xfId="53526" xr:uid="{D00C263E-3894-411E-B2D7-0FEF445C41C5}"/>
    <cellStyle name="Millares [1] 2 5 10" xfId="53527" xr:uid="{A1FAA2BE-89AF-47C4-A254-2BB0C94ABE32}"/>
    <cellStyle name="Millares [1] 2 5 11" xfId="53528" xr:uid="{A6504D87-A2ED-4BF3-91FC-AEF70FF3BEA3}"/>
    <cellStyle name="Millares [1] 2 5 2" xfId="53529" xr:uid="{C8663802-2AF5-4A1C-A4AD-D3BC996CB123}"/>
    <cellStyle name="Millares [1] 2 5 3" xfId="53530" xr:uid="{C7EFB62E-6C94-43C6-91AA-84A4A263BF60}"/>
    <cellStyle name="Millares [1] 2 5 4" xfId="53531" xr:uid="{6012634A-9669-47B1-A223-902893D040A6}"/>
    <cellStyle name="Millares [1] 2 5 5" xfId="53532" xr:uid="{329E7D0D-D240-4D9F-9461-E507699E16E7}"/>
    <cellStyle name="Millares [1] 2 5 6" xfId="53533" xr:uid="{0AB22118-44F1-4D3F-9823-18FC815F6EE2}"/>
    <cellStyle name="Millares [1] 2 5 7" xfId="53534" xr:uid="{4AEF25D9-AB84-4CCB-ABAD-467DE6508F72}"/>
    <cellStyle name="Millares [1] 2 5 8" xfId="53535" xr:uid="{CF92B844-AE2A-42C8-9664-5D2731612BE8}"/>
    <cellStyle name="Millares [1] 2 5 9" xfId="53536" xr:uid="{62C553D6-A454-429A-9371-3E8F3A8BEBC8}"/>
    <cellStyle name="Millares [1] 2 6" xfId="53537" xr:uid="{86D03495-4221-4615-8654-8B6133DBAD1D}"/>
    <cellStyle name="Millares [1] 2 7" xfId="53538" xr:uid="{1D46F132-07BE-4942-A8D9-EF0C64D939FD}"/>
    <cellStyle name="Millares [1] 2 7 10" xfId="53539" xr:uid="{9E123F67-EA61-43CD-8D2D-7C7BF86A82F8}"/>
    <cellStyle name="Millares [1] 2 7 11" xfId="53540" xr:uid="{9C9097BC-8705-4AB2-BE15-2FCDC703E20A}"/>
    <cellStyle name="Millares [1] 2 7 2" xfId="53541" xr:uid="{EF94221E-09F8-4C96-A457-52710E7CC00D}"/>
    <cellStyle name="Millares [1] 2 7 3" xfId="53542" xr:uid="{CD7DEA31-7216-4312-8C47-9E30E3EA50FF}"/>
    <cellStyle name="Millares [1] 2 7 4" xfId="53543" xr:uid="{EAC187A3-66B0-4D8A-A34A-8965A48D4738}"/>
    <cellStyle name="Millares [1] 2 7 5" xfId="53544" xr:uid="{18010482-1ADB-4371-AF37-67AD4FF0BD4A}"/>
    <cellStyle name="Millares [1] 2 7 6" xfId="53545" xr:uid="{0B3E49C7-C5E1-4309-B1E8-FC2AD9A75EAB}"/>
    <cellStyle name="Millares [1] 2 7 7" xfId="53546" xr:uid="{4D4ED9B1-FACB-4B1C-98F0-0C3D8728E2BC}"/>
    <cellStyle name="Millares [1] 2 7 8" xfId="53547" xr:uid="{FF20C498-86AA-4506-A333-B65F78A2A4BB}"/>
    <cellStyle name="Millares [1] 2 7 9" xfId="53548" xr:uid="{70BD703F-E178-48B4-BEEF-F9B045718D51}"/>
    <cellStyle name="Millares [1] 2 8" xfId="53549" xr:uid="{B9D72555-EC23-4CB9-8F87-0A1BA50B939C}"/>
    <cellStyle name="Millares [1] 2 8 2" xfId="59576" xr:uid="{7D438377-0273-4E0E-A0EA-F652EDACE4B6}"/>
    <cellStyle name="Millares [1] 2 9" xfId="59577" xr:uid="{B8274A3C-7D96-45AF-95E6-3EA2D0CBF231}"/>
    <cellStyle name="Millares [1] 20" xfId="53550" xr:uid="{D122A78D-5F4F-40CC-8A8E-835C1250E603}"/>
    <cellStyle name="Millares [1] 21" xfId="53551" xr:uid="{733951DA-E471-4FB6-A81D-AEA6282CC9C5}"/>
    <cellStyle name="Millares [1] 22" xfId="53552" xr:uid="{A300F841-45A6-474B-81A2-8CC306FEC34B}"/>
    <cellStyle name="Millares [1] 23" xfId="53553" xr:uid="{24E41900-5CE6-4211-9529-09EF0BEB2BFB}"/>
    <cellStyle name="Millares [1] 24" xfId="53554" xr:uid="{D8BAC797-23A9-4C31-A158-EF07DFB7A854}"/>
    <cellStyle name="Millares [1] 25" xfId="53555" xr:uid="{7CBD6E6D-7776-4AF2-BD37-581147C901C5}"/>
    <cellStyle name="Millares [1] 26" xfId="53556" xr:uid="{9CEA62D2-F8A8-4DCA-A177-ED520EDE6AC7}"/>
    <cellStyle name="Millares [1] 27" xfId="53557" xr:uid="{B153F074-3AB4-4DCD-BE56-555A30BAF9BC}"/>
    <cellStyle name="Millares [1] 28" xfId="53558" xr:uid="{D2B9EAC9-0BF3-4C36-AB31-8776CD2A784C}"/>
    <cellStyle name="Millares [1] 29" xfId="53559" xr:uid="{061798F4-5A9C-4838-AD9A-8AF52D9B6F1F}"/>
    <cellStyle name="Millares [1] 3" xfId="53560" xr:uid="{F9C96A20-BB7B-4778-B1FD-A30E0B6AF961}"/>
    <cellStyle name="Millares [1] 3 2" xfId="53561" xr:uid="{F5724C3D-6A24-4EB9-BB34-E0951370EE03}"/>
    <cellStyle name="Millares [1] 3 2 2" xfId="53562" xr:uid="{9FC8609C-AB88-474C-B9C2-BD14246A6BCC}"/>
    <cellStyle name="Millares [1] 3 2 2 4" xfId="59578" xr:uid="{FFF90BCF-8368-4752-8A4D-830CAF49C53F}"/>
    <cellStyle name="Millares [1] 3 2 3" xfId="59579" xr:uid="{803257AF-5DDD-4327-A921-59C8115652A4}"/>
    <cellStyle name="Millares [1] 3 2_comp" xfId="53563" xr:uid="{250CCC4B-0F29-4A91-8B7F-CFFD3A8A1FE5}"/>
    <cellStyle name="Millares [1] 3 3" xfId="53564" xr:uid="{4064F91D-00A8-4D7E-936B-B75563FCB81B}"/>
    <cellStyle name="Millares [1] 3 3 2" xfId="59580" xr:uid="{982BE5DB-744D-4FE2-8D3F-F42FE9BD8B87}"/>
    <cellStyle name="Millares [1] 3 4" xfId="53565" xr:uid="{F9F7D0FD-63F6-4C46-AD6D-76F70AC33685}"/>
    <cellStyle name="Millares [1] 3 5" xfId="53566" xr:uid="{F5171CE6-3B8B-4B02-BCA6-881CAC5795F2}"/>
    <cellStyle name="Millares [1] 3 6" xfId="53567" xr:uid="{5CB31B58-0A3D-47D9-B174-11C553234D81}"/>
    <cellStyle name="Millares [1] 3 7" xfId="53568" xr:uid="{A354246E-E684-4EAD-B6DD-365548A5B5BC}"/>
    <cellStyle name="Millares [1] 3_comp" xfId="53569" xr:uid="{30F1443E-AD71-4777-938F-98ED2488939A}"/>
    <cellStyle name="Millares [1] 30" xfId="53570" xr:uid="{641330E5-BC76-49DF-AAAC-9B335127A0D7}"/>
    <cellStyle name="Millares [1] 31" xfId="53571" xr:uid="{94D1DCD2-FE3B-4750-9E00-29F06F46308C}"/>
    <cellStyle name="Millares [1] 31 2" xfId="53572" xr:uid="{94EDF031-F98D-4991-AA88-F703A55174B4}"/>
    <cellStyle name="Millares [1] 32" xfId="53573" xr:uid="{1C33F17E-20BC-43C9-8814-DBB60FB2A92F}"/>
    <cellStyle name="Millares [1] 33" xfId="53574" xr:uid="{D7906578-C405-4C3E-8C94-87175BCE80AE}"/>
    <cellStyle name="Millares [1] 4" xfId="53575" xr:uid="{594B9D62-5F40-4874-B055-F5D0BC93CE31}"/>
    <cellStyle name="Millares [1] 4 2" xfId="53576" xr:uid="{70B2E4E6-024A-4046-80DF-D818E883674A}"/>
    <cellStyle name="Millares [1] 4 3" xfId="53577" xr:uid="{4BC24582-DB27-4417-8A55-D76ACC013BD7}"/>
    <cellStyle name="Millares [1] 4 4" xfId="53578" xr:uid="{3623E8EC-20FE-4337-9758-D81C153EC8E2}"/>
    <cellStyle name="Millares [1] 4 5" xfId="53579" xr:uid="{B38B0D04-03C9-4AE2-9C89-DE8FC43A9F2A}"/>
    <cellStyle name="Millares [1] 4 5 2" xfId="59581" xr:uid="{86A20387-318E-4F0D-8BBC-712B2859144E}"/>
    <cellStyle name="Millares [1] 4_comp" xfId="53580" xr:uid="{CF0063A3-87CD-4D98-BE0D-A5B9FA50ACDA}"/>
    <cellStyle name="Millares [1] 5" xfId="53581" xr:uid="{1A392326-C044-43FB-9637-4315539E4F23}"/>
    <cellStyle name="Millares [1] 6" xfId="53582" xr:uid="{14C7D240-9E6D-4B00-86E2-4CD095F9EC1B}"/>
    <cellStyle name="Millares [1] 7" xfId="53583" xr:uid="{0F7F2579-8ABA-4740-A5F9-80A04DE136C1}"/>
    <cellStyle name="Millares [1] 8" xfId="53584" xr:uid="{C80806DB-B2A2-4D9D-9E2C-7376B3659EFE}"/>
    <cellStyle name="Millares [1] 8 3" xfId="59582" xr:uid="{C948605D-E4A6-4F2A-8C20-9427C0C2C9B6}"/>
    <cellStyle name="Millares [1] 9" xfId="53585" xr:uid="{90F7B81D-6E5E-486E-A80C-BB1BF6CDD9BD}"/>
    <cellStyle name="Millares [1]_A.Elimin." xfId="53586" xr:uid="{9D3535B5-4CCC-4928-BC69-CABFD8BEF2FD}"/>
    <cellStyle name="Millares [1_]" xfId="53587" xr:uid="{AC043601-EB00-430C-BD39-055BF39AB413}"/>
    <cellStyle name="Millares [2]" xfId="53588" xr:uid="{3CB766C5-47E5-44FF-BB39-CF521EC347EA}"/>
    <cellStyle name="Millares [2] 10" xfId="53589" xr:uid="{9E2E2ED5-A6D1-4E85-BC4D-0C077198A3EA}"/>
    <cellStyle name="Millares [2] 11" xfId="53590" xr:uid="{99DDD3BB-4E6D-4D24-928D-30EA83C845F1}"/>
    <cellStyle name="Millares [2] 12" xfId="53591" xr:uid="{6156E04A-367E-44B4-9C82-8F90E8DCBF3B}"/>
    <cellStyle name="Millares [2] 13" xfId="53592" xr:uid="{8E0D666C-4057-4CF2-A41C-544FD1E9E0C1}"/>
    <cellStyle name="Millares [2] 14" xfId="53593" xr:uid="{3DD2E832-6B3B-4A7C-BB66-A42321AF8902}"/>
    <cellStyle name="Millares [2] 14 2" xfId="53594" xr:uid="{E560F101-4467-481D-96D1-80A9583C99CF}"/>
    <cellStyle name="Millares [2] 14 2 2" xfId="53595" xr:uid="{A57F20DA-B15D-4623-910D-BDC67E8D0C8A}"/>
    <cellStyle name="Millares [2] 14 3" xfId="53596" xr:uid="{C88F5142-34B9-4382-838B-FBC464C122F8}"/>
    <cellStyle name="Millares [2] 14 4" xfId="53597" xr:uid="{12A85AD0-A719-46CB-BA0D-F813C9B1994C}"/>
    <cellStyle name="Millares [2] 15" xfId="53598" xr:uid="{B23CCC1F-63E3-42D1-94D9-3FA16F5993E8}"/>
    <cellStyle name="Millares [2] 16" xfId="53599" xr:uid="{09602724-C5B0-4F4A-9B17-F3000E0F389F}"/>
    <cellStyle name="Millares [2] 16 2" xfId="53600" xr:uid="{0CEFACAC-CC7D-457C-9A6A-DDD957EB7CB8}"/>
    <cellStyle name="Millares [2] 17" xfId="53601" xr:uid="{452CE91C-F631-4556-9826-85C8D88CDF95}"/>
    <cellStyle name="Millares [2] 18" xfId="53602" xr:uid="{2622279A-037E-49AE-92A0-33D1301C9F41}"/>
    <cellStyle name="Millares [2] 19" xfId="53603" xr:uid="{A36AC680-2171-422A-A1B5-A322B079EA5D}"/>
    <cellStyle name="Millares [2] 2" xfId="53604" xr:uid="{771BD5DC-8179-4808-B8C9-48706B694E73}"/>
    <cellStyle name="Millares [2] 2 10" xfId="53605" xr:uid="{52EED153-4A26-4E07-9561-59442E58CB30}"/>
    <cellStyle name="Millares [2] 2 11" xfId="53606" xr:uid="{00AA85D6-4501-4172-A937-EAFEB7C83980}"/>
    <cellStyle name="Millares [2] 2 12" xfId="53607" xr:uid="{04E8C801-31EC-4A84-AFEC-14215CD0E843}"/>
    <cellStyle name="Millares [2] 2 13" xfId="53608" xr:uid="{CECDD6BA-DC0F-424E-B15B-BD8E342E8324}"/>
    <cellStyle name="Millares [2] 2 14" xfId="53609" xr:uid="{EAE08CEF-87F8-402F-BD7C-93F04FF69F11}"/>
    <cellStyle name="Millares [2] 2 15" xfId="53610" xr:uid="{1FFA3166-D6A0-4BB5-A6F1-70F54A0B56A0}"/>
    <cellStyle name="Millares [2] 2 16" xfId="53611" xr:uid="{304F0C54-1FCD-4088-9054-71DD23A1B40F}"/>
    <cellStyle name="Millares [2] 2 17" xfId="53612" xr:uid="{A60AA81D-D11B-44DA-82F7-F9E1952A9B6D}"/>
    <cellStyle name="Millares [2] 2 18" xfId="53613" xr:uid="{C3569B7B-22A9-4871-9B93-C391A7BC02CD}"/>
    <cellStyle name="Millares [2] 2 2" xfId="53614" xr:uid="{90FEA046-04CD-410F-9703-4FEB1AA03100}"/>
    <cellStyle name="Millares [2] 2 2 2" xfId="59583" xr:uid="{2CCB185C-8AB7-4DF6-B06C-F24433B63BF8}"/>
    <cellStyle name="Millares [2] 2 2 3" xfId="59584" xr:uid="{A8E57BB8-EA1A-4DAC-A6C5-E99EFAFCF44E}"/>
    <cellStyle name="Millares [2] 2 3" xfId="53615" xr:uid="{F7232BBE-5469-4EAA-A763-36E082079EFB}"/>
    <cellStyle name="Millares [2] 2 4" xfId="53616" xr:uid="{4F095B07-9EFF-42C0-A4CD-66EA9EAA619F}"/>
    <cellStyle name="Millares [2] 2 4 3" xfId="59585" xr:uid="{A8C38C38-C189-44E8-8CE5-41F88B56E950}"/>
    <cellStyle name="Millares [2] 2 5" xfId="53617" xr:uid="{32252F27-FC7D-405D-9D4A-F37895C37420}"/>
    <cellStyle name="Millares [2] 2 6" xfId="53618" xr:uid="{14D4DDA3-D621-432F-B925-9A61B9C0800E}"/>
    <cellStyle name="Millares [2] 2 7" xfId="53619" xr:uid="{6AD349C4-DC6F-45A8-A9AF-F730CD7E0A81}"/>
    <cellStyle name="Millares [2] 2 7 3" xfId="59586" xr:uid="{2AC97000-4579-440B-A519-6B363F2E6EEA}"/>
    <cellStyle name="Millares [2] 2 8" xfId="53620" xr:uid="{94962A89-D131-4922-8892-CBFFEF74D447}"/>
    <cellStyle name="Millares [2] 2 8 2" xfId="59587" xr:uid="{1340BF21-963E-4071-8848-235CD72B8BC0}"/>
    <cellStyle name="Millares [2] 2 9" xfId="53621" xr:uid="{EAA50BBD-5AFB-40CC-A5B2-4868C2300C17}"/>
    <cellStyle name="Millares [2] 20" xfId="53622" xr:uid="{E033D7F7-1FAB-4415-9FC0-A74C76294F10}"/>
    <cellStyle name="Millares [2] 21" xfId="53623" xr:uid="{98C23026-38CD-4781-B2B0-64967AEC3216}"/>
    <cellStyle name="Millares [2] 22" xfId="53624" xr:uid="{E56BA59C-2E26-4A51-9B49-A73E0EDB9562}"/>
    <cellStyle name="Millares [2] 23" xfId="53625" xr:uid="{BB1A3610-6C5C-4B33-AADA-296FA1D19DBA}"/>
    <cellStyle name="Millares [2] 24" xfId="53626" xr:uid="{C75A5673-B1F3-40B8-9C0F-E72C1DA4F8AF}"/>
    <cellStyle name="Millares [2] 25" xfId="53627" xr:uid="{AF660684-E5C6-4CBB-BC67-A1E4C81E47A1}"/>
    <cellStyle name="Millares [2] 26" xfId="53628" xr:uid="{16FF8B95-826B-46FB-95A6-84BD21E4C211}"/>
    <cellStyle name="Millares [2] 27" xfId="53629" xr:uid="{6ED7329A-BA18-4452-897B-56C789AC81B3}"/>
    <cellStyle name="Millares [2] 28" xfId="53630" xr:uid="{3C2FA09F-F0F2-4ABB-98A5-F44557647854}"/>
    <cellStyle name="Millares [2] 29" xfId="53631" xr:uid="{6CFB525D-EEF4-406B-9BD7-3D62C156F9C9}"/>
    <cellStyle name="Millares [2] 3" xfId="53632" xr:uid="{71D8905B-FF83-4663-B7E8-5E2088DB35E7}"/>
    <cellStyle name="Millares [2] 3 2" xfId="53633" xr:uid="{910B2AC8-2016-4C0E-8D70-F47E7FDBBA54}"/>
    <cellStyle name="Millares [2] 3 2 2" xfId="53634" xr:uid="{7DFBA92D-D646-401A-AC98-C3C597DF47C9}"/>
    <cellStyle name="Millares [2] 3 2 2 2" xfId="59588" xr:uid="{92963F31-A300-43C7-9C17-7DD19AD445C7}"/>
    <cellStyle name="Millares [2] 3 2 2 3" xfId="59589" xr:uid="{103ECFF3-F2F5-4BFA-B22A-0494AA4D231E}"/>
    <cellStyle name="Millares [2] 3 2_comp" xfId="53635" xr:uid="{D81B0F4F-3307-42F8-9D20-18AF16AD53B0}"/>
    <cellStyle name="Millares [2] 3 3" xfId="53636" xr:uid="{1DEDC984-1C65-468D-88E9-C9E0B680A704}"/>
    <cellStyle name="Millares [2] 3 4" xfId="53637" xr:uid="{265D9FA7-55C7-4222-932E-E501CCDE8BEE}"/>
    <cellStyle name="Millares [2] 3 5" xfId="53638" xr:uid="{885F2817-F5E5-4229-8585-923DE910E387}"/>
    <cellStyle name="Millares [2] 3 6" xfId="53639" xr:uid="{4A63FFD6-CB04-4811-B5FC-06EF828D30C2}"/>
    <cellStyle name="Millares [2] 3 7" xfId="53640" xr:uid="{EA08C000-EE3D-417B-85B7-97BD42E8E63A}"/>
    <cellStyle name="Millares [2] 3 8" xfId="59590" xr:uid="{9AEC27D5-BA1C-404A-8425-5AC2B9BFB1D1}"/>
    <cellStyle name="Millares [2] 3_comp" xfId="53641" xr:uid="{3D070A43-2CCE-47A6-9EA2-63538C10FC45}"/>
    <cellStyle name="Millares [2] 30" xfId="53642" xr:uid="{A8936F89-7D1F-4E91-BFA4-7120EB5D4082}"/>
    <cellStyle name="Millares [2] 31" xfId="53643" xr:uid="{C2B9F7F3-60B0-409B-A96E-D68B8D9697F0}"/>
    <cellStyle name="Millares [2] 31 2" xfId="53644" xr:uid="{3865D567-7807-47B3-8C79-914E4052492A}"/>
    <cellStyle name="Millares [2] 32" xfId="53645" xr:uid="{8E667394-2A27-46AC-B9E9-4AF1B26FFDA6}"/>
    <cellStyle name="Millares [2] 33" xfId="53646" xr:uid="{A7F130F8-A0A8-4C40-A15D-7AE73682C472}"/>
    <cellStyle name="Millares [2] 4" xfId="53647" xr:uid="{2570FD54-CBEC-4E10-95D4-B7705CFC6732}"/>
    <cellStyle name="Millares [2] 4 2" xfId="53648" xr:uid="{021FE11D-6A83-406B-8237-0F549241E30B}"/>
    <cellStyle name="Millares [2] 4 3" xfId="53649" xr:uid="{B988D16A-3C5C-45CA-9716-20133C452433}"/>
    <cellStyle name="Millares [2] 4 4" xfId="53650" xr:uid="{62E9E190-02DE-4D4D-8307-38CC3C239F38}"/>
    <cellStyle name="Millares [2] 4 5" xfId="53651" xr:uid="{F567AFC3-53D5-49E1-8182-4EC8E4D030A1}"/>
    <cellStyle name="Millares [2] 4 6" xfId="59591" xr:uid="{46233748-3725-41F8-A3AE-1192DBAEA638}"/>
    <cellStyle name="Millares [2] 4_comp" xfId="53652" xr:uid="{811D77A2-26D2-4CDB-8405-B8EEDC12984C}"/>
    <cellStyle name="Millares [2] 5" xfId="53653" xr:uid="{DA7F02D7-9029-472F-B3CF-75BBAD0B6D1B}"/>
    <cellStyle name="Millares [2] 6" xfId="53654" xr:uid="{4F9FFCC6-8002-4AF5-87C4-A976D639521A}"/>
    <cellStyle name="Millares [2] 6 3" xfId="59592" xr:uid="{89B220FE-8091-4572-A323-2D4CCA736A5E}"/>
    <cellStyle name="Millares [2] 6 4" xfId="59593" xr:uid="{AE1850FF-52DF-41B8-AF65-A1C834B8AC70}"/>
    <cellStyle name="Millares [2] 7" xfId="53655" xr:uid="{EF5BE0D5-EC43-4A07-BD49-48462D739425}"/>
    <cellStyle name="Millares [2] 8" xfId="53656" xr:uid="{592432B1-37E6-4C72-A1DF-22F49CC417EC}"/>
    <cellStyle name="Millares [2] 8 3" xfId="59594" xr:uid="{817BB6FD-4131-43E6-86A4-68777078140E}"/>
    <cellStyle name="Millares [2] 9" xfId="53657" xr:uid="{1F013A63-F8FA-444C-8911-DF8F155C2A6D}"/>
    <cellStyle name="Millares [2]_A.Elimin." xfId="53658" xr:uid="{E08A92BF-6D8B-4C04-8565-4157A0107E06}"/>
    <cellStyle name="Millares [2_]" xfId="53659" xr:uid="{2F3A909F-A00F-4203-BA91-A8711F8416FD}"/>
    <cellStyle name="Millares [3]" xfId="53660" xr:uid="{EEB1243D-9A44-4058-BD52-10EAE4EE513E}"/>
    <cellStyle name="Millares [3] 10" xfId="53661" xr:uid="{11216716-20C8-4B0F-A267-782F7100DC7B}"/>
    <cellStyle name="Millares [3] 11" xfId="53662" xr:uid="{C8C9CAD5-1A85-41A5-98E4-A285DEEEA62C}"/>
    <cellStyle name="Millares [3] 12" xfId="53663" xr:uid="{B6DC4575-BDFD-46CD-BF28-69D3D6A932AD}"/>
    <cellStyle name="Millares [3] 13" xfId="53664" xr:uid="{8826625D-1295-4094-A295-8C591304A0BB}"/>
    <cellStyle name="Millares [3] 14" xfId="53665" xr:uid="{0755F115-BE40-485C-8A7C-45B707333E30}"/>
    <cellStyle name="Millares [3] 14 2" xfId="53666" xr:uid="{9C52F8D6-9063-406F-B36F-1567E2F7F108}"/>
    <cellStyle name="Millares [3] 14 2 2" xfId="53667" xr:uid="{AC8ABF0C-2BBF-4A00-ABF8-A09003965A07}"/>
    <cellStyle name="Millares [3] 14 3" xfId="53668" xr:uid="{41842346-5655-4B1D-A111-88FA4BF47816}"/>
    <cellStyle name="Millares [3] 14 4" xfId="53669" xr:uid="{DA63A3C6-7E18-470E-80BA-C4E3317C122F}"/>
    <cellStyle name="Millares [3] 15" xfId="53670" xr:uid="{C671124C-4676-484C-A38D-9D7EA189CE92}"/>
    <cellStyle name="Millares [3] 16" xfId="53671" xr:uid="{4CF60A81-F49F-4202-85A5-88F2D22CE85C}"/>
    <cellStyle name="Millares [3] 16 2" xfId="53672" xr:uid="{41575656-AB0A-4CB3-ADBC-5ABF8465BC55}"/>
    <cellStyle name="Millares [3] 17" xfId="53673" xr:uid="{0B5A4B4B-BFDB-4071-BCE8-7A88AB27708A}"/>
    <cellStyle name="Millares [3] 18" xfId="53674" xr:uid="{DD38B8EE-2C59-4F2A-A250-665C97083932}"/>
    <cellStyle name="Millares [3] 19" xfId="53675" xr:uid="{CD855A7A-9E11-4D1F-BDF0-A1775225F10A}"/>
    <cellStyle name="Millares [3] 2" xfId="53676" xr:uid="{B52D2C0F-42FA-45A9-AB0C-A2108A8A1EB4}"/>
    <cellStyle name="Millares [3] 2 2" xfId="53677" xr:uid="{8D7D3DFE-653A-4AE5-9BCF-F7F596C2EDAF}"/>
    <cellStyle name="Millares [3] 2 2 3" xfId="59595" xr:uid="{8179FC80-90D3-4650-A532-22A5DD4851FD}"/>
    <cellStyle name="Millares [3] 2 3" xfId="53678" xr:uid="{9E4768F4-0B6F-4425-803A-3A044CDCFA8D}"/>
    <cellStyle name="Millares [3] 2 3 2" xfId="59596" xr:uid="{A2250861-9E84-4513-A23F-3DD75A1D82FC}"/>
    <cellStyle name="Millares [3] 2 4" xfId="53679" xr:uid="{05DD25C5-D0DC-4401-9198-4A6EF7B72C00}"/>
    <cellStyle name="Millares [3] 2 5" xfId="53680" xr:uid="{84AA1F7C-0923-4264-AA90-F4DC2FA46434}"/>
    <cellStyle name="Millares [3] 2 6" xfId="53681" xr:uid="{71276BEF-A11D-4F1C-83AE-6D7A928FFAA9}"/>
    <cellStyle name="Millares [3] 2 6 3" xfId="59597" xr:uid="{77975156-D467-45A9-9455-601A3F1EC5D5}"/>
    <cellStyle name="Millares [3] 2 7" xfId="53682" xr:uid="{316F3A8B-3FB1-4CF6-93F0-E883D141EF93}"/>
    <cellStyle name="Millares [3] 2 7 3" xfId="59598" xr:uid="{49813BF0-6819-4450-A3E1-593414EC3A72}"/>
    <cellStyle name="Millares [3] 2 8" xfId="53683" xr:uid="{8A0E17EE-31FF-4F20-B5E2-3655E73A7FB7}"/>
    <cellStyle name="Millares [3] 2 8 10" xfId="53684" xr:uid="{E7D273FD-0E1F-4660-9108-BA78F8D31044}"/>
    <cellStyle name="Millares [3] 2 8 11" xfId="53685" xr:uid="{42CA5BD4-564E-4209-BBFF-30C9A7219238}"/>
    <cellStyle name="Millares [3] 2 8 2" xfId="53686" xr:uid="{98918248-1B98-4F1C-BC95-55F12FF638EC}"/>
    <cellStyle name="Millares [3] 2 8 3" xfId="53687" xr:uid="{0CC19CDD-962F-4992-A970-EE6FF3B57561}"/>
    <cellStyle name="Millares [3] 2 8 4" xfId="53688" xr:uid="{36B9F070-91E5-4226-B323-E8CAFD123F49}"/>
    <cellStyle name="Millares [3] 2 8 5" xfId="53689" xr:uid="{A7E99322-CAEA-4382-B068-2F811C125CDE}"/>
    <cellStyle name="Millares [3] 2 8 6" xfId="53690" xr:uid="{8149BCF8-1342-4B4A-94D2-50AB495AAB54}"/>
    <cellStyle name="Millares [3] 2 8 7" xfId="53691" xr:uid="{739BDB4D-9448-41A5-9FAC-16F055C1228C}"/>
    <cellStyle name="Millares [3] 2 8 8" xfId="53692" xr:uid="{A5269958-5670-4B2B-BDD4-3BDF9C0746B8}"/>
    <cellStyle name="Millares [3] 2 8 9" xfId="53693" xr:uid="{C63E4A50-CC9C-4396-B3D7-26ACE82C0870}"/>
    <cellStyle name="Millares [3] 20" xfId="53694" xr:uid="{E75E128F-8DFC-4DFE-AACD-49B70557701D}"/>
    <cellStyle name="Millares [3] 21" xfId="53695" xr:uid="{06E1BC51-C8C2-4F1B-81E6-29A642C9BDA5}"/>
    <cellStyle name="Millares [3] 22" xfId="53696" xr:uid="{21074627-AED1-4437-AC03-412981981447}"/>
    <cellStyle name="Millares [3] 23" xfId="53697" xr:uid="{1A66171C-290F-43F5-8A4B-EFE31FB436EF}"/>
    <cellStyle name="Millares [3] 24" xfId="53698" xr:uid="{648536C1-9C4A-4898-A59D-DCD0528E83F5}"/>
    <cellStyle name="Millares [3] 25" xfId="53699" xr:uid="{9BEB7FCF-AF39-4AC4-B4AA-87B8E35AB2BF}"/>
    <cellStyle name="Millares [3] 26" xfId="53700" xr:uid="{58D3FDA5-EC5D-4CD5-8DF6-15FEEC744A28}"/>
    <cellStyle name="Millares [3] 27" xfId="53701" xr:uid="{BB881DAC-4A79-4C10-8C32-472B40590496}"/>
    <cellStyle name="Millares [3] 28" xfId="53702" xr:uid="{6C072F07-BE4C-4779-9937-FBC73F319193}"/>
    <cellStyle name="Millares [3] 29" xfId="53703" xr:uid="{264CFA69-1412-45B4-88BA-E5B90EF2829B}"/>
    <cellStyle name="Millares [3] 3" xfId="53704" xr:uid="{060FF2F9-168E-408A-944A-6406ADF1B72A}"/>
    <cellStyle name="Millares [3] 3 2" xfId="53705" xr:uid="{03870B13-FB2D-4C30-A3D2-997F7BBF85ED}"/>
    <cellStyle name="Millares [3] 3 2 2" xfId="53706" xr:uid="{F224AF28-816D-4C2C-AFBC-261FF2952178}"/>
    <cellStyle name="Millares [3] 3 2_comp" xfId="53707" xr:uid="{5864B698-303B-4C36-B7A4-47DF9871D3D3}"/>
    <cellStyle name="Millares [3] 3 3" xfId="53708" xr:uid="{E3107F78-BD29-4647-994B-EFCCFA3C955F}"/>
    <cellStyle name="Millares [3] 3 4" xfId="53709" xr:uid="{1DDD2221-091F-4133-9C09-2B0E49B9E353}"/>
    <cellStyle name="Millares [3] 3 5" xfId="53710" xr:uid="{10BC41DB-BF0C-4525-8C64-AA30E7BC26F8}"/>
    <cellStyle name="Millares [3] 3 6" xfId="53711" xr:uid="{FB41F512-C0D5-445D-ACC8-DBBED46810DC}"/>
    <cellStyle name="Millares [3] 3 7" xfId="53712" xr:uid="{003B5E95-95D7-4D59-8B0D-40DE71BE3099}"/>
    <cellStyle name="Millares [3] 3 8" xfId="59599" xr:uid="{86857BC5-B513-4755-85D8-C6AD4938DACB}"/>
    <cellStyle name="Millares [3] 3_comp" xfId="53713" xr:uid="{A0944996-1552-48BE-9E96-A8AD637770CF}"/>
    <cellStyle name="Millares [3] 30" xfId="53714" xr:uid="{EE7B11E5-93B0-4232-AD1F-964FAD458EB7}"/>
    <cellStyle name="Millares [3] 31" xfId="53715" xr:uid="{1CEC38D1-C924-45E2-AE9C-AC5D98E0D697}"/>
    <cellStyle name="Millares [3] 32" xfId="53716" xr:uid="{A6058B19-4B3C-4849-B664-14685F93D98D}"/>
    <cellStyle name="Millares [3] 33" xfId="53717" xr:uid="{DB5F51FB-7DF6-4481-AEBE-7D9EBFEFC0DA}"/>
    <cellStyle name="Millares [3] 4" xfId="53718" xr:uid="{2A25D218-92B1-4F06-878A-59C605F4671C}"/>
    <cellStyle name="Millares [3] 4 2" xfId="53719" xr:uid="{21FCC513-1AC3-4C2D-8CB5-89A6A8670399}"/>
    <cellStyle name="Millares [3] 4 2 2" xfId="59600" xr:uid="{7066EEFB-566E-4639-BE90-595E449E5CC1}"/>
    <cellStyle name="Millares [3] 4 2 3" xfId="59601" xr:uid="{1B0F3B4C-EA14-4711-93E9-E19E6120FD95}"/>
    <cellStyle name="Millares [3] 4 3" xfId="53720" xr:uid="{01AD8DD1-E4DA-48B7-A6C6-AD78046974D6}"/>
    <cellStyle name="Millares [3] 4 3 2" xfId="59602" xr:uid="{2D1FF634-A017-46CC-A514-52FD244C1E85}"/>
    <cellStyle name="Millares [3] 4 4" xfId="53721" xr:uid="{A533491F-76BE-41D5-B633-2B9246FC7845}"/>
    <cellStyle name="Millares [3] 4 5" xfId="53722" xr:uid="{2593D2EE-02D8-443E-9A17-1D1C50F730E4}"/>
    <cellStyle name="Millares [3] 4_comp" xfId="53723" xr:uid="{C0481C02-34E9-4CE3-A8C8-FBF53477018B}"/>
    <cellStyle name="Millares [3] 41" xfId="59603" xr:uid="{11E38129-8F57-4E11-AB31-5980D0846BC0}"/>
    <cellStyle name="Millares [3] 42" xfId="59604" xr:uid="{221A69C6-F60C-4D09-964B-0319AC3806D8}"/>
    <cellStyle name="Millares [3] 5" xfId="53724" xr:uid="{7E83FDD9-B4C0-4749-857C-98C8A7E36921}"/>
    <cellStyle name="Millares [3] 5 3" xfId="59605" xr:uid="{14066597-C412-4CA7-A728-47B3DD4E68E2}"/>
    <cellStyle name="Millares [3] 6" xfId="53725" xr:uid="{D61B89D2-973E-4285-AE5D-7B14BF322CDB}"/>
    <cellStyle name="Millares [3] 7" xfId="53726" xr:uid="{41AD76AC-489E-48FA-9F08-76CAE7523194}"/>
    <cellStyle name="Millares [3] 8" xfId="53727" xr:uid="{41B9EC0F-C3FC-4F08-9099-F8F84725162E}"/>
    <cellStyle name="Millares [3] 8 3" xfId="59606" xr:uid="{2F01FF9B-DB29-4F0C-8D5E-385DFC1EF2DF}"/>
    <cellStyle name="Millares [3] 9" xfId="53728" xr:uid="{E94A6A21-1269-44B7-8459-58AE3FD86DB3}"/>
    <cellStyle name="Millares [3]_A.Elimin." xfId="53729" xr:uid="{7EE3752B-9413-4F97-AC7B-A25F14A03026}"/>
    <cellStyle name="Millares [3_]" xfId="53730" xr:uid="{AD457294-9A4D-41AC-8809-585AA154DD4A}"/>
    <cellStyle name="Millares [4]" xfId="53731" xr:uid="{FFF804EA-B1D9-4A1D-99C1-B438C5C76974}"/>
    <cellStyle name="Millares [4] 10" xfId="53732" xr:uid="{FB722F75-95BF-42C6-9B84-A413E03029C7}"/>
    <cellStyle name="Millares [4] 11" xfId="53733" xr:uid="{C97EDF23-A237-49F4-9477-7D0BAC5B8E68}"/>
    <cellStyle name="Millares [4] 12" xfId="53734" xr:uid="{DE4D18A2-9C10-4FD0-B195-2F3509D88A34}"/>
    <cellStyle name="Millares [4] 13" xfId="53735" xr:uid="{BB7F7881-9219-482B-95F0-DA03A90A055F}"/>
    <cellStyle name="Millares [4] 14" xfId="53736" xr:uid="{4A6FDE7A-665C-492C-9ABE-EC96470BB46F}"/>
    <cellStyle name="Millares [4] 14 2" xfId="53737" xr:uid="{50053095-AA4C-410C-80F3-F547097A5BD2}"/>
    <cellStyle name="Millares [4] 14 2 2" xfId="53738" xr:uid="{7021FD84-9657-4440-91F1-8E3FC58BB9F5}"/>
    <cellStyle name="Millares [4] 14 3" xfId="53739" xr:uid="{A167619B-1BCD-48B6-9E31-1DFCAD11A956}"/>
    <cellStyle name="Millares [4] 14 4" xfId="53740" xr:uid="{D9A71925-85A1-4DC9-910C-25474D305E8D}"/>
    <cellStyle name="Millares [4] 15" xfId="53741" xr:uid="{700622C0-8D30-467B-8B3D-2106AF63BDF0}"/>
    <cellStyle name="Millares [4] 16" xfId="53742" xr:uid="{CBDA9060-945F-45D2-841C-ACAC628C894B}"/>
    <cellStyle name="Millares [4] 16 2" xfId="53743" xr:uid="{F1881BF0-82A8-42F6-B6D8-4DFF6F98A793}"/>
    <cellStyle name="Millares [4] 17" xfId="53744" xr:uid="{D1079FFF-75FF-41AD-8320-912A6654721C}"/>
    <cellStyle name="Millares [4] 18" xfId="53745" xr:uid="{5FAFA968-492E-4F9E-9A7B-16477FFB7263}"/>
    <cellStyle name="Millares [4] 19" xfId="53746" xr:uid="{84DB7F78-0B19-4992-8F8D-EDB21C51C722}"/>
    <cellStyle name="Millares [4] 2" xfId="53747" xr:uid="{FA11971F-EDB1-4DC0-A9E8-B1A02D9D3B78}"/>
    <cellStyle name="Millares [4] 2 10" xfId="53748" xr:uid="{50CE1C16-81BB-4858-BC98-F10936F8E6F4}"/>
    <cellStyle name="Millares [4] 2 11" xfId="53749" xr:uid="{629FBE23-ED6F-4674-870B-3BF53EEFC382}"/>
    <cellStyle name="Millares [4] 2 12" xfId="53750" xr:uid="{3384BE0C-145C-4739-9BAB-9D9D137010BE}"/>
    <cellStyle name="Millares [4] 2 13" xfId="53751" xr:uid="{040BD0E0-F52C-4B32-A2CC-3E22FF076476}"/>
    <cellStyle name="Millares [4] 2 14" xfId="53752" xr:uid="{7B1095CC-1686-4957-AE04-512557BA3791}"/>
    <cellStyle name="Millares [4] 2 15" xfId="53753" xr:uid="{F75B4C02-061D-42B0-B0C2-DA13941CA81F}"/>
    <cellStyle name="Millares [4] 2 16" xfId="53754" xr:uid="{785F0B42-B8E2-4E2D-B70F-A3677BD401F5}"/>
    <cellStyle name="Millares [4] 2 17" xfId="53755" xr:uid="{1B6869DA-3529-43A4-B507-A99FEAFDA249}"/>
    <cellStyle name="Millares [4] 2 18" xfId="53756" xr:uid="{0C170981-D62B-413B-8F68-0490367A1453}"/>
    <cellStyle name="Millares [4] 2 2" xfId="53757" xr:uid="{01200CCE-CB0B-42AF-9F22-D4559EB50F35}"/>
    <cellStyle name="Millares [4] 2 3" xfId="53758" xr:uid="{6BBAF505-C576-4D0A-B36A-E9C1B127564A}"/>
    <cellStyle name="Millares [4] 2 3 10" xfId="53759" xr:uid="{F4257EB3-6C9C-4836-8194-0A315CC6EFFB}"/>
    <cellStyle name="Millares [4] 2 3 11" xfId="53760" xr:uid="{81340C7D-8794-420F-90A3-24C47C355928}"/>
    <cellStyle name="Millares [4] 2 3 2" xfId="53761" xr:uid="{6B4AD73C-1882-4940-B5F4-342FFB9E82F0}"/>
    <cellStyle name="Millares [4] 2 3 3" xfId="53762" xr:uid="{969EF88D-904E-41D4-A402-68562DC468A7}"/>
    <cellStyle name="Millares [4] 2 3 4" xfId="53763" xr:uid="{CC00749E-9956-4E6D-A1B9-B1180DEDF12C}"/>
    <cellStyle name="Millares [4] 2 3 5" xfId="53764" xr:uid="{4C083536-45D9-4E77-992E-24C3C7B7A09D}"/>
    <cellStyle name="Millares [4] 2 3 6" xfId="53765" xr:uid="{EBF7A8CE-C3AF-47C9-9478-A7215FCDC114}"/>
    <cellStyle name="Millares [4] 2 3 7" xfId="53766" xr:uid="{2BB97DD1-AFF3-427E-8B68-315D93EBC810}"/>
    <cellStyle name="Millares [4] 2 3 8" xfId="53767" xr:uid="{9512A0CA-1E78-44F9-8E1C-FA0AD3156418}"/>
    <cellStyle name="Millares [4] 2 3 9" xfId="53768" xr:uid="{6AD82CE2-B6B2-4BD2-ACE7-37C47B9A2BC4}"/>
    <cellStyle name="Millares [4] 2 4" xfId="53769" xr:uid="{10DF04F8-4C2B-4D53-B06F-819C8A9865C0}"/>
    <cellStyle name="Millares [4] 2 4 2" xfId="59607" xr:uid="{1162EC3D-C880-466F-8494-BAD34700A31C}"/>
    <cellStyle name="Millares [4] 2 5" xfId="53770" xr:uid="{2C32A656-D0A2-42B2-AE2B-830CD989DD62}"/>
    <cellStyle name="Millares [4] 2 6" xfId="53771" xr:uid="{61E82F11-E5CF-4062-BF70-75465990C78A}"/>
    <cellStyle name="Millares [4] 2 6 10" xfId="53772" xr:uid="{2C30303E-C943-4842-8D27-93EB7CE78547}"/>
    <cellStyle name="Millares [4] 2 6 11" xfId="53773" xr:uid="{7AA7012F-CD82-44C9-AE9B-652098D38B2B}"/>
    <cellStyle name="Millares [4] 2 6 2" xfId="53774" xr:uid="{E0F87F7A-14C4-41DD-B96D-5B2C8C52DBEB}"/>
    <cellStyle name="Millares [4] 2 6 3" xfId="53775" xr:uid="{7463789F-C68C-404D-AAD0-DCCF27E42EEE}"/>
    <cellStyle name="Millares [4] 2 6 4" xfId="53776" xr:uid="{23F101DB-65A6-4BFB-8594-AB40A3409C16}"/>
    <cellStyle name="Millares [4] 2 6 5" xfId="53777" xr:uid="{71616E8E-597A-4A63-9C21-116BA118947F}"/>
    <cellStyle name="Millares [4] 2 6 6" xfId="53778" xr:uid="{A0B83208-09DA-4467-A505-9F9165B3E755}"/>
    <cellStyle name="Millares [4] 2 6 7" xfId="53779" xr:uid="{ADBB3057-38E3-4DC6-BC60-19F54D3E34ED}"/>
    <cellStyle name="Millares [4] 2 6 8" xfId="53780" xr:uid="{8ADBF9D1-B67F-4BBF-8E43-B78859D5113D}"/>
    <cellStyle name="Millares [4] 2 6 9" xfId="53781" xr:uid="{3AEDCD38-0863-4E64-BCA4-2DB3177314CB}"/>
    <cellStyle name="Millares [4] 2 7" xfId="53782" xr:uid="{70E77603-6A84-48BC-9993-8AD95BB740BA}"/>
    <cellStyle name="Millares [4] 2 8" xfId="53783" xr:uid="{04E255C1-C7C1-463C-8B88-9E4254866937}"/>
    <cellStyle name="Millares [4] 2 9" xfId="53784" xr:uid="{92CF0FD2-B745-43AA-92A4-6BD7BC5D76DF}"/>
    <cellStyle name="Millares [4] 20" xfId="53785" xr:uid="{83F02C22-8D37-48DF-808E-1A3E18B7388D}"/>
    <cellStyle name="Millares [4] 21" xfId="53786" xr:uid="{A6754A5B-2DB0-4728-B755-C09B3BBF20CB}"/>
    <cellStyle name="Millares [4] 22" xfId="53787" xr:uid="{DCBAB70E-3B5C-4A72-A8E9-B131803A6D69}"/>
    <cellStyle name="Millares [4] 23" xfId="53788" xr:uid="{4826FD19-08AC-4FAA-AD6D-8E536F7B6A39}"/>
    <cellStyle name="Millares [4] 24" xfId="53789" xr:uid="{9CA48C1A-6E1F-4968-8828-A994916A08E2}"/>
    <cellStyle name="Millares [4] 25" xfId="53790" xr:uid="{A5A7DD4A-22C4-4DB0-AA8D-85EEF887BD7B}"/>
    <cellStyle name="Millares [4] 26" xfId="53791" xr:uid="{2DB32BBB-4A3D-44FC-8E4C-CE316B4D4BA8}"/>
    <cellStyle name="Millares [4] 27" xfId="53792" xr:uid="{AE78DDCC-ABC7-415F-93D9-B210F9180FEE}"/>
    <cellStyle name="Millares [4] 28" xfId="53793" xr:uid="{9EBFAD49-5D98-4DB6-A9E5-A6ED7A9D538C}"/>
    <cellStyle name="Millares [4] 29" xfId="53794" xr:uid="{789EFA1C-6515-40E7-AD70-7CE3EDD1E6AE}"/>
    <cellStyle name="Millares [4] 3" xfId="53795" xr:uid="{A59CE825-D879-450F-B14F-7A233B6E7EFF}"/>
    <cellStyle name="Millares [4] 3 2" xfId="53796" xr:uid="{40515639-B77C-4672-B7DA-A268E1F388C8}"/>
    <cellStyle name="Millares [4] 3 2 2" xfId="53797" xr:uid="{98BEF420-9F93-4173-9646-45CE91C60DE6}"/>
    <cellStyle name="Millares [4] 3 2 2 3" xfId="59608" xr:uid="{B98934FA-B0A2-4BF1-9200-EF1F812C632B}"/>
    <cellStyle name="Millares [4] 3 2_comp" xfId="53798" xr:uid="{734B8C97-CD64-46B7-8760-0BF1F355E91B}"/>
    <cellStyle name="Millares [4] 3 3" xfId="53799" xr:uid="{898D82C5-8E8D-45C1-821D-20DBA0EDA5D4}"/>
    <cellStyle name="Millares [4] 3 4" xfId="53800" xr:uid="{D2560EF3-BE15-4EC8-B4BB-B645C9602FBA}"/>
    <cellStyle name="Millares [4] 3 4 3" xfId="59609" xr:uid="{9433E5CC-F195-4578-A7E1-7CE46035C3A8}"/>
    <cellStyle name="Millares [4] 3 4 4" xfId="59610" xr:uid="{3E49D547-B99E-471B-B7DE-E7DD99D79347}"/>
    <cellStyle name="Millares [4] 3 5" xfId="53801" xr:uid="{60F407E2-020B-42F4-A51A-C9172E279F5E}"/>
    <cellStyle name="Millares [4] 3 5 2" xfId="59611" xr:uid="{B655AD78-7C77-4AA0-9055-019B3FC5FF74}"/>
    <cellStyle name="Millares [4] 3 6" xfId="53802" xr:uid="{BBF1545E-7C27-42B0-9EBB-B976A1BF4299}"/>
    <cellStyle name="Millares [4] 3 7" xfId="53803" xr:uid="{BAF38526-A035-4647-9CD0-C35032513E9E}"/>
    <cellStyle name="Millares [4] 3_comp" xfId="53804" xr:uid="{890ABFD5-3D9D-4726-88CC-81D214CDE4A5}"/>
    <cellStyle name="Millares [4] 30" xfId="53805" xr:uid="{F51C301F-890E-4A63-9EF8-870E2C23DC25}"/>
    <cellStyle name="Millares [4] 31" xfId="53806" xr:uid="{420FFFC4-C765-49BA-B4A0-6D63972D6022}"/>
    <cellStyle name="Millares [4] 32" xfId="53807" xr:uid="{FF6C78CC-41DB-47F8-A5CB-5059C034CB42}"/>
    <cellStyle name="Millares [4] 33" xfId="53808" xr:uid="{A8213866-6185-4470-99D6-7643438067A9}"/>
    <cellStyle name="Millares [4] 4" xfId="53809" xr:uid="{AC2D662D-2368-49EC-87C0-8E29346FC815}"/>
    <cellStyle name="Millares [4] 4 2" xfId="53810" xr:uid="{7CFD5522-EDF3-4A38-8BDA-A5DD127C2710}"/>
    <cellStyle name="Millares [4] 4 2 2" xfId="59612" xr:uid="{A8642546-AAAF-4EFD-A243-CB4A21881D68}"/>
    <cellStyle name="Millares [4] 4 2 4" xfId="59613" xr:uid="{57282224-2123-43FC-8F1E-4E5D731B34FD}"/>
    <cellStyle name="Millares [4] 4 3" xfId="53811" xr:uid="{83A277F7-E293-47CE-B9A9-8FC6A7241DD5}"/>
    <cellStyle name="Millares [4] 4 4" xfId="53812" xr:uid="{7F7E91C5-EB74-4A2A-9DA5-AC5D3FDEF04A}"/>
    <cellStyle name="Millares [4] 4 5" xfId="53813" xr:uid="{11C2558E-6E34-4481-BC26-EBC51B13795E}"/>
    <cellStyle name="Millares [4] 4 8" xfId="59614" xr:uid="{DF92756E-FE11-4C0C-961B-94D8D84809F1}"/>
    <cellStyle name="Millares [4] 4_comp" xfId="53814" xr:uid="{1DDF77E5-6370-440A-8F0E-72C378FA4D63}"/>
    <cellStyle name="Millares [4] 5" xfId="53815" xr:uid="{6BEFBB24-D6D6-4934-A9C4-4DE73CB8F120}"/>
    <cellStyle name="Millares [4] 6" xfId="53816" xr:uid="{051226FD-D2F1-4097-BE22-7F4F6AA1E077}"/>
    <cellStyle name="Millares [4] 6 3" xfId="59615" xr:uid="{210384D7-BFB9-4C4F-AC39-E54FAFC9E211}"/>
    <cellStyle name="Millares [4] 7" xfId="53817" xr:uid="{B13B6018-A095-491E-B4D4-E9711F0A669A}"/>
    <cellStyle name="Millares [4] 7 3" xfId="59616" xr:uid="{099B96C6-6A50-4890-8BCF-D1EE0D9A0B97}"/>
    <cellStyle name="Millares [4] 8" xfId="53818" xr:uid="{D6DB037C-F893-4D7D-A9EC-EC5AFDA40FDF}"/>
    <cellStyle name="Millares [4] 8 2" xfId="59617" xr:uid="{6A163A4E-5394-4DEE-AC36-0CE5694A19B8}"/>
    <cellStyle name="Millares [4] 8 4" xfId="59618" xr:uid="{CD87AC2B-D9E8-432D-A5A0-1E8C41A90CFF}"/>
    <cellStyle name="Millares [4] 9" xfId="53819" xr:uid="{C03B355F-7926-4F14-BDA8-A6F5110DDC65}"/>
    <cellStyle name="Millares [4] 9 4" xfId="59619" xr:uid="{579B8193-F317-4606-91F7-B3022584419E}"/>
    <cellStyle name="Millares [4]_A.Elimin." xfId="53820" xr:uid="{AEF0DB41-1C0C-4024-941B-4F884D7D3567}"/>
    <cellStyle name="Millares [4_]" xfId="53821" xr:uid="{493530AC-2C8C-408E-800C-79520A457750}"/>
    <cellStyle name="Millares 10" xfId="53822" xr:uid="{88C75D26-A15B-49C8-A0EC-F669ABACFC47}"/>
    <cellStyle name="Millares 10 10" xfId="53823" xr:uid="{003909A3-A04D-4FDE-AAC0-8E11267D1B81}"/>
    <cellStyle name="Millares 10 11" xfId="53824" xr:uid="{39ECCF4B-42FA-46FC-ABA3-DA79D180F9EE}"/>
    <cellStyle name="Millares 10 2" xfId="53825" xr:uid="{2C56C311-DE1F-4EEE-850A-D412A676965D}"/>
    <cellStyle name="Millares 10 2 2" xfId="53826" xr:uid="{647B52CB-9B89-40E4-B106-EEDF5D5BDEDA}"/>
    <cellStyle name="Millares 10 2 2 2" xfId="53827" xr:uid="{31EBC5EF-F4E3-4AFD-BD91-0DC7A9068739}"/>
    <cellStyle name="Millares 10 3" xfId="53828" xr:uid="{28A520B2-4CCD-4578-AA1C-8316027B3A36}"/>
    <cellStyle name="Millares 10 3 2" xfId="53829" xr:uid="{BA90A066-ECA3-49FE-ACC9-3DAFD891EA3C}"/>
    <cellStyle name="Millares 10 4" xfId="53830" xr:uid="{6FD64995-C0A0-429D-B9C2-D4C5E2D385A6}"/>
    <cellStyle name="Millares 10 4 2" xfId="53831" xr:uid="{5253A1FA-A903-4978-B921-8A21A44559AF}"/>
    <cellStyle name="Millares 10 5" xfId="53832" xr:uid="{7D70721B-D08D-44F3-ABB4-B61CA62ABA01}"/>
    <cellStyle name="Millares 10 5 2" xfId="53833" xr:uid="{7193FDF5-6C2C-40CD-BE35-72AB11876604}"/>
    <cellStyle name="Millares 10 6" xfId="53834" xr:uid="{FB26D5BF-FF09-4EC8-A028-977D04ACBE4C}"/>
    <cellStyle name="Millares 10 7" xfId="53835" xr:uid="{9FDD3553-6BBC-4CFC-A621-9A853F04F3F8}"/>
    <cellStyle name="Millares 10 8" xfId="53836" xr:uid="{FEC35587-1A57-412A-B112-CBA65A8F7A94}"/>
    <cellStyle name="Millares 10 9" xfId="53837" xr:uid="{E287E920-1E16-4BC2-9669-DF715303B80B}"/>
    <cellStyle name="Millares 11" xfId="53838" xr:uid="{4C39AD36-5F4D-4711-8208-27F56BC5789A}"/>
    <cellStyle name="Millares 11 10" xfId="53839" xr:uid="{19FD370F-115E-4642-93D9-21C327CF8A73}"/>
    <cellStyle name="Millares 11 11" xfId="53840" xr:uid="{DC5F8A9F-F875-45C4-9628-FD8D8545F820}"/>
    <cellStyle name="Millares 11 2" xfId="53841" xr:uid="{C98F04AF-9AF8-40C9-B5BD-DFED8145A31E}"/>
    <cellStyle name="Millares 11 2 2" xfId="53842" xr:uid="{81FAE98A-DE1E-4DDB-B92D-11541ECF3E17}"/>
    <cellStyle name="Millares 11 3" xfId="53843" xr:uid="{6577B591-4766-4DBB-A581-DF17E23EB19E}"/>
    <cellStyle name="Millares 11 3 2" xfId="53844" xr:uid="{DE7AC424-B614-400B-98E4-89127A2D4F16}"/>
    <cellStyle name="Millares 11 4" xfId="53845" xr:uid="{36AE8C72-D1CF-4030-8F2B-B7B467A87303}"/>
    <cellStyle name="Millares 11 5" xfId="53846" xr:uid="{A45B352F-F737-493C-AEEC-838F766D80C0}"/>
    <cellStyle name="Millares 11 6" xfId="53847" xr:uid="{6117114D-FE2C-4AF4-870C-1943AD5F6989}"/>
    <cellStyle name="Millares 11 7" xfId="53848" xr:uid="{3C063397-438B-4FE4-A5AC-F8F94C116523}"/>
    <cellStyle name="Millares 11 8" xfId="53849" xr:uid="{695550DC-BC37-431D-8EEE-4B71FBCDA06C}"/>
    <cellStyle name="Millares 11 9" xfId="53850" xr:uid="{1940DBF0-8A59-454E-AB9C-537A2847230D}"/>
    <cellStyle name="Millares 12" xfId="53851" xr:uid="{B3ABBE63-1E80-4A57-A254-264BE105A5F9}"/>
    <cellStyle name="Millares 12 10" xfId="53852" xr:uid="{AD03D0E5-BFB7-4E77-B3C1-6C5538C9227A}"/>
    <cellStyle name="Millares 12 11" xfId="53853" xr:uid="{8CBB23AE-41DF-4820-AAD3-FC7A9901085F}"/>
    <cellStyle name="Millares 12 2" xfId="53854" xr:uid="{BCBC6B37-CC4D-4313-909F-1C423736286A}"/>
    <cellStyle name="Millares 12 2 2" xfId="53855" xr:uid="{ABA65FF4-BD20-4E9A-83E5-D67CFEBE5ADF}"/>
    <cellStyle name="Millares 12 3" xfId="53856" xr:uid="{7AB53EEC-6F57-400C-9D4A-542F06470ED8}"/>
    <cellStyle name="Millares 12 3 2" xfId="53857" xr:uid="{1B056311-79DF-4911-8545-A6ECFB93FD9D}"/>
    <cellStyle name="Millares 12 4" xfId="53858" xr:uid="{10347BE7-DFE9-4ED6-9F8F-D2417178BD10}"/>
    <cellStyle name="Millares 12 5" xfId="53859" xr:uid="{842AF052-4185-457C-915E-A5463EB3F9E0}"/>
    <cellStyle name="Millares 12 6" xfId="53860" xr:uid="{1E8F279F-5AFF-4EDB-A42D-9BFF9CCC005C}"/>
    <cellStyle name="Millares 12 7" xfId="53861" xr:uid="{408C8742-EE8F-472B-B9C1-77BE62BD6ACF}"/>
    <cellStyle name="Millares 12 8" xfId="53862" xr:uid="{4C58C404-59F1-4CD6-B344-61868A4678A5}"/>
    <cellStyle name="Millares 12 9" xfId="53863" xr:uid="{BD01FD5E-5417-4369-8429-CB4058F93055}"/>
    <cellStyle name="Millares 13" xfId="53864" xr:uid="{FAEEBCA0-8FAC-4CC9-B1C2-12DF2AA828A8}"/>
    <cellStyle name="Millares 13 10" xfId="53865" xr:uid="{5D2F1A60-26A4-47B3-8DE1-9241A4389B41}"/>
    <cellStyle name="Millares 13 11" xfId="53866" xr:uid="{F35FC057-DCBE-43BB-8E03-90A45A17E0F8}"/>
    <cellStyle name="Millares 13 2" xfId="53867" xr:uid="{D7079813-63F7-4168-A453-0E55E1E3E390}"/>
    <cellStyle name="Millares 13 2 2" xfId="53868" xr:uid="{7C007249-716D-475F-8FE9-4BED28EF4C14}"/>
    <cellStyle name="Millares 13 3" xfId="53869" xr:uid="{EFD29F3C-183A-45B1-994E-769490B23D96}"/>
    <cellStyle name="Millares 13 3 2" xfId="53870" xr:uid="{CE1B006E-7277-4A0A-8ED5-A1731CC78F33}"/>
    <cellStyle name="Millares 13 4" xfId="53871" xr:uid="{B58C380C-80A5-4ACC-8C25-9D0D1ADEC550}"/>
    <cellStyle name="Millares 13 5" xfId="53872" xr:uid="{F5FB5ABA-BBB3-478C-ACC5-AA7E0F565FA9}"/>
    <cellStyle name="Millares 13 6" xfId="53873" xr:uid="{CFA5B9B4-E85F-4302-A35B-6D12F7471212}"/>
    <cellStyle name="Millares 13 7" xfId="53874" xr:uid="{9C0D5DEE-89FB-48A0-A8FC-47F81E0D48E6}"/>
    <cellStyle name="Millares 13 8" xfId="53875" xr:uid="{994B7042-2B28-4E7F-9656-D880622553F7}"/>
    <cellStyle name="Millares 13 9" xfId="53876" xr:uid="{15B87997-C4AF-4334-8B06-2ACB359A843D}"/>
    <cellStyle name="Millares 14" xfId="53877" xr:uid="{DF091E19-5EB5-4C5E-AF48-57CF7F4993B9}"/>
    <cellStyle name="Millares 14 10" xfId="53878" xr:uid="{44AAE2E9-2B59-463A-BDFD-755BB9F1BBC8}"/>
    <cellStyle name="Millares 14 11" xfId="53879" xr:uid="{4A65505E-F2A2-4958-944D-EFAF44AF609C}"/>
    <cellStyle name="Millares 14 2" xfId="53880" xr:uid="{11498280-A637-4568-8474-9B92317ED37E}"/>
    <cellStyle name="Millares 14 3" xfId="53881" xr:uid="{37E642FD-B9DF-4422-ACCB-8D72FEF43E98}"/>
    <cellStyle name="Millares 14 4" xfId="53882" xr:uid="{8116BC6C-98CE-4FB5-A468-AE831EE1DF75}"/>
    <cellStyle name="Millares 14 5" xfId="53883" xr:uid="{228070D7-55E7-4386-8FEE-7B714D780130}"/>
    <cellStyle name="Millares 14 6" xfId="53884" xr:uid="{33D16252-3D38-42EB-AE43-CD0B75B221B2}"/>
    <cellStyle name="Millares 14 7" xfId="53885" xr:uid="{9E439B96-3A60-4AFB-8666-2A6D831D7613}"/>
    <cellStyle name="Millares 14 8" xfId="53886" xr:uid="{9582F137-1884-4609-A7C1-B2E87C9BCC3C}"/>
    <cellStyle name="Millares 14 9" xfId="53887" xr:uid="{D2977962-7BEE-4CCF-9CD3-94C54C763159}"/>
    <cellStyle name="Millares 15" xfId="53888" xr:uid="{9C478300-B19E-46C3-872F-33AE4559E166}"/>
    <cellStyle name="Millares 15 10" xfId="53889" xr:uid="{B6057453-38BC-430A-B7AB-44470FBF76C8}"/>
    <cellStyle name="Millares 15 11" xfId="53890" xr:uid="{50FCC1F7-1546-4608-8CA8-BA3ECF6E568C}"/>
    <cellStyle name="Millares 15 2" xfId="53891" xr:uid="{3B01211A-FB74-46B3-A5E0-6C832FF79E02}"/>
    <cellStyle name="Millares 15 3" xfId="53892" xr:uid="{D464911C-8430-40DD-832D-4C220F9B3E6D}"/>
    <cellStyle name="Millares 15 4" xfId="53893" xr:uid="{46CE202E-2837-4C37-89E9-E6266C92CBBB}"/>
    <cellStyle name="Millares 15 5" xfId="53894" xr:uid="{BEA6685B-55BF-4507-BB61-9AB18C36B681}"/>
    <cellStyle name="Millares 15 6" xfId="53895" xr:uid="{4ED05F10-8C9D-461B-BD3D-16A76DAD0EBF}"/>
    <cellStyle name="Millares 15 7" xfId="53896" xr:uid="{8CEEF447-84B5-4A3E-A09D-9599A06B12B9}"/>
    <cellStyle name="Millares 15 8" xfId="53897" xr:uid="{DCA245FB-4F9D-45BB-B586-2AE18FAA2822}"/>
    <cellStyle name="Millares 15 9" xfId="53898" xr:uid="{AF36865C-4F4B-4974-9AB5-6CD1311D6EFD}"/>
    <cellStyle name="Millares 16" xfId="53899" xr:uid="{470B44F9-B7AA-474C-BE32-C31D36C99496}"/>
    <cellStyle name="Millares 16 10" xfId="53900" xr:uid="{643D2E19-5014-49F2-A1A9-3B28EB4619B3}"/>
    <cellStyle name="Millares 16 11" xfId="53901" xr:uid="{A2D738EA-7960-4E62-B4E6-501D3569209B}"/>
    <cellStyle name="Millares 16 2" xfId="53902" xr:uid="{ACB0CAC2-0580-42A5-8CA2-3AA6B8C66F67}"/>
    <cellStyle name="Millares 16 3" xfId="53903" xr:uid="{284591FD-4F12-42F9-A39D-15BD07606BF2}"/>
    <cellStyle name="Millares 16 4" xfId="53904" xr:uid="{2E654C7A-8179-40BD-822C-29AD1E80D2B9}"/>
    <cellStyle name="Millares 16 5" xfId="53905" xr:uid="{D549EF56-E5E7-42AF-91F8-EA7F98A868EC}"/>
    <cellStyle name="Millares 16 6" xfId="53906" xr:uid="{3BB101CB-437E-4592-8B06-3763D68C1DC2}"/>
    <cellStyle name="Millares 16 7" xfId="53907" xr:uid="{55AD65B3-5BB4-4583-87B1-A92825CFBE29}"/>
    <cellStyle name="Millares 16 8" xfId="53908" xr:uid="{FBEA47DF-8198-4956-AD4D-695FDBF5295D}"/>
    <cellStyle name="Millares 16 9" xfId="53909" xr:uid="{5A4AD771-9124-47BA-8D1A-BF00C4CC39BA}"/>
    <cellStyle name="Millares 17" xfId="53910" xr:uid="{36A9B6AE-DC85-4AA6-AB09-141209AFFC78}"/>
    <cellStyle name="Millares 17 10" xfId="53911" xr:uid="{90549C68-52CA-49DF-B615-0FCED86DAAF3}"/>
    <cellStyle name="Millares 17 11" xfId="53912" xr:uid="{3D8A13F9-F94F-4031-B5B0-A481D239F271}"/>
    <cellStyle name="Millares 17 2" xfId="53913" xr:uid="{7584F9A0-D395-482C-90AD-02FE5C058EF7}"/>
    <cellStyle name="Millares 17 3" xfId="53914" xr:uid="{7F6C2F13-7FF8-441D-997F-A259946FD533}"/>
    <cellStyle name="Millares 17 4" xfId="53915" xr:uid="{26288785-3FEB-4856-ABCA-C8B50709EBB0}"/>
    <cellStyle name="Millares 17 5" xfId="53916" xr:uid="{36E42448-5162-4729-9A9E-6ADF2064CCA6}"/>
    <cellStyle name="Millares 17 6" xfId="53917" xr:uid="{202405F5-56A6-427E-B18D-388B416DA62D}"/>
    <cellStyle name="Millares 17 7" xfId="53918" xr:uid="{29D94389-73FF-4E7A-A63F-A477EDBB5437}"/>
    <cellStyle name="Millares 17 8" xfId="53919" xr:uid="{B9DB78A1-D336-4F6E-8340-8118AD2359D4}"/>
    <cellStyle name="Millares 17 9" xfId="53920" xr:uid="{EA987198-F702-4D67-B2C8-110790F44497}"/>
    <cellStyle name="Millares 18" xfId="53921" xr:uid="{D10F2128-9D53-48C0-A478-0E90D1B5CFD3}"/>
    <cellStyle name="Millares 18 10" xfId="53922" xr:uid="{E1E70E01-D10D-47F0-8BD3-5E13A6288EB8}"/>
    <cellStyle name="Millares 18 11" xfId="53923" xr:uid="{9D6E5F13-0C83-46F4-9119-27B60C07EE4A}"/>
    <cellStyle name="Millares 18 2" xfId="53924" xr:uid="{DC764CEF-4CF2-4011-8B3C-24196F9ABE7C}"/>
    <cellStyle name="Millares 18 3" xfId="53925" xr:uid="{812AD67D-C483-4A79-AC5D-0AB445CD340E}"/>
    <cellStyle name="Millares 18 4" xfId="53926" xr:uid="{4D1584C4-868F-4BEA-8520-F50455F4F147}"/>
    <cellStyle name="Millares 18 5" xfId="53927" xr:uid="{25E76AA3-99EA-43E9-AE5C-29CB23FDAAC8}"/>
    <cellStyle name="Millares 18 6" xfId="53928" xr:uid="{17D3497D-517C-47DF-B0B1-21DE6EB6A7AD}"/>
    <cellStyle name="Millares 18 7" xfId="53929" xr:uid="{8019E98B-CCFC-43F8-9BF3-018A34A889DE}"/>
    <cellStyle name="Millares 18 8" xfId="53930" xr:uid="{8EE876AE-E49B-4D5E-BC1A-E600CE1B52C0}"/>
    <cellStyle name="Millares 18 9" xfId="53931" xr:uid="{7061148A-9724-47F7-AA2F-733E8A1D1498}"/>
    <cellStyle name="Millares 19" xfId="53932" xr:uid="{84BCA522-7CAB-4A3C-BBAF-14E80B04B462}"/>
    <cellStyle name="Millares 19 10" xfId="53933" xr:uid="{E3C01F72-9C28-403F-A5A2-C7149714BB60}"/>
    <cellStyle name="Millares 19 11" xfId="53934" xr:uid="{8F538593-0612-4FE4-A971-F135D346368E}"/>
    <cellStyle name="Millares 19 2" xfId="53935" xr:uid="{F257E28F-BEB3-4C3A-943C-5B8B5587D3D3}"/>
    <cellStyle name="Millares 19 3" xfId="53936" xr:uid="{947B868C-05CE-4534-95C7-31AEA10218BF}"/>
    <cellStyle name="Millares 19 4" xfId="53937" xr:uid="{1239754E-F70E-4D07-AFC1-3C88524313B2}"/>
    <cellStyle name="Millares 19 5" xfId="53938" xr:uid="{AAD5BEA5-7B4B-4525-BB6C-3F26E880ED3A}"/>
    <cellStyle name="Millares 19 6" xfId="53939" xr:uid="{F89D7A63-CEF1-4B36-9626-63518201BE09}"/>
    <cellStyle name="Millares 19 7" xfId="53940" xr:uid="{B54ACE95-DD8F-40EA-BD74-9C286632AB25}"/>
    <cellStyle name="Millares 19 8" xfId="53941" xr:uid="{89FEF6B7-7481-4B7C-9336-FE51C84C26A7}"/>
    <cellStyle name="Millares 19 9" xfId="53942" xr:uid="{BB1693F7-E375-4521-AC1B-50092BD53CBA}"/>
    <cellStyle name="Millares 2" xfId="13" xr:uid="{79480A3D-939E-4A83-B953-E51D876FCECD}"/>
    <cellStyle name="Millares 2 10" xfId="53943" xr:uid="{E17599DE-DEB2-4480-A2CF-B025000CCD50}"/>
    <cellStyle name="Millares 2 10 2" xfId="53944" xr:uid="{29FE63B3-9ABC-4BC6-AFCA-3EB9517A2070}"/>
    <cellStyle name="Millares 2 10 2 2" xfId="60331" xr:uid="{BA1871F7-4790-4222-BC50-5DC4480581A2}"/>
    <cellStyle name="Millares 2 11" xfId="53945" xr:uid="{5A1108E7-B9DB-4D17-802E-1C9D9792CCDD}"/>
    <cellStyle name="Millares 2 12" xfId="60096" xr:uid="{7BDB9026-53A3-4CC4-98ED-5E26F626EB5E}"/>
    <cellStyle name="Millares 2 13" xfId="60386" xr:uid="{0C5DEB3B-6F1C-4D57-A094-8491E7E3C339}"/>
    <cellStyle name="Millares 2 2" xfId="53946" xr:uid="{89D70B6B-1842-4848-B3EC-A0D2AFB19D2F}"/>
    <cellStyle name="Millares 2 2 2" xfId="53947" xr:uid="{434A622F-3CD0-4B36-8391-07217497D57A}"/>
    <cellStyle name="Millares 2 2 2 2" xfId="53948" xr:uid="{8231DBFB-64A2-4A68-8EC1-697E5A145275}"/>
    <cellStyle name="Millares 2 2 2 2 2" xfId="53949" xr:uid="{CA9046C8-5029-4C39-A757-F651DB31DCF8}"/>
    <cellStyle name="Millares 2 2 2 2 2 2" xfId="53950" xr:uid="{D2BAC2EB-782B-40F6-A1FE-AD7D9E3DF89F}"/>
    <cellStyle name="Millares 2 2 2 3" xfId="53951" xr:uid="{AFB38600-D3E3-4532-9095-AB2B6AA916DA}"/>
    <cellStyle name="Millares 2 2 2 4" xfId="53952" xr:uid="{648B62C2-DA23-4410-9A8F-E801E6489A0E}"/>
    <cellStyle name="Millares 2 2 2 5" xfId="53953" xr:uid="{392932F2-14F4-4EE2-80E1-310C7061093C}"/>
    <cellStyle name="Millares 2 2 3" xfId="53954" xr:uid="{52793ACB-DAF2-4DDF-BAE4-F7C52A640BED}"/>
    <cellStyle name="Millares 2 2 4" xfId="53955" xr:uid="{05AFBEF1-1E69-4F69-8D41-072668D59054}"/>
    <cellStyle name="Millares 2 3" xfId="53956" xr:uid="{923D3344-72C7-4AB5-B95F-8F1F95E66874}"/>
    <cellStyle name="Millares 2 3 2" xfId="53957" xr:uid="{2E9BFD25-1273-4395-82D5-C92DFF730F9A}"/>
    <cellStyle name="Millares 2 3 3" xfId="59620" xr:uid="{19C520C6-E5BD-4606-BEA8-5F53A3B1CBFC}"/>
    <cellStyle name="Millares 2 3 4" xfId="59621" xr:uid="{E5F992F7-550E-46B2-B7D3-E0056A819104}"/>
    <cellStyle name="Millares 2 4" xfId="53958" xr:uid="{EF2E60AC-F6CD-43D3-B628-C30711CF4C9F}"/>
    <cellStyle name="Millares 2 4 10" xfId="53959" xr:uid="{815E5CE7-27D5-44FF-82DB-483C11340318}"/>
    <cellStyle name="Millares 2 4 11" xfId="53960" xr:uid="{B2638B09-B8CA-4C72-A521-36499284D102}"/>
    <cellStyle name="Millares 2 4 12" xfId="53961" xr:uid="{BFEA6BBF-65F3-48BD-B522-CB9EB760D069}"/>
    <cellStyle name="Millares 2 4 2" xfId="53962" xr:uid="{D6EDA467-4A73-4C8D-931D-F4143F6A9FE2}"/>
    <cellStyle name="Millares 2 4 3" xfId="53963" xr:uid="{34A19C14-BBD1-4036-BB41-0A4B255576FD}"/>
    <cellStyle name="Millares 2 4 4" xfId="53964" xr:uid="{B7352AA9-82F3-45DF-8F18-EC5976378DB5}"/>
    <cellStyle name="Millares 2 4 5" xfId="53965" xr:uid="{4F23EDC0-E88C-4F27-83B6-5E583925D014}"/>
    <cellStyle name="Millares 2 4 6" xfId="53966" xr:uid="{DC15A3D0-64D0-43B9-B941-BFFE4A159535}"/>
    <cellStyle name="Millares 2 4 7" xfId="53967" xr:uid="{16DA422E-96BF-4F4D-86AB-603D9C6097CD}"/>
    <cellStyle name="Millares 2 4 8" xfId="53968" xr:uid="{6A84A8AE-90F2-4C29-B968-411C07EE742E}"/>
    <cellStyle name="Millares 2 4 9" xfId="53969" xr:uid="{7944D713-4336-4F64-81B2-F4916FDC8C61}"/>
    <cellStyle name="Millares 2 5" xfId="53970" xr:uid="{5A16449A-0F87-4F0C-ABED-AF003ECCDBC2}"/>
    <cellStyle name="Millares 2 5 10" xfId="53971" xr:uid="{1CCAF048-ACF1-49B7-99B9-762356BF0C0F}"/>
    <cellStyle name="Millares 2 5 11" xfId="53972" xr:uid="{E96B012C-8F8E-4B71-A415-21C608109241}"/>
    <cellStyle name="Millares 2 5 12" xfId="53973" xr:uid="{E10B9418-2754-4C70-833C-EE92C6058E9B}"/>
    <cellStyle name="Millares 2 5 2" xfId="53974" xr:uid="{9FCD1555-9D9D-45A3-959E-E08567028C14}"/>
    <cellStyle name="Millares 2 5 3" xfId="53975" xr:uid="{952EAF27-0745-4686-B38A-DE4E5D8E440C}"/>
    <cellStyle name="Millares 2 5 4" xfId="53976" xr:uid="{B1448C03-27E3-4C86-9FC8-F1316895CD60}"/>
    <cellStyle name="Millares 2 5 5" xfId="53977" xr:uid="{7FAF0408-6BFE-4849-94C4-6C1586D1C1B2}"/>
    <cellStyle name="Millares 2 5 6" xfId="53978" xr:uid="{27406BC8-0830-45E4-91F8-A414817DC367}"/>
    <cellStyle name="Millares 2 5 7" xfId="53979" xr:uid="{C3EC0C77-4866-45C0-A08D-02BFCE7587E2}"/>
    <cellStyle name="Millares 2 5 8" xfId="53980" xr:uid="{8B00EE82-2FAA-4651-B000-6D0054877A97}"/>
    <cellStyle name="Millares 2 5 9" xfId="53981" xr:uid="{542E9171-214D-49E7-8A2C-8721BA54B2EE}"/>
    <cellStyle name="Millares 2 6" xfId="53982" xr:uid="{EB16E8BD-97B6-4112-9EA5-9002258CE846}"/>
    <cellStyle name="Millares 2 6 2" xfId="53983" xr:uid="{B2AEEF60-6445-487D-BBC8-90163F649849}"/>
    <cellStyle name="Millares 2 6 2 2" xfId="53984" xr:uid="{59CC1658-036C-4A75-A9A8-8B4B7B9923CC}"/>
    <cellStyle name="Millares 2 6 2 3" xfId="53985" xr:uid="{9DE1EC78-5A50-4527-B671-378D468948C6}"/>
    <cellStyle name="Millares 2 6 3" xfId="53986" xr:uid="{ED4D5499-5E6C-4E07-AC55-F971C95BDF62}"/>
    <cellStyle name="Millares 2 7" xfId="53987" xr:uid="{3A797304-C634-4C32-8A12-5487BC66BDD0}"/>
    <cellStyle name="Millares 2 7 2" xfId="53988" xr:uid="{150EA4D9-4DCB-4DC2-A5CC-44A721D1F19A}"/>
    <cellStyle name="Millares 2 7 4" xfId="59622" xr:uid="{2D9E5AE6-5989-4A6A-B29B-B7A717D326DB}"/>
    <cellStyle name="Millares 2 8" xfId="53989" xr:uid="{88E139FC-D7B8-4A26-AEBE-CB1A707E5605}"/>
    <cellStyle name="Millares 2 8 2" xfId="53990" xr:uid="{1884DDA1-3BB1-4D4D-B28F-D3298E799A4A}"/>
    <cellStyle name="Millares 2 8 3" xfId="53991" xr:uid="{B1737F2F-7BBD-4BF9-B5C3-900E31132565}"/>
    <cellStyle name="Millares 2 9" xfId="53992" xr:uid="{01D3B8CE-95BD-4400-9B61-C6FAED1E11FB}"/>
    <cellStyle name="Millares 2 9 2" xfId="53993" xr:uid="{50827876-3589-4493-BDAD-A7925A2B98CE}"/>
    <cellStyle name="Millares 2 9 2 2" xfId="53994" xr:uid="{6DF9F6D0-9FFA-4993-BD29-3D2F1F06EC23}"/>
    <cellStyle name="Millares 20" xfId="53995" xr:uid="{5CD198C5-1CBF-410C-B4B7-33BB2E27C688}"/>
    <cellStyle name="Millares 20 10" xfId="53996" xr:uid="{373A1AB8-1AB4-49CC-8DAE-F021846E020B}"/>
    <cellStyle name="Millares 20 11" xfId="53997" xr:uid="{84966AD4-B782-4256-92C6-0583C98D7964}"/>
    <cellStyle name="Millares 20 2" xfId="53998" xr:uid="{82F5A2BA-10BB-4BB5-9E24-4E84AAFF522F}"/>
    <cellStyle name="Millares 20 3" xfId="53999" xr:uid="{803663C4-9CE6-4354-8C10-23B90E6A6054}"/>
    <cellStyle name="Millares 20 4" xfId="54000" xr:uid="{710BB977-494F-4A5B-9C43-438A4B8BA8CA}"/>
    <cellStyle name="Millares 20 5" xfId="54001" xr:uid="{5073BE9C-38CC-446A-9B95-3BBB57E22557}"/>
    <cellStyle name="Millares 20 6" xfId="54002" xr:uid="{9C97B33E-DB4F-4AEB-9439-93111B14E774}"/>
    <cellStyle name="Millares 20 7" xfId="54003" xr:uid="{96C2561F-CC9A-4890-B0F1-0744DCCA144F}"/>
    <cellStyle name="Millares 20 8" xfId="54004" xr:uid="{DB98BCF7-A1EB-440A-86B8-ABD02F8674A0}"/>
    <cellStyle name="Millares 20 9" xfId="54005" xr:uid="{42FB5910-3253-4FBD-BA1C-A8432251B233}"/>
    <cellStyle name="Millares 21" xfId="54006" xr:uid="{EF52B226-5CC0-4863-9DEB-D682C34CE153}"/>
    <cellStyle name="Millares 21 10" xfId="54007" xr:uid="{80BD9E0F-3A10-43FA-9E63-4771610161D3}"/>
    <cellStyle name="Millares 21 11" xfId="54008" xr:uid="{6FD708C3-7762-4BA1-9D5D-D6DA1AD53365}"/>
    <cellStyle name="Millares 21 2" xfId="54009" xr:uid="{5DFCD984-C8CF-4128-802A-F3742E38BAB0}"/>
    <cellStyle name="Millares 21 3" xfId="54010" xr:uid="{61A07B1D-CB27-4CD9-80CA-0EB3000C0B18}"/>
    <cellStyle name="Millares 21 4" xfId="54011" xr:uid="{18296DC4-F5AF-4EC7-ADF0-675042793463}"/>
    <cellStyle name="Millares 21 5" xfId="54012" xr:uid="{A4E7C48F-9117-4FAF-9CC6-A41C8E137B57}"/>
    <cellStyle name="Millares 21 6" xfId="54013" xr:uid="{B102F7F2-89D7-4FA6-9F52-770A8D8852E1}"/>
    <cellStyle name="Millares 21 7" xfId="54014" xr:uid="{D0CF7077-734F-4746-B61B-ACFF21F6A3F7}"/>
    <cellStyle name="Millares 21 8" xfId="54015" xr:uid="{20451B34-6EBC-4993-96C1-44045DFDF81D}"/>
    <cellStyle name="Millares 21 9" xfId="54016" xr:uid="{911412B4-071E-4A63-A537-2706546579FD}"/>
    <cellStyle name="Millares 22" xfId="54017" xr:uid="{F3C1BBCD-7A19-457E-B80D-EE55A60C6B42}"/>
    <cellStyle name="Millares 22 10" xfId="54018" xr:uid="{FBD266EF-56EE-4946-840A-0A28E05D00C2}"/>
    <cellStyle name="Millares 22 11" xfId="54019" xr:uid="{7CE2DF15-A357-457E-A87F-83F07A4F7F18}"/>
    <cellStyle name="Millares 22 12" xfId="54020" xr:uid="{9C07987A-A212-4C39-A761-D38F3CA55F57}"/>
    <cellStyle name="Millares 22 13" xfId="54021" xr:uid="{02AB1678-E9F1-49DF-A8C0-B2B61FE88183}"/>
    <cellStyle name="Millares 22 14" xfId="54022" xr:uid="{F7EBF674-90E9-448B-A3AE-0FD4772A55D6}"/>
    <cellStyle name="Millares 22 15" xfId="54023" xr:uid="{7FE20E0F-ADF0-4898-827F-44E859CF6AD7}"/>
    <cellStyle name="Millares 22 16" xfId="54024" xr:uid="{26DBFC37-6522-4739-A994-93DF679B1D90}"/>
    <cellStyle name="Millares 22 17" xfId="54025" xr:uid="{8A9741DD-DDE3-4D77-8995-C3037CDF7BD7}"/>
    <cellStyle name="Millares 22 18" xfId="54026" xr:uid="{A4B0D485-DAEA-48F2-9D36-553FB00B0E84}"/>
    <cellStyle name="Millares 22 19" xfId="54027" xr:uid="{CFF9F49F-533B-4FB6-8D7D-15EF5CC882B5}"/>
    <cellStyle name="Millares 22 2" xfId="54028" xr:uid="{7C4B30EF-74A6-4E98-964A-585F429E4FEE}"/>
    <cellStyle name="Millares 22 20" xfId="54029" xr:uid="{0BE8F383-0895-4246-A66F-41FDCABF48E2}"/>
    <cellStyle name="Millares 22 21" xfId="54030" xr:uid="{EDDD8D5A-528E-4830-96B0-8B4CE60FF54C}"/>
    <cellStyle name="Millares 22 3" xfId="54031" xr:uid="{1C31098B-9679-4822-8896-EDD1DD887140}"/>
    <cellStyle name="Millares 22 4" xfId="54032" xr:uid="{556BD77A-7E45-4BEB-8EAE-B430070A8D01}"/>
    <cellStyle name="Millares 22 5" xfId="54033" xr:uid="{EB4B3986-2525-4247-843D-784C2CF6AF02}"/>
    <cellStyle name="Millares 22 6" xfId="54034" xr:uid="{A6D47837-E7D3-490B-8435-6A84CB79D831}"/>
    <cellStyle name="Millares 22 7" xfId="54035" xr:uid="{48AEEDCA-3880-4AEA-9ECC-2A70EB0D0608}"/>
    <cellStyle name="Millares 22 8" xfId="54036" xr:uid="{5452E1EE-60D3-4100-89B3-3018CDB5C113}"/>
    <cellStyle name="Millares 22 9" xfId="54037" xr:uid="{D8610A46-A191-4985-829D-C8BF727D691D}"/>
    <cellStyle name="Millares 23" xfId="54038" xr:uid="{CE693D60-65CA-434D-ACBE-E30BCA0EDD5F}"/>
    <cellStyle name="Millares 23 2" xfId="54039" xr:uid="{70ED3D6A-FC2B-4483-B2DA-E1E1692EA208}"/>
    <cellStyle name="Millares 23 2 2" xfId="54040" xr:uid="{FC3CC329-D121-4D08-9662-2D63C20914AB}"/>
    <cellStyle name="Millares 23 2 2 2" xfId="54041" xr:uid="{1A436EF4-89B7-45AD-BC8A-D72C193DAD49}"/>
    <cellStyle name="Millares 23 2 3" xfId="54042" xr:uid="{620CEF83-583F-4917-800D-33DC76148E2B}"/>
    <cellStyle name="Millares 23 3" xfId="54043" xr:uid="{F0E97B0C-7357-4517-8E93-ADBE69CDDF3F}"/>
    <cellStyle name="Millares 23 3 2" xfId="54044" xr:uid="{C293A9B3-009B-458C-90CD-5E9A293B4878}"/>
    <cellStyle name="Millares 23 4" xfId="54045" xr:uid="{0760C9EE-4C3B-4E19-A764-19A108AEBA20}"/>
    <cellStyle name="Millares 24" xfId="54046" xr:uid="{3C4C58BE-C880-434C-BF7A-BC13C3A0EC0A}"/>
    <cellStyle name="Millares 25" xfId="54047" xr:uid="{05D964C7-0A49-4DD3-BF6F-1D25D44AB1EA}"/>
    <cellStyle name="Millares 26" xfId="59226" xr:uid="{CE48EC73-5F46-48FD-8F0E-0B22156C08BB}"/>
    <cellStyle name="Millares 27" xfId="59290" xr:uid="{DD3FE632-4784-475C-8D00-270668C79862}"/>
    <cellStyle name="Millares 27 2" xfId="60393" xr:uid="{6C2C217B-E450-46CC-A406-24E8594C3D5C}"/>
    <cellStyle name="Millares 27 3" xfId="60406" xr:uid="{AB3F918D-D6C5-4778-90CE-AA05F59735C5}"/>
    <cellStyle name="Millares 27 3 2" xfId="60410" xr:uid="{A1AA8540-E29F-433D-A119-0DC7F07AEC31}"/>
    <cellStyle name="Millares 27 4" xfId="60414" xr:uid="{895EF2F1-A4DD-4144-BA57-426B4EF04E10}"/>
    <cellStyle name="Millares 28" xfId="59293" xr:uid="{0799479A-714F-4E72-B547-0D21154299FE}"/>
    <cellStyle name="Millares 28 2" xfId="60328" xr:uid="{D1652556-7165-4F81-9B09-15E2C667A9AE}"/>
    <cellStyle name="Millares 29" xfId="60382" xr:uid="{707FFABE-516F-4A7D-BDAF-857774BC6AB0}"/>
    <cellStyle name="Millares 29 2" xfId="60394" xr:uid="{CE912F60-6F09-453F-BCE6-FC150BE286EF}"/>
    <cellStyle name="Millares 3" xfId="54048" xr:uid="{5DBA1C43-55F0-4D99-A88D-2DEB7072D14C}"/>
    <cellStyle name="Millares 3 10" xfId="54049" xr:uid="{0141DA68-9994-4F3F-A26C-EA49D3AD364D}"/>
    <cellStyle name="Millares 3 11" xfId="54050" xr:uid="{6FA21BB5-777A-485D-9A41-3E9FAD32BE58}"/>
    <cellStyle name="Millares 3 12" xfId="54051" xr:uid="{23CF2D46-6504-4E5D-A9A3-510FC6B34CB3}"/>
    <cellStyle name="Millares 3 13" xfId="54052" xr:uid="{D31A71EB-9651-4D6B-A417-3B911147B0D0}"/>
    <cellStyle name="Millares 3 14" xfId="54053" xr:uid="{13F3A0DA-EF19-4F11-805F-1A386EAAE712}"/>
    <cellStyle name="Millares 3 15" xfId="54054" xr:uid="{42621D1F-92F0-43A5-8008-1B26B9D2C27E}"/>
    <cellStyle name="Millares 3 16" xfId="54055" xr:uid="{B3031E61-17BE-44DD-9A7D-1B9413F19536}"/>
    <cellStyle name="Millares 3 17" xfId="54056" xr:uid="{35D27F11-8DC8-43D6-9E14-04AA161C3C4B}"/>
    <cellStyle name="Millares 3 18" xfId="54057" xr:uid="{7B20E914-EF7A-45CC-B69B-3042CA0876F8}"/>
    <cellStyle name="Millares 3 19" xfId="54058" xr:uid="{C4D8296C-AC28-4D6C-8B8C-39B244912A9B}"/>
    <cellStyle name="Millares 3 2" xfId="54059" xr:uid="{58A8EF8A-93E3-49FC-A405-CCD88E5C48FB}"/>
    <cellStyle name="Millares 3 2 10" xfId="54060" xr:uid="{BD367C5B-C149-473C-8E31-E642DDE512BA}"/>
    <cellStyle name="Millares 3 2 11" xfId="54061" xr:uid="{8587752F-63FD-4AC3-ADBC-780F3F6B18A3}"/>
    <cellStyle name="Millares 3 2 12" xfId="54062" xr:uid="{63E10796-DC1F-4F1D-8532-0B856EA7C47A}"/>
    <cellStyle name="Millares 3 2 2" xfId="54063" xr:uid="{EFBE3BEF-C3EE-4A9D-93C1-D5D6AA5FAC22}"/>
    <cellStyle name="Millares 3 2 3" xfId="54064" xr:uid="{93342AAC-A2B3-4143-9E02-05460550FCDE}"/>
    <cellStyle name="Millares 3 2 4" xfId="54065" xr:uid="{1F0D47C1-AD75-47FA-88EC-4CE0B77B2D13}"/>
    <cellStyle name="Millares 3 2 5" xfId="54066" xr:uid="{A93A4133-F938-4793-BA7A-DCD86C8C7BC5}"/>
    <cellStyle name="Millares 3 2 6" xfId="54067" xr:uid="{19559EF0-BB1B-4E71-886D-073EBE4D9AD3}"/>
    <cellStyle name="Millares 3 2 7" xfId="54068" xr:uid="{70FE5F36-6F64-4BA3-AE19-5305B5306EAA}"/>
    <cellStyle name="Millares 3 2 8" xfId="54069" xr:uid="{471CB82B-40FB-4CBB-8DD1-411F535B3652}"/>
    <cellStyle name="Millares 3 2 9" xfId="54070" xr:uid="{1F876215-B410-4589-8A80-A0E04C25151E}"/>
    <cellStyle name="Millares 3 3" xfId="54071" xr:uid="{AC5464F4-DBA7-4AC9-91C8-B076BBC61242}"/>
    <cellStyle name="Millares 3 3 10" xfId="54072" xr:uid="{9845B1DB-CB5F-4368-BA0C-9D87937014D8}"/>
    <cellStyle name="Millares 3 3 11" xfId="54073" xr:uid="{270A466A-C112-40D1-B0EE-4D75EDCAB63A}"/>
    <cellStyle name="Millares 3 3 12" xfId="54074" xr:uid="{1C7F87B7-24AC-4351-8496-107A7DCBBF82}"/>
    <cellStyle name="Millares 3 3 2" xfId="54075" xr:uid="{05656F7C-D473-4EFB-8EFE-0028C140231F}"/>
    <cellStyle name="Millares 3 3 3" xfId="54076" xr:uid="{7F59D14E-580A-445A-9924-77CF1C365DC1}"/>
    <cellStyle name="Millares 3 3 4" xfId="54077" xr:uid="{6BFC07F8-5897-4DC0-81F4-14A41B27BACC}"/>
    <cellStyle name="Millares 3 3 5" xfId="54078" xr:uid="{D0A0805D-474F-4939-8BFC-233721325C19}"/>
    <cellStyle name="Millares 3 3 6" xfId="54079" xr:uid="{11D6E0E9-FFCE-4D22-9C1B-05980581FD82}"/>
    <cellStyle name="Millares 3 3 7" xfId="54080" xr:uid="{BA22BEF8-7A3E-4945-B9B1-A6D5FDBAB92E}"/>
    <cellStyle name="Millares 3 3 8" xfId="54081" xr:uid="{45411957-C96A-4BCE-93BD-CC0FC8132512}"/>
    <cellStyle name="Millares 3 3 9" xfId="54082" xr:uid="{060308E3-90B3-4EEE-A043-97662DB2B009}"/>
    <cellStyle name="Millares 3 3 9 2" xfId="54083" xr:uid="{BCC9AA85-84F0-4560-96C7-CE75B9F260D9}"/>
    <cellStyle name="Millares 3 4" xfId="54084" xr:uid="{900F3A2E-B0C4-493C-B4CE-1A02A8E1CED8}"/>
    <cellStyle name="Millares 3 4 10" xfId="54085" xr:uid="{9577DCC5-37E9-4329-8D39-1BACF718261C}"/>
    <cellStyle name="Millares 3 4 11" xfId="54086" xr:uid="{ECF358FF-B837-4B99-947C-FD9E8ABD6F82}"/>
    <cellStyle name="Millares 3 4 12" xfId="54087" xr:uid="{70D58978-140E-4601-8520-60982B1D70C5}"/>
    <cellStyle name="Millares 3 4 2" xfId="54088" xr:uid="{7E1A8A14-D02E-468B-9CEE-6D00CD70C4BD}"/>
    <cellStyle name="Millares 3 4 3" xfId="54089" xr:uid="{D6305977-E4AA-4B65-9EB6-94AAF68BC6F2}"/>
    <cellStyle name="Millares 3 4 4" xfId="54090" xr:uid="{DCE83D45-802B-4361-B317-B5062A194083}"/>
    <cellStyle name="Millares 3 4 5" xfId="54091" xr:uid="{E2B8757A-0857-4584-819E-9B5CC1D0BEDF}"/>
    <cellStyle name="Millares 3 4 6" xfId="54092" xr:uid="{BC63C703-9EDC-44AF-B0E7-835BCB215A10}"/>
    <cellStyle name="Millares 3 4 7" xfId="54093" xr:uid="{D274F32C-5CD8-4D01-ADBE-67672F9628AA}"/>
    <cellStyle name="Millares 3 4 8" xfId="54094" xr:uid="{EB9947A2-3468-41B8-A350-F8CA01E91138}"/>
    <cellStyle name="Millares 3 4 9" xfId="54095" xr:uid="{E70F915B-1387-49BB-B9FB-B74C16450CE4}"/>
    <cellStyle name="Millares 3 4 9 2" xfId="54096" xr:uid="{2DC23EFA-17C2-4F8E-9146-943DE0C8ADAB}"/>
    <cellStyle name="Millares 3 5" xfId="54097" xr:uid="{AF8C1269-AF94-4D2B-BD37-8D7F17379691}"/>
    <cellStyle name="Millares 3 6" xfId="54098" xr:uid="{F99568E0-6522-4F89-AD72-6ED8874C3BE3}"/>
    <cellStyle name="Millares 3 7" xfId="54099" xr:uid="{6EC0A1B0-8D2D-4E2E-9533-F280E4AD9C93}"/>
    <cellStyle name="Millares 3 8" xfId="54100" xr:uid="{7A7FD3A9-CCA4-4D2F-8206-BF7F2BAA4D1C}"/>
    <cellStyle name="Millares 3 9" xfId="54101" xr:uid="{EF69B2EC-5338-474D-A258-82F385B3712A}"/>
    <cellStyle name="Millares 3_comp" xfId="54102" xr:uid="{DCA406D2-6D64-40CB-807B-897080EBBA68}"/>
    <cellStyle name="Millares 30" xfId="54103" xr:uid="{C956791E-47A9-40B4-A304-AC2277F570A2}"/>
    <cellStyle name="Millares 31" xfId="54104" xr:uid="{D1967CD7-1E2D-4B17-9A97-F3D36305B788}"/>
    <cellStyle name="Millares 31 2" xfId="54105" xr:uid="{01843672-942D-4E48-8DC1-BC89BB6F846B}"/>
    <cellStyle name="Millares 31 3" xfId="54106" xr:uid="{18BEEC0B-591C-4EF5-BCFB-61E6CF56F272}"/>
    <cellStyle name="Millares 32" xfId="54107" xr:uid="{467049A3-4C97-4D5E-BEC2-6D7820976174}"/>
    <cellStyle name="Millares 32 2" xfId="54108" xr:uid="{E6D37574-B556-4DCF-977F-26F2D749A295}"/>
    <cellStyle name="Millares 32 3" xfId="54109" xr:uid="{7901F8E3-FC4A-464D-ABFD-E4F375C8B761}"/>
    <cellStyle name="Millares 33" xfId="54110" xr:uid="{399D7C67-3858-4811-981A-BEA0700D7283}"/>
    <cellStyle name="Millares 33 2" xfId="54111" xr:uid="{E6E7A072-9CD4-4737-8558-46779509BA0D}"/>
    <cellStyle name="Millares 33 3" xfId="54112" xr:uid="{5D5511DD-6CA3-4F9C-99CA-18D93F065383}"/>
    <cellStyle name="Millares 34" xfId="54113" xr:uid="{EAEDCA5A-3D52-4FC0-A628-8E0D2805260D}"/>
    <cellStyle name="Millares 34 2" xfId="54114" xr:uid="{F77A6F66-D314-41F9-B897-4B078776E69B}"/>
    <cellStyle name="Millares 34 3" xfId="54115" xr:uid="{EB84FDA6-790D-45B3-AE06-7A4DF1A121D3}"/>
    <cellStyle name="Millares 35" xfId="60392" xr:uid="{B75BDDA0-2BB8-4496-87E9-EAFACD796FEC}"/>
    <cellStyle name="Millares 36" xfId="60398" xr:uid="{AAF94F01-FF2C-41A7-9B4A-6D07B82C0B0B}"/>
    <cellStyle name="Millares 37" xfId="5" xr:uid="{FF3935C1-D5BB-4BA0-80D7-26C114681728}"/>
    <cellStyle name="Millares 4" xfId="14" xr:uid="{33C0F02B-B6E8-4CA8-BAE5-2FB6B4A6A8D3}"/>
    <cellStyle name="Millares 4 10" xfId="54116" xr:uid="{69BBFDFC-2885-48A0-9658-AFAD0B8A8605}"/>
    <cellStyle name="Millares 4 11" xfId="54117" xr:uid="{1A589CEE-0964-4BF4-A503-D7EB2ACD265C}"/>
    <cellStyle name="Millares 4 12" xfId="54118" xr:uid="{BFF54909-8D4E-4C1E-AD19-C83496876203}"/>
    <cellStyle name="Millares 4 13" xfId="54119" xr:uid="{20790BD5-91E7-41CA-B41D-2E33EE84E973}"/>
    <cellStyle name="Millares 4 13 2" xfId="54120" xr:uid="{A63F0F27-4500-404D-B9B8-F2E157987852}"/>
    <cellStyle name="Millares 4 14" xfId="54121" xr:uid="{FC7958DB-1273-477D-9CA7-FA1C3705F379}"/>
    <cellStyle name="Millares 4 15" xfId="54122" xr:uid="{90BF28C3-532A-47CB-AAA2-5AF8088BB787}"/>
    <cellStyle name="Millares 4 16" xfId="54123" xr:uid="{961BF37C-A997-4327-B65E-C248F61E2950}"/>
    <cellStyle name="Millares 4 2" xfId="54124" xr:uid="{8BE43F8A-855E-4391-8417-90453FA0C9C9}"/>
    <cellStyle name="Millares 4 2 2" xfId="54125" xr:uid="{AA7A746D-630F-4525-8E18-96A1EAEE7CAE}"/>
    <cellStyle name="Millares 4 2 2 2" xfId="54126" xr:uid="{88FBCBD9-B694-4498-8688-FC5FEF4CCE51}"/>
    <cellStyle name="Millares 4 3" xfId="54127" xr:uid="{575A4BE8-4486-4C3E-A298-875C655564DC}"/>
    <cellStyle name="Millares 4 3 2" xfId="54128" xr:uid="{466A6824-D4C9-4316-A25A-B57849BC1777}"/>
    <cellStyle name="Millares 4 3 2 2" xfId="54129" xr:uid="{0D2BCE5B-9732-4978-B0CE-896779EA90CB}"/>
    <cellStyle name="Millares 4 4" xfId="54130" xr:uid="{9D5233D5-C613-4943-8677-27DDA3503B13}"/>
    <cellStyle name="Millares 4 5" xfId="54131" xr:uid="{B7A9D25A-F31D-461E-830A-F0B534B5E8EB}"/>
    <cellStyle name="Millares 4 6" xfId="54132" xr:uid="{CB52CD6E-C328-4342-8B87-F8A732AA68E0}"/>
    <cellStyle name="Millares 4 7" xfId="54133" xr:uid="{B10FE548-89A1-4C4F-8156-062D4BE88FC8}"/>
    <cellStyle name="Millares 4 8" xfId="54134" xr:uid="{68807185-1BB9-4397-B245-9CBB1ED25052}"/>
    <cellStyle name="Millares 4 9" xfId="54135" xr:uid="{8C24C02A-B82F-4E76-8356-BE886B90B57D}"/>
    <cellStyle name="Millares 5" xfId="54136" xr:uid="{04D6CE19-1204-4D0F-B296-8051D36A9C9A}"/>
    <cellStyle name="Millares 5 10" xfId="54137" xr:uid="{237E2982-33EC-4524-922C-C323318DDB15}"/>
    <cellStyle name="Millares 5 11" xfId="54138" xr:uid="{E5C6D7F9-3467-424B-BF2D-BFF9206EF714}"/>
    <cellStyle name="Millares 5 12" xfId="54139" xr:uid="{4287184D-1B77-441E-9E59-73D2793D245E}"/>
    <cellStyle name="Millares 5 13" xfId="54140" xr:uid="{BAB6D4B4-0FD8-4D3A-8910-F8EB114C0CB2}"/>
    <cellStyle name="Millares 5 13 2" xfId="54141" xr:uid="{4BEC2EFC-D775-4C9A-B9FB-A013A25C0A81}"/>
    <cellStyle name="Millares 5 14" xfId="54142" xr:uid="{E5709F42-B11F-4448-A497-AC095F290175}"/>
    <cellStyle name="Millares 5 15" xfId="54143" xr:uid="{5E0A01F7-BC53-4443-AD73-6C2309BF4971}"/>
    <cellStyle name="Millares 5 16" xfId="54144" xr:uid="{50E900B0-D462-4C27-B4B1-42AABD01BB11}"/>
    <cellStyle name="Millares 5 17" xfId="60097" xr:uid="{95C845AE-BC27-4442-8955-39ACC44CEE26}"/>
    <cellStyle name="Millares 5 2" xfId="54145" xr:uid="{3B5D3018-346C-4AC4-97AD-15167AE2113B}"/>
    <cellStyle name="Millares 5 2 2" xfId="54146" xr:uid="{A09C2E63-20BC-4BB0-8792-DF5BDF6F389E}"/>
    <cellStyle name="Millares 5 3" xfId="54147" xr:uid="{E4BFEDD3-7B8E-4F81-B045-A553AC8AE818}"/>
    <cellStyle name="Millares 5 3 2" xfId="54148" xr:uid="{BF2C477C-8753-48B0-B212-869392B3D28A}"/>
    <cellStyle name="Millares 5 3 2 2" xfId="54149" xr:uid="{A51FAA64-C136-4566-9400-3386D513478D}"/>
    <cellStyle name="Millares 5 4" xfId="54150" xr:uid="{049A4E30-21F9-4796-A451-19A102481722}"/>
    <cellStyle name="Millares 5 4 2" xfId="54151" xr:uid="{42CF5D61-742F-4053-9FEB-99C07FE7903B}"/>
    <cellStyle name="Millares 5 4 2 2" xfId="54152" xr:uid="{8A6812A6-FCBE-4A75-AE57-358CC024AEC5}"/>
    <cellStyle name="Millares 5 5" xfId="54153" xr:uid="{A32571DF-DE42-49C6-9575-B6FB9A897706}"/>
    <cellStyle name="Millares 5 6" xfId="54154" xr:uid="{93811FF4-A4F4-4B28-8087-1A406759E835}"/>
    <cellStyle name="Millares 5 7" xfId="54155" xr:uid="{A9563458-AC60-4D23-9103-E2D98D5F6D82}"/>
    <cellStyle name="Millares 5 8" xfId="54156" xr:uid="{256DA011-35EA-41F9-BB99-73D80088278D}"/>
    <cellStyle name="Millares 5 9" xfId="54157" xr:uid="{C0B2144D-EE04-4EC4-AD2A-543CE08C9B2C}"/>
    <cellStyle name="Millares 6" xfId="54158" xr:uid="{5B7AD59D-7A08-4359-873D-79F9F25B0A02}"/>
    <cellStyle name="Millares 6 10" xfId="54159" xr:uid="{286E6346-BB92-43DD-8EA5-84DDDFFDEC60}"/>
    <cellStyle name="Millares 6 11" xfId="54160" xr:uid="{2FC5F86E-E8CF-43EB-8264-D8FA8D44FF42}"/>
    <cellStyle name="Millares 6 12" xfId="54161" xr:uid="{5A33A77A-8D37-408A-BAAA-F94C7068F68D}"/>
    <cellStyle name="Millares 6 13" xfId="54162" xr:uid="{E2AA02B4-D477-42DC-ADB0-BE83C908F1C0}"/>
    <cellStyle name="Millares 6 13 2" xfId="54163" xr:uid="{63FC638D-8CD1-4AD9-A13E-B4975FA4A759}"/>
    <cellStyle name="Millares 6 14" xfId="54164" xr:uid="{FA60DD89-233A-43E0-93B2-4F5D54B447A7}"/>
    <cellStyle name="Millares 6 15" xfId="54165" xr:uid="{6AE635CC-256F-45A7-8485-9A7931290EF4}"/>
    <cellStyle name="Millares 6 16" xfId="54166" xr:uid="{6D73D760-7362-446B-B0F6-507AE33A5F84}"/>
    <cellStyle name="Millares 6 17" xfId="60098" xr:uid="{63A27DA9-6B67-47F3-886A-99960FBFA303}"/>
    <cellStyle name="Millares 6 2" xfId="54167" xr:uid="{D452C7D7-8058-42F3-8372-4C9E90BFDC88}"/>
    <cellStyle name="Millares 6 2 2" xfId="54168" xr:uid="{C15A310B-BF52-449C-9A70-18201E92C3FC}"/>
    <cellStyle name="Millares 6 2 2 2" xfId="54169" xr:uid="{0A0DDFB1-27FC-4006-AE68-30DF258AD4AC}"/>
    <cellStyle name="Millares 6 3" xfId="54170" xr:uid="{27199B36-9BAD-41DD-8435-9E39E3071EE7}"/>
    <cellStyle name="Millares 6 3 2" xfId="54171" xr:uid="{1555F686-40CA-49F7-96D7-B19B492F2B45}"/>
    <cellStyle name="Millares 6 3 2 2" xfId="54172" xr:uid="{2B2317A6-92E5-4986-AA39-FDBA52260DC1}"/>
    <cellStyle name="Millares 6 4" xfId="54173" xr:uid="{DEE91E5C-2090-4493-912B-361AE473CCF8}"/>
    <cellStyle name="Millares 6 5" xfId="54174" xr:uid="{A39A713C-5F69-4EF0-8F16-B797A902D8D8}"/>
    <cellStyle name="Millares 6 6" xfId="54175" xr:uid="{A2BA0DFF-AA92-49FD-84A2-A16AB734EAA5}"/>
    <cellStyle name="Millares 6 7" xfId="54176" xr:uid="{EF65A231-EFD2-4B3E-9C82-26762CF657AA}"/>
    <cellStyle name="Millares 6 8" xfId="54177" xr:uid="{727DEFCB-6394-4E62-BA23-8580EAD8D0D4}"/>
    <cellStyle name="Millares 6 9" xfId="54178" xr:uid="{8AD1AD30-4C5B-4BA6-8A6D-5986A44123B2}"/>
    <cellStyle name="Millares 7" xfId="54179" xr:uid="{848DA40F-EB7B-4ACE-BB8C-36BB3722C53A}"/>
    <cellStyle name="Millares 7 10" xfId="54180" xr:uid="{31ECBE17-8ADA-4D52-8904-2F0088C856DE}"/>
    <cellStyle name="Millares 7 11" xfId="54181" xr:uid="{1D373138-81CF-4F0C-8BF5-20D7C69CD6A3}"/>
    <cellStyle name="Millares 7 12" xfId="54182" xr:uid="{055FEE54-5236-4FFA-B872-105EA52B8580}"/>
    <cellStyle name="Millares 7 13" xfId="54183" xr:uid="{F83C8A0A-4148-4A07-9EEF-D1BF182A8DB7}"/>
    <cellStyle name="Millares 7 13 2" xfId="54184" xr:uid="{4A61FE12-B392-4C75-B57F-7E49B560CEB1}"/>
    <cellStyle name="Millares 7 14" xfId="54185" xr:uid="{6202894C-1DD9-459B-B851-EF50F92184C5}"/>
    <cellStyle name="Millares 7 15" xfId="54186" xr:uid="{A316210E-A067-440C-AB1F-4A196EA52653}"/>
    <cellStyle name="Millares 7 16" xfId="54187" xr:uid="{8CA8612D-D2DC-47BA-90DA-09D468966953}"/>
    <cellStyle name="Millares 7 2" xfId="54188" xr:uid="{DC16F156-70AB-4B1A-8CC6-BEF9F4F4AFDB}"/>
    <cellStyle name="Millares 7 2 2" xfId="54189" xr:uid="{E90BCD1C-B700-4BB3-BE4B-7D9D4C90B422}"/>
    <cellStyle name="Millares 7 2 2 2" xfId="54190" xr:uid="{0221A20D-47A2-4850-95DA-66887808C050}"/>
    <cellStyle name="Millares 7 3" xfId="54191" xr:uid="{8154205C-A383-4708-A662-D4942F43C931}"/>
    <cellStyle name="Millares 7 3 2" xfId="54192" xr:uid="{DB968DBD-4868-4113-8EB2-DC6E48A96F0B}"/>
    <cellStyle name="Millares 7 3 2 2" xfId="54193" xr:uid="{A839CB53-B4D9-4B7B-A435-50CC38A9D3D9}"/>
    <cellStyle name="Millares 7 4" xfId="54194" xr:uid="{63B84396-5494-41F0-A0B7-18249783FA92}"/>
    <cellStyle name="Millares 7 5" xfId="54195" xr:uid="{99375B21-3C7E-464C-8184-55CD73607384}"/>
    <cellStyle name="Millares 7 6" xfId="54196" xr:uid="{6A0AB202-905D-437A-BF09-9B29B3F0CA6A}"/>
    <cellStyle name="Millares 7 7" xfId="54197" xr:uid="{B62C7EC7-FF19-4D30-9493-18D4822483AD}"/>
    <cellStyle name="Millares 7 8" xfId="54198" xr:uid="{2709810D-9D05-4411-8BAE-4A4EEC011446}"/>
    <cellStyle name="Millares 7 9" xfId="54199" xr:uid="{3B39CC2A-62A8-4E11-8993-6CECB2F28663}"/>
    <cellStyle name="Millares 8" xfId="54200" xr:uid="{E27DC57B-C2D2-4C3A-B735-85A96D124756}"/>
    <cellStyle name="Millares 8 10" xfId="54201" xr:uid="{893E7743-027F-4FD1-973D-4F361F43B29D}"/>
    <cellStyle name="Millares 8 11" xfId="54202" xr:uid="{1885D8F5-CA26-4479-B6DF-5704F70B6A06}"/>
    <cellStyle name="Millares 8 12" xfId="54203" xr:uid="{C74AB047-5E16-471A-98B4-F52A25983D3F}"/>
    <cellStyle name="Millares 8 13" xfId="54204" xr:uid="{1FCDF817-FC32-44F7-9C50-CFCEA8E60762}"/>
    <cellStyle name="Millares 8 14" xfId="54205" xr:uid="{F3A1E465-0124-474E-A066-1C5D8135F973}"/>
    <cellStyle name="Millares 8 15" xfId="54206" xr:uid="{EB20E67D-785D-4D15-A63E-A4A2782917C7}"/>
    <cellStyle name="Millares 8 16" xfId="54207" xr:uid="{53EA97A0-A637-4874-8333-2C449B0D0C93}"/>
    <cellStyle name="Millares 8 2" xfId="54208" xr:uid="{D95B086E-5F11-40CD-980F-F10EBFFF7068}"/>
    <cellStyle name="Millares 8 2 2" xfId="54209" xr:uid="{B1A2BE84-9E31-4D4E-8D8B-9F909CBB46A8}"/>
    <cellStyle name="Millares 8 3" xfId="54210" xr:uid="{C6EB0E3A-2500-486E-816B-8EDB615A31C6}"/>
    <cellStyle name="Millares 8 3 2" xfId="54211" xr:uid="{31C74AE1-C629-4974-A35D-3EA2E169C41A}"/>
    <cellStyle name="Millares 8 4" xfId="54212" xr:uid="{312B26E0-8C37-4070-B0A9-393AFD6B2CA5}"/>
    <cellStyle name="Millares 8 5" xfId="54213" xr:uid="{DB0AD7B3-9887-44C5-B03F-9647EF2447B1}"/>
    <cellStyle name="Millares 8 6" xfId="54214" xr:uid="{39B3D95E-8C3C-4D25-8FA9-367E46904F36}"/>
    <cellStyle name="Millares 8 7" xfId="54215" xr:uid="{15890B52-CCE9-4C90-9997-2B51EC1C6101}"/>
    <cellStyle name="Millares 8 8" xfId="54216" xr:uid="{07625C4C-E6F8-4153-8C49-28097F03843A}"/>
    <cellStyle name="Millares 8 9" xfId="54217" xr:uid="{01FDF209-5C44-4479-8727-C5B220B7D8B2}"/>
    <cellStyle name="Millares 9" xfId="54218" xr:uid="{C00E1F88-9961-4DAB-98BB-6F9F4A22FFAC}"/>
    <cellStyle name="Millares 9 10" xfId="54219" xr:uid="{374E4175-435D-405E-80B6-583A8B261CDE}"/>
    <cellStyle name="Millares 9 11" xfId="54220" xr:uid="{40747BC9-DE4B-4E3B-AE10-BFFD3FCD2506}"/>
    <cellStyle name="Millares 9 12" xfId="54221" xr:uid="{61A66B76-1779-4F9E-9B18-A0AD36BA2F9D}"/>
    <cellStyle name="Millares 9 13" xfId="54222" xr:uid="{8E919558-EF2D-4975-85DB-F52F85AF30DC}"/>
    <cellStyle name="Millares 9 14" xfId="54223" xr:uid="{9A53E37B-97C6-4229-8A9C-59B85BD602B2}"/>
    <cellStyle name="Millares 9 2" xfId="54224" xr:uid="{6D8EE65C-DFB9-4CD7-A148-C298467A394A}"/>
    <cellStyle name="Millares 9 2 10" xfId="54225" xr:uid="{2EB8DD17-5866-493B-B0FD-EC3CD3E9533D}"/>
    <cellStyle name="Millares 9 2 11" xfId="54226" xr:uid="{DD0BAF33-7785-4A4B-B71C-8B72186854FE}"/>
    <cellStyle name="Millares 9 2 2" xfId="54227" xr:uid="{4B599282-F77E-4A39-861B-43CDE493A3A4}"/>
    <cellStyle name="Millares 9 2 3" xfId="54228" xr:uid="{780F483A-7D57-4766-8F48-AD96FE5E6827}"/>
    <cellStyle name="Millares 9 2 4" xfId="54229" xr:uid="{E46B9D64-FD6D-4BC6-8362-38A694A7E5DB}"/>
    <cellStyle name="Millares 9 2 5" xfId="54230" xr:uid="{A5CB6D7E-9F0F-418F-905E-72382C6E17CA}"/>
    <cellStyle name="Millares 9 2 6" xfId="54231" xr:uid="{C3085725-2843-4E40-8C8A-759705533865}"/>
    <cellStyle name="Millares 9 2 7" xfId="54232" xr:uid="{663959DC-B23A-4477-ADDF-66BC4DA8D17F}"/>
    <cellStyle name="Millares 9 2 8" xfId="54233" xr:uid="{00F788BE-69F2-4CCA-8C5E-89A96E71C723}"/>
    <cellStyle name="Millares 9 2 9" xfId="54234" xr:uid="{55990032-3E1B-4FC1-AD47-FC2F3FF4CB61}"/>
    <cellStyle name="Millares 9 3" xfId="54235" xr:uid="{2EB0FE21-33D2-46C8-8872-95F3FAE5A87B}"/>
    <cellStyle name="Millares 9 3 10" xfId="54236" xr:uid="{F2F00266-F751-45DC-AE97-11D90FFA70AC}"/>
    <cellStyle name="Millares 9 3 11" xfId="54237" xr:uid="{3C4D5500-84F7-4C64-9218-D377A08A0257}"/>
    <cellStyle name="Millares 9 3 2" xfId="54238" xr:uid="{90801C6C-6F2B-478F-8C33-4FA0CAF4074F}"/>
    <cellStyle name="Millares 9 3 3" xfId="54239" xr:uid="{CD3B3172-960C-4F21-ADB1-3E7836754E5E}"/>
    <cellStyle name="Millares 9 3 4" xfId="54240" xr:uid="{1110824F-43DE-4829-985B-86F10310F603}"/>
    <cellStyle name="Millares 9 3 5" xfId="54241" xr:uid="{210599A9-2B20-46E7-8556-7DAFB7EFC8AE}"/>
    <cellStyle name="Millares 9 3 6" xfId="54242" xr:uid="{13D6CD3C-3E7D-47B1-927F-F009A62AF388}"/>
    <cellStyle name="Millares 9 3 7" xfId="54243" xr:uid="{28264DB3-6DA7-4575-9E37-62B1F3BB0D6E}"/>
    <cellStyle name="Millares 9 3 8" xfId="54244" xr:uid="{F2C21A7E-8DA2-478B-815E-6CB8904E80B3}"/>
    <cellStyle name="Millares 9 3 9" xfId="54245" xr:uid="{DBA823AD-5D55-41BE-9EA5-F7B2791DFFCB}"/>
    <cellStyle name="Millares 9 4" xfId="54246" xr:uid="{F1DEA041-894A-4F38-A396-691F69AA437F}"/>
    <cellStyle name="Millares 9 5" xfId="54247" xr:uid="{B50F5A12-C6C2-4448-AAE0-BD16694DDED2}"/>
    <cellStyle name="Millares 9 6" xfId="54248" xr:uid="{6B4458C0-214B-4173-B91D-4E1B3B284181}"/>
    <cellStyle name="Millares 9 7" xfId="54249" xr:uid="{D2CC149E-D9F5-4DC4-AA82-D338190120A2}"/>
    <cellStyle name="Millares 9 8" xfId="54250" xr:uid="{08074368-D0C4-4B22-9E88-020B9EDEBA7A}"/>
    <cellStyle name="Millares 9 9" xfId="54251" xr:uid="{203AE637-729F-4FD6-92B3-0235AC7CC0D7}"/>
    <cellStyle name="Millones ,,[0_]" xfId="54252" xr:uid="{D2699140-FBC7-4A20-A661-BDCE41540DF0}"/>
    <cellStyle name="Millones ,,[1]" xfId="54253" xr:uid="{09C269F7-2068-4A1D-8802-F55059865345}"/>
    <cellStyle name="Millones ,,[1] 10" xfId="54254" xr:uid="{485C9925-6050-4529-8974-B78A92079A15}"/>
    <cellStyle name="Millones ,,[1] 11" xfId="54255" xr:uid="{E6DE1E4A-B3EE-402A-9085-C14C8BF0AEC4}"/>
    <cellStyle name="Millones ,,[1] 12" xfId="54256" xr:uid="{32E2A3A4-9D44-4AB4-853D-24369CAD2109}"/>
    <cellStyle name="Millones ,,[1] 12 2" xfId="54257" xr:uid="{E39A90F4-7021-48EE-94E0-F7FF3507095D}"/>
    <cellStyle name="Millones ,,[1] 12 2 2" xfId="54258" xr:uid="{D32F009A-42EF-445C-8ED4-FC120AF98F43}"/>
    <cellStyle name="Millones ,,[1] 12 3" xfId="54259" xr:uid="{707A72D4-E987-4705-8492-B7D05BFB14AB}"/>
    <cellStyle name="Millones ,,[1] 12 4" xfId="54260" xr:uid="{24AE2986-59BD-4849-8959-3F31A5F9F688}"/>
    <cellStyle name="Millones ,,[1] 12 5" xfId="54261" xr:uid="{C3ED9DDF-1C81-4ADF-A036-BFEF7CD8E399}"/>
    <cellStyle name="Millones ,,[1] 12 6" xfId="54262" xr:uid="{66A90E48-8A4D-4DAE-ACEB-4D467EF2D2C1}"/>
    <cellStyle name="Millones ,,[1] 13" xfId="54263" xr:uid="{56D2E3DC-390F-43C9-BC96-E1569207B035}"/>
    <cellStyle name="Millones ,,[1] 14" xfId="54264" xr:uid="{B1ADF920-2FEC-4F18-AA9D-ADA150485F06}"/>
    <cellStyle name="Millones ,,[1] 14 2" xfId="54265" xr:uid="{26D27B41-15E0-45E3-ABF1-C9E276B8F625}"/>
    <cellStyle name="Millones ,,[1] 14 2 2" xfId="54266" xr:uid="{31EF8565-BC57-40FE-BF04-BA62101DC496}"/>
    <cellStyle name="Millones ,,[1] 14 3" xfId="54267" xr:uid="{30C54768-134F-480C-9FBD-1F1DC6E7493C}"/>
    <cellStyle name="Millones ,,[1] 14 4" xfId="54268" xr:uid="{0311993B-9C0F-4554-810D-36B1DBCF907D}"/>
    <cellStyle name="Millones ,,[1] 15" xfId="54269" xr:uid="{FA64F251-631A-4D47-BD2A-82141A71703D}"/>
    <cellStyle name="Millones ,,[1] 16" xfId="54270" xr:uid="{DA7C793D-1F06-4B0E-ADBC-C620FF57F815}"/>
    <cellStyle name="Millones ,,[1] 16 2" xfId="54271" xr:uid="{3FB4A771-A1E8-489F-B76D-CD4788D98981}"/>
    <cellStyle name="Millones ,,[1] 17" xfId="54272" xr:uid="{03E1290D-FE55-4405-AA42-EA140B59908B}"/>
    <cellStyle name="Millones ,,[1] 18" xfId="54273" xr:uid="{FBF3C859-43C8-4730-A99F-24793147F65C}"/>
    <cellStyle name="Millones ,,[1] 19" xfId="54274" xr:uid="{96857FF0-5F53-4462-B717-10F42090928E}"/>
    <cellStyle name="Millones ,,[1] 2" xfId="54275" xr:uid="{30126F5A-A332-4789-AB45-7459299596B1}"/>
    <cellStyle name="Millones ,,[1] 2 10" xfId="54276" xr:uid="{4FC2ABF9-7DF5-4D1F-8409-D2F8EC89FF00}"/>
    <cellStyle name="Millones ,,[1] 2 11" xfId="54277" xr:uid="{CB6E56C3-AE56-44BA-A97D-1DCD20F4C849}"/>
    <cellStyle name="Millones ,,[1] 2 12" xfId="54278" xr:uid="{91E1EA8C-C5CB-4D4B-ACA9-2A47E44B15F2}"/>
    <cellStyle name="Millones ,,[1] 2 13" xfId="54279" xr:uid="{137405E8-9D46-4EEF-A574-134100B967BE}"/>
    <cellStyle name="Millones ,,[1] 2 14" xfId="54280" xr:uid="{D6D0EB44-11FF-408E-8435-95EB8D9E0459}"/>
    <cellStyle name="Millones ,,[1] 2 15" xfId="54281" xr:uid="{E3B8EB8A-6BC7-4302-957E-87FA389D00D8}"/>
    <cellStyle name="Millones ,,[1] 2 16" xfId="54282" xr:uid="{91063AC4-ADC3-4CD9-866F-28730AB90332}"/>
    <cellStyle name="Millones ,,[1] 2 17" xfId="54283" xr:uid="{85E95EFC-EB6B-415E-82F1-A975A63155BB}"/>
    <cellStyle name="Millones ,,[1] 2 18" xfId="54284" xr:uid="{19A97A71-7481-494A-9B08-5E113B47926A}"/>
    <cellStyle name="Millones ,,[1] 2 2" xfId="54285" xr:uid="{AC1A4B3F-DF81-4049-A528-45117813DABC}"/>
    <cellStyle name="Millones ,,[1] 2 3" xfId="54286" xr:uid="{AEB29A28-21BF-4E5A-98B3-7D348E874158}"/>
    <cellStyle name="Millones ,,[1] 2 3 10" xfId="54287" xr:uid="{EC72EE02-E450-4A4D-9475-3AC929D0E759}"/>
    <cellStyle name="Millones ,,[1] 2 3 11" xfId="54288" xr:uid="{B4C25CB0-1E65-4730-A5E1-E2C95A6D8F24}"/>
    <cellStyle name="Millones ,,[1] 2 3 2" xfId="54289" xr:uid="{C0F13C4E-E6ED-4CCB-B5A6-0AFE6E5F1B10}"/>
    <cellStyle name="Millones ,,[1] 2 3 3" xfId="54290" xr:uid="{7DE2C7A4-29C0-444F-9852-9E2131281DF8}"/>
    <cellStyle name="Millones ,,[1] 2 3 4" xfId="54291" xr:uid="{C595A075-707C-4D5C-9E4E-1DF003A32E89}"/>
    <cellStyle name="Millones ,,[1] 2 3 5" xfId="54292" xr:uid="{0D00F3D7-9915-46E2-8E1C-18E4168D5056}"/>
    <cellStyle name="Millones ,,[1] 2 3 6" xfId="54293" xr:uid="{A2FEB70E-DAD1-4069-86CE-CCB00F7C1B46}"/>
    <cellStyle name="Millones ,,[1] 2 3 7" xfId="54294" xr:uid="{52C89082-8044-492E-B944-9A094A0CE768}"/>
    <cellStyle name="Millones ,,[1] 2 3 8" xfId="54295" xr:uid="{CB165340-9A84-49C6-A598-9A525AECCB02}"/>
    <cellStyle name="Millones ,,[1] 2 3 9" xfId="54296" xr:uid="{C1E6153B-FD8E-442C-8006-F3A5ACA24470}"/>
    <cellStyle name="Millones ,,[1] 2 4" xfId="54297" xr:uid="{7C77BC3B-74E3-4F4A-A5C4-BA5390D583A6}"/>
    <cellStyle name="Millones ,,[1] 2 4 3" xfId="59623" xr:uid="{DA34D02C-7947-4E7F-8211-C86F8BCAE69B}"/>
    <cellStyle name="Millones ,,[1] 2 5" xfId="54298" xr:uid="{BAF06F91-2CB0-46A8-A795-801117858916}"/>
    <cellStyle name="Millones ,,[1] 2 6" xfId="54299" xr:uid="{435EB20C-8B66-451E-8668-0B988028096B}"/>
    <cellStyle name="Millones ,,[1] 2 6 10" xfId="54300" xr:uid="{978CD495-6870-4C94-B29A-F20EAF3E2F2C}"/>
    <cellStyle name="Millones ,,[1] 2 6 11" xfId="54301" xr:uid="{A75C35B2-9149-4E04-A782-EFC0328A9209}"/>
    <cellStyle name="Millones ,,[1] 2 6 2" xfId="54302" xr:uid="{4B898FFB-1722-4E93-B44A-02B90311FFEF}"/>
    <cellStyle name="Millones ,,[1] 2 6 3" xfId="54303" xr:uid="{ED5E119B-F418-40A4-B83C-3CA19F9CBFA0}"/>
    <cellStyle name="Millones ,,[1] 2 6 4" xfId="54304" xr:uid="{9537E29B-B51D-42E0-9F3F-4DA4CFE89F47}"/>
    <cellStyle name="Millones ,,[1] 2 6 5" xfId="54305" xr:uid="{23BC4028-848A-42E8-995D-C3A5C8AC931F}"/>
    <cellStyle name="Millones ,,[1] 2 6 6" xfId="54306" xr:uid="{AD4EA797-B689-42FB-8362-E7B719D5DC97}"/>
    <cellStyle name="Millones ,,[1] 2 6 7" xfId="54307" xr:uid="{A6FD6DB3-5561-4F04-AD13-DE35C516834C}"/>
    <cellStyle name="Millones ,,[1] 2 6 8" xfId="54308" xr:uid="{D452AF21-60BE-4FF3-98D2-4560A98C4898}"/>
    <cellStyle name="Millones ,,[1] 2 6 9" xfId="54309" xr:uid="{058F9A06-7610-47CC-AF38-B350BAB8748D}"/>
    <cellStyle name="Millones ,,[1] 2 7" xfId="54310" xr:uid="{647DB486-375F-43DD-9990-64AFC6861450}"/>
    <cellStyle name="Millones ,,[1] 2 8" xfId="54311" xr:uid="{0C87DB5D-FC18-444D-B542-5C850CE4E3CA}"/>
    <cellStyle name="Millones ,,[1] 2 9" xfId="54312" xr:uid="{31CB5271-8D3D-48D1-87EB-762760663345}"/>
    <cellStyle name="Millones ,,[1] 20" xfId="54313" xr:uid="{0947665B-7E46-4859-89E3-5BCFEB111390}"/>
    <cellStyle name="Millones ,,[1] 21" xfId="54314" xr:uid="{354E8F73-7291-4172-8703-B48DD9108441}"/>
    <cellStyle name="Millones ,,[1] 22" xfId="54315" xr:uid="{43B99B58-64D2-4D4A-ABAA-1C0714DA8496}"/>
    <cellStyle name="Millones ,,[1] 23" xfId="54316" xr:uid="{00F096AD-F96A-4CAD-9ABF-B48E55F2EC59}"/>
    <cellStyle name="Millones ,,[1] 24" xfId="54317" xr:uid="{60B3E69E-2E75-457C-A14D-1EA8FB125CA2}"/>
    <cellStyle name="Millones ,,[1] 25" xfId="54318" xr:uid="{85DFFC52-FB77-48FE-B276-B15F7B1CEDF6}"/>
    <cellStyle name="Millones ,,[1] 26" xfId="54319" xr:uid="{7BC04743-536A-4539-AF3B-45A0FBC5DDC2}"/>
    <cellStyle name="Millones ,,[1] 27" xfId="54320" xr:uid="{1BC4E2CD-2D8B-4740-9176-0EF08889A3AE}"/>
    <cellStyle name="Millones ,,[1] 28" xfId="54321" xr:uid="{7110DAA9-1EAF-4230-B953-5F4AE51A0567}"/>
    <cellStyle name="Millones ,,[1] 29" xfId="54322" xr:uid="{2F4CC301-3798-41EE-8B44-6711C92AFA72}"/>
    <cellStyle name="Millones ,,[1] 3" xfId="54323" xr:uid="{7EC94269-5F99-4FE9-AA73-EFFF0881DB05}"/>
    <cellStyle name="Millones ,,[1] 3 2" xfId="54324" xr:uid="{2CF65F46-2304-434A-A0D4-BA0263CAAB75}"/>
    <cellStyle name="Millones ,,[1] 3 3" xfId="54325" xr:uid="{8A63776C-5D97-4F7C-8484-A3CF0D7CE5B9}"/>
    <cellStyle name="Millones ,,[1] 3 3 10" xfId="54326" xr:uid="{A43A8FC0-D860-4DA2-A31B-F47B55EF8587}"/>
    <cellStyle name="Millones ,,[1] 3 3 11" xfId="54327" xr:uid="{549E5F97-149D-44C9-84B7-E41E0050F090}"/>
    <cellStyle name="Millones ,,[1] 3 3 12" xfId="54328" xr:uid="{55CF2172-13D4-4DC8-BF2D-0C57AE5CC104}"/>
    <cellStyle name="Millones ,,[1] 3 3 2" xfId="54329" xr:uid="{55644DD1-1CF0-4F75-B548-9E0D1F23A4D5}"/>
    <cellStyle name="Millones ,,[1] 3 3 3" xfId="54330" xr:uid="{5366F9AD-6D44-4401-8A1B-95CDDEBCA306}"/>
    <cellStyle name="Millones ,,[1] 3 3 4" xfId="54331" xr:uid="{56599080-8A1E-4CD8-BB78-930E0FCC79DC}"/>
    <cellStyle name="Millones ,,[1] 3 3 5" xfId="54332" xr:uid="{87010AE6-C2C4-4267-B23E-208EF7332F32}"/>
    <cellStyle name="Millones ,,[1] 3 3 6" xfId="54333" xr:uid="{4E0F2C30-8E7E-4E5E-BF44-C1B1F11C54C6}"/>
    <cellStyle name="Millones ,,[1] 3 3 7" xfId="54334" xr:uid="{C0EEED18-F99B-4B96-B189-D917743C917E}"/>
    <cellStyle name="Millones ,,[1] 3 3 8" xfId="54335" xr:uid="{5CC99890-2789-4418-A753-D221D6622964}"/>
    <cellStyle name="Millones ,,[1] 3 3 9" xfId="54336" xr:uid="{C64B735B-481D-4315-86FF-28D35B3A20C4}"/>
    <cellStyle name="Millones ,,[1] 3 3_comp" xfId="54337" xr:uid="{D0FAE792-2174-4E55-9D24-9EA4CC8E40C8}"/>
    <cellStyle name="Millones ,,[1] 3 4" xfId="54338" xr:uid="{B6296A0B-7C46-4CBB-A0F7-7DAFD329BBA0}"/>
    <cellStyle name="Millones ,,[1] 3 5" xfId="54339" xr:uid="{230ED70E-2F38-479C-9717-E6F6DA17BCF8}"/>
    <cellStyle name="Millones ,,[1] 3 6" xfId="54340" xr:uid="{37754294-95A4-4F80-8F3E-9FF94A758EBB}"/>
    <cellStyle name="Millones ,,[1] 3 7" xfId="54341" xr:uid="{4EF333B7-5963-416B-8AE1-BB9D4F86DB60}"/>
    <cellStyle name="Millones ,,[1] 3_comp" xfId="54342" xr:uid="{21A6BA3E-BB4A-4365-9570-2FC1B9C6AD6B}"/>
    <cellStyle name="Millones ,,[1] 30" xfId="54343" xr:uid="{E1FDF46D-E6FA-4E3B-9F76-618F7415F00D}"/>
    <cellStyle name="Millones ,,[1] 31" xfId="54344" xr:uid="{68A54977-7AE1-4C4D-BC5D-897EAE23BC34}"/>
    <cellStyle name="Millones ,,[1] 32" xfId="54345" xr:uid="{C1D91663-9BF5-4A85-B70A-8C4383B7652B}"/>
    <cellStyle name="Millones ,,[1] 33" xfId="54346" xr:uid="{4C0A419F-589B-4FEE-971D-35B16CB3228C}"/>
    <cellStyle name="Millones ,,[1] 34" xfId="60099" xr:uid="{128304FC-EB0B-4BFA-AF05-FF80D91DD026}"/>
    <cellStyle name="Millones ,,[1] 4" xfId="54347" xr:uid="{B40F58A8-6E82-4DA2-B7E7-EF25E3384BD8}"/>
    <cellStyle name="Millones ,,[1] 4 2" xfId="54348" xr:uid="{7EED5241-4C56-4C5D-91C4-4D58DC6BDC62}"/>
    <cellStyle name="Millones ,,[1] 4 2 2" xfId="59624" xr:uid="{63427A49-C3F3-466A-B9F1-2C7F3E515453}"/>
    <cellStyle name="Millones ,,[1] 4 3" xfId="54349" xr:uid="{EC49A720-F87C-44A2-86D2-60754C010668}"/>
    <cellStyle name="Millones ,,[1] 4 3 2" xfId="59625" xr:uid="{192AA5E0-18F8-4A5A-BDB9-F79970B77AC9}"/>
    <cellStyle name="Millones ,,[1] 4 4" xfId="54350" xr:uid="{6AB7587D-FBD1-4129-B563-91A216518921}"/>
    <cellStyle name="Millones ,,[1] 4 5" xfId="54351" xr:uid="{D2F396C5-F9CA-462B-8920-E07AB630CB35}"/>
    <cellStyle name="Millones ,,[1] 4 5 5" xfId="59626" xr:uid="{205EF063-9DDD-4BD0-84F9-07F155417691}"/>
    <cellStyle name="Millones ,,[1] 4_comp" xfId="54352" xr:uid="{80489CA8-1D22-46FF-BCFA-D5A2A859A37A}"/>
    <cellStyle name="Millones ,,[1] 5" xfId="54353" xr:uid="{239B0E72-269D-4AC3-AA7C-8C4CB20258D3}"/>
    <cellStyle name="Millones ,,[1] 6" xfId="54354" xr:uid="{B3A905D7-20DD-460A-B782-AA78EC5B90B6}"/>
    <cellStyle name="Millones ,,[1] 6 2" xfId="54355" xr:uid="{6CC3E384-8487-46B6-BA10-69C210997AF1}"/>
    <cellStyle name="Millones ,,[1] 6_comp" xfId="54356" xr:uid="{57C4F0DC-82AE-495B-95C0-BCF8B9C6A43F}"/>
    <cellStyle name="Millones ,,[1] 7" xfId="54357" xr:uid="{BF548375-0B5A-4A4F-B516-8B5E8E2B69C3}"/>
    <cellStyle name="Millones ,,[1] 7 2" xfId="54358" xr:uid="{85A8CB78-F09F-4C91-B8F9-0174E65FAF0E}"/>
    <cellStyle name="Millones ,,[1] 7 2 3" xfId="59627" xr:uid="{5261A8E0-F3F9-465E-99CA-CA17209FB9A9}"/>
    <cellStyle name="Millones ,,[1] 7_comp" xfId="54359" xr:uid="{F2EBE351-74B2-4D47-9F1B-7A487B88FB90}"/>
    <cellStyle name="Millones ,,[1] 8" xfId="54360" xr:uid="{E7C06A4C-7EAF-44B2-A6CA-B6A55CC45EF1}"/>
    <cellStyle name="Millones ,,[1] 9" xfId="54361" xr:uid="{08C059DB-5126-4CAD-8527-719F9E7CFF4B}"/>
    <cellStyle name="Millones ,,[1] 9 3" xfId="59628" xr:uid="{AA48993C-9CB8-4E33-96D6-32A3C62A1BB5}"/>
    <cellStyle name="Millones ,,[1]_ TD " xfId="54362" xr:uid="{19253CD0-13A7-41DB-9805-6A61A7B00012}"/>
    <cellStyle name="Millones ,,[1_]" xfId="54363" xr:uid="{0ADDB76E-B3F8-4A77-BC0F-1AC9CDD6A39A}"/>
    <cellStyle name="Model" xfId="59269" xr:uid="{770CC117-3671-42A1-97A8-895C1011D152}"/>
    <cellStyle name="Moeda [0]" xfId="59270" xr:uid="{EC334EEC-964B-46B9-83D5-FB13D2C710D6}"/>
    <cellStyle name="Moneda [0] 2" xfId="54364" xr:uid="{354B28F8-0EEF-45DA-82A7-050E1A49CDB9}"/>
    <cellStyle name="Moneda [0] 2 10" xfId="54365" xr:uid="{656F2992-93B8-441A-8EF0-C5726C56F485}"/>
    <cellStyle name="Moneda [0] 2 11" xfId="54366" xr:uid="{32BA1FBB-6CFF-4B54-ABA6-5EF60BFAA7BB}"/>
    <cellStyle name="Moneda [0] 2 12" xfId="54367" xr:uid="{BFCE6B90-5EAD-460E-B080-96ACF612D352}"/>
    <cellStyle name="Moneda [0] 2 2" xfId="54368" xr:uid="{09C9C5BF-ACD1-4327-8392-3DE03E3E4B4A}"/>
    <cellStyle name="Moneda [0] 2 3" xfId="54369" xr:uid="{5252E909-162A-4913-91E2-A66E89162C86}"/>
    <cellStyle name="Moneda [0] 2 4" xfId="54370" xr:uid="{44C368C9-54A7-4C6F-B4DF-B0617F8A9A17}"/>
    <cellStyle name="Moneda [0] 2 5" xfId="54371" xr:uid="{01A9E771-8F1D-41CF-8B55-0B6A169838D6}"/>
    <cellStyle name="Moneda [0] 2 6" xfId="54372" xr:uid="{CB280DAE-FFD5-4221-A0D9-4E38AF868630}"/>
    <cellStyle name="Moneda [0] 2 7" xfId="54373" xr:uid="{656F0C96-B96D-4F9E-85EA-58B72B46237D}"/>
    <cellStyle name="Moneda [0] 2 8" xfId="54374" xr:uid="{6BCB2C99-7AD5-41CA-A65F-4BE8B704841E}"/>
    <cellStyle name="Moneda [0] 2 9" xfId="54375" xr:uid="{8620B8BD-85A8-47A9-BD7F-4F3F9336B5FF}"/>
    <cellStyle name="Moneda [0] 3" xfId="54376" xr:uid="{217BBB76-2F5C-4896-8E56-834330817F5E}"/>
    <cellStyle name="Moneda [0] 3 10" xfId="54377" xr:uid="{6AB3037A-1FE3-40C9-80B8-D76887842B9D}"/>
    <cellStyle name="Moneda [0] 3 11" xfId="54378" xr:uid="{8B78EA2C-97F7-4AD5-87BC-438B9EB04E57}"/>
    <cellStyle name="Moneda [0] 3 2" xfId="54379" xr:uid="{E7120B21-1450-4944-B9A6-F5C262C66D78}"/>
    <cellStyle name="Moneda [0] 3 3" xfId="54380" xr:uid="{A7F2B800-3627-4C02-9C51-CFF5049038C1}"/>
    <cellStyle name="Moneda [0] 3 4" xfId="54381" xr:uid="{BE56846E-1570-45B4-8687-2000F56B55E4}"/>
    <cellStyle name="Moneda [0] 3 5" xfId="54382" xr:uid="{EA93F29A-E6B5-441A-BDE6-E0C7386591B5}"/>
    <cellStyle name="Moneda [0] 3 6" xfId="54383" xr:uid="{00C3C4A2-E921-4A2F-BC6B-AD0C46DEB06A}"/>
    <cellStyle name="Moneda [0] 3 7" xfId="54384" xr:uid="{249EEF8B-C186-4998-97FA-BA5022C1FF16}"/>
    <cellStyle name="Moneda [0] 3 8" xfId="54385" xr:uid="{9F8E78BA-70E0-4FD3-A154-AF7542A5A6AA}"/>
    <cellStyle name="Moneda [0] 3 9" xfId="54386" xr:uid="{F47107B0-1934-4284-B502-42E6DBFEC45F}"/>
    <cellStyle name="Moneda [0] 4" xfId="54387" xr:uid="{080BA9A0-0047-4C3C-9452-3146A866CA19}"/>
    <cellStyle name="Moneda [0] 4 10" xfId="54388" xr:uid="{0A6067A4-5EAF-42A6-B151-4785A4F69E62}"/>
    <cellStyle name="Moneda [0] 4 11" xfId="54389" xr:uid="{5188BC02-F235-4501-809F-60F221EBB319}"/>
    <cellStyle name="Moneda [0] 4 2" xfId="54390" xr:uid="{6D656CD8-91C8-4888-82CE-CD7CED2798C5}"/>
    <cellStyle name="Moneda [0] 4 3" xfId="54391" xr:uid="{4CB67EC7-F347-4FD1-B5A8-372EB2EC22FE}"/>
    <cellStyle name="Moneda [0] 4 4" xfId="54392" xr:uid="{43E42C35-9753-45D2-9457-8D847D6D1D25}"/>
    <cellStyle name="Moneda [0] 4 5" xfId="54393" xr:uid="{ED068D23-CB8E-4D3A-B084-C4325928ACE2}"/>
    <cellStyle name="Moneda [0] 4 6" xfId="54394" xr:uid="{426B7B24-4F64-4064-8900-D5B70A49B331}"/>
    <cellStyle name="Moneda [0] 4 7" xfId="54395" xr:uid="{2BBF22EE-AE4A-4914-B274-7935959CEC94}"/>
    <cellStyle name="Moneda [0] 4 8" xfId="54396" xr:uid="{4BB30029-6673-4FEB-AC9C-97AD85C70A03}"/>
    <cellStyle name="Moneda [0] 4 9" xfId="54397" xr:uid="{6BB360C2-FF2D-4AD3-AFAE-AEEFDC64CC5C}"/>
    <cellStyle name="Moneda [1]" xfId="16" xr:uid="{A01FB4F3-33B6-435F-A7E8-CDA924E7C302}"/>
    <cellStyle name="Moneda [1] 10" xfId="54398" xr:uid="{4CB756A8-C249-47D8-B379-7C24A90537FB}"/>
    <cellStyle name="Moneda [1] 11" xfId="54399" xr:uid="{F6F4E2AE-8385-449F-8E20-76500FFFA33D}"/>
    <cellStyle name="Moneda [1] 12" xfId="54400" xr:uid="{4ED1C610-0773-4E5B-BA5B-71228C8A0D51}"/>
    <cellStyle name="Moneda [1] 13" xfId="54401" xr:uid="{D13E5048-1F47-4A68-8555-AB64059A6D87}"/>
    <cellStyle name="Moneda [1] 14" xfId="54402" xr:uid="{5013C4BD-876B-44F7-AA63-72B5D9606971}"/>
    <cellStyle name="Moneda [1] 15" xfId="54403" xr:uid="{831553A8-9A16-4724-9F12-EE024162FF7B}"/>
    <cellStyle name="Moneda [1] 16" xfId="54404" xr:uid="{D6B6554B-2FFA-40CA-9C16-ADE5ECB5678C}"/>
    <cellStyle name="Moneda [1] 17" xfId="54405" xr:uid="{E0444F69-DB21-40CA-8F38-51A5CA87D78C}"/>
    <cellStyle name="Moneda [1] 18" xfId="54406" xr:uid="{8FDC4A00-4AB1-44B2-8EF5-BA6C6E7D9310}"/>
    <cellStyle name="Moneda [1] 19" xfId="54407" xr:uid="{1BBCB270-C4EE-4CED-A7CC-5683AB0A5EF2}"/>
    <cellStyle name="Moneda [1] 2" xfId="54408" xr:uid="{B8F57774-BA81-4C5F-B615-E7FE8B2A278B}"/>
    <cellStyle name="Moneda [1] 2 10" xfId="54409" xr:uid="{C7AD8291-50BE-49A3-8A02-24F6B947F11F}"/>
    <cellStyle name="Moneda [1] 2 11" xfId="54410" xr:uid="{70B8D581-D3CC-498A-B298-8E06EB56C0A4}"/>
    <cellStyle name="Moneda [1] 2 12" xfId="54411" xr:uid="{22F71103-ECAD-4A6E-8C25-AE6EE46780C1}"/>
    <cellStyle name="Moneda [1] 2 13" xfId="54412" xr:uid="{13885921-CF6A-4ABC-9C57-DE425DD68BB9}"/>
    <cellStyle name="Moneda [1] 2 14" xfId="54413" xr:uid="{C801023D-858D-4662-AF55-A94B5185605D}"/>
    <cellStyle name="Moneda [1] 2 15" xfId="54414" xr:uid="{AEB52570-795B-486C-97C4-DD3049AF166B}"/>
    <cellStyle name="Moneda [1] 2 16" xfId="54415" xr:uid="{890A575A-96C5-4D97-88CE-D35CF819EF9C}"/>
    <cellStyle name="Moneda [1] 2 17" xfId="54416" xr:uid="{8832A2AE-09C0-44C3-84DE-F03DAB890073}"/>
    <cellStyle name="Moneda [1] 2 18" xfId="54417" xr:uid="{7E22479D-25A0-467C-984F-851218392336}"/>
    <cellStyle name="Moneda [1] 2 19" xfId="54418" xr:uid="{2DF9529B-07A9-4EFE-ACEB-76903AC9D967}"/>
    <cellStyle name="Moneda [1] 2 2" xfId="54419" xr:uid="{7844B2C0-887B-4C63-9164-561CE65810C1}"/>
    <cellStyle name="Moneda [1] 2 2 10" xfId="54420" xr:uid="{41C24B23-2B93-403F-9C6B-63F51FD61E4A}"/>
    <cellStyle name="Moneda [1] 2 2 11" xfId="54421" xr:uid="{B2B5FC1A-77B6-4104-ABF5-30FD834F1B3D}"/>
    <cellStyle name="Moneda [1] 2 2 2" xfId="54422" xr:uid="{3EAC6779-8339-45DA-9EAF-C771CCF2827B}"/>
    <cellStyle name="Moneda [1] 2 2 3" xfId="54423" xr:uid="{054BFCE2-5025-4185-8427-EF93E4E5884F}"/>
    <cellStyle name="Moneda [1] 2 2 4" xfId="54424" xr:uid="{FADD659D-45B9-460A-B3DE-4B2F92C300BC}"/>
    <cellStyle name="Moneda [1] 2 2 5" xfId="54425" xr:uid="{5241E42A-C673-45F2-959A-72C9160A5149}"/>
    <cellStyle name="Moneda [1] 2 2 6" xfId="54426" xr:uid="{0D2CAD2C-E9AD-4B60-93C2-344EC25E80F7}"/>
    <cellStyle name="Moneda [1] 2 2 7" xfId="54427" xr:uid="{735E667C-3442-4B68-939F-8B93E62DA62F}"/>
    <cellStyle name="Moneda [1] 2 2 8" xfId="54428" xr:uid="{24458D65-5789-4BE8-8559-63D101657AE5}"/>
    <cellStyle name="Moneda [1] 2 2 9" xfId="54429" xr:uid="{3F766BB8-119E-49E2-A4F1-250BDA613768}"/>
    <cellStyle name="Moneda [1] 2 20" xfId="54430" xr:uid="{396EC4FC-FBDB-4859-B17C-0B1FB07B5C0F}"/>
    <cellStyle name="Moneda [1] 2 21" xfId="54431" xr:uid="{A141E054-DA40-42DF-A11E-7AED5D33B125}"/>
    <cellStyle name="Moneda [1] 2 22" xfId="54432" xr:uid="{399B2B76-B57E-479C-B057-164D980E48EF}"/>
    <cellStyle name="Moneda [1] 2 23" xfId="54433" xr:uid="{A4F22C20-BFDF-4403-B98B-7586ECF84D7F}"/>
    <cellStyle name="Moneda [1] 2 24" xfId="54434" xr:uid="{9A4EB33A-8197-463A-915B-BB6C2A5C0987}"/>
    <cellStyle name="Moneda [1] 2 25" xfId="54435" xr:uid="{200E115F-059E-4532-AF12-195F2F88696E}"/>
    <cellStyle name="Moneda [1] 2 26" xfId="54436" xr:uid="{C78F7A62-2F46-47CA-921F-140833B1AE50}"/>
    <cellStyle name="Moneda [1] 2 3" xfId="54437" xr:uid="{D80E9751-F8C5-4070-A5BB-C10AF95CC6C0}"/>
    <cellStyle name="Moneda [1] 2 4" xfId="54438" xr:uid="{4037BB1D-22AF-4E10-8D42-5EC604B366A2}"/>
    <cellStyle name="Moneda [1] 2 5" xfId="54439" xr:uid="{5A144962-B8B1-4622-BAD7-92DD13BD54D9}"/>
    <cellStyle name="Moneda [1] 2 6" xfId="54440" xr:uid="{DF71FCB8-B066-43D4-BB9D-8B05E5D12934}"/>
    <cellStyle name="Moneda [1] 2 7" xfId="54441" xr:uid="{CB51ED77-D6C9-4344-8F8A-15B01E50D62C}"/>
    <cellStyle name="Moneda [1] 2 8" xfId="54442" xr:uid="{56C033B7-A7FF-4D23-A037-1BFC2F47FD48}"/>
    <cellStyle name="Moneda [1] 2 9" xfId="54443" xr:uid="{7379747D-0836-45D3-82C4-9E50EA2291E8}"/>
    <cellStyle name="Moneda [1] 20" xfId="54444" xr:uid="{2F7052BF-3965-4F35-9931-AA729708CDF7}"/>
    <cellStyle name="Moneda [1] 21" xfId="54445" xr:uid="{F1F76AB3-8181-470E-8621-D1D2972EF439}"/>
    <cellStyle name="Moneda [1] 22" xfId="54446" xr:uid="{7231BC7E-98FD-4DFC-B578-84461CB4D45B}"/>
    <cellStyle name="Moneda [1] 23" xfId="54447" xr:uid="{5966A102-B941-4316-9422-21BAE52D5455}"/>
    <cellStyle name="Moneda [1] 24" xfId="54448" xr:uid="{762852F7-8566-4FBF-ADB4-DC88C253F468}"/>
    <cellStyle name="Moneda [1] 25" xfId="54449" xr:uid="{6474F397-3219-4758-9AC5-BE0B34E57455}"/>
    <cellStyle name="Moneda [1] 26" xfId="54450" xr:uid="{DED0A2BD-9109-46B5-89E9-97ED4CDEFD1D}"/>
    <cellStyle name="Moneda [1] 27" xfId="54451" xr:uid="{DC0FE66B-A7BC-472F-BB14-FD817B0E71F4}"/>
    <cellStyle name="Moneda [1] 27 2" xfId="54452" xr:uid="{89B08506-BFFB-4AAE-9ECC-E992FC27F844}"/>
    <cellStyle name="Moneda [1] 28" xfId="54453" xr:uid="{9B795E29-75D4-4FDC-8DD1-5B4CDB14BFCA}"/>
    <cellStyle name="Moneda [1] 29" xfId="54454" xr:uid="{C0C141C0-9254-4979-A129-467F9FB879F4}"/>
    <cellStyle name="Moneda [1] 3" xfId="54455" xr:uid="{83D0E79C-8DA0-4B9E-B9A6-1F78DFCB5FE1}"/>
    <cellStyle name="Moneda [1] 3 10" xfId="54456" xr:uid="{15473EF3-2662-4BA2-8C9C-BF0B51D558B3}"/>
    <cellStyle name="Moneda [1] 3 11" xfId="54457" xr:uid="{72BB31B3-E955-4672-A059-130B7385CEA6}"/>
    <cellStyle name="Moneda [1] 3 12" xfId="54458" xr:uid="{2F82FE7D-84AC-48FD-8F64-D21C118E769A}"/>
    <cellStyle name="Moneda [1] 3 13" xfId="54459" xr:uid="{92FFE504-8407-487D-B03A-48F25E22CD56}"/>
    <cellStyle name="Moneda [1] 3 14" xfId="54460" xr:uid="{75BA54F7-0FD0-4035-A0F3-454CA27F13FD}"/>
    <cellStyle name="Moneda [1] 3 15" xfId="54461" xr:uid="{C9133C43-CC36-40EC-AEAC-4EF065BD3876}"/>
    <cellStyle name="Moneda [1] 3 16" xfId="54462" xr:uid="{581A2D41-B97B-4124-908E-583D24E2A26B}"/>
    <cellStyle name="Moneda [1] 3 17" xfId="54463" xr:uid="{AE8FFFFA-E322-4316-A974-BBC884080CBD}"/>
    <cellStyle name="Moneda [1] 3 18" xfId="54464" xr:uid="{81A257E6-13CD-4140-BC59-37B193C27275}"/>
    <cellStyle name="Moneda [1] 3 19" xfId="54465" xr:uid="{EEE41714-B297-4591-BC26-EE0D8B431053}"/>
    <cellStyle name="Moneda [1] 3 2" xfId="54466" xr:uid="{3EA7086E-C8D1-4FF4-B227-04ED7263F007}"/>
    <cellStyle name="Moneda [1] 3 20" xfId="54467" xr:uid="{45DA9CB5-43C2-49B8-886B-E550BC4140D2}"/>
    <cellStyle name="Moneda [1] 3 21" xfId="54468" xr:uid="{38DD814F-790C-4C0B-8874-458B198D281D}"/>
    <cellStyle name="Moneda [1] 3 22" xfId="54469" xr:uid="{2A3AB67C-B729-4D9F-BA46-BF25826B0085}"/>
    <cellStyle name="Moneda [1] 3 23" xfId="54470" xr:uid="{0F44EF35-B0B7-46EE-9ADB-C433241E9652}"/>
    <cellStyle name="Moneda [1] 3 24" xfId="54471" xr:uid="{78EB242F-57FE-4719-9C66-6DA0B6A613B1}"/>
    <cellStyle name="Moneda [1] 3 25" xfId="54472" xr:uid="{69C3EE8C-35DC-4B9C-BA45-9D1B615C952D}"/>
    <cellStyle name="Moneda [1] 3 26" xfId="54473" xr:uid="{11223596-CE1E-44C7-A4FA-22F3E8A60CE6}"/>
    <cellStyle name="Moneda [1] 3 3" xfId="54474" xr:uid="{01630949-257C-4D70-9EA7-3D1D4E36270B}"/>
    <cellStyle name="Moneda [1] 3 4" xfId="54475" xr:uid="{A940481B-2C48-435C-99B2-CEB48102B15D}"/>
    <cellStyle name="Moneda [1] 3 5" xfId="54476" xr:uid="{9F425557-A7C5-4851-BA74-1EF3C6ECDBF9}"/>
    <cellStyle name="Moneda [1] 3 6" xfId="54477" xr:uid="{46B6E674-C4D4-4E65-870F-0D60190BB2BA}"/>
    <cellStyle name="Moneda [1] 3 7" xfId="54478" xr:uid="{C51AF217-EA80-4FA6-A21F-1412D77FF100}"/>
    <cellStyle name="Moneda [1] 3 8" xfId="54479" xr:uid="{B76822C3-DA4F-466C-BCA3-C98DA7E84E2A}"/>
    <cellStyle name="Moneda [1] 3 9" xfId="54480" xr:uid="{20C2FF6F-44B6-4DC7-9176-06942F8145F4}"/>
    <cellStyle name="Moneda [1] 30" xfId="54481" xr:uid="{7F9E548D-C9EF-4970-BB52-F4A6F79E0538}"/>
    <cellStyle name="Moneda [1] 31" xfId="54482" xr:uid="{5260A13F-EEA0-4C58-8C63-078D93E22F99}"/>
    <cellStyle name="Moneda [1] 32" xfId="60100" xr:uid="{60A0B64F-9F52-4052-85E2-87C8C34BF41A}"/>
    <cellStyle name="Moneda [1] 39" xfId="54483" xr:uid="{2D675AAE-0D2D-4CE3-BA37-69B99AF93A1B}"/>
    <cellStyle name="Moneda [1] 4" xfId="54484" xr:uid="{406932BA-CA8B-4574-8085-7D1D015104FC}"/>
    <cellStyle name="Moneda [1] 4 10" xfId="54485" xr:uid="{61C5B865-A640-4CE6-9B5A-31D20D1CB0A0}"/>
    <cellStyle name="Moneda [1] 4 11" xfId="54486" xr:uid="{EDD35140-628E-4549-94DC-CE4499EED56B}"/>
    <cellStyle name="Moneda [1] 4 12" xfId="54487" xr:uid="{49EDFF4C-C052-4B59-8435-5A773BEF44C3}"/>
    <cellStyle name="Moneda [1] 4 13" xfId="54488" xr:uid="{1361F916-711D-4DFC-AFA2-247149B4FB21}"/>
    <cellStyle name="Moneda [1] 4 14" xfId="54489" xr:uid="{4865F230-041B-4355-8831-8F8D4E82D0EE}"/>
    <cellStyle name="Moneda [1] 4 15" xfId="54490" xr:uid="{2CC30C7E-7EAD-4CD7-90C0-79126A8B228E}"/>
    <cellStyle name="Moneda [1] 4 16" xfId="54491" xr:uid="{CFA105F2-1E25-412A-B0DA-87295F769892}"/>
    <cellStyle name="Moneda [1] 4 2" xfId="54492" xr:uid="{0EF318C2-6180-4C7D-9E74-5FCC10F4DAE4}"/>
    <cellStyle name="Moneda [1] 4 3" xfId="54493" xr:uid="{826E8849-9A5C-45F6-9804-2549CBA870EF}"/>
    <cellStyle name="Moneda [1] 4 4" xfId="54494" xr:uid="{17474F47-B5CC-4CD9-A1DC-0428458ED702}"/>
    <cellStyle name="Moneda [1] 4 5" xfId="54495" xr:uid="{B1859F2D-9089-4A20-A154-C53619726052}"/>
    <cellStyle name="Moneda [1] 4 6" xfId="54496" xr:uid="{E80B87BC-0EDB-4DAD-B520-278F4C439DAA}"/>
    <cellStyle name="Moneda [1] 4 7" xfId="54497" xr:uid="{2ED569A3-966D-4B35-ACC6-1B12F63D4A6D}"/>
    <cellStyle name="Moneda [1] 4 8" xfId="54498" xr:uid="{22072FAF-A176-4F5B-BDCE-B5D1639830E3}"/>
    <cellStyle name="Moneda [1] 4 9" xfId="54499" xr:uid="{4E678139-E86E-4192-ACEE-CB2C377EEE13}"/>
    <cellStyle name="Moneda [1] 5" xfId="54500" xr:uid="{770D8061-271E-4DB2-9A1F-5D0777B9B78A}"/>
    <cellStyle name="Moneda [1] 5 10" xfId="54501" xr:uid="{ACF92951-8787-43E5-9DA7-816DB6F484D9}"/>
    <cellStyle name="Moneda [1] 5 11" xfId="54502" xr:uid="{0D82E546-C828-47E3-A3E7-71E80A050788}"/>
    <cellStyle name="Moneda [1] 5 12" xfId="54503" xr:uid="{64760E8B-1DFC-4E72-83DB-ADD1FD051C8F}"/>
    <cellStyle name="Moneda [1] 5 13" xfId="54504" xr:uid="{A3D8344A-330C-4557-8DEB-86DCDA59C004}"/>
    <cellStyle name="Moneda [1] 5 14" xfId="54505" xr:uid="{2994652D-73FE-428C-8E41-76BF71A0C0A9}"/>
    <cellStyle name="Moneda [1] 5 15" xfId="54506" xr:uid="{30E54794-9122-4697-90B4-02ECC6B82B3D}"/>
    <cellStyle name="Moneda [1] 5 16" xfId="54507" xr:uid="{A4DBEE7E-8A91-46CA-B8F9-889BD6B9C173}"/>
    <cellStyle name="Moneda [1] 5 17" xfId="54508" xr:uid="{EDBE7650-A5FC-4B2C-A408-D8FD29AC87E1}"/>
    <cellStyle name="Moneda [1] 5 18" xfId="54509" xr:uid="{7B2706D4-CE36-4CF4-910A-98EA4F2E922F}"/>
    <cellStyle name="Moneda [1] 5 19" xfId="54510" xr:uid="{A5ED3ABF-31D6-4E19-B604-9FCAB616ACD4}"/>
    <cellStyle name="Moneda [1] 5 2" xfId="54511" xr:uid="{8CE9188E-F26B-4493-84B2-10B105B02E5A}"/>
    <cellStyle name="Moneda [1] 5 20" xfId="54512" xr:uid="{633EE6E1-1716-4325-A0BD-1534541022CA}"/>
    <cellStyle name="Moneda [1] 5 21" xfId="54513" xr:uid="{224129D1-C3F4-4962-84F8-5E8D60CC28FB}"/>
    <cellStyle name="Moneda [1] 5 22" xfId="54514" xr:uid="{4CAE2708-440A-4F65-BD52-441467F1A4D8}"/>
    <cellStyle name="Moneda [1] 5 23" xfId="54515" xr:uid="{D43912C2-3814-4D1D-8EB6-D772BF170EA9}"/>
    <cellStyle name="Moneda [1] 5 24" xfId="54516" xr:uid="{AD1B67DF-861E-436D-A272-4BD45FE2A0F0}"/>
    <cellStyle name="Moneda [1] 5 25" xfId="54517" xr:uid="{CD1B9AB8-054A-4231-935A-DC6FB254D2A9}"/>
    <cellStyle name="Moneda [1] 5 26" xfId="54518" xr:uid="{1DE885DF-F85F-4FB3-8010-7BF2DA3D5279}"/>
    <cellStyle name="Moneda [1] 5 3" xfId="54519" xr:uid="{A3FC7A43-FBD6-4056-8A9C-C42CA4E55E29}"/>
    <cellStyle name="Moneda [1] 5 4" xfId="54520" xr:uid="{9D767CBE-4B3A-4DB4-964B-64113D95C58D}"/>
    <cellStyle name="Moneda [1] 5 5" xfId="54521" xr:uid="{11B2B48E-9D41-4D96-97DA-2ECF3479E63F}"/>
    <cellStyle name="Moneda [1] 5 6" xfId="54522" xr:uid="{B10C9572-F98C-4791-8EA8-D354DC3205F3}"/>
    <cellStyle name="Moneda [1] 5 7" xfId="54523" xr:uid="{7B9031EC-22CA-42FA-A993-D6F20EF859F0}"/>
    <cellStyle name="Moneda [1] 5 8" xfId="54524" xr:uid="{9BE32331-EF5F-4EA8-A10D-A23BEB8D8F91}"/>
    <cellStyle name="Moneda [1] 5 9" xfId="54525" xr:uid="{B5F15482-1E43-4680-B3C8-0D8F7B19F55D}"/>
    <cellStyle name="Moneda [1] 6" xfId="54526" xr:uid="{C94121B2-F1E4-4C93-B50E-9869E31C995F}"/>
    <cellStyle name="Moneda [1] 6 10" xfId="54527" xr:uid="{5DEE90B2-F1AD-4D18-9806-3C339F5AFE1D}"/>
    <cellStyle name="Moneda [1] 6 11" xfId="54528" xr:uid="{5C371D1B-34D9-42D9-84CF-AE1AE5282225}"/>
    <cellStyle name="Moneda [1] 6 12" xfId="54529" xr:uid="{C831F036-7795-40FD-B96D-85245F1857FF}"/>
    <cellStyle name="Moneda [1] 6 13" xfId="54530" xr:uid="{92A33540-AEBA-4FFB-BE2F-23FE8BAC7345}"/>
    <cellStyle name="Moneda [1] 6 14" xfId="54531" xr:uid="{3F936207-02AF-483E-B785-4DB665D21934}"/>
    <cellStyle name="Moneda [1] 6 15" xfId="54532" xr:uid="{8FA79328-E0FF-40C1-8052-FE491CD38D6B}"/>
    <cellStyle name="Moneda [1] 6 16" xfId="54533" xr:uid="{68EE8798-AD91-4375-B10B-E7E9F79E9DBB}"/>
    <cellStyle name="Moneda [1] 6 2" xfId="54534" xr:uid="{B5124998-2C4E-407E-9278-032E26550875}"/>
    <cellStyle name="Moneda [1] 6 3" xfId="54535" xr:uid="{B2B505FC-DA65-435A-A3CC-955F5FE7F0C4}"/>
    <cellStyle name="Moneda [1] 6 4" xfId="54536" xr:uid="{A8010132-0594-4A3F-82A4-F6026B3E80B5}"/>
    <cellStyle name="Moneda [1] 6 5" xfId="54537" xr:uid="{F0A8A956-07E9-4884-8025-A99452EFE548}"/>
    <cellStyle name="Moneda [1] 6 6" xfId="54538" xr:uid="{CC6F4B7E-CF59-4F7F-8522-DA3E08B3339B}"/>
    <cellStyle name="Moneda [1] 6 7" xfId="54539" xr:uid="{5159A8DA-DC6F-457E-8C22-31BAC72C1E0A}"/>
    <cellStyle name="Moneda [1] 6 8" xfId="54540" xr:uid="{ADC245D6-C020-4AE4-B84B-8085A589950E}"/>
    <cellStyle name="Moneda [1] 6 9" xfId="54541" xr:uid="{B4DBB6B6-BD42-4A54-A9BF-DA5D8A1F1983}"/>
    <cellStyle name="Moneda [1] 7" xfId="54542" xr:uid="{DD323FCF-3E2E-4EEA-91EF-A4CC299E247A}"/>
    <cellStyle name="Moneda [1] 7 10" xfId="54543" xr:uid="{E5FAD64A-42C8-4642-AAC1-5CBAD9E7A96D}"/>
    <cellStyle name="Moneda [1] 7 11" xfId="54544" xr:uid="{DBF79E08-67B1-4DEA-9817-F7E213951FDA}"/>
    <cellStyle name="Moneda [1] 7 12" xfId="54545" xr:uid="{3703D23A-FFDD-42F4-A188-2D669F8DEDE2}"/>
    <cellStyle name="Moneda [1] 7 13" xfId="54546" xr:uid="{DBB0F6C5-13FD-494E-8251-2AB611B8316C}"/>
    <cellStyle name="Moneda [1] 7 14" xfId="54547" xr:uid="{41BB18BD-1971-4789-A1C2-D52EC411EF4D}"/>
    <cellStyle name="Moneda [1] 7 15" xfId="54548" xr:uid="{6FC565E9-9455-4EF3-85C9-D85FE28153DA}"/>
    <cellStyle name="Moneda [1] 7 16" xfId="54549" xr:uid="{79E81BD2-D4E8-46ED-BC5F-019D53523F93}"/>
    <cellStyle name="Moneda [1] 7 2" xfId="54550" xr:uid="{7D4995C5-56D2-4DAE-87AC-7F352F124A08}"/>
    <cellStyle name="Moneda [1] 7 3" xfId="54551" xr:uid="{D8692C68-BFC5-426A-9D48-4C86B39A2AC0}"/>
    <cellStyle name="Moneda [1] 7 4" xfId="54552" xr:uid="{22227E4C-4F1E-413B-B97C-1D3C4B74F54C}"/>
    <cellStyle name="Moneda [1] 7 5" xfId="54553" xr:uid="{F93EDA09-457A-4315-A1D4-94F9579197BD}"/>
    <cellStyle name="Moneda [1] 7 6" xfId="54554" xr:uid="{885DE8CC-0A01-4ABE-AECB-433B0A90EB45}"/>
    <cellStyle name="Moneda [1] 7 7" xfId="54555" xr:uid="{57D72FD9-8815-4BDC-A252-449CA56B5CDD}"/>
    <cellStyle name="Moneda [1] 7 8" xfId="54556" xr:uid="{BA015473-6EFD-4891-9488-FFA8D715463C}"/>
    <cellStyle name="Moneda [1] 7 9" xfId="54557" xr:uid="{0AFD9D52-4D53-4755-8BD6-B8008E03E95F}"/>
    <cellStyle name="Moneda [1] 8" xfId="54558" xr:uid="{D73463E3-E594-4A76-9AED-81BF52496675}"/>
    <cellStyle name="Moneda [1] 9" xfId="54559" xr:uid="{B8770CC9-9572-4161-91BE-1D4B8BD410ED}"/>
    <cellStyle name="Moneda 2" xfId="54560" xr:uid="{1655A380-F753-40E6-9967-65431734B481}"/>
    <cellStyle name="Moneda 2 10" xfId="54561" xr:uid="{F2A1E366-9866-422C-A692-295015806950}"/>
    <cellStyle name="Moneda 2 11" xfId="54562" xr:uid="{37C1DFCF-CEB3-4E19-807E-FBB2D56AE46D}"/>
    <cellStyle name="Moneda 2 12" xfId="54563" xr:uid="{2E0778E8-852B-4181-AB78-6695597D973C}"/>
    <cellStyle name="Moneda 2 13" xfId="54564" xr:uid="{5820F189-511F-400E-AD63-ACD0B8079192}"/>
    <cellStyle name="Moneda 2 2" xfId="54565" xr:uid="{7CC37829-2DB0-4A1E-9ABC-177DA26D8B99}"/>
    <cellStyle name="Moneda 2 2 2" xfId="54566" xr:uid="{DF25E8D0-6B18-433B-8721-E74747A0F549}"/>
    <cellStyle name="Moneda 2 2 2 2" xfId="54567" xr:uid="{7E67AE61-903B-4217-8794-FDA30710DE14}"/>
    <cellStyle name="Moneda 2 2 3" xfId="54568" xr:uid="{7836710A-7BC2-4BAC-88BE-05CDCCE5712A}"/>
    <cellStyle name="Moneda 2 2 4" xfId="54569" xr:uid="{482A24D9-EAD0-441F-B45F-5307377FD476}"/>
    <cellStyle name="Moneda 2 2 5" xfId="54570" xr:uid="{FCB7CEF5-11F3-42E3-9B71-5BCCA2E085BD}"/>
    <cellStyle name="Moneda 2 3" xfId="54571" xr:uid="{53191842-0686-4B7B-8F84-497455149585}"/>
    <cellStyle name="Moneda 2 3 2" xfId="54572" xr:uid="{B25B90F9-EC4A-431E-B9A2-388546063AF6}"/>
    <cellStyle name="Moneda 2 4" xfId="54573" xr:uid="{F5E430F7-9F18-4F19-A285-4AB839708696}"/>
    <cellStyle name="Moneda 2 5" xfId="54574" xr:uid="{60BBE79B-071D-432D-93EA-65B80EC2F0F0}"/>
    <cellStyle name="Moneda 2 6" xfId="54575" xr:uid="{E4249C27-668E-4C2E-B763-713718E933F4}"/>
    <cellStyle name="Moneda 2 7" xfId="54576" xr:uid="{3825A177-DE75-4131-A82A-9DFDE5658C87}"/>
    <cellStyle name="Moneda 2 8" xfId="54577" xr:uid="{720C4EDB-3598-49F1-A358-0B929A6849CA}"/>
    <cellStyle name="Moneda 2 9" xfId="54578" xr:uid="{BEBD14CC-BEA5-437C-9284-859D5ABC5C9A}"/>
    <cellStyle name="Moneda 3" xfId="54579" xr:uid="{2E5118EB-251A-4BED-ADF5-1C6B077A30BD}"/>
    <cellStyle name="Moneda 3 10" xfId="54580" xr:uid="{6FD30F4E-0372-40A6-952F-02439CF7B053}"/>
    <cellStyle name="Moneda 3 11" xfId="54581" xr:uid="{0E3FC022-1A53-4E0E-8016-91D72584B313}"/>
    <cellStyle name="Moneda 3 2" xfId="54582" xr:uid="{66C134C8-CA27-46CC-9639-EE7BFBCE5674}"/>
    <cellStyle name="Moneda 3 3" xfId="54583" xr:uid="{249C48B5-75FE-4D9B-9AB6-160074515719}"/>
    <cellStyle name="Moneda 3 4" xfId="54584" xr:uid="{1E26DC67-2B54-45CC-856B-41392EE97A76}"/>
    <cellStyle name="Moneda 3 5" xfId="54585" xr:uid="{327BA7E9-4237-4518-A643-6D962042EBBB}"/>
    <cellStyle name="Moneda 3 6" xfId="54586" xr:uid="{CB33CD7B-40EB-4A43-8D9F-5E5331744D6D}"/>
    <cellStyle name="Moneda 3 7" xfId="54587" xr:uid="{CA52B4BF-E09C-4E9A-A1F9-F2352D14430C}"/>
    <cellStyle name="Moneda 3 8" xfId="54588" xr:uid="{821BC846-C73B-4755-A830-0679F64C8CF6}"/>
    <cellStyle name="Moneda 3 9" xfId="54589" xr:uid="{524D1EAF-3692-43C5-BC72-BF06000BB099}"/>
    <cellStyle name="Moneda 4" xfId="54590" xr:uid="{6C8146ED-2130-4574-A65A-E6334B697816}"/>
    <cellStyle name="Moneda 4 10" xfId="54591" xr:uid="{3285AD4F-6B52-48E0-B72E-1F080D2C21BA}"/>
    <cellStyle name="Moneda 4 11" xfId="54592" xr:uid="{A939C158-35F8-4DAA-B40B-043136F00158}"/>
    <cellStyle name="Moneda 4 2" xfId="54593" xr:uid="{2F483E5B-1E29-4CBE-A54D-76087A7D6A32}"/>
    <cellStyle name="Moneda 4 3" xfId="54594" xr:uid="{8B9DD950-2F98-41A2-AC90-AE632636E417}"/>
    <cellStyle name="Moneda 4 4" xfId="54595" xr:uid="{E924C5EB-BE06-49AD-B94C-8530495D7FCF}"/>
    <cellStyle name="Moneda 4 5" xfId="54596" xr:uid="{99CD4DDF-8A52-409E-BB54-1EB0F367EAB0}"/>
    <cellStyle name="Moneda 4 6" xfId="54597" xr:uid="{05A322BE-51DC-4F5A-9125-3EC4AB2BC3FA}"/>
    <cellStyle name="Moneda 4 7" xfId="54598" xr:uid="{5A1FA7C5-FEB5-4640-AF42-3F92AB2AF177}"/>
    <cellStyle name="Moneda 4 8" xfId="54599" xr:uid="{94709317-ABDC-4075-9E25-FE3A816AED2C}"/>
    <cellStyle name="Moneda 4 9" xfId="54600" xr:uid="{E547564A-BC6F-4EB3-9E07-808EBBB1B51D}"/>
    <cellStyle name="Moneda 5" xfId="54601" xr:uid="{627FB322-404E-4330-9352-B7C95D229A00}"/>
    <cellStyle name="Moneda 5 10" xfId="54602" xr:uid="{52C665E2-9853-4F57-A149-9BA7BED24EF2}"/>
    <cellStyle name="Moneda 5 11" xfId="54603" xr:uid="{01FCD2D9-69CB-4E5D-A23B-0ABFE959D8A7}"/>
    <cellStyle name="Moneda 5 2" xfId="54604" xr:uid="{F0D367AB-2BC4-477B-91EA-4690ECB46571}"/>
    <cellStyle name="Moneda 5 3" xfId="54605" xr:uid="{ADD91921-220D-40BE-9999-8BEEF5758423}"/>
    <cellStyle name="Moneda 5 4" xfId="54606" xr:uid="{5B57F83C-41FC-43F7-9F57-62795602019E}"/>
    <cellStyle name="Moneda 5 5" xfId="54607" xr:uid="{C24A40AF-5A80-4623-8E82-82A0DA79558F}"/>
    <cellStyle name="Moneda 5 6" xfId="54608" xr:uid="{CA2873AC-E719-4435-9A33-F564386DE283}"/>
    <cellStyle name="Moneda 5 7" xfId="54609" xr:uid="{830E2645-B388-48D5-88AC-6604D08DBB86}"/>
    <cellStyle name="Moneda 5 8" xfId="54610" xr:uid="{00B24168-DD11-48B7-87C9-766802946113}"/>
    <cellStyle name="Moneda 5 9" xfId="54611" xr:uid="{35C9D2A4-F885-4B4A-AEBF-C207E69E3FCE}"/>
    <cellStyle name="Moneda 6" xfId="54612" xr:uid="{C29FA093-4DD4-4404-B390-2A4B962AC78A}"/>
    <cellStyle name="Moneda 6 10" xfId="54613" xr:uid="{9DD0A7B0-AEDB-4BF7-8E21-ECA8623E04EC}"/>
    <cellStyle name="Moneda 6 11" xfId="54614" xr:uid="{6B1989A3-5BE1-486D-9FC5-C787C8C0340D}"/>
    <cellStyle name="Moneda 6 2" xfId="54615" xr:uid="{A6A5E355-2B59-4A60-9E30-57DFB0861105}"/>
    <cellStyle name="Moneda 6 3" xfId="54616" xr:uid="{6C67A777-3DA7-4FED-92BD-99B4A8BD46D3}"/>
    <cellStyle name="Moneda 6 4" xfId="54617" xr:uid="{14E7700C-FF14-4254-B9D1-85020DD940BF}"/>
    <cellStyle name="Moneda 6 5" xfId="54618" xr:uid="{A455E533-D29F-459C-85DA-3749A02A7686}"/>
    <cellStyle name="Moneda 6 6" xfId="54619" xr:uid="{0F89B7A4-1418-4258-A37E-1B22BC4402BF}"/>
    <cellStyle name="Moneda 6 7" xfId="54620" xr:uid="{BD69AB5A-CEA3-4B79-BAE6-4BDA9B0045E1}"/>
    <cellStyle name="Moneda 6 8" xfId="54621" xr:uid="{B606547C-09B1-4C28-94FD-E9E92DFC5DC3}"/>
    <cellStyle name="Moneda 6 9" xfId="54622" xr:uid="{8E86E8B2-CA7F-4F11-AEA8-8325BCE83B76}"/>
    <cellStyle name="Moneda 9" xfId="60346" xr:uid="{4602CB41-3AC6-416C-83D8-76E72DC6AD90}"/>
    <cellStyle name="Name" xfId="60347" xr:uid="{C982923A-603E-4090-9B8B-6C6FDDF5230D}"/>
    <cellStyle name="Neutral 10" xfId="54623" xr:uid="{B9D049DB-E3BA-4106-BCBA-4417E06F2666}"/>
    <cellStyle name="Neutral 10 2" xfId="54624" xr:uid="{6027DD3F-BE8C-4EC4-BFEA-8FE9E4E62B48}"/>
    <cellStyle name="Neutral 11" xfId="54625" xr:uid="{26E5006F-4AE0-4BC8-9A05-962ABD4D8DB4}"/>
    <cellStyle name="Neutral 11 2" xfId="54626" xr:uid="{5194510B-9544-4432-9774-F2A766A504D7}"/>
    <cellStyle name="Neutral 12" xfId="54627" xr:uid="{A9BDC4A9-5D7A-43DA-8BE5-BEDA94D774F3}"/>
    <cellStyle name="Neutral 2" xfId="54628" xr:uid="{D844A257-5CE2-4DFC-8BF7-696C62E284F8}"/>
    <cellStyle name="Neutral 2 2" xfId="54629" xr:uid="{9E21E35A-C870-428F-A030-5B5869932B54}"/>
    <cellStyle name="Neutral 2 2 2" xfId="54630" xr:uid="{0BF78C2B-FBE2-46A8-BE6D-F8FCA035E494}"/>
    <cellStyle name="Neutral 2 2 2 2" xfId="54631" xr:uid="{E6F28027-AA4C-41AC-A425-C2612002C1B6}"/>
    <cellStyle name="Neutral 2 2 3" xfId="54632" xr:uid="{D0279A1A-665C-4F3E-B5B0-AD99DBB30E4C}"/>
    <cellStyle name="Neutral 2 3" xfId="54633" xr:uid="{CDC57121-F3D5-45A1-B176-622C3B1360CB}"/>
    <cellStyle name="Neutral 2 3 2" xfId="54634" xr:uid="{376D08B9-5576-44A5-A9AC-558CEC97AC73}"/>
    <cellStyle name="Neutral 2 4" xfId="54635" xr:uid="{49E36E1B-8E69-433A-B320-DFF146C4E3DE}"/>
    <cellStyle name="Neutral 2 4 2" xfId="54636" xr:uid="{1FBAD2A2-F674-458A-9FF0-4B5E506ECB36}"/>
    <cellStyle name="Neutral 2 5" xfId="54637" xr:uid="{0FEDC74E-563A-4FC2-8B7D-30B108117EA5}"/>
    <cellStyle name="Neutral 2 6" xfId="60101" xr:uid="{F79AF2AF-828C-4124-A801-4C7B13FBD9FB}"/>
    <cellStyle name="Neutral 3" xfId="54638" xr:uid="{A8A2B844-FDBA-4A2C-B7B7-8A3808D58278}"/>
    <cellStyle name="Neutral 3 2" xfId="54639" xr:uid="{E638C42E-CDA6-48B9-8700-2DE86642C3DE}"/>
    <cellStyle name="Neutral 3 2 2" xfId="54640" xr:uid="{BF2D9487-29F9-4A14-B437-8B164913BB57}"/>
    <cellStyle name="Neutral 3 2 3" xfId="60102" xr:uid="{2F7A7A00-1F8D-4AC2-BC13-52A6A5E76FD1}"/>
    <cellStyle name="Neutral 3 3" xfId="54641" xr:uid="{9B8AF16A-5A87-4D2D-A7BB-E636F9190DB4}"/>
    <cellStyle name="Neutral 3 3 2" xfId="54642" xr:uid="{9C2D8C8C-5153-415B-951C-86B6D032876C}"/>
    <cellStyle name="Neutral 3 3 3" xfId="60103" xr:uid="{D4BBCEB3-C032-4D26-8E94-6814A14B47D5}"/>
    <cellStyle name="Neutral 3 4" xfId="54643" xr:uid="{070C8F1B-6303-4FFC-84CC-D4C8826AF6B9}"/>
    <cellStyle name="Neutral 3 4 2" xfId="54644" xr:uid="{B44858C7-A8EF-4AB3-B15F-38CBF183858B}"/>
    <cellStyle name="Neutral 3 5" xfId="54645" xr:uid="{18EF0893-29F7-4C5A-BC9A-31D258C5F280}"/>
    <cellStyle name="Neutral 3 6" xfId="60104" xr:uid="{3C590286-EEED-4592-8AA3-13719A83DEF6}"/>
    <cellStyle name="Neutral 4" xfId="54646" xr:uid="{9266ABB1-9313-4274-9C8C-AE3A486F5A14}"/>
    <cellStyle name="Neutral 4 2" xfId="54647" xr:uid="{604A63CD-FFA5-4CCD-99CA-F9DE7EA27695}"/>
    <cellStyle name="Neutral 4 2 2" xfId="54648" xr:uid="{3CB8B1D1-FD90-4E85-9FE8-261E81DA9E80}"/>
    <cellStyle name="Neutral 4 3" xfId="54649" xr:uid="{9645BAE3-1829-4568-8600-154F758096AE}"/>
    <cellStyle name="Neutral 4 3 2" xfId="54650" xr:uid="{231C36B2-E7A5-43FD-9591-B147202027F1}"/>
    <cellStyle name="Neutral 4 4" xfId="54651" xr:uid="{CCC8A4BD-2914-4010-A261-3462F354E194}"/>
    <cellStyle name="Neutral 4 4 2" xfId="54652" xr:uid="{B8986829-B55E-4A10-9727-5BA81D32E9FF}"/>
    <cellStyle name="Neutral 4 5" xfId="54653" xr:uid="{769193B5-8380-44FC-A4FC-B41AA85BD0FB}"/>
    <cellStyle name="Neutral 4 6" xfId="60105" xr:uid="{1A6B8D97-D9DC-4C53-8B3F-6DFC8A4F4EAB}"/>
    <cellStyle name="Neutral 5" xfId="54654" xr:uid="{149F6EE0-A848-441D-A3C3-37DEAB261F36}"/>
    <cellStyle name="Neutral 5 2" xfId="54655" xr:uid="{EDA962A7-67DB-4D48-B77C-1E9DB48A0FA5}"/>
    <cellStyle name="Neutral 5 2 2" xfId="54656" xr:uid="{2CB8AE96-FF36-4A8B-9691-C9700975BA1B}"/>
    <cellStyle name="Neutral 5 3" xfId="54657" xr:uid="{EF81495E-3D42-44D5-8AB4-1302B77C09AA}"/>
    <cellStyle name="Neutral 5 4" xfId="60106" xr:uid="{331BC8F4-9C28-4319-B9B8-111D201B1E01}"/>
    <cellStyle name="Neutral 6" xfId="54658" xr:uid="{933B5884-0CA2-4902-B55B-241A9AB0C3C4}"/>
    <cellStyle name="Neutral 6 2" xfId="54659" xr:uid="{BFA05C42-ABCE-45A3-BCE5-12C6B8C3D8D2}"/>
    <cellStyle name="Neutral 6 3" xfId="60107" xr:uid="{88AD7203-4616-48DA-83A3-223A9F49FCD1}"/>
    <cellStyle name="Neutral 7" xfId="54660" xr:uid="{4147D971-A69D-4557-82E2-F1A944E66C8C}"/>
    <cellStyle name="Neutral 7 2" xfId="54661" xr:uid="{7CFC826B-629E-4BBE-8B1F-1B76481EAD9C}"/>
    <cellStyle name="Neutral 8" xfId="54662" xr:uid="{846726DF-39E7-4F5C-9B60-DA015F449664}"/>
    <cellStyle name="Neutral 8 2" xfId="54663" xr:uid="{34E0DD4E-BD59-4ADF-85FE-7A3418CF91D6}"/>
    <cellStyle name="Neutral 9" xfId="54664" xr:uid="{E9236066-9543-4657-884A-07B22E53E7F4}"/>
    <cellStyle name="Neutral 9 2" xfId="54665" xr:uid="{DC191CCE-893A-4E4E-B7AA-14888841EAD9}"/>
    <cellStyle name="NewAcct" xfId="60348" xr:uid="{33BE82FF-5A57-4340-B771-FDCD3639627A}"/>
    <cellStyle name="no dec" xfId="54666" xr:uid="{C32FE511-3DA8-4851-AD59-BE1734743FA7}"/>
    <cellStyle name="No-definido" xfId="59271" xr:uid="{21E3AE34-38B3-491D-B49A-07DD5B7E9626}"/>
    <cellStyle name="Normal" xfId="0" builtinId="0"/>
    <cellStyle name="Normal - Style1" xfId="59220" xr:uid="{244FA506-3E1B-4199-9C6E-ADF37926712C}"/>
    <cellStyle name="Normal (B)" xfId="60349" xr:uid="{739D3997-075D-4E32-BA03-8515F2308B0E}"/>
    <cellStyle name="Normal (G)" xfId="60350" xr:uid="{E8F35A3C-A31A-4A8D-92AA-38A898DCD9B8}"/>
    <cellStyle name="Normal 10" xfId="9" xr:uid="{D34EAE03-E4DE-47D2-ACCC-43C4518F579C}"/>
    <cellStyle name="Normal 10 10 8" xfId="60351" xr:uid="{55E59DAA-1F44-4B40-90DE-11132F5F8696}"/>
    <cellStyle name="Normal 10 2" xfId="54667" xr:uid="{FDE66E42-9B1A-4815-BE40-31FB86DB7B1B}"/>
    <cellStyle name="Normal 10 2 2" xfId="54668" xr:uid="{279CAC9E-1532-453A-8031-81FB722B867B}"/>
    <cellStyle name="Normal 10 2 2 2" xfId="54669" xr:uid="{55F229AB-AAD6-4A8F-86F7-C8CBE718AE28}"/>
    <cellStyle name="Normal 10 2 3" xfId="54670" xr:uid="{A05262A7-BE6F-4763-AFE5-00081A56A69B}"/>
    <cellStyle name="Normal 10 3" xfId="54671" xr:uid="{C2D6D463-77B3-4E95-A762-CC4738C8A779}"/>
    <cellStyle name="Normal 10 4" xfId="54672" xr:uid="{D1782D90-205E-4ECA-984C-BF6D0F3A7700}"/>
    <cellStyle name="Normal 10 5" xfId="54673" xr:uid="{9AE73CAD-3BE0-41AE-AD77-BDC807D523B9}"/>
    <cellStyle name="Normal 10 5 2" xfId="8" xr:uid="{B3A9AE74-E41A-4283-87BA-D674B39E88FD}"/>
    <cellStyle name="Normal 10 57" xfId="60399" xr:uid="{719F833F-0725-411B-896C-BF60FEE87F4F}"/>
    <cellStyle name="Normal 10 6" xfId="54674" xr:uid="{11E3E468-408A-4549-9FDB-D66756680EC1}"/>
    <cellStyle name="Normal 10 7" xfId="54675" xr:uid="{53D459A2-7138-4192-A4D0-BB2D4636F986}"/>
    <cellStyle name="Normal 10 8" xfId="59291" xr:uid="{44A0BA63-EDF4-4BC7-9BFA-B24062E62A38}"/>
    <cellStyle name="Normal 109 3" xfId="60352" xr:uid="{135C3B4B-E4DD-4DAC-9957-5FB5E0FA789A}"/>
    <cellStyle name="Normal 11" xfId="54676" xr:uid="{AB6D368D-D005-4929-B647-84551A68CE36}"/>
    <cellStyle name="Normal 11 2" xfId="54677" xr:uid="{BBD9274E-DBFD-4B7D-A2CE-9C99021D42A2}"/>
    <cellStyle name="Normal 11 2 10" xfId="54678" xr:uid="{A42C1D84-97A1-459E-8242-9D9002A070AC}"/>
    <cellStyle name="Normal 11 2 11" xfId="54679" xr:uid="{6BBC478A-8FF1-4CF4-AB27-05EF387494E0}"/>
    <cellStyle name="Normal 11 2 2" xfId="54680" xr:uid="{8E192BC5-0EBC-4ED6-8373-FFA737C5DEE1}"/>
    <cellStyle name="Normal 11 2 2 2" xfId="54681" xr:uid="{39B0FF05-9445-47F9-B5EA-F0C9A0C8EE66}"/>
    <cellStyle name="Normal 11 2 3" xfId="54682" xr:uid="{D520A98E-A7C0-4B26-8388-7C36D050B7B6}"/>
    <cellStyle name="Normal 11 2 3 2" xfId="54683" xr:uid="{0AB88D47-28A8-4A32-8B38-CB1D9A9C42FE}"/>
    <cellStyle name="Normal 11 2 4" xfId="54684" xr:uid="{E1CD9059-9BF5-4CCB-A0B2-B4F131598DBA}"/>
    <cellStyle name="Normal 11 2 4 2" xfId="54685" xr:uid="{E7B142BB-FCAE-4AA1-8A7C-9A2BB30C7D05}"/>
    <cellStyle name="Normal 11 2 5" xfId="54686" xr:uid="{4CEEA1AC-D23B-4231-AFF0-EE1DA142D396}"/>
    <cellStyle name="Normal 11 2 5 2" xfId="54687" xr:uid="{2B1D6283-B584-435B-AA26-25F8707ED0B6}"/>
    <cellStyle name="Normal 11 2 6" xfId="54688" xr:uid="{C191090F-3F58-40E2-A4A6-582D29766035}"/>
    <cellStyle name="Normal 11 2 6 2" xfId="54689" xr:uid="{7448870C-A05D-4EC7-8CD0-FC286F75E2CB}"/>
    <cellStyle name="Normal 11 2 7" xfId="54690" xr:uid="{DA5043DB-8CF2-43C4-902A-A989DE2690D6}"/>
    <cellStyle name="Normal 11 2 7 2" xfId="54691" xr:uid="{02F3A6FE-5D1B-4D71-B1DB-95DDB637F661}"/>
    <cellStyle name="Normal 11 2 8" xfId="54692" xr:uid="{FA953A76-C85E-4BAA-8E8C-8D40B453EAB4}"/>
    <cellStyle name="Normal 11 2 8 2" xfId="54693" xr:uid="{F4E31FD6-E5D1-42D1-A874-6488A861DD60}"/>
    <cellStyle name="Normal 11 2 9" xfId="54694" xr:uid="{30EA8FCC-12E8-42B4-8DFB-FD40B4F5A59C}"/>
    <cellStyle name="Normal 11 3" xfId="54695" xr:uid="{55521E7C-FCD1-476F-9C91-717E9BA06689}"/>
    <cellStyle name="Normal 11_comp" xfId="54696" xr:uid="{450A2C79-8930-4981-A6A0-1D34EF5B84CB}"/>
    <cellStyle name="Normal 12" xfId="54697" xr:uid="{00342235-B34B-4E9B-ABEE-566A5349BDB7}"/>
    <cellStyle name="Normal 12 10" xfId="54698" xr:uid="{07A1DD0B-92DE-4BAF-8509-1CB1C62EFE9F}"/>
    <cellStyle name="Normal 12 11" xfId="54699" xr:uid="{356B92A0-4FA6-4E75-A61B-5674E12B2B8C}"/>
    <cellStyle name="Normal 12 2" xfId="54700" xr:uid="{69AB2B3A-3004-41F8-88BD-4F24AF084587}"/>
    <cellStyle name="Normal 12 2 2" xfId="54701" xr:uid="{B63976E8-16B7-4C32-A950-889EC5A2CEF2}"/>
    <cellStyle name="Normal 12 3" xfId="54702" xr:uid="{C04D755F-D957-4BCE-873D-5BD6897905BD}"/>
    <cellStyle name="Normal 12 3 2" xfId="54703" xr:uid="{C307D239-8DA7-4434-BFA9-7DFA3CFE84E0}"/>
    <cellStyle name="Normal 12 4" xfId="54704" xr:uid="{223193EB-6D09-47DC-B6E2-053AD87CA786}"/>
    <cellStyle name="Normal 12 4 2" xfId="54705" xr:uid="{441B9838-6828-4618-81F1-D3BCDF3E1E09}"/>
    <cellStyle name="Normal 12 5" xfId="54706" xr:uid="{07E0AC7D-8AEB-4C4F-BD49-9B61167BE231}"/>
    <cellStyle name="Normal 12 5 2" xfId="54707" xr:uid="{64244CA6-DF5F-493A-8A8A-F6FB55366770}"/>
    <cellStyle name="Normal 12 6" xfId="54708" xr:uid="{68614A63-9495-4B14-9430-D087108F2C50}"/>
    <cellStyle name="Normal 12 6 2" xfId="54709" xr:uid="{149F4A12-F5FC-46E5-BC80-DC9337618332}"/>
    <cellStyle name="Normal 12 7" xfId="54710" xr:uid="{F0D8D441-3064-41A4-8B4B-09273CA4A5BB}"/>
    <cellStyle name="Normal 12 7 2" xfId="54711" xr:uid="{119AA361-E395-4E13-BB27-EF9C114D4F24}"/>
    <cellStyle name="Normal 12 8" xfId="54712" xr:uid="{861DA712-2604-48BF-9892-184F9CDA7100}"/>
    <cellStyle name="Normal 12 8 2" xfId="54713" xr:uid="{800F3C06-F0AF-4FC0-8BA0-4680F3C51A1B}"/>
    <cellStyle name="Normal 12 9" xfId="54714" xr:uid="{1954A2AE-A62D-4A19-9081-5F4D34B3579F}"/>
    <cellStyle name="Normal 13" xfId="54715" xr:uid="{FD3599B9-F80F-41DB-A101-F86E2A85320C}"/>
    <cellStyle name="Normal 13 10" xfId="54716" xr:uid="{05EA33D7-476D-4878-A279-9E2CCF148E3D}"/>
    <cellStyle name="Normal 13 11" xfId="54717" xr:uid="{62D66165-85A5-469D-8393-E82FD2FF1D0D}"/>
    <cellStyle name="Normal 13 2" xfId="54718" xr:uid="{1794B559-1AD5-419F-9385-CAAFF1229712}"/>
    <cellStyle name="Normal 13 2 2" xfId="54719" xr:uid="{EBA00CC9-397C-4016-B1AB-233143154680}"/>
    <cellStyle name="Normal 13 2 3" xfId="59629" xr:uid="{EC7A04F6-45F6-4931-AF34-E0CD92EF2E44}"/>
    <cellStyle name="Normal 13 3" xfId="54720" xr:uid="{14329B74-C1C7-4F85-A948-9C0F2752A399}"/>
    <cellStyle name="Normal 13 3 2" xfId="54721" xr:uid="{B5360EC5-C6B3-484C-B900-C013D329D8C6}"/>
    <cellStyle name="Normal 13 4" xfId="54722" xr:uid="{E84FBADD-83C9-4E9C-AE08-1E50E78494F2}"/>
    <cellStyle name="Normal 13 4 2" xfId="54723" xr:uid="{C8D8ACC9-9BBA-4DF3-A0EE-83C1C71725B3}"/>
    <cellStyle name="Normal 13 5" xfId="54724" xr:uid="{61673167-C3BC-4D16-A489-BE5E4E7EAEB5}"/>
    <cellStyle name="Normal 13 5 2" xfId="54725" xr:uid="{84BB373E-DBCD-4E13-BAC7-DDF69319BA7B}"/>
    <cellStyle name="Normal 13 6" xfId="54726" xr:uid="{975B0021-9C5F-44F5-8F81-3BAF0C130BF4}"/>
    <cellStyle name="Normal 13 6 2" xfId="54727" xr:uid="{6EBA2D47-A781-4893-BD7C-58675B14984A}"/>
    <cellStyle name="Normal 13 7" xfId="54728" xr:uid="{445DA5B0-9DE0-48F7-93E6-219B7764A7D5}"/>
    <cellStyle name="Normal 13 7 2" xfId="54729" xr:uid="{6EE06E48-CB44-4DEA-963F-77CC6F22C9CF}"/>
    <cellStyle name="Normal 13 8" xfId="54730" xr:uid="{AF380216-6637-4F9D-9989-BF8CFFE68355}"/>
    <cellStyle name="Normal 13 8 2" xfId="54731" xr:uid="{5DB5A56A-1100-406C-8B15-EBC36DC54DF5}"/>
    <cellStyle name="Normal 13 9" xfId="54732" xr:uid="{738F3204-4CE0-44C8-B5CA-D59183B75E3B}"/>
    <cellStyle name="Normal 14" xfId="54733" xr:uid="{5034988A-0FF1-4E58-A5C8-0D033B3ACBEF}"/>
    <cellStyle name="Normal 14 10" xfId="54734" xr:uid="{EF2ABC0C-B88F-4327-8FDB-367A57E0E334}"/>
    <cellStyle name="Normal 14 11" xfId="54735" xr:uid="{94B4AB0A-F200-4B7A-859B-956E6C23DACB}"/>
    <cellStyle name="Normal 14 2" xfId="54736" xr:uid="{14F0959B-AF8B-417D-85E4-F0EB308C2294}"/>
    <cellStyle name="Normal 14 2 2" xfId="54737" xr:uid="{C7640252-ADC4-477A-A244-F9573821D7D1}"/>
    <cellStyle name="Normal 14 3" xfId="54738" xr:uid="{625258E0-B013-4428-863E-6A418ADC4A20}"/>
    <cellStyle name="Normal 14 3 2" xfId="54739" xr:uid="{BE1D0EA4-D1DC-4569-815C-E590866784AC}"/>
    <cellStyle name="Normal 14 4" xfId="54740" xr:uid="{02518DDD-AF2C-4FA8-A274-0364873D6E16}"/>
    <cellStyle name="Normal 14 4 2" xfId="54741" xr:uid="{6FAF152F-076E-440E-992A-F47C67FE4E53}"/>
    <cellStyle name="Normal 14 5" xfId="54742" xr:uid="{9AAB2FF0-924B-4D6B-86BE-F8EA5F8DC92D}"/>
    <cellStyle name="Normal 14 5 2" xfId="54743" xr:uid="{777D9612-48BD-4323-AB98-9443AD63F8A5}"/>
    <cellStyle name="Normal 14 6" xfId="54744" xr:uid="{D29E54A6-9055-44BD-AEE4-4DD3F588C8E2}"/>
    <cellStyle name="Normal 14 6 2" xfId="54745" xr:uid="{5D47D985-7D43-4C07-860A-6AA2BD42ABD5}"/>
    <cellStyle name="Normal 14 7" xfId="54746" xr:uid="{9B1A87D6-648E-4D6C-AB8D-0C249D8BE76C}"/>
    <cellStyle name="Normal 14 7 2" xfId="54747" xr:uid="{DC302160-38B0-482E-9B0B-A8C931198A7D}"/>
    <cellStyle name="Normal 14 8" xfId="54748" xr:uid="{B69A46F0-0698-4ED0-872E-43EC97D93ECD}"/>
    <cellStyle name="Normal 14 8 2" xfId="54749" xr:uid="{E156BD04-73B7-43CE-A2DC-C6353EBE85C0}"/>
    <cellStyle name="Normal 14 9" xfId="54750" xr:uid="{000A161E-76EA-4973-AD39-84B4E510C67E}"/>
    <cellStyle name="Normal 15" xfId="54751" xr:uid="{EC7F84C7-4439-4E46-BA5D-86DDD3326D4A}"/>
    <cellStyle name="Normal 15 10" xfId="54752" xr:uid="{BA62C449-8197-4657-B743-09A1C8CE38E1}"/>
    <cellStyle name="Normal 15 11" xfId="54753" xr:uid="{CD25D1B7-8B3A-4D77-BD5B-84669B4134BB}"/>
    <cellStyle name="Normal 15 2" xfId="54754" xr:uid="{929E50F9-4C6A-4659-B3F0-016335CAAAAC}"/>
    <cellStyle name="Normal 15 2 2" xfId="54755" xr:uid="{2C9C5EFB-20F9-475C-AAA8-C596D31B3B42}"/>
    <cellStyle name="Normal 15 3" xfId="54756" xr:uid="{F9CEF1F2-FEC7-48F0-9979-C60647D437CD}"/>
    <cellStyle name="Normal 15 3 2" xfId="54757" xr:uid="{021D5895-6DF0-48D6-A15C-DD311E9E8934}"/>
    <cellStyle name="Normal 15 4" xfId="54758" xr:uid="{E208C551-2B64-461A-9189-C28C1483AB6F}"/>
    <cellStyle name="Normal 15 4 2" xfId="54759" xr:uid="{1616B969-7DF5-4173-A20E-22EB3A3A836E}"/>
    <cellStyle name="Normal 15 5" xfId="54760" xr:uid="{7ED2BFB7-4EF7-49EC-AF00-6F19426310EC}"/>
    <cellStyle name="Normal 15 5 2" xfId="54761" xr:uid="{734C09F2-A8AC-4586-A801-12098875009B}"/>
    <cellStyle name="Normal 15 6" xfId="54762" xr:uid="{CA89A39E-878E-45BD-96B2-9896AD0FE89C}"/>
    <cellStyle name="Normal 15 6 2" xfId="54763" xr:uid="{A27279DE-2C4F-47FE-8A3C-19CB8ADAEED3}"/>
    <cellStyle name="Normal 15 7" xfId="54764" xr:uid="{D12674F8-BBA8-4D7D-859A-0DF5A9194A88}"/>
    <cellStyle name="Normal 15 7 2" xfId="54765" xr:uid="{6CDEC429-F014-4257-ACC5-1F6EA7523BCF}"/>
    <cellStyle name="Normal 15 8" xfId="54766" xr:uid="{A37ABCEF-264F-4420-8D5A-FE15B93366B3}"/>
    <cellStyle name="Normal 15 8 2" xfId="54767" xr:uid="{A435EC7B-61D5-4CF5-8A9E-2801F2127333}"/>
    <cellStyle name="Normal 15 9" xfId="54768" xr:uid="{D3CAA17C-0C29-4CCA-ABDC-17A916A9F1DD}"/>
    <cellStyle name="Normal 15 9 2" xfId="54769" xr:uid="{9D58DA18-091F-4C0F-8237-893B9BBC6C0A}"/>
    <cellStyle name="Normal 16" xfId="54770" xr:uid="{962125D1-CDF3-4A02-9E0B-E9D5407C250F}"/>
    <cellStyle name="Normal 16 10" xfId="54771" xr:uid="{FE6D3190-AF7B-45E5-B25A-7700A383D1F8}"/>
    <cellStyle name="Normal 16 11" xfId="54772" xr:uid="{02111CFD-4A14-4D6D-80F6-42477C9E61A9}"/>
    <cellStyle name="Normal 16 2" xfId="54773" xr:uid="{73BD42CB-779C-4712-909B-08132E313520}"/>
    <cellStyle name="Normal 16 2 2" xfId="54774" xr:uid="{6DF468DB-E1AC-469E-A5F4-C0F0DD6AC769}"/>
    <cellStyle name="Normal 16 3" xfId="54775" xr:uid="{187A63BC-AC59-4911-923A-936CC5620B4C}"/>
    <cellStyle name="Normal 16 3 2" xfId="54776" xr:uid="{BD8403DF-0561-43B1-9DBF-B0683DDC3B98}"/>
    <cellStyle name="Normal 16 31 2" xfId="60400" xr:uid="{56450B57-01DB-45FE-8251-F55C240EA5AF}"/>
    <cellStyle name="Normal 16 34 2" xfId="60403" xr:uid="{EAE8284C-CE27-4B75-AEAB-D0F13EFD2FD6}"/>
    <cellStyle name="Normal 16 4" xfId="54777" xr:uid="{0A4B8F08-06BA-4DF2-8669-52CD30ED2DC9}"/>
    <cellStyle name="Normal 16 4 2" xfId="54778" xr:uid="{94216C56-0FA0-4595-B6B1-386B203616D7}"/>
    <cellStyle name="Normal 16 5" xfId="54779" xr:uid="{E22A8167-7968-47CC-B90C-F07EBFB2AB80}"/>
    <cellStyle name="Normal 16 5 2" xfId="54780" xr:uid="{520084D2-9BAD-4313-A4F9-F96C8CF7DC91}"/>
    <cellStyle name="Normal 16 6" xfId="54781" xr:uid="{07B49E45-1AC3-4BF1-BD65-D31207F55833}"/>
    <cellStyle name="Normal 16 6 2" xfId="54782" xr:uid="{7C24DFAD-FA14-4907-8AC3-D80DCA9173D2}"/>
    <cellStyle name="Normal 16 7" xfId="54783" xr:uid="{1E90594C-688D-4DB4-9386-2BC5A5C46DAC}"/>
    <cellStyle name="Normal 16 7 2" xfId="54784" xr:uid="{57CCE997-45FB-494E-B1EF-3440541AE00B}"/>
    <cellStyle name="Normal 16 8" xfId="54785" xr:uid="{F3A1712D-52BB-484B-A47A-09B28DE6A99E}"/>
    <cellStyle name="Normal 16 8 2" xfId="54786" xr:uid="{DEFFE6FD-F3E3-40FF-B74D-CBFDE489B7E7}"/>
    <cellStyle name="Normal 16 9" xfId="54787" xr:uid="{36307553-151E-42B6-9C3E-A13A467092EC}"/>
    <cellStyle name="Normal 17" xfId="54788" xr:uid="{F2870CFF-1EBE-4E9E-B50F-64F67C2BD03B}"/>
    <cellStyle name="Normal 17 10" xfId="54789" xr:uid="{2E4357CA-5040-413D-B148-6BE7AC09C3DB}"/>
    <cellStyle name="Normal 17 11" xfId="54790" xr:uid="{D5DAB508-6A34-4FAC-94CE-1D93398E4A9C}"/>
    <cellStyle name="Normal 17 2" xfId="54791" xr:uid="{B5D7C0C6-A72B-43B3-9603-BD1EE3E3BBFA}"/>
    <cellStyle name="Normal 17 2 2" xfId="54792" xr:uid="{B5C0EABE-4F80-467D-A396-1C6935538424}"/>
    <cellStyle name="Normal 17 3" xfId="54793" xr:uid="{1901FDC5-EB36-4FE1-A762-87C24144689B}"/>
    <cellStyle name="Normal 17 3 2" xfId="54794" xr:uid="{43060D8C-1968-4E0D-8BE7-42959293B8AF}"/>
    <cellStyle name="Normal 17 4" xfId="54795" xr:uid="{74AE1C0A-EDAD-4071-A7E5-DDEBADF452C0}"/>
    <cellStyle name="Normal 17 4 2" xfId="54796" xr:uid="{708CCE1D-571A-4886-A1E4-3424036B46A3}"/>
    <cellStyle name="Normal 17 5" xfId="54797" xr:uid="{A435792C-D182-4155-A05C-62D1911499BE}"/>
    <cellStyle name="Normal 17 5 2" xfId="54798" xr:uid="{D07B3586-71ED-4FD9-95C8-DDA2F73BAC4B}"/>
    <cellStyle name="Normal 17 6" xfId="54799" xr:uid="{2AB1C542-5217-42A9-86DF-919EB1C6FF36}"/>
    <cellStyle name="Normal 17 6 2" xfId="54800" xr:uid="{65C75A79-AE68-4031-AC51-E33F9FF105E5}"/>
    <cellStyle name="Normal 17 7" xfId="54801" xr:uid="{C8AB2354-1475-4242-9D2D-9A79E52D97B3}"/>
    <cellStyle name="Normal 17 7 2" xfId="54802" xr:uid="{11583EEA-C67B-4D2B-A969-E7F7E5FA4866}"/>
    <cellStyle name="Normal 17 8" xfId="54803" xr:uid="{FFEEEDDA-B9E4-4E98-9640-CABFE531ADFE}"/>
    <cellStyle name="Normal 17 8 2" xfId="54804" xr:uid="{86250389-9107-45AB-8398-7834BAEA90C8}"/>
    <cellStyle name="Normal 17 9" xfId="54805" xr:uid="{8736DBF5-901F-42A8-8335-09DA962701ED}"/>
    <cellStyle name="Normal 18" xfId="54806" xr:uid="{E2A748B4-B4C0-4E13-8B03-094CC9B4645E}"/>
    <cellStyle name="Normal 18 10" xfId="54807" xr:uid="{7A169649-5CA1-4E64-BF00-B939406641A9}"/>
    <cellStyle name="Normal 18 11" xfId="54808" xr:uid="{35B02B2D-5189-43F1-B998-A5543FD7BA0F}"/>
    <cellStyle name="Normal 18 2" xfId="54809" xr:uid="{BF90D03E-DCC3-4434-98D2-AC35D85215D9}"/>
    <cellStyle name="Normal 18 2 2" xfId="54810" xr:uid="{C4DA09F2-8A3E-4465-A29F-3F2D90F29C93}"/>
    <cellStyle name="Normal 18 3" xfId="54811" xr:uid="{EDB8EA23-B710-4092-A6D6-4065042CEF57}"/>
    <cellStyle name="Normal 18 3 2" xfId="54812" xr:uid="{B5B28324-7822-4C46-8712-1F7CBA92562C}"/>
    <cellStyle name="Normal 18 4" xfId="54813" xr:uid="{6ECE64A9-639F-4F1F-86BE-F86363E59DBF}"/>
    <cellStyle name="Normal 18 4 2" xfId="54814" xr:uid="{8B8C7067-B72D-4E21-A456-4C63E9849216}"/>
    <cellStyle name="Normal 18 5" xfId="54815" xr:uid="{700343EE-52AA-4F02-8F82-C9E2660B4056}"/>
    <cellStyle name="Normal 18 5 2" xfId="54816" xr:uid="{1312A5F8-F874-4D63-9D9B-B876DDA35830}"/>
    <cellStyle name="Normal 18 6" xfId="54817" xr:uid="{97929A66-ED04-4076-A8D5-615C42593119}"/>
    <cellStyle name="Normal 18 6 2" xfId="54818" xr:uid="{6D1E4C8A-5E57-45E5-BD4F-C90AD14C1BC7}"/>
    <cellStyle name="Normal 18 7" xfId="54819" xr:uid="{3580A305-6358-44F3-ADEA-AA0769907A38}"/>
    <cellStyle name="Normal 18 7 2" xfId="54820" xr:uid="{42B1AD28-41D1-4509-815A-020543353356}"/>
    <cellStyle name="Normal 18 8" xfId="54821" xr:uid="{A406DAC3-4D7B-4ABB-87ED-8BE077F24DE4}"/>
    <cellStyle name="Normal 18 8 2" xfId="54822" xr:uid="{EE4E61B5-99D1-4E16-A339-A1953AA59B17}"/>
    <cellStyle name="Normal 18 9" xfId="54823" xr:uid="{5B5C5926-0165-4A46-923A-4CAD1956ACE1}"/>
    <cellStyle name="Normal 19" xfId="54824" xr:uid="{31BF9D6A-2E6E-4596-B35C-186B5C4D0F9B}"/>
    <cellStyle name="Normal 19 10" xfId="54825" xr:uid="{77BAC2F9-10F1-492A-BC4F-92481970024C}"/>
    <cellStyle name="Normal 19 11" xfId="54826" xr:uid="{00D132BA-169C-4857-BC0C-207B06C90C87}"/>
    <cellStyle name="Normal 19 2" xfId="54827" xr:uid="{A1C739C1-F302-4E39-AE20-5E41A16DE506}"/>
    <cellStyle name="Normal 19 2 2" xfId="54828" xr:uid="{256BBB02-2231-41A4-8B31-4DBCD149820A}"/>
    <cellStyle name="Normal 19 3" xfId="54829" xr:uid="{927C8417-B1C8-4C28-ADA6-023D84ECDF6D}"/>
    <cellStyle name="Normal 19 3 2" xfId="54830" xr:uid="{E87C63BA-11D8-4230-9638-B30F29759389}"/>
    <cellStyle name="Normal 19 4" xfId="54831" xr:uid="{6BCC9125-CF8E-4E52-9BDD-5F9AA402D667}"/>
    <cellStyle name="Normal 19 4 2" xfId="54832" xr:uid="{B99B1F1F-F130-4C5E-BC28-BA640D94886E}"/>
    <cellStyle name="Normal 19 5" xfId="54833" xr:uid="{F54403AB-D20C-445E-925C-D29199002AC6}"/>
    <cellStyle name="Normal 19 5 2" xfId="54834" xr:uid="{F182478E-C7F5-4192-880E-05468B80A819}"/>
    <cellStyle name="Normal 19 6" xfId="54835" xr:uid="{08C3EFB7-A1B4-459A-A956-E9EABE678E32}"/>
    <cellStyle name="Normal 19 6 2" xfId="54836" xr:uid="{3F007CDB-CAB3-45F7-9F80-9CEC4A2DFAE6}"/>
    <cellStyle name="Normal 19 7" xfId="54837" xr:uid="{A943609C-FA9A-45DD-872D-618B98AB6974}"/>
    <cellStyle name="Normal 19 7 2" xfId="54838" xr:uid="{F24B011E-E0D0-46B3-A79E-AB811BCE35B9}"/>
    <cellStyle name="Normal 19 8" xfId="54839" xr:uid="{3CE8CF29-DFF5-4611-80DD-1305902FEB8A}"/>
    <cellStyle name="Normal 19 8 2" xfId="54840" xr:uid="{CF8AB28A-81ED-4D24-9D94-53EC58A86C63}"/>
    <cellStyle name="Normal 19 9" xfId="54841" xr:uid="{76B1E442-5128-4F3A-B465-77EDE30135F1}"/>
    <cellStyle name="Normal 2" xfId="7" xr:uid="{81491454-7FC0-4CE3-B160-5553805691AD}"/>
    <cellStyle name="Normal 2 10" xfId="54842" xr:uid="{2CD71E71-5AF5-4FB8-BE78-E9EF5F5AED45}"/>
    <cellStyle name="Normal 2 10 2" xfId="54843" xr:uid="{E39B4966-F511-4785-8930-0EB3D3DF9F19}"/>
    <cellStyle name="Normal 2 11" xfId="54844" xr:uid="{193075ED-3463-4D83-A408-65DEDDA97125}"/>
    <cellStyle name="Normal 2 11 2" xfId="54845" xr:uid="{D37EA670-0596-43F1-8B34-FA1DC5FFF2F1}"/>
    <cellStyle name="Normal 2 12" xfId="54846" xr:uid="{CD02697E-CEC3-4A35-BB55-672DC323A3E3}"/>
    <cellStyle name="Normal 2 13" xfId="54847" xr:uid="{583F51D3-E31B-4ED4-AB6A-BBDA631982CA}"/>
    <cellStyle name="Normal 2 14" xfId="59294" xr:uid="{A732639A-F69A-4B08-8384-0219C06E4C22}"/>
    <cellStyle name="Normal 2 15" xfId="60353" xr:uid="{E99E13D8-DE96-4E55-B119-BC3E9EEAE5CD}"/>
    <cellStyle name="Normal 2 2" xfId="54848" xr:uid="{A2BCBDE9-8805-4B7A-A937-0DFC0B3C5C87}"/>
    <cellStyle name="Normal 2 2 10" xfId="54849" xr:uid="{F3BDC2F0-F769-493A-8620-3E33A15400DE}"/>
    <cellStyle name="Normal 2 2 10 2" xfId="54850" xr:uid="{26A5EC8A-7BDF-482B-8946-80BA9347179E}"/>
    <cellStyle name="Normal 2 2 11" xfId="54851" xr:uid="{BBCBC384-E536-4AF9-A16A-C036C64D43B1}"/>
    <cellStyle name="Normal 2 2 11 2" xfId="54852" xr:uid="{239FDFA2-59BB-461A-9A4D-325442827B37}"/>
    <cellStyle name="Normal 2 2 12" xfId="54853" xr:uid="{5B93A089-8CA7-40F3-8F38-23B7D6D9210D}"/>
    <cellStyle name="Normal 2 2 12 2" xfId="54854" xr:uid="{28D001AD-6349-4B9D-A74A-2444F998A2D2}"/>
    <cellStyle name="Normal 2 2 13" xfId="54855" xr:uid="{5EFEBD8A-DB74-40FB-A8E1-886DE884CFE2}"/>
    <cellStyle name="Normal 2 2 13 2" xfId="54856" xr:uid="{5F0A2B9B-1CEA-4F7E-81BF-7DAAF5136AB2}"/>
    <cellStyle name="Normal 2 2 14" xfId="54857" xr:uid="{77312F55-022B-492B-B804-E3A01650DC99}"/>
    <cellStyle name="Normal 2 2 14 2" xfId="54858" xr:uid="{F0C128C4-BCA6-4B2D-A211-A57D435191D9}"/>
    <cellStyle name="Normal 2 2 15" xfId="54859" xr:uid="{D8F393AD-543C-4C6D-8FAE-3F5A69C583C1}"/>
    <cellStyle name="Normal 2 2 15 2" xfId="54860" xr:uid="{96E99D35-C489-4257-80CC-D4E9BA54CB36}"/>
    <cellStyle name="Normal 2 2 16" xfId="54861" xr:uid="{D7677983-14AF-43AE-80FD-C0B8C4D8634A}"/>
    <cellStyle name="Normal 2 2 16 2" xfId="54862" xr:uid="{5B5A394C-C240-4738-AEB8-BB08321DA1C4}"/>
    <cellStyle name="Normal 2 2 17" xfId="54863" xr:uid="{D7AF90B1-4CD3-44FC-B0E3-FAFC99D629A5}"/>
    <cellStyle name="Normal 2 2 17 2" xfId="54864" xr:uid="{BAA280C3-217F-4C48-BF36-3A588A369253}"/>
    <cellStyle name="Normal 2 2 18" xfId="54865" xr:uid="{4AFAED71-7AAC-4116-AD6B-FDC13EDD751B}"/>
    <cellStyle name="Normal 2 2 18 2" xfId="54866" xr:uid="{B6A66C5E-3479-421C-B428-437B684FAC54}"/>
    <cellStyle name="Normal 2 2 18 2 2" xfId="59630" xr:uid="{F926923B-22E3-4028-8D6E-911D4F916BA7}"/>
    <cellStyle name="Normal 2 2 18 3" xfId="59631" xr:uid="{4E2FB056-0793-442B-A6DE-20F13CD1A35C}"/>
    <cellStyle name="Normal 2 2 19" xfId="54867" xr:uid="{21661012-78C5-4709-99D0-B8BA4F3B0341}"/>
    <cellStyle name="Normal 2 2 19 2" xfId="54868" xr:uid="{A8E1EE26-54B0-4446-9C44-B2276ECD9A06}"/>
    <cellStyle name="Normal 2 2 2" xfId="54869" xr:uid="{4A63E674-8C94-4792-8DCD-962FFA09A764}"/>
    <cellStyle name="Normal 2 2 2 10" xfId="54870" xr:uid="{7CEF8D6B-45AA-4A11-92A1-63D14A23DB4A}"/>
    <cellStyle name="Normal 2 2 2 10 2" xfId="54871" xr:uid="{A64F9E4F-6C3B-4B04-8D94-D7E455DF96EF}"/>
    <cellStyle name="Normal 2 2 2 11" xfId="54872" xr:uid="{B9B02283-EC3C-4C28-932E-13468AC41B13}"/>
    <cellStyle name="Normal 2 2 2 11 2" xfId="54873" xr:uid="{F865341E-D67A-433B-8441-FF6B2D210943}"/>
    <cellStyle name="Normal 2 2 2 12" xfId="54874" xr:uid="{4E764EE7-7A4A-4744-A182-16E294386F8A}"/>
    <cellStyle name="Normal 2 2 2 12 2" xfId="54875" xr:uid="{6E0C225B-7807-446B-B588-33FCFC87F299}"/>
    <cellStyle name="Normal 2 2 2 13" xfId="54876" xr:uid="{43B79F82-C9DB-441C-8E2A-9464CE5DBD85}"/>
    <cellStyle name="Normal 2 2 2 13 2" xfId="54877" xr:uid="{86247E39-1F6C-494F-B0B7-1C9CE4709344}"/>
    <cellStyle name="Normal 2 2 2 14" xfId="54878" xr:uid="{8881465F-8090-419F-9F93-5AB3DA10635D}"/>
    <cellStyle name="Normal 2 2 2 14 2" xfId="54879" xr:uid="{9B290F83-BADF-4819-AC44-F85F4990F652}"/>
    <cellStyle name="Normal 2 2 2 15" xfId="54880" xr:uid="{296E3EAA-C4BD-4732-9219-9AE25A3F0E0B}"/>
    <cellStyle name="Normal 2 2 2 15 2" xfId="54881" xr:uid="{B47D4F90-3661-4641-9F60-9D2043A282AB}"/>
    <cellStyle name="Normal 2 2 2 16" xfId="54882" xr:uid="{64E7CFFF-3735-4705-9EE8-A62420C7CE96}"/>
    <cellStyle name="Normal 2 2 2 17" xfId="54883" xr:uid="{A7BFFE14-3B20-4E47-9F0E-E51E41FF9D7A}"/>
    <cellStyle name="Normal 2 2 2 18" xfId="54884" xr:uid="{217472F6-6C53-475C-AFDE-FC56253CECFB}"/>
    <cellStyle name="Normal 2 2 2 2" xfId="54885" xr:uid="{9D2F45C1-E533-4DF5-BA5E-7484A836CBE3}"/>
    <cellStyle name="Normal 2 2 2 2 2" xfId="54886" xr:uid="{CC623053-0751-4C80-A289-578D79FD8C49}"/>
    <cellStyle name="Normal 2 2 2 2 2 2" xfId="54887" xr:uid="{22251E3B-B4B9-4E3A-B16B-B911C270CDD3}"/>
    <cellStyle name="Normal 2 2 2 2 2 2 2" xfId="54888" xr:uid="{53679239-F687-4BF4-A2B4-10BB1D509BB2}"/>
    <cellStyle name="Normal 2 2 2 2 2 3" xfId="54889" xr:uid="{04ACD650-0D15-4A94-B6BB-9977F87498E2}"/>
    <cellStyle name="Normal 2 2 2 2 3" xfId="54890" xr:uid="{FC52E1A7-1FF9-45F8-ACF8-E852B8ADD608}"/>
    <cellStyle name="Normal 2 2 2 2 3 2" xfId="54891" xr:uid="{121EA28B-0A05-4E66-A0CF-25F99330EE40}"/>
    <cellStyle name="Normal 2 2 2 2 4" xfId="54892" xr:uid="{543FCC77-607C-4866-A6F6-98BFF1CD4B43}"/>
    <cellStyle name="Normal 2 2 2 2 4 2" xfId="54893" xr:uid="{86AD477D-682C-4DBC-B901-0FC704A8E8CE}"/>
    <cellStyle name="Normal 2 2 2 2 5" xfId="54894" xr:uid="{2AE3F538-3C76-4BFC-B073-FF1ED9AD6C8F}"/>
    <cellStyle name="Normal 2 2 2 2 5 2" xfId="54895" xr:uid="{1958EB2E-6BE8-4586-843C-ECD64ECD66EA}"/>
    <cellStyle name="Normal 2 2 2 2 6" xfId="54896" xr:uid="{79A04BD2-13EE-45B5-AC79-C4D6E4A17C30}"/>
    <cellStyle name="Normal 2 2 2 3" xfId="54897" xr:uid="{E50FD4AF-9564-4534-8CE3-677AF2E3F8AF}"/>
    <cellStyle name="Normal 2 2 2 3 2" xfId="54898" xr:uid="{41ACD09E-7117-4947-8713-EEDCBC966579}"/>
    <cellStyle name="Normal 2 2 2 4" xfId="54899" xr:uid="{6CC8A7BF-02FA-469C-9FD6-BCD41D1E6D47}"/>
    <cellStyle name="Normal 2 2 2 4 2" xfId="54900" xr:uid="{80B2B4B0-0534-47EF-86DD-ABF8E44FB02F}"/>
    <cellStyle name="Normal 2 2 2 5" xfId="54901" xr:uid="{24D22023-9386-47B0-AA28-C804A64C25FB}"/>
    <cellStyle name="Normal 2 2 2 5 2" xfId="54902" xr:uid="{29B59269-DBAF-4A35-AB3D-D43B4BFD14FD}"/>
    <cellStyle name="Normal 2 2 2 6" xfId="54903" xr:uid="{EFFFD0F2-744A-4D8A-B437-28BAAFD75DE8}"/>
    <cellStyle name="Normal 2 2 2 6 2" xfId="54904" xr:uid="{788998DA-325A-4B97-93EE-573657E14432}"/>
    <cellStyle name="Normal 2 2 2 7" xfId="54905" xr:uid="{374F350F-16F9-451A-8A94-6B7E3319FE90}"/>
    <cellStyle name="Normal 2 2 2 7 2" xfId="54906" xr:uid="{61AEE3C2-B6A0-4232-8145-3C08AEF37C7F}"/>
    <cellStyle name="Normal 2 2 2 8" xfId="54907" xr:uid="{F228CD26-448A-4B20-861C-B76137F9E68D}"/>
    <cellStyle name="Normal 2 2 2 8 2" xfId="54908" xr:uid="{E806D036-25B1-429A-AE07-41EAC285573D}"/>
    <cellStyle name="Normal 2 2 2 9" xfId="54909" xr:uid="{BE30AD30-2849-4286-907C-DE4AE22F67E8}"/>
    <cellStyle name="Normal 2 2 2 9 2" xfId="54910" xr:uid="{A54BB2A5-3A04-419E-84CC-2A7A02E1523E}"/>
    <cellStyle name="Normal 2 2 20" xfId="54911" xr:uid="{FCAD78EC-A36C-4DC4-A445-9745C86A7380}"/>
    <cellStyle name="Normal 2 2 20 2" xfId="54912" xr:uid="{7C70C8C4-E727-4269-A774-F178C154FE43}"/>
    <cellStyle name="Normal 2 2 21" xfId="54913" xr:uid="{ABF35D81-310E-4809-B377-D6E14821C5F0}"/>
    <cellStyle name="Normal 2 2 21 2" xfId="54914" xr:uid="{C21AAC93-C808-4F64-9125-99D502FE983D}"/>
    <cellStyle name="Normal 2 2 22" xfId="54915" xr:uid="{A297C1FC-F2C2-437A-A697-963F0DF990EF}"/>
    <cellStyle name="Normal 2 2 22 2" xfId="54916" xr:uid="{F03B9221-682F-43C1-AC3E-1D29FE4CE4CC}"/>
    <cellStyle name="Normal 2 2 23" xfId="54917" xr:uid="{23B26CD9-ADC0-4AE3-8E31-F687D36D272B}"/>
    <cellStyle name="Normal 2 2 23 2" xfId="54918" xr:uid="{80607962-E76A-451B-AC61-5564D96C8C6A}"/>
    <cellStyle name="Normal 2 2 24" xfId="54919" xr:uid="{DC2C42A1-526D-47D3-83E9-7B81D84B37A2}"/>
    <cellStyle name="Normal 2 2 24 2" xfId="54920" xr:uid="{DC9BD186-D131-4CCA-BEF2-533BC0208D07}"/>
    <cellStyle name="Normal 2 2 25" xfId="54921" xr:uid="{5C751A8F-D996-4F9E-9956-D077156F2BBB}"/>
    <cellStyle name="Normal 2 2 26" xfId="54922" xr:uid="{E4E8E79B-E579-446B-800B-C192253FBDFB}"/>
    <cellStyle name="Normal 2 2 27" xfId="54923" xr:uid="{2FA0B1AC-F965-4BFB-8BF9-ACC55620EF30}"/>
    <cellStyle name="Normal 2 2 28" xfId="60108" xr:uid="{3C3DC28D-B6DA-48F2-8FBC-BC4F16EA73E2}"/>
    <cellStyle name="Normal 2 2 3" xfId="54924" xr:uid="{281F2FCC-C78D-4CBE-9F7E-9981310B0457}"/>
    <cellStyle name="Normal 2 2 3 10" xfId="54925" xr:uid="{F4BB51E7-4BF8-4370-BCE5-23D0C5423024}"/>
    <cellStyle name="Normal 2 2 3 10 2" xfId="54926" xr:uid="{E4D680F7-AFA9-48E2-9B21-EC9EBBB94B2C}"/>
    <cellStyle name="Normal 2 2 3 11" xfId="54927" xr:uid="{F09E5F4E-5459-41D1-87FD-A4D876D07BD6}"/>
    <cellStyle name="Normal 2 2 3 11 2" xfId="54928" xr:uid="{3E14413B-0457-486E-984A-71193EC300FD}"/>
    <cellStyle name="Normal 2 2 3 12" xfId="54929" xr:uid="{891B8276-85BE-46D8-B261-470AE8FA6E2D}"/>
    <cellStyle name="Normal 2 2 3 12 2" xfId="54930" xr:uid="{6A3ACB41-3C78-458A-A1DF-2723B3CA3D3F}"/>
    <cellStyle name="Normal 2 2 3 13" xfId="54931" xr:uid="{7B8B281E-75E2-4068-977D-17252018A5E1}"/>
    <cellStyle name="Normal 2 2 3 13 2" xfId="54932" xr:uid="{01E333BB-DE76-4370-BB25-540E5A9E0477}"/>
    <cellStyle name="Normal 2 2 3 14" xfId="54933" xr:uid="{755F7F12-ECA4-4B2B-AD20-167B9F024FF2}"/>
    <cellStyle name="Normal 2 2 3 14 2" xfId="54934" xr:uid="{C664362D-5CBE-4943-B6F1-2935DBD9B775}"/>
    <cellStyle name="Normal 2 2 3 15" xfId="54935" xr:uid="{B576A680-1E09-4966-B0D0-DC2BA6EB4E9D}"/>
    <cellStyle name="Normal 2 2 3 15 2" xfId="54936" xr:uid="{E4B08E46-12B5-4F4B-B2B9-05187374EC42}"/>
    <cellStyle name="Normal 2 2 3 16" xfId="54937" xr:uid="{FF5B0DD7-9BF6-4F32-8065-80C52D9F357D}"/>
    <cellStyle name="Normal 2 2 3 16 2" xfId="54938" xr:uid="{5C33EB62-4323-4BFE-81C3-18DC66DCC284}"/>
    <cellStyle name="Normal 2 2 3 17" xfId="54939" xr:uid="{977B1E05-E9D4-4ECC-9445-9A9D7D63A760}"/>
    <cellStyle name="Normal 2 2 3 17 2" xfId="54940" xr:uid="{9390B87C-19A8-453E-B63B-F2357BA28362}"/>
    <cellStyle name="Normal 2 2 3 18" xfId="54941" xr:uid="{A01B6F06-6C10-480C-9A59-8C3A5261D48A}"/>
    <cellStyle name="Normal 2 2 3 18 2" xfId="54942" xr:uid="{3782CE6A-208F-4AE3-A65D-C351AC421391}"/>
    <cellStyle name="Normal 2 2 3 19" xfId="54943" xr:uid="{400BE56C-13D0-4D92-A8F4-5EA0F3BF37D3}"/>
    <cellStyle name="Normal 2 2 3 2" xfId="54944" xr:uid="{7BB2379A-2928-4740-B12E-6DF62D8A29AD}"/>
    <cellStyle name="Normal 2 2 3 2 2" xfId="54945" xr:uid="{FBD2A5EE-92C7-46E9-A70F-28612B9F0079}"/>
    <cellStyle name="Normal 2 2 3 2 2 10" xfId="54946" xr:uid="{3BF1ED33-192E-412F-9AA4-3660408748AB}"/>
    <cellStyle name="Normal 2 2 3 2 2 11" xfId="54947" xr:uid="{6EE4FA67-7414-451C-98CA-282F15F191F9}"/>
    <cellStyle name="Normal 2 2 3 2 2 2" xfId="54948" xr:uid="{50673BDE-17C1-417D-8ADB-2D2532D8F2F2}"/>
    <cellStyle name="Normal 2 2 3 2 2 2 2" xfId="54949" xr:uid="{21140764-5D5E-49DD-8756-25E4BC618E16}"/>
    <cellStyle name="Normal 2 2 3 2 2 3" xfId="54950" xr:uid="{612836FA-7F0B-4CE2-B2E3-44A99D695F0F}"/>
    <cellStyle name="Normal 2 2 3 2 2 3 2" xfId="54951" xr:uid="{136D390E-31E8-45CC-A9C1-4B7647E3747D}"/>
    <cellStyle name="Normal 2 2 3 2 2 4" xfId="54952" xr:uid="{2C93B4C3-1FEB-47C7-BFB8-49D6B8EABE78}"/>
    <cellStyle name="Normal 2 2 3 2 2 4 2" xfId="54953" xr:uid="{42EE5228-DE1B-4781-8B80-DAD4DBC77E79}"/>
    <cellStyle name="Normal 2 2 3 2 2 5" xfId="54954" xr:uid="{40F37D6A-5BDC-4A52-B2D1-0B171C0C65D7}"/>
    <cellStyle name="Normal 2 2 3 2 2 5 2" xfId="54955" xr:uid="{04B56407-0E7C-49F6-99A5-1A1049FF47A0}"/>
    <cellStyle name="Normal 2 2 3 2 2 6" xfId="54956" xr:uid="{237A1835-6C70-4C0C-8774-1383A2958557}"/>
    <cellStyle name="Normal 2 2 3 2 2 6 2" xfId="54957" xr:uid="{588106B2-61BC-412D-BF94-7A425CD1A313}"/>
    <cellStyle name="Normal 2 2 3 2 2 7" xfId="54958" xr:uid="{29DEEA60-B9BE-4383-8F08-DF8EF30EE061}"/>
    <cellStyle name="Normal 2 2 3 2 2 7 2" xfId="54959" xr:uid="{050D417E-3818-482C-9FA5-0748339FEF6E}"/>
    <cellStyle name="Normal 2 2 3 2 2 8" xfId="54960" xr:uid="{8C6C6FC6-FFE3-4835-BBFE-1E84834D1A3C}"/>
    <cellStyle name="Normal 2 2 3 2 2 8 2" xfId="54961" xr:uid="{A7813A6E-52CB-4FF9-AE7A-E4876737ED28}"/>
    <cellStyle name="Normal 2 2 3 2 2 9" xfId="54962" xr:uid="{0EBBBFCA-91D5-45DD-8C03-972BBCCADF3D}"/>
    <cellStyle name="Normal 2 2 3 2 3" xfId="54963" xr:uid="{F6CF90E2-077C-4D79-A1AB-140DB4D4F60E}"/>
    <cellStyle name="Normal 2 2 3 2_comp" xfId="54964" xr:uid="{EBAD8FFF-DE5C-4A75-9148-24A2CA4BD791}"/>
    <cellStyle name="Normal 2 2 3 20" xfId="54965" xr:uid="{6E0C0B99-7466-4A29-A1B1-B13561DAFAAF}"/>
    <cellStyle name="Normal 2 2 3 21" xfId="54966" xr:uid="{D814A1B8-83AA-4319-A1FF-7DEDDF65D752}"/>
    <cellStyle name="Normal 2 2 3 3" xfId="54967" xr:uid="{D1C9ED91-A3CD-48A7-851B-70835E32BC57}"/>
    <cellStyle name="Normal 2 2 3 3 10" xfId="54968" xr:uid="{86F0F0A1-B346-4871-BC10-9149C1144B9A}"/>
    <cellStyle name="Normal 2 2 3 3 11" xfId="54969" xr:uid="{1E64E6CD-182F-41B1-98A2-559126DFF2DC}"/>
    <cellStyle name="Normal 2 2 3 3 2" xfId="54970" xr:uid="{1863BEE5-A933-417D-9AB8-A535647C4DF0}"/>
    <cellStyle name="Normal 2 2 3 3 2 2" xfId="54971" xr:uid="{60A33929-7715-47E8-B22D-05A43EC918CD}"/>
    <cellStyle name="Normal 2 2 3 3 3" xfId="54972" xr:uid="{6898B55A-E9F2-4A68-BCDC-812854158DCC}"/>
    <cellStyle name="Normal 2 2 3 3 3 2" xfId="54973" xr:uid="{339B913D-1E5D-4252-AB59-4A8B607DA68E}"/>
    <cellStyle name="Normal 2 2 3 3 4" xfId="54974" xr:uid="{C282235E-92FC-418D-9B17-182E43E35A10}"/>
    <cellStyle name="Normal 2 2 3 3 4 2" xfId="54975" xr:uid="{D2CB35B2-CE6F-4FF3-A21A-03AEB3B82BE9}"/>
    <cellStyle name="Normal 2 2 3 3 5" xfId="54976" xr:uid="{758935B0-B254-4AB7-980C-DEDFC1B33D25}"/>
    <cellStyle name="Normal 2 2 3 3 5 2" xfId="54977" xr:uid="{0F4CA51B-46C6-41A5-AF96-826FABAF832E}"/>
    <cellStyle name="Normal 2 2 3 3 6" xfId="54978" xr:uid="{68CD8861-BCED-46EE-A927-6F1A8CB40E95}"/>
    <cellStyle name="Normal 2 2 3 3 6 2" xfId="54979" xr:uid="{D5F6AC0C-5D28-441A-B680-2E67F20BD200}"/>
    <cellStyle name="Normal 2 2 3 3 7" xfId="54980" xr:uid="{D50642B8-553C-42BC-AD7D-851039683F43}"/>
    <cellStyle name="Normal 2 2 3 3 7 2" xfId="54981" xr:uid="{0EA11B50-9A3D-48E8-BF03-487F2FB12662}"/>
    <cellStyle name="Normal 2 2 3 3 8" xfId="54982" xr:uid="{45FAC77E-741A-45C0-AEE6-657ADFE7A604}"/>
    <cellStyle name="Normal 2 2 3 3 8 2" xfId="54983" xr:uid="{4F0E1CF8-670A-4BF0-820E-891CAAE02A07}"/>
    <cellStyle name="Normal 2 2 3 3 9" xfId="54984" xr:uid="{03473526-4B43-4AE7-B8C0-984A6D2C6425}"/>
    <cellStyle name="Normal 2 2 3 4" xfId="54985" xr:uid="{A257E044-BD5B-4274-A847-A7CC24945292}"/>
    <cellStyle name="Normal 2 2 3 4 10" xfId="54986" xr:uid="{3213B30F-92BF-45AE-8E04-10DA4498B2D4}"/>
    <cellStyle name="Normal 2 2 3 4 11" xfId="54987" xr:uid="{4960A182-F1CB-4961-A975-C7E351EB6257}"/>
    <cellStyle name="Normal 2 2 3 4 2" xfId="54988" xr:uid="{6223AA2C-78C6-4A5D-9C37-22DF87E5C04D}"/>
    <cellStyle name="Normal 2 2 3 4 2 2" xfId="54989" xr:uid="{6941717D-6E0C-4098-8085-8D63C779C23D}"/>
    <cellStyle name="Normal 2 2 3 4 3" xfId="54990" xr:uid="{699A40A4-EBAE-4B4F-85C1-9DD16FAB958B}"/>
    <cellStyle name="Normal 2 2 3 4 3 2" xfId="54991" xr:uid="{803CADD8-38E2-42E3-B58C-0E0E44852900}"/>
    <cellStyle name="Normal 2 2 3 4 4" xfId="54992" xr:uid="{2EBB3A8F-958B-4D7C-813D-5EA156341822}"/>
    <cellStyle name="Normal 2 2 3 4 4 2" xfId="54993" xr:uid="{B95242AD-75ED-4ABB-8F59-988FA5BB5B65}"/>
    <cellStyle name="Normal 2 2 3 4 5" xfId="54994" xr:uid="{8B207813-8820-4228-A469-4E458D74D52E}"/>
    <cellStyle name="Normal 2 2 3 4 5 2" xfId="54995" xr:uid="{A88E7AA5-5745-449D-BE12-6A6FE2B1D7F8}"/>
    <cellStyle name="Normal 2 2 3 4 6" xfId="54996" xr:uid="{F37EFB06-F1B1-405C-8C19-DCBC8A6EDA6C}"/>
    <cellStyle name="Normal 2 2 3 4 6 2" xfId="54997" xr:uid="{6C4C0C2C-919A-42D6-BFA7-6AC90929F88A}"/>
    <cellStyle name="Normal 2 2 3 4 7" xfId="54998" xr:uid="{6D68C3E6-DECB-4DAF-A835-BB7B539B1D3E}"/>
    <cellStyle name="Normal 2 2 3 4 7 2" xfId="54999" xr:uid="{F5C813AF-0B48-47BB-B939-D6538EC67920}"/>
    <cellStyle name="Normal 2 2 3 4 8" xfId="55000" xr:uid="{DCF6F984-A406-4AB0-BC5B-85733FCFF776}"/>
    <cellStyle name="Normal 2 2 3 4 8 2" xfId="55001" xr:uid="{0D57B06E-DDC8-4F79-8FCA-7D6A4A6998AE}"/>
    <cellStyle name="Normal 2 2 3 4 9" xfId="55002" xr:uid="{FE9B823B-79AA-44ED-901C-C0BD76F9A9ED}"/>
    <cellStyle name="Normal 2 2 3 5" xfId="55003" xr:uid="{A3B3F524-0E58-4C90-BDBD-CF4AD975E2CA}"/>
    <cellStyle name="Normal 2 2 3 5 10" xfId="55004" xr:uid="{088BCE9D-BA05-4899-8B01-1A83940362FC}"/>
    <cellStyle name="Normal 2 2 3 5 11" xfId="55005" xr:uid="{B988ADF8-B9C2-4DC2-9D0E-D093B06BBFC2}"/>
    <cellStyle name="Normal 2 2 3 5 2" xfId="55006" xr:uid="{C05EDFD7-A1E1-4676-87EC-276F949EFBA9}"/>
    <cellStyle name="Normal 2 2 3 5 2 2" xfId="55007" xr:uid="{A5792FE7-55F5-439C-8681-0B14103C96E8}"/>
    <cellStyle name="Normal 2 2 3 5 3" xfId="55008" xr:uid="{6929DFCB-1E56-433A-9C88-276801346BC5}"/>
    <cellStyle name="Normal 2 2 3 5 3 2" xfId="55009" xr:uid="{0C286BF6-3C9A-4D5F-A7BD-7453A85C00D6}"/>
    <cellStyle name="Normal 2 2 3 5 4" xfId="55010" xr:uid="{8840B619-9462-4F9C-931C-2F83E336850A}"/>
    <cellStyle name="Normal 2 2 3 5 4 2" xfId="55011" xr:uid="{94681065-577A-4538-91CA-C6B93EAB32BA}"/>
    <cellStyle name="Normal 2 2 3 5 5" xfId="55012" xr:uid="{AB54D148-8FA6-4F61-A407-2B9B97EE7F10}"/>
    <cellStyle name="Normal 2 2 3 5 5 2" xfId="55013" xr:uid="{F3EB3E13-873E-461A-BC4B-BDAEA46DD2AD}"/>
    <cellStyle name="Normal 2 2 3 5 6" xfId="55014" xr:uid="{E21B31E4-E6DF-48EE-A2CB-4D5806419521}"/>
    <cellStyle name="Normal 2 2 3 5 6 2" xfId="55015" xr:uid="{C89900A5-5F10-44E9-9A7B-69DC3C91E05C}"/>
    <cellStyle name="Normal 2 2 3 5 7" xfId="55016" xr:uid="{FB164BD5-4642-41E9-B9CB-CFDA2015C450}"/>
    <cellStyle name="Normal 2 2 3 5 7 2" xfId="55017" xr:uid="{8B40FD5C-2897-4C11-9B37-D02B35559595}"/>
    <cellStyle name="Normal 2 2 3 5 8" xfId="55018" xr:uid="{46486E88-6B35-4EA0-9551-F8D045911837}"/>
    <cellStyle name="Normal 2 2 3 5 8 2" xfId="55019" xr:uid="{B6326FE9-ED88-43A0-BE34-13F20325518C}"/>
    <cellStyle name="Normal 2 2 3 5 9" xfId="55020" xr:uid="{CB2C9CC1-1FB9-4214-9302-FF55FCBA3600}"/>
    <cellStyle name="Normal 2 2 3 6" xfId="55021" xr:uid="{A788847E-894F-4867-8824-267042C13DA4}"/>
    <cellStyle name="Normal 2 2 3 6 2" xfId="55022" xr:uid="{575A0CB1-BB16-43DC-A78A-D607682B188C}"/>
    <cellStyle name="Normal 2 2 3 7" xfId="55023" xr:uid="{C0B53FAA-292C-4400-B012-7D3822C59416}"/>
    <cellStyle name="Normal 2 2 3 7 2" xfId="55024" xr:uid="{99D5ADC9-D9A4-4864-9BF5-1983900C844F}"/>
    <cellStyle name="Normal 2 2 3 8" xfId="55025" xr:uid="{890E6576-BC93-4AE3-BDBF-2BA450486952}"/>
    <cellStyle name="Normal 2 2 3 8 2" xfId="55026" xr:uid="{F68DD325-9C0B-4387-83B4-A68FD995D800}"/>
    <cellStyle name="Normal 2 2 3 9" xfId="55027" xr:uid="{1F7CC6B6-0A81-4FC0-B786-79C12377A8AB}"/>
    <cellStyle name="Normal 2 2 3 9 2" xfId="55028" xr:uid="{BC1CF345-D6DE-48BB-86DC-805FF84F359F}"/>
    <cellStyle name="Normal 2 2 3_comp" xfId="55029" xr:uid="{2ACEFE3E-C6DC-40F1-ACCE-7AB197DE6B05}"/>
    <cellStyle name="Normal 2 2 4" xfId="55030" xr:uid="{BAA54194-FB47-4329-8229-9CF45B92B9CA}"/>
    <cellStyle name="Normal 2 2 4 10" xfId="55031" xr:uid="{80A7F01F-6320-4675-8E75-A4DF3DED29C8}"/>
    <cellStyle name="Normal 2 2 4 10 2" xfId="55032" xr:uid="{64235008-D0A5-4F07-94F3-A908DDA9BC04}"/>
    <cellStyle name="Normal 2 2 4 11" xfId="55033" xr:uid="{49D5914C-EB6D-4612-961A-A23D370C47CA}"/>
    <cellStyle name="Normal 2 2 4 11 2" xfId="55034" xr:uid="{D436F5E6-8650-4D30-9F1B-9A819EB2C0E6}"/>
    <cellStyle name="Normal 2 2 4 12" xfId="55035" xr:uid="{82421158-A062-4FF0-87ED-D0A23B663941}"/>
    <cellStyle name="Normal 2 2 4 12 2" xfId="55036" xr:uid="{2A93FAFD-C407-442E-86BD-903C1DD93AF8}"/>
    <cellStyle name="Normal 2 2 4 13" xfId="55037" xr:uid="{FD70B496-4BC2-496C-992E-F44E0F76177D}"/>
    <cellStyle name="Normal 2 2 4 13 2" xfId="55038" xr:uid="{2ADB220E-45BA-4A7C-8A4A-F5F39B8124D3}"/>
    <cellStyle name="Normal 2 2 4 14" xfId="55039" xr:uid="{39632BA1-52D6-4D08-8EBA-CB208B8976BD}"/>
    <cellStyle name="Normal 2 2 4 15" xfId="55040" xr:uid="{676795A5-FBCB-481F-BA7A-7499CACD1B57}"/>
    <cellStyle name="Normal 2 2 4 16" xfId="55041" xr:uid="{D91D2B6A-4E8B-448B-BD9F-41D8E5092F61}"/>
    <cellStyle name="Normal 2 2 4 2" xfId="55042" xr:uid="{7DAE458D-DD5B-408C-898A-4547FF493696}"/>
    <cellStyle name="Normal 2 2 4 2 2" xfId="55043" xr:uid="{097905F7-63CB-4FF9-A0E8-11D25BE07DC4}"/>
    <cellStyle name="Normal 2 2 4 3" xfId="55044" xr:uid="{1DFA4566-4EAB-4B46-9255-65AFFBFBACC3}"/>
    <cellStyle name="Normal 2 2 4 3 2" xfId="55045" xr:uid="{22D14371-E2A0-4454-8C09-FD5605E81783}"/>
    <cellStyle name="Normal 2 2 4 4" xfId="55046" xr:uid="{870CF13F-1F12-419E-AE71-F05A386BC861}"/>
    <cellStyle name="Normal 2 2 4 4 2" xfId="55047" xr:uid="{DBC6449F-3D90-491D-9D60-FF659156FAAA}"/>
    <cellStyle name="Normal 2 2 4 5" xfId="55048" xr:uid="{7A16E368-BD4F-428C-A783-92621C2CE372}"/>
    <cellStyle name="Normal 2 2 4 5 2" xfId="55049" xr:uid="{F85A1F5A-B2F0-4A41-A1CC-DDEF1B2B37DD}"/>
    <cellStyle name="Normal 2 2 4 6" xfId="55050" xr:uid="{0E0B2236-FF33-4B80-9804-ECA5416527D9}"/>
    <cellStyle name="Normal 2 2 4 6 2" xfId="55051" xr:uid="{47ACB692-D9F7-4918-9D22-7F9DF0676F38}"/>
    <cellStyle name="Normal 2 2 4 7" xfId="55052" xr:uid="{B29EA115-1B18-4A55-8453-20E5FEA788C0}"/>
    <cellStyle name="Normal 2 2 4 7 2" xfId="55053" xr:uid="{A2FA4FEE-9754-44A8-BE0B-06BD007410C8}"/>
    <cellStyle name="Normal 2 2 4 8" xfId="55054" xr:uid="{566886BE-CCFF-4E6D-A5C1-06B178270776}"/>
    <cellStyle name="Normal 2 2 4 8 2" xfId="55055" xr:uid="{36AD2A9C-E062-4729-930F-1AD43816DBBC}"/>
    <cellStyle name="Normal 2 2 4 9" xfId="55056" xr:uid="{8A6FE593-37B3-47EE-8FD1-7400CDD38429}"/>
    <cellStyle name="Normal 2 2 4 9 2" xfId="55057" xr:uid="{3E4D78CF-07E7-43AA-8811-9F1D99618885}"/>
    <cellStyle name="Normal 2 2 5" xfId="55058" xr:uid="{26C15AB3-4854-48DA-ABD9-844D602088C6}"/>
    <cellStyle name="Normal 2 2 5 10" xfId="55059" xr:uid="{EBC36A76-4B05-4622-9575-039A9C620CDE}"/>
    <cellStyle name="Normal 2 2 5 10 2" xfId="55060" xr:uid="{48FC7517-6AFA-400C-A099-4D1B4D678523}"/>
    <cellStyle name="Normal 2 2 5 11" xfId="55061" xr:uid="{6F2AF1E8-3B84-4B2E-813A-5BE30693012F}"/>
    <cellStyle name="Normal 2 2 5 11 2" xfId="55062" xr:uid="{D4BB5AF7-2D8B-414B-8198-7A0ADBD774E6}"/>
    <cellStyle name="Normal 2 2 5 12" xfId="55063" xr:uid="{57AC020A-C0EF-4511-9F0D-B98D82C0F8D4}"/>
    <cellStyle name="Normal 2 2 5 12 2" xfId="55064" xr:uid="{E84FBCAF-2889-485C-972C-04832F5283E8}"/>
    <cellStyle name="Normal 2 2 5 13" xfId="55065" xr:uid="{C911CC54-ECEB-424D-8C23-3738D030D343}"/>
    <cellStyle name="Normal 2 2 5 13 2" xfId="55066" xr:uid="{A4F3CA16-8282-4BCE-B4AF-14C3026C8359}"/>
    <cellStyle name="Normal 2 2 5 14" xfId="55067" xr:uid="{1BD3EB7D-B6F7-49C8-95C1-77E1C0519AF7}"/>
    <cellStyle name="Normal 2 2 5 15" xfId="55068" xr:uid="{50C0D447-1407-4C1A-B4E4-C7F0F56F5A84}"/>
    <cellStyle name="Normal 2 2 5 16" xfId="55069" xr:uid="{A63B62A4-7D25-4BBB-954E-B45493E2953E}"/>
    <cellStyle name="Normal 2 2 5 17" xfId="55070" xr:uid="{6761C251-8330-4FFD-8DA6-F40BE14487B1}"/>
    <cellStyle name="Normal 2 2 5 18" xfId="55071" xr:uid="{C688D536-8D2E-4047-958A-11185A16C560}"/>
    <cellStyle name="Normal 2 2 5 19" xfId="55072" xr:uid="{186F491E-7961-46BB-A73E-5095019652B6}"/>
    <cellStyle name="Normal 2 2 5 2" xfId="55073" xr:uid="{8A2AC3C7-6137-4110-AEB3-A906A7EFA3AB}"/>
    <cellStyle name="Normal 2 2 5 2 2" xfId="55074" xr:uid="{9F62A606-43B4-4B21-A5D3-6D8F6CA9009D}"/>
    <cellStyle name="Normal 2 2 5 20" xfId="55075" xr:uid="{02E79737-14C1-4ADB-8674-493B71665239}"/>
    <cellStyle name="Normal 2 2 5 21" xfId="55076" xr:uid="{3FA0BA9D-98F0-462E-990C-FFDAFCBC8B5F}"/>
    <cellStyle name="Normal 2 2 5 22" xfId="55077" xr:uid="{09E60898-DD91-405D-A0C5-13B641A1F6F2}"/>
    <cellStyle name="Normal 2 2 5 23" xfId="55078" xr:uid="{D2A561CD-EE75-43B2-9B07-8E5B0C541673}"/>
    <cellStyle name="Normal 2 2 5 24" xfId="55079" xr:uid="{BB634A15-0721-424E-A004-F5ABBBC199E7}"/>
    <cellStyle name="Normal 2 2 5 25" xfId="55080" xr:uid="{C82C21D4-1B47-48CC-9894-26612958F2B6}"/>
    <cellStyle name="Normal 2 2 5 26" xfId="55081" xr:uid="{A77D42E8-A2EF-446D-9C23-A772C4AD6C89}"/>
    <cellStyle name="Normal 2 2 5 3" xfId="55082" xr:uid="{9CB38BE1-388A-4B6F-AC34-574FED5DDA16}"/>
    <cellStyle name="Normal 2 2 5 3 2" xfId="55083" xr:uid="{E87B5776-C14C-4FF3-87BD-9494CD7AE58C}"/>
    <cellStyle name="Normal 2 2 5 4" xfId="55084" xr:uid="{42FA1DBC-E17D-4D5C-BD1F-5D32CD44B4B5}"/>
    <cellStyle name="Normal 2 2 5 4 2" xfId="55085" xr:uid="{C1B29603-4C64-419F-9388-FCB092FBA6C1}"/>
    <cellStyle name="Normal 2 2 5 5" xfId="55086" xr:uid="{A8E0BCF7-BE80-4CF1-8BEF-E34274D2DCB8}"/>
    <cellStyle name="Normal 2 2 5 5 2" xfId="55087" xr:uid="{6575F1E4-337B-4CB7-9162-7D8C1E29E89E}"/>
    <cellStyle name="Normal 2 2 5 6" xfId="55088" xr:uid="{D8F5B45C-AB84-40EE-8E94-BF0E75C6C6F5}"/>
    <cellStyle name="Normal 2 2 5 6 2" xfId="55089" xr:uid="{C480C302-CC4B-4B5D-B2C4-C2815E42701E}"/>
    <cellStyle name="Normal 2 2 5 7" xfId="55090" xr:uid="{7ABF3C70-6519-4D3F-8A19-11342DB640DA}"/>
    <cellStyle name="Normal 2 2 5 7 2" xfId="55091" xr:uid="{CD0E9820-6CF8-4A07-B49F-B6B37746A848}"/>
    <cellStyle name="Normal 2 2 5 8" xfId="55092" xr:uid="{F13BED44-652D-40B8-88A7-CCDDC7C4BD18}"/>
    <cellStyle name="Normal 2 2 5 8 2" xfId="55093" xr:uid="{D574DEE6-C1EF-4D52-AB0F-FF0BADBAB4F7}"/>
    <cellStyle name="Normal 2 2 5 9" xfId="55094" xr:uid="{D07183B0-FC89-4139-BA53-A1BD2A0A585F}"/>
    <cellStyle name="Normal 2 2 5 9 2" xfId="55095" xr:uid="{CBA21BE2-6339-456D-B333-94ECFD93AED3}"/>
    <cellStyle name="Normal 2 2 6" xfId="55096" xr:uid="{39850EF1-B897-402A-ABF7-F32D44411A6B}"/>
    <cellStyle name="Normal 2 2 6 10" xfId="55097" xr:uid="{A5EC630B-6B20-4711-9DB4-07B0FEF4F3E2}"/>
    <cellStyle name="Normal 2 2 6 10 2" xfId="55098" xr:uid="{7588D19E-6127-42E5-B53F-809F3F0F91EC}"/>
    <cellStyle name="Normal 2 2 6 11" xfId="55099" xr:uid="{08B5B4DB-286D-4A55-B025-F5EDF330291B}"/>
    <cellStyle name="Normal 2 2 6 11 2" xfId="55100" xr:uid="{70DB4FE2-4F4C-4E8C-A6C0-2BF9BC867B0B}"/>
    <cellStyle name="Normal 2 2 6 12" xfId="55101" xr:uid="{8C990AAE-6F68-4F86-B3DE-7DE5EAF77770}"/>
    <cellStyle name="Normal 2 2 6 12 2" xfId="55102" xr:uid="{3F833FC9-3C0D-4E2C-B941-7D6A9C804E1F}"/>
    <cellStyle name="Normal 2 2 6 13" xfId="55103" xr:uid="{59DDF7BE-D867-458D-9A13-481567C2FC71}"/>
    <cellStyle name="Normal 2 2 6 13 2" xfId="55104" xr:uid="{09C158A0-A371-440F-9887-6B5DC197B3BF}"/>
    <cellStyle name="Normal 2 2 6 14" xfId="55105" xr:uid="{575B8B0C-E629-401B-80FE-D188DF81AB6D}"/>
    <cellStyle name="Normal 2 2 6 15" xfId="55106" xr:uid="{32945EA2-455F-49BF-82BC-722E2E634159}"/>
    <cellStyle name="Normal 2 2 6 16" xfId="55107" xr:uid="{8C2B0A54-CAF3-466A-988C-6918CDDCB002}"/>
    <cellStyle name="Normal 2 2 6 17" xfId="55108" xr:uid="{E0F73263-CFC5-4073-B20B-C7A586F3DF21}"/>
    <cellStyle name="Normal 2 2 6 18" xfId="55109" xr:uid="{D56F9FB4-AFB2-4F95-9AB5-34C5713862F0}"/>
    <cellStyle name="Normal 2 2 6 19" xfId="55110" xr:uid="{69635A20-7621-49A8-8FFF-D82C878552D5}"/>
    <cellStyle name="Normal 2 2 6 2" xfId="55111" xr:uid="{60180C10-7D2D-4536-B891-A4ACF499C741}"/>
    <cellStyle name="Normal 2 2 6 2 2" xfId="55112" xr:uid="{60D3F7E2-FC87-4A02-BF31-9C4A00D0E199}"/>
    <cellStyle name="Normal 2 2 6 20" xfId="55113" xr:uid="{8C287471-526E-4B55-ABFB-F674C099D788}"/>
    <cellStyle name="Normal 2 2 6 21" xfId="55114" xr:uid="{61ECF4C6-0821-4134-805A-AC6785E8A529}"/>
    <cellStyle name="Normal 2 2 6 22" xfId="55115" xr:uid="{0275E81E-F658-40BD-98C2-6BA5842F3A25}"/>
    <cellStyle name="Normal 2 2 6 23" xfId="55116" xr:uid="{76EEA649-270D-4338-AB6D-7A07792AB9F0}"/>
    <cellStyle name="Normal 2 2 6 24" xfId="55117" xr:uid="{5F130D17-7DC0-4F83-8568-31064F553FFB}"/>
    <cellStyle name="Normal 2 2 6 25" xfId="55118" xr:uid="{425E1121-EFD9-4B93-97D7-59CD722194BA}"/>
    <cellStyle name="Normal 2 2 6 26" xfId="55119" xr:uid="{83606D61-9EAF-4CC1-A280-A5039522ED0F}"/>
    <cellStyle name="Normal 2 2 6 3" xfId="55120" xr:uid="{4D1AC710-647F-45F3-9357-9CC684F3C489}"/>
    <cellStyle name="Normal 2 2 6 3 2" xfId="55121" xr:uid="{A0B856C7-0FD2-498B-BA24-67F8FB79C733}"/>
    <cellStyle name="Normal 2 2 6 4" xfId="55122" xr:uid="{07D5FB69-0845-49A3-BDE6-D310D6074A1E}"/>
    <cellStyle name="Normal 2 2 6 4 2" xfId="55123" xr:uid="{ED76F9E7-68E9-4E6A-A98C-9D582E084A5D}"/>
    <cellStyle name="Normal 2 2 6 5" xfId="55124" xr:uid="{AF8CE941-E48F-460E-92EF-8515DEDE2D07}"/>
    <cellStyle name="Normal 2 2 6 5 2" xfId="55125" xr:uid="{995EB5E7-33D4-452E-A7C8-25B76455DA5B}"/>
    <cellStyle name="Normal 2 2 6 6" xfId="55126" xr:uid="{C0421C2A-6E39-40B9-9BBF-E04A2DC93A11}"/>
    <cellStyle name="Normal 2 2 6 6 2" xfId="55127" xr:uid="{47AA6EFE-C3F1-4D49-BA51-12555AA98D6C}"/>
    <cellStyle name="Normal 2 2 6 7" xfId="55128" xr:uid="{FA366064-D270-464D-974A-E16A9D84C3A2}"/>
    <cellStyle name="Normal 2 2 6 7 2" xfId="55129" xr:uid="{6D41B2FD-15FA-43CD-8345-3A5438F9D9B8}"/>
    <cellStyle name="Normal 2 2 6 8" xfId="55130" xr:uid="{CF01AA5D-3498-4C19-9319-20D2A8E52486}"/>
    <cellStyle name="Normal 2 2 6 8 2" xfId="55131" xr:uid="{21BEC331-6521-4C67-A024-AA58E8A4883C}"/>
    <cellStyle name="Normal 2 2 6 9" xfId="55132" xr:uid="{BEFA028E-D7BE-4FEF-BA0A-940D1988B726}"/>
    <cellStyle name="Normal 2 2 6 9 2" xfId="55133" xr:uid="{6D66F7F9-0AAC-4B35-B116-82736E797C8F}"/>
    <cellStyle name="Normal 2 2 7" xfId="55134" xr:uid="{51A4533E-FBDD-41EF-913B-1208BA79729D}"/>
    <cellStyle name="Normal 2 2 7 10" xfId="55135" xr:uid="{D517AC7B-46E5-4DDA-B542-1493DF118623}"/>
    <cellStyle name="Normal 2 2 7 10 2" xfId="55136" xr:uid="{7CE94C0D-9378-433E-B2CD-491DC6E829D8}"/>
    <cellStyle name="Normal 2 2 7 11" xfId="55137" xr:uid="{FC40ACE6-64E2-470E-B0B7-973A15B6417D}"/>
    <cellStyle name="Normal 2 2 7 11 2" xfId="55138" xr:uid="{173F3CCB-E388-427D-A2EC-EB8101B0C0C8}"/>
    <cellStyle name="Normal 2 2 7 12" xfId="55139" xr:uid="{D315F75B-DCC9-4284-A8CA-3ABB8F4B63B5}"/>
    <cellStyle name="Normal 2 2 7 12 2" xfId="55140" xr:uid="{488B4913-C785-4E26-A6B5-C7697031FE5E}"/>
    <cellStyle name="Normal 2 2 7 13" xfId="55141" xr:uid="{F1B33B04-A164-42A3-B88E-781095035E2F}"/>
    <cellStyle name="Normal 2 2 7 13 2" xfId="55142" xr:uid="{FB6E6937-1D08-4426-B79F-E163585B675B}"/>
    <cellStyle name="Normal 2 2 7 14" xfId="55143" xr:uid="{F7CC3690-8814-4B96-A1E0-D89CE5D1BB70}"/>
    <cellStyle name="Normal 2 2 7 15" xfId="55144" xr:uid="{0D77C640-A44F-4734-9D9B-FCDDA09E36F2}"/>
    <cellStyle name="Normal 2 2 7 16" xfId="55145" xr:uid="{67C083BB-B9D5-48E4-ACA1-D1E2BBEDEA63}"/>
    <cellStyle name="Normal 2 2 7 17" xfId="55146" xr:uid="{CE834C0F-7F99-4AD5-9648-050F8C39A18A}"/>
    <cellStyle name="Normal 2 2 7 18" xfId="55147" xr:uid="{FCCB3169-5634-44E9-87D5-C8823DA035FC}"/>
    <cellStyle name="Normal 2 2 7 19" xfId="55148" xr:uid="{C52068B0-F6DD-4C8A-AC06-0B04C3043685}"/>
    <cellStyle name="Normal 2 2 7 2" xfId="55149" xr:uid="{E2B567B9-2107-4144-A796-66B7C3FC631E}"/>
    <cellStyle name="Normal 2 2 7 2 2" xfId="55150" xr:uid="{D00AD8B9-FDC3-4F54-A524-0A424ED706E5}"/>
    <cellStyle name="Normal 2 2 7 20" xfId="55151" xr:uid="{70F77BE0-D6A5-476E-B2B9-91312D052F7E}"/>
    <cellStyle name="Normal 2 2 7 21" xfId="55152" xr:uid="{23242C26-FE47-4D43-AE76-32F2CCEECBE7}"/>
    <cellStyle name="Normal 2 2 7 22" xfId="55153" xr:uid="{B1BA747B-63AB-4026-9FBD-58988A1C0E93}"/>
    <cellStyle name="Normal 2 2 7 23" xfId="55154" xr:uid="{27B03020-092A-4F18-88F0-1D4529FFB7CE}"/>
    <cellStyle name="Normal 2 2 7 24" xfId="55155" xr:uid="{4BDE70F1-5266-4545-9393-DE5880BB5B25}"/>
    <cellStyle name="Normal 2 2 7 25" xfId="55156" xr:uid="{8A9C8547-63E2-40BB-B81D-23B43BA21F12}"/>
    <cellStyle name="Normal 2 2 7 26" xfId="55157" xr:uid="{4DDEFDCE-3140-41FF-AD70-35A0FF969356}"/>
    <cellStyle name="Normal 2 2 7 3" xfId="55158" xr:uid="{2DB1BD1C-68C4-4F7F-8F08-37AF93F8C2D2}"/>
    <cellStyle name="Normal 2 2 7 3 2" xfId="55159" xr:uid="{81043A0E-22A9-44A5-94C9-82879F689B98}"/>
    <cellStyle name="Normal 2 2 7 4" xfId="55160" xr:uid="{86DB0C09-D8E7-4635-9146-F0499CFD1A76}"/>
    <cellStyle name="Normal 2 2 7 4 2" xfId="55161" xr:uid="{C256DBE9-9D40-480B-A6E6-A8AFFEAE1556}"/>
    <cellStyle name="Normal 2 2 7 5" xfId="55162" xr:uid="{C3B34465-2FD7-440C-8213-05C5243D71FB}"/>
    <cellStyle name="Normal 2 2 7 5 2" xfId="55163" xr:uid="{BF66E33B-2CF0-489E-A410-9C96123F89B3}"/>
    <cellStyle name="Normal 2 2 7 6" xfId="55164" xr:uid="{17584755-2E98-4128-8410-BDEA8E805E6C}"/>
    <cellStyle name="Normal 2 2 7 6 2" xfId="55165" xr:uid="{245A4B1C-8B8A-4414-8C28-F721F5276C55}"/>
    <cellStyle name="Normal 2 2 7 7" xfId="55166" xr:uid="{B2EAE1AC-65BC-4D48-A07F-47D4E7802A15}"/>
    <cellStyle name="Normal 2 2 7 7 2" xfId="55167" xr:uid="{8B95E51D-DB0E-4505-9948-FF1F58265CC9}"/>
    <cellStyle name="Normal 2 2 7 8" xfId="55168" xr:uid="{CEE8E82D-B5CA-4D35-BB06-B0540B2906C3}"/>
    <cellStyle name="Normal 2 2 7 8 2" xfId="55169" xr:uid="{34F66773-4CD0-4ABC-9C3E-C2623C3B7478}"/>
    <cellStyle name="Normal 2 2 7 9" xfId="55170" xr:uid="{A4F33C6E-0330-4505-8E5D-E45BEFB13C08}"/>
    <cellStyle name="Normal 2 2 7 9 2" xfId="55171" xr:uid="{CBEDC244-5714-4FFD-8B36-F212CE22C3FA}"/>
    <cellStyle name="Normal 2 2 8" xfId="55172" xr:uid="{4C0E9E12-66DD-4EE4-A4A1-67A63640BD08}"/>
    <cellStyle name="Normal 2 2 8 2" xfId="55173" xr:uid="{CF212125-0AE2-4352-B599-910454621FAE}"/>
    <cellStyle name="Normal 2 2 8 2 2" xfId="59632" xr:uid="{CBE986F1-4EA3-43C5-9B6B-B7F1F0DFC101}"/>
    <cellStyle name="Normal 2 2 8 2 3" xfId="59633" xr:uid="{86B7BBE4-474B-4736-9890-017B35CF8AC1}"/>
    <cellStyle name="Normal 2 2 8 2 4" xfId="59634" xr:uid="{F4C4BBFC-F716-4CE6-B990-8A361F3925F1}"/>
    <cellStyle name="Normal 2 2 8 2 5" xfId="59635" xr:uid="{0693BEEF-3329-443E-956F-B952D4E55D48}"/>
    <cellStyle name="Normal 2 2 8 3" xfId="59636" xr:uid="{6938054D-C7BD-4FE9-BE83-D64A5AC69197}"/>
    <cellStyle name="Normal 2 2 8 4" xfId="59637" xr:uid="{A1EC000C-C7CB-4D0D-A052-E0B67EA3284C}"/>
    <cellStyle name="Normal 2 2 8 5" xfId="59638" xr:uid="{6CEBC3EA-41DD-41F0-AEF2-4A4D61DE681A}"/>
    <cellStyle name="Normal 2 2 9" xfId="55174" xr:uid="{96B3BBB5-90D1-4395-A320-94880CE2BE3D}"/>
    <cellStyle name="Normal 2 2 9 2" xfId="55175" xr:uid="{EFCEAD74-ECBC-4233-8051-26D5AB417043}"/>
    <cellStyle name="Normal 2 2_ TD " xfId="55176" xr:uid="{42A96D88-18CB-47AB-A430-00FE6A78B87D}"/>
    <cellStyle name="Normal 2 3" xfId="55177" xr:uid="{6B397A79-548C-4C97-86C5-133FD66F3693}"/>
    <cellStyle name="Normal 2 3 10" xfId="55178" xr:uid="{C42C91F5-BE20-43CB-8E4A-CA49BF84A2E3}"/>
    <cellStyle name="Normal 2 3 11" xfId="55179" xr:uid="{3A66B7D7-A018-490E-815A-6DAB2D001EE9}"/>
    <cellStyle name="Normal 2 3 12" xfId="55180" xr:uid="{F5DF8505-3A45-4DDD-935F-51C67E45779D}"/>
    <cellStyle name="Normal 2 3 13" xfId="55181" xr:uid="{E112B1D0-1B93-4BB8-A2CE-A5B8619FF6E6}"/>
    <cellStyle name="Normal 2 3 2" xfId="55182" xr:uid="{CE0879D7-722F-454C-82AD-598BB80DECA3}"/>
    <cellStyle name="Normal 2 3 2 2" xfId="55183" xr:uid="{503F0D98-0BFE-4889-AC89-2D77C9454726}"/>
    <cellStyle name="Normal 2 3 3" xfId="55184" xr:uid="{C4B0CC0A-89F8-47CC-95BF-38FDB589BD06}"/>
    <cellStyle name="Normal 2 3 4" xfId="55185" xr:uid="{5A2FB8FE-9725-46A0-A251-AC93CA6897E5}"/>
    <cellStyle name="Normal 2 3 5" xfId="55186" xr:uid="{D54D9020-5520-49EB-91F6-CED366D3AAE6}"/>
    <cellStyle name="Normal 2 3 5 3 2" xfId="60354" xr:uid="{1B2BD743-8224-470C-A5D1-DBA887474F3D}"/>
    <cellStyle name="Normal 2 3 6" xfId="55187" xr:uid="{811F7D3B-1178-45C4-BC5C-F462A19F0ACA}"/>
    <cellStyle name="Normal 2 3 7" xfId="55188" xr:uid="{28AD6A4E-378D-4A17-B85F-2F01F33D9E88}"/>
    <cellStyle name="Normal 2 3 8" xfId="55189" xr:uid="{575B1FB5-70EF-44B7-B819-2123119BED77}"/>
    <cellStyle name="Normal 2 3 9" xfId="55190" xr:uid="{C88D99AF-610B-4494-875A-52280EF366ED}"/>
    <cellStyle name="Normal 2 4" xfId="55191" xr:uid="{19582092-8FD7-43AB-BC39-EA2B7B79EE8E}"/>
    <cellStyle name="Normal 2 4 2" xfId="55192" xr:uid="{D0EC8FC1-27DC-4856-8400-3924165D757A}"/>
    <cellStyle name="Normal 2 4 2 2" xfId="55193" xr:uid="{8A5E1689-8E15-4BB8-843C-BA8D461E3208}"/>
    <cellStyle name="Normal 2 4 3" xfId="55194" xr:uid="{FE77C226-563D-4A2E-9827-0B3B34CC44EB}"/>
    <cellStyle name="Normal 2 5" xfId="55195" xr:uid="{E846876B-7811-49BC-A5D6-1B07BBCE7FBD}"/>
    <cellStyle name="Normal 2 5 2" xfId="55196" xr:uid="{E9183D83-9942-4C2D-B548-81B07F5EF773}"/>
    <cellStyle name="Normal 2 5 2 2" xfId="55197" xr:uid="{909B2531-1A96-415F-87D0-53A4A019D552}"/>
    <cellStyle name="Normal 2 5 3" xfId="55198" xr:uid="{98960A08-A60E-4816-B8E1-550F968867CC}"/>
    <cellStyle name="Normal 2 6" xfId="55199" xr:uid="{9AE78E53-4C84-4F7D-B507-B00294475373}"/>
    <cellStyle name="Normal 2 6 2" xfId="55200" xr:uid="{B9162F41-6734-4B32-8B5E-2033EFDF8721}"/>
    <cellStyle name="Normal 2 7" xfId="55201" xr:uid="{8ECD5548-5201-49D1-B5FC-496E47B2BAC5}"/>
    <cellStyle name="Normal 2 7 10" xfId="55202" xr:uid="{E4782390-8F84-4030-92A7-AC4D1EDBA483}"/>
    <cellStyle name="Normal 2 7 11" xfId="55203" xr:uid="{A64FECF4-DCC7-4768-B53E-D1A73173FE6A}"/>
    <cellStyle name="Normal 2 7 12" xfId="55204" xr:uid="{4DB25F2E-AF31-462F-A504-56857C4D9F73}"/>
    <cellStyle name="Normal 2 7 2" xfId="55205" xr:uid="{AA5D4E57-3907-403F-8378-69D595362D20}"/>
    <cellStyle name="Normal 2 7 3" xfId="55206" xr:uid="{64AB9D6C-31FF-41ED-9790-64B08CED5787}"/>
    <cellStyle name="Normal 2 7 4" xfId="55207" xr:uid="{EF56B34A-2605-47D0-9197-663169380139}"/>
    <cellStyle name="Normal 2 7 5" xfId="55208" xr:uid="{BDB1FDA8-EEEE-46F7-9DA7-B1909092CEBA}"/>
    <cellStyle name="Normal 2 7 6" xfId="55209" xr:uid="{6AD8E344-7C6B-4F27-877D-EC6C068D6525}"/>
    <cellStyle name="Normal 2 7 7" xfId="55210" xr:uid="{76EF138B-259F-4D41-BC15-8D8712E6AF58}"/>
    <cellStyle name="Normal 2 7 8" xfId="55211" xr:uid="{8605837A-E0B3-433C-AE47-D0718EB15FF5}"/>
    <cellStyle name="Normal 2 7 9" xfId="55212" xr:uid="{826EFB40-0CA7-46BD-9290-C93A70BF1D63}"/>
    <cellStyle name="Normal 2 8" xfId="55213" xr:uid="{2D530717-64EE-47D6-AABB-E7BEA1177135}"/>
    <cellStyle name="Normal 2 8 10" xfId="55214" xr:uid="{0530F205-247B-42C5-8CAC-E79DFC708019}"/>
    <cellStyle name="Normal 2 8 11" xfId="55215" xr:uid="{4D9E548F-0BF4-46D0-93AA-C3310A61871F}"/>
    <cellStyle name="Normal 2 8 12" xfId="55216" xr:uid="{F8CEA12A-B6AC-4C44-9286-764643B5BD98}"/>
    <cellStyle name="Normal 2 8 2" xfId="55217" xr:uid="{A39C57BE-A935-4E3C-98E1-A1B1917C6F9D}"/>
    <cellStyle name="Normal 2 8 2 2" xfId="55218" xr:uid="{B8588D90-9E33-4981-BDCD-AC791B54C4F2}"/>
    <cellStyle name="Normal 2 8 2 2 2" xfId="55219" xr:uid="{E4E44AF2-575D-41A2-93EF-B518F0A55DA3}"/>
    <cellStyle name="Normal 2 8 2 2 2 2" xfId="55220" xr:uid="{7B996BCA-0B73-40FB-8CA5-B84B2825DADD}"/>
    <cellStyle name="Normal 2 8 2 2 3" xfId="55221" xr:uid="{FA1909C1-E1AE-4F48-8940-CE5DA180E51C}"/>
    <cellStyle name="Normal 2 8 2 3" xfId="55222" xr:uid="{32818427-5AB8-4208-90A7-E2B6E05007F3}"/>
    <cellStyle name="Normal 2 8 2 3 2" xfId="55223" xr:uid="{109D739E-ED17-4115-B0A2-AB2BC446D95A}"/>
    <cellStyle name="Normal 2 8 2 4" xfId="55224" xr:uid="{D87EECC4-9146-4D50-8035-142CE4438FE5}"/>
    <cellStyle name="Normal 2 8 2 4 2" xfId="55225" xr:uid="{32BCEB51-6B9A-4601-A147-5195C6DC678E}"/>
    <cellStyle name="Normal 2 8 2 5" xfId="55226" xr:uid="{C6B55C72-B14A-4254-993F-47F0FF9EC4B2}"/>
    <cellStyle name="Normal 2 8 3" xfId="55227" xr:uid="{F72DD269-294B-46CB-9CDF-DEE8C7447761}"/>
    <cellStyle name="Normal 2 8 3 2" xfId="55228" xr:uid="{3AC825F4-F7A6-42B3-B94C-4A379660D251}"/>
    <cellStyle name="Normal 2 8 4" xfId="55229" xr:uid="{55DC1DAB-A60A-48CB-9B8B-3AD3689F82A0}"/>
    <cellStyle name="Normal 2 8 4 2" xfId="55230" xr:uid="{DC5D11CE-FACF-4DE3-8953-597D233BC919}"/>
    <cellStyle name="Normal 2 8 5" xfId="55231" xr:uid="{8F7541BC-24FE-4FAE-8FD1-BF538FA29898}"/>
    <cellStyle name="Normal 2 8 5 2" xfId="55232" xr:uid="{EA855816-D13A-4ABC-B327-B80425B38951}"/>
    <cellStyle name="Normal 2 8 6" xfId="55233" xr:uid="{1F895564-4194-48F7-8A61-C34DEBD6BAC3}"/>
    <cellStyle name="Normal 2 8 6 2" xfId="55234" xr:uid="{8D70D028-96FD-4B57-9B9C-8CA83C3B7FCD}"/>
    <cellStyle name="Normal 2 8 7" xfId="55235" xr:uid="{F90089EB-7BB2-4D82-8489-BAB91B565808}"/>
    <cellStyle name="Normal 2 8 7 2" xfId="55236" xr:uid="{226B76AC-F27B-49A7-B512-07BB0EBF98D6}"/>
    <cellStyle name="Normal 2 8 8" xfId="55237" xr:uid="{8A1F4C80-40C1-40D9-9016-1BE9E7C70315}"/>
    <cellStyle name="Normal 2 8 8 2" xfId="55238" xr:uid="{51F6389C-B915-4013-A7CD-7B5DB8B17D94}"/>
    <cellStyle name="Normal 2 8 9" xfId="55239" xr:uid="{9E6976A4-75E0-465D-B288-7828A17D0E6C}"/>
    <cellStyle name="Normal 2 8 9 2" xfId="55240" xr:uid="{2B4D6611-F69F-49C4-B8DC-29C1EC92B766}"/>
    <cellStyle name="Normal 2 9" xfId="55241" xr:uid="{83E87E99-A706-492F-86A9-FF5738CA1F10}"/>
    <cellStyle name="Normal 2 9 10" xfId="55242" xr:uid="{A9B7847E-01A8-4623-B2ED-495468A03728}"/>
    <cellStyle name="Normal 2 9 11" xfId="55243" xr:uid="{B49B22C9-A5AB-4C4B-AF42-FD0CE7E0B4EC}"/>
    <cellStyle name="Normal 2 9 2" xfId="55244" xr:uid="{1C8FA1BA-83B6-4143-BB79-1BB1B491BA6F}"/>
    <cellStyle name="Normal 2 9 2 2" xfId="55245" xr:uid="{4CE18681-8493-4FA0-B703-54C236C22932}"/>
    <cellStyle name="Normal 2 9 3" xfId="55246" xr:uid="{E2ECDA0C-7AAF-4834-A70B-0AB189391F21}"/>
    <cellStyle name="Normal 2 9 3 2" xfId="55247" xr:uid="{5D5ABC2A-2370-4F3B-AC07-FF52FDAAD458}"/>
    <cellStyle name="Normal 2 9 4" xfId="55248" xr:uid="{AC5720B9-9808-418F-AEF2-620C02231F96}"/>
    <cellStyle name="Normal 2 9 4 2" xfId="55249" xr:uid="{E46CC5EC-B3EF-4CA9-9A93-3B2C8F27E3DC}"/>
    <cellStyle name="Normal 2 9 5" xfId="55250" xr:uid="{54501D1A-93F4-4402-8B62-37951D14C248}"/>
    <cellStyle name="Normal 2 9 5 2" xfId="55251" xr:uid="{FC4CC1B3-18FE-48D8-8BDF-55E0FFD8D650}"/>
    <cellStyle name="Normal 2 9 6" xfId="55252" xr:uid="{D1FE78AE-E821-4ADC-A403-119F848D5D94}"/>
    <cellStyle name="Normal 2 9 6 2" xfId="55253" xr:uid="{CE1CADCD-0A17-4575-8941-E3FD63560F30}"/>
    <cellStyle name="Normal 2 9 7" xfId="55254" xr:uid="{920BB92D-5780-4A13-8799-7C4BA81D62EA}"/>
    <cellStyle name="Normal 2 9 7 2" xfId="55255" xr:uid="{E325998D-B427-4959-9C81-6D806E62521A}"/>
    <cellStyle name="Normal 2 9 8" xfId="55256" xr:uid="{A9D1C45A-236C-4255-8F75-650C325ACA10}"/>
    <cellStyle name="Normal 2 9 8 2" xfId="55257" xr:uid="{EDEBE3FD-B980-4C9F-ACFC-AD837605D580}"/>
    <cellStyle name="Normal 2 9 9" xfId="55258" xr:uid="{1FAFD660-A2DD-4C77-89D2-50AE4157B0D1}"/>
    <cellStyle name="Normal 2_2009 v 2008 Jan-Mar-YTD Category and Milk analysis - Lala (2)" xfId="55259" xr:uid="{0EFED41C-8948-4A0B-8CA3-E0B0D6EE016F}"/>
    <cellStyle name="Normal 20" xfId="55260" xr:uid="{BB452778-3A4D-46D3-B510-8757985C33E1}"/>
    <cellStyle name="Normal 20 10" xfId="55261" xr:uid="{7422512E-9706-4A02-9B8D-324FC00D3572}"/>
    <cellStyle name="Normal 20 11" xfId="55262" xr:uid="{A5DBCF22-A59F-4CE5-A196-0206F43C789A}"/>
    <cellStyle name="Normal 20 2" xfId="55263" xr:uid="{D7300656-30C7-46F0-8F13-121982CD73F9}"/>
    <cellStyle name="Normal 20 2 2" xfId="55264" xr:uid="{AC34B7DA-34D0-4389-99A3-586FB3501BB5}"/>
    <cellStyle name="Normal 20 3" xfId="55265" xr:uid="{0BC4BEDD-11E9-4263-B21B-8958DC43E688}"/>
    <cellStyle name="Normal 20 3 2" xfId="55266" xr:uid="{15477A52-BC2D-4B15-9F25-74A098905108}"/>
    <cellStyle name="Normal 20 4" xfId="55267" xr:uid="{BB4FB53C-406F-4BC1-B150-345F510DC87C}"/>
    <cellStyle name="Normal 20 4 2" xfId="55268" xr:uid="{E5CD5678-DA06-4C83-9CFD-2B0634E4C106}"/>
    <cellStyle name="Normal 20 5" xfId="55269" xr:uid="{F05758C9-2CC1-4316-B60D-043131D1A81D}"/>
    <cellStyle name="Normal 20 5 2" xfId="55270" xr:uid="{FD3352A9-2F67-4B7F-A858-DB90FD024B20}"/>
    <cellStyle name="Normal 20 6" xfId="55271" xr:uid="{6CF94760-0F2D-49F1-8933-E18F1B23B61F}"/>
    <cellStyle name="Normal 20 6 2" xfId="55272" xr:uid="{5D3F5BB5-A751-411D-B20E-A1365AF06FA8}"/>
    <cellStyle name="Normal 20 7" xfId="55273" xr:uid="{2D9617B0-89F4-4872-B133-745889C25BA5}"/>
    <cellStyle name="Normal 20 7 2" xfId="55274" xr:uid="{A4E01ABF-779D-4CED-A090-CEFEBBD1A969}"/>
    <cellStyle name="Normal 20 8" xfId="55275" xr:uid="{BFAEC8C0-BF19-4574-B823-22CC8C807AE1}"/>
    <cellStyle name="Normal 20 8 2" xfId="55276" xr:uid="{0316ECF4-0579-4101-A2BE-CC0CE05C404F}"/>
    <cellStyle name="Normal 20 9" xfId="55277" xr:uid="{5162D3C1-A147-4ADE-9630-5C1652C3E203}"/>
    <cellStyle name="Normal 21" xfId="55278" xr:uid="{E62F8AC4-B3C9-4AC8-B444-9B150227B77F}"/>
    <cellStyle name="Normal 21 2" xfId="55279" xr:uid="{8371DC2B-6443-4DCC-817B-7FBB4EBBC1AA}"/>
    <cellStyle name="Normal 21 2 2" xfId="55280" xr:uid="{6D53EF3D-82F0-45FA-83EB-36A9C3C23A28}"/>
    <cellStyle name="Normal 21 3" xfId="55281" xr:uid="{A8AC393C-3F60-457E-A62D-EB6528915F93}"/>
    <cellStyle name="Normal 21 3 2" xfId="55282" xr:uid="{E824173F-D896-4A3F-846B-552CA201D5B0}"/>
    <cellStyle name="Normal 21 4" xfId="55283" xr:uid="{06278CFC-3563-4F2E-8949-87BC69B80457}"/>
    <cellStyle name="Normal 21 4 2" xfId="55284" xr:uid="{FF290EAB-5585-40C8-AE08-D22A30CF8A1F}"/>
    <cellStyle name="Normal 21 5" xfId="55285" xr:uid="{0FD1144D-302C-471B-B1C1-6559084070CE}"/>
    <cellStyle name="Normal 21 5 2" xfId="55286" xr:uid="{FE9F8825-B74D-4369-87CC-1993985042A2}"/>
    <cellStyle name="Normal 21 6" xfId="55287" xr:uid="{C6F4452D-7723-44F2-98F1-8D843B7D3022}"/>
    <cellStyle name="Normal 21 6 2" xfId="55288" xr:uid="{1A2BB124-4924-4354-812D-673ACB9C37F8}"/>
    <cellStyle name="Normal 21 7" xfId="55289" xr:uid="{DAC23149-891E-4DAF-A93B-57221E56B68D}"/>
    <cellStyle name="Normal 21 7 2" xfId="55290" xr:uid="{EECB0AEE-1AE7-40A6-8D49-E8D55BCE507A}"/>
    <cellStyle name="Normal 21 8" xfId="55291" xr:uid="{81D1161E-2A69-4611-AEBD-41D0D2EB27EB}"/>
    <cellStyle name="Normal 21 8 2" xfId="55292" xr:uid="{6110C3C9-684A-4787-8726-09E6077ECA5A}"/>
    <cellStyle name="Normal 21 9" xfId="55293" xr:uid="{DC50BE63-5F49-4B15-8D5A-7DB7108103B6}"/>
    <cellStyle name="Normal 22" xfId="55294" xr:uid="{35D1B4BD-3DE7-4FB1-88E0-6AA4C49BC3DF}"/>
    <cellStyle name="Normal 22 10" xfId="59920" xr:uid="{C79D0459-763D-4FCA-AC87-B49172C26FA8}"/>
    <cellStyle name="Normal 22 2" xfId="55295" xr:uid="{A13EE29B-A824-46FE-8AD2-F8D5E6866D23}"/>
    <cellStyle name="Normal 22 2 2" xfId="55296" xr:uid="{6F33AA07-FE51-4C8E-A643-F2C2DE057843}"/>
    <cellStyle name="Normal 22 3" xfId="55297" xr:uid="{314612D8-2014-444B-81DD-C4889EB4EEFE}"/>
    <cellStyle name="Normal 22 3 2" xfId="55298" xr:uid="{EDCCF261-99B6-4A1F-8667-9D1C5A0D5AE6}"/>
    <cellStyle name="Normal 22 4" xfId="55299" xr:uid="{C5981E88-B8C7-4150-A028-31592EA35473}"/>
    <cellStyle name="Normal 22 4 2" xfId="55300" xr:uid="{A9F07801-F447-4A0E-9002-BBDAD25BA818}"/>
    <cellStyle name="Normal 22 5" xfId="55301" xr:uid="{BFECF899-DA50-400A-901E-92A9A62E9F9D}"/>
    <cellStyle name="Normal 22 5 2" xfId="55302" xr:uid="{65D962B5-78F7-4625-9117-4D8DA728AD05}"/>
    <cellStyle name="Normal 22 6" xfId="55303" xr:uid="{3D9A205E-9932-4DBC-8998-B5E1F82088CF}"/>
    <cellStyle name="Normal 22 6 2" xfId="55304" xr:uid="{F57A2962-2217-4BBD-BB51-F653B0CF3AF0}"/>
    <cellStyle name="Normal 22 7" xfId="55305" xr:uid="{ECF1CCCA-0185-44CD-8D06-48CB3B0E0FCC}"/>
    <cellStyle name="Normal 22 7 2" xfId="55306" xr:uid="{3682F229-38EF-4EA3-9DA5-8FF458A3E94F}"/>
    <cellStyle name="Normal 22 8" xfId="55307" xr:uid="{6696CF50-E212-431A-BF10-421B66092CF7}"/>
    <cellStyle name="Normal 22 8 2" xfId="55308" xr:uid="{F2C7821B-C2E9-43B7-B0C5-4717FBAD2468}"/>
    <cellStyle name="Normal 22 9" xfId="55309" xr:uid="{B9B52D25-799B-4E0F-9504-9671CDC9D362}"/>
    <cellStyle name="Normal 23" xfId="55310" xr:uid="{B3FA1FAF-94A7-4140-9173-B32BE96ECE39}"/>
    <cellStyle name="Normal 23 2" xfId="55311" xr:uid="{ACA6F17E-B2F5-4E06-A0A2-245466EC528A}"/>
    <cellStyle name="Normal 24" xfId="55312" xr:uid="{94BFCBFD-878E-47D7-8E12-D692A5913831}"/>
    <cellStyle name="Normal 24 2" xfId="55313" xr:uid="{4BF4749A-FFBC-4CD8-9287-EB502E2F5AF8}"/>
    <cellStyle name="Normal 25" xfId="55314" xr:uid="{536DC9A9-95FC-41E4-AAB9-BDF6C2CB5900}"/>
    <cellStyle name="Normal 25 2" xfId="55315" xr:uid="{A7D48296-890F-4B88-9C16-175433EEB4C9}"/>
    <cellStyle name="Normal 26" xfId="55316" xr:uid="{E133BD92-D570-4489-941D-0E1F8C46AEC9}"/>
    <cellStyle name="Normal 26 2" xfId="55317" xr:uid="{4DC664BC-7165-4981-86CC-D1F66CE2D6DD}"/>
    <cellStyle name="Normal 26 2 2" xfId="55318" xr:uid="{E6F3F545-FD06-4922-ADD7-D762B778B0BA}"/>
    <cellStyle name="Normal 26 3" xfId="55319" xr:uid="{F841C951-0F48-4624-88FF-9138E7D25BF3}"/>
    <cellStyle name="Normal 26 3 2" xfId="55320" xr:uid="{38A43251-6DF8-47EA-A869-296642982836}"/>
    <cellStyle name="Normal 26 4" xfId="55321" xr:uid="{245A5774-73EC-4340-B89B-A28A508FF274}"/>
    <cellStyle name="Normal 26 4 2" xfId="55322" xr:uid="{2C03ABF9-0ED4-437C-A51D-CB74C110949D}"/>
    <cellStyle name="Normal 26 5" xfId="55323" xr:uid="{56E376D4-7B0E-4B93-B6EC-A57C971AC0B7}"/>
    <cellStyle name="Normal 26 5 2" xfId="55324" xr:uid="{ECE8747A-80B6-4D88-839C-EA28FF8417CC}"/>
    <cellStyle name="Normal 26 6" xfId="55325" xr:uid="{9F4E00F0-C536-4F6E-9CF1-98F66CE83577}"/>
    <cellStyle name="Normal 26 6 2" xfId="55326" xr:uid="{1A1F4785-959A-4B62-A6A8-AD970C8B6561}"/>
    <cellStyle name="Normal 26 7" xfId="55327" xr:uid="{E911149D-D88E-445F-BEEA-187EA83E01DF}"/>
    <cellStyle name="Normal 27" xfId="55328" xr:uid="{1C188060-FC8C-4053-99C0-F3178DE0A090}"/>
    <cellStyle name="Normal 27 2" xfId="55329" xr:uid="{802D2DF3-1CFF-4F49-864A-5AEDF9E5AC01}"/>
    <cellStyle name="Normal 27 2 2" xfId="55330" xr:uid="{115BDD33-0F1D-4824-BBA4-FF627C05E769}"/>
    <cellStyle name="Normal 27 3" xfId="55331" xr:uid="{B1E2903E-B3D0-4676-B4F3-4975BF1E0119}"/>
    <cellStyle name="Normal 27 4" xfId="55332" xr:uid="{998EBC50-9813-44DB-B13E-DA33EE644E13}"/>
    <cellStyle name="Normal 27 5" xfId="55333" xr:uid="{D53C0F10-EE21-42B9-B516-DC1D84E40F67}"/>
    <cellStyle name="Normal 28" xfId="55334" xr:uid="{B5C0D713-C3B2-40EB-9089-C85A1508495F}"/>
    <cellStyle name="Normal 28 2" xfId="55335" xr:uid="{3277AE4C-BE03-4ECE-8B63-185BEA130693}"/>
    <cellStyle name="Normal 29" xfId="55336" xr:uid="{73331ACD-8A10-4AB7-872B-27393F342441}"/>
    <cellStyle name="Normal 29 2" xfId="55337" xr:uid="{AC177D28-9D21-4372-8BCE-5AFA1C964FF2}"/>
    <cellStyle name="Normal 29 3" xfId="55338" xr:uid="{E35079A6-D501-418F-9ED3-9B8A6D50A308}"/>
    <cellStyle name="Normal 3" xfId="12" xr:uid="{0D73834D-997E-4DFA-B66A-53AB610936EA}"/>
    <cellStyle name="Normal 3 10" xfId="55339" xr:uid="{DA9E5B51-2F34-4A30-A4C3-F23E29D57E3B}"/>
    <cellStyle name="Normal 3 10 2" xfId="55340" xr:uid="{60D69913-71ED-40E6-A9C3-0D678EB1113D}"/>
    <cellStyle name="Normal 3 11" xfId="55341" xr:uid="{F7B1573B-8E91-41DB-B659-BF42AC3C4DEF}"/>
    <cellStyle name="Normal 3 11 2" xfId="55342" xr:uid="{117406FA-3A1F-42CE-95B9-16ED02B6FE8E}"/>
    <cellStyle name="Normal 3 12" xfId="55343" xr:uid="{71F4CF4D-1649-447B-A75F-5DF2FCF785B8}"/>
    <cellStyle name="Normal 3 12 2" xfId="55344" xr:uid="{781ADEDB-EC4B-4773-949D-7029FAF57875}"/>
    <cellStyle name="Normal 3 13" xfId="55345" xr:uid="{B54467B5-B545-4113-8245-B98F380E0790}"/>
    <cellStyle name="Normal 3 13 2" xfId="55346" xr:uid="{CAD27D94-BC9B-4444-85F7-2B0B569EE3C4}"/>
    <cellStyle name="Normal 3 14" xfId="55347" xr:uid="{693F71F8-0693-4A09-AA97-0BD54CC0919A}"/>
    <cellStyle name="Normal 3 14 2" xfId="55348" xr:uid="{27BB0D33-6DEB-4D4F-8300-E187E2C1E6C6}"/>
    <cellStyle name="Normal 3 15" xfId="55349" xr:uid="{CB807DB4-6E89-4305-9596-4A633FD0FB67}"/>
    <cellStyle name="Normal 3 15 2" xfId="55350" xr:uid="{C0064215-4F42-401D-A5A9-0A61F061FE6C}"/>
    <cellStyle name="Normal 3 16" xfId="55351" xr:uid="{153CAB0C-8D0E-476E-90A3-E11E2538B65E}"/>
    <cellStyle name="Normal 3 16 2" xfId="55352" xr:uid="{936CB681-03AA-4DA4-B932-7EBB93F3D821}"/>
    <cellStyle name="Normal 3 17" xfId="55353" xr:uid="{3AB5E37C-1037-40B4-963D-1705605EEBC9}"/>
    <cellStyle name="Normal 3 17 2" xfId="55354" xr:uid="{D881B3FC-513F-4C16-876F-97F4D2556700}"/>
    <cellStyle name="Normal 3 18" xfId="55355" xr:uid="{E55D6D47-9AB1-4CE6-B48D-2B1766D594C2}"/>
    <cellStyle name="Normal 3 18 2" xfId="55356" xr:uid="{CB707772-1A78-4F61-8290-CF9ED29F1600}"/>
    <cellStyle name="Normal 3 19" xfId="55357" xr:uid="{DFC4FB9B-EDAB-40F6-AA64-6CD891A21916}"/>
    <cellStyle name="Normal 3 19 2" xfId="55358" xr:uid="{163FE046-88AF-48E1-A60F-D918AF470406}"/>
    <cellStyle name="Normal 3 2" xfId="55359" xr:uid="{9CE747E4-553D-4EBA-BCE1-92AF7CCC67D0}"/>
    <cellStyle name="Normal 3 2 10" xfId="55360" xr:uid="{1CB512F5-78D9-45D4-B603-A83494938446}"/>
    <cellStyle name="Normal 3 2 10 2" xfId="55361" xr:uid="{5821164F-2FCC-4258-B56E-EE37CCEBB3AF}"/>
    <cellStyle name="Normal 3 2 11" xfId="55362" xr:uid="{BB06AC3E-4F40-4339-9707-5C09DC7AAD10}"/>
    <cellStyle name="Normal 3 2 11 2" xfId="55363" xr:uid="{D09DB4EA-35D7-40FC-B384-5C4D3C247B03}"/>
    <cellStyle name="Normal 3 2 12" xfId="55364" xr:uid="{323F637A-2E84-4924-B27D-E0E630A82F6E}"/>
    <cellStyle name="Normal 3 2 12 2" xfId="55365" xr:uid="{8A2F5E49-FC3A-4A3A-B94B-958F60453831}"/>
    <cellStyle name="Normal 3 2 13" xfId="55366" xr:uid="{1C0E7086-F43C-4E18-BE86-C28143DB1D12}"/>
    <cellStyle name="Normal 3 2 13 2" xfId="55367" xr:uid="{B2B56185-6A27-433C-B3BC-8743C4E42F7B}"/>
    <cellStyle name="Normal 3 2 14" xfId="55368" xr:uid="{CBB199F4-9F07-4486-8465-4E6D351265EC}"/>
    <cellStyle name="Normal 3 2 14 2" xfId="55369" xr:uid="{DFDF55C1-4A9C-416B-91DA-A8AE9BD0C645}"/>
    <cellStyle name="Normal 3 2 15" xfId="55370" xr:uid="{196567B7-B7ED-455A-BEA1-F989A4852497}"/>
    <cellStyle name="Normal 3 2 15 2" xfId="55371" xr:uid="{A1D2BD89-9E6D-4561-ADBC-66A36CC2E1AD}"/>
    <cellStyle name="Normal 3 2 16" xfId="55372" xr:uid="{41DB4F0A-131F-4F23-BF26-CAA52DAC8E7F}"/>
    <cellStyle name="Normal 3 2 16 2" xfId="55373" xr:uid="{E3460D31-C87B-4A46-8BBA-625C26F5A159}"/>
    <cellStyle name="Normal 3 2 17" xfId="55374" xr:uid="{8F550194-9212-4058-B9C7-C45F6D278420}"/>
    <cellStyle name="Normal 3 2 17 2" xfId="55375" xr:uid="{BAFC5BF7-0A3B-4B6D-81BB-2941895DDB9E}"/>
    <cellStyle name="Normal 3 2 18" xfId="55376" xr:uid="{1A055A1A-EE1F-4EFC-9E5D-6B8F4C448E48}"/>
    <cellStyle name="Normal 3 2 18 2" xfId="55377" xr:uid="{EBE33A1B-8C9B-4CF7-87AD-AFE7349A07EF}"/>
    <cellStyle name="Normal 3 2 18 3" xfId="55378" xr:uid="{CEE1B2F7-6357-4C9F-A250-1686C5974CC5}"/>
    <cellStyle name="Normal 3 2 18 4" xfId="55379" xr:uid="{00DBA27F-84D6-4579-9DB0-8B8B8490A4D3}"/>
    <cellStyle name="Normal 3 2 19" xfId="55380" xr:uid="{99DF1794-58A5-4FFD-98F1-9EE5EE2A6FF6}"/>
    <cellStyle name="Normal 3 2 19 2" xfId="55381" xr:uid="{0EBA4B7F-337B-4E34-B217-6F7B15426CEC}"/>
    <cellStyle name="Normal 3 2 2" xfId="55382" xr:uid="{FC81046C-3AF2-4EEC-B3F0-50BC4BB2AF26}"/>
    <cellStyle name="Normal 3 2 2 2" xfId="55383" xr:uid="{467BD89E-2D45-4BA0-BCB0-2A08A880F8F4}"/>
    <cellStyle name="Normal 3 2 2 2 10" xfId="55384" xr:uid="{0589829F-B8FD-4C34-9D72-C7581D090371}"/>
    <cellStyle name="Normal 3 2 2 2 11" xfId="55385" xr:uid="{D536F69E-0C2B-4777-A592-BBEF0BDDC973}"/>
    <cellStyle name="Normal 3 2 2 2 2" xfId="55386" xr:uid="{2E98C190-901E-43EA-A6DA-7EFEC5D3A096}"/>
    <cellStyle name="Normal 3 2 2 2 2 2" xfId="55387" xr:uid="{9681003C-4BAC-480A-A9E9-3C80BAAD005E}"/>
    <cellStyle name="Normal 3 2 2 2 3" xfId="55388" xr:uid="{209EC983-D850-4873-8D7E-1D31A066917A}"/>
    <cellStyle name="Normal 3 2 2 2 3 2" xfId="55389" xr:uid="{F7B99FC3-F188-465F-8AE2-557FEB875B04}"/>
    <cellStyle name="Normal 3 2 2 2 4" xfId="55390" xr:uid="{6DA07A57-A178-4A08-B006-7892CDA7EA5C}"/>
    <cellStyle name="Normal 3 2 2 2 4 2" xfId="55391" xr:uid="{CBBAA8F8-2200-48B6-8116-4272112506AC}"/>
    <cellStyle name="Normal 3 2 2 2 5" xfId="55392" xr:uid="{218D060D-5181-4BBF-904D-0D26732E4E1A}"/>
    <cellStyle name="Normal 3 2 2 2 5 2" xfId="55393" xr:uid="{A2B749F7-ABE3-49B4-AC8C-910C3EBE3EBA}"/>
    <cellStyle name="Normal 3 2 2 2 6" xfId="55394" xr:uid="{53E9C02A-B555-43B8-92B5-58A5E8597701}"/>
    <cellStyle name="Normal 3 2 2 2 6 2" xfId="55395" xr:uid="{7C3EF168-B6E3-4D30-BD8B-F82867EAB811}"/>
    <cellStyle name="Normal 3 2 2 2 7" xfId="55396" xr:uid="{CCE3284C-D521-4CF5-901C-FFC6599A5FCB}"/>
    <cellStyle name="Normal 3 2 2 2 7 2" xfId="55397" xr:uid="{D12EE0E7-6BB8-4081-A6A7-EBE7FFB968CF}"/>
    <cellStyle name="Normal 3 2 2 2 8" xfId="55398" xr:uid="{75B571F3-180D-430E-85FC-A3B31B1B3E05}"/>
    <cellStyle name="Normal 3 2 2 2 8 2" xfId="55399" xr:uid="{3BD032AF-F358-4280-A783-A82590A26494}"/>
    <cellStyle name="Normal 3 2 2 2 9" xfId="55400" xr:uid="{C51726FB-1CFA-478A-8730-BC5A67A9B8A1}"/>
    <cellStyle name="Normal 3 2 2 3" xfId="55401" xr:uid="{DC0AA2B7-43CB-424E-81C8-114DB6CFBB9E}"/>
    <cellStyle name="Normal 3 2 2_comp" xfId="55402" xr:uid="{E498A00B-612C-4430-9BC0-634A9CB3CB43}"/>
    <cellStyle name="Normal 3 2 20" xfId="55403" xr:uid="{4AC2C061-CB20-4077-BBC7-38F6B0D857DB}"/>
    <cellStyle name="Normal 3 2 21" xfId="55404" xr:uid="{0B8A9AAD-3434-4C77-BE74-DE08F0CDBC31}"/>
    <cellStyle name="Normal 3 2 22" xfId="55405" xr:uid="{E87D9FAA-725E-40D0-BE8A-BAF008AE1FB3}"/>
    <cellStyle name="Normal 3 2 23" xfId="55406" xr:uid="{C9C553EB-9F9B-4FA0-93E0-3B489B53E05D}"/>
    <cellStyle name="Normal 3 2 24" xfId="55407" xr:uid="{A305283F-BA46-4ED0-B8C5-58406821871D}"/>
    <cellStyle name="Normal 3 2 25" xfId="55408" xr:uid="{D08B4F52-B546-4620-97B8-6950F24B6111}"/>
    <cellStyle name="Normal 3 2 26" xfId="55409" xr:uid="{3D622CEF-C172-4BA3-A0AF-DD80EE046597}"/>
    <cellStyle name="Normal 3 2 27" xfId="55410" xr:uid="{2AD76707-6822-4D95-9F9A-CE0566FE0039}"/>
    <cellStyle name="Normal 3 2 28" xfId="55411" xr:uid="{43B4246E-3FCD-4E95-957F-7524E91BC89F}"/>
    <cellStyle name="Normal 3 2 29" xfId="55412" xr:uid="{938D579B-37F3-4946-96A6-CB9B4DE80908}"/>
    <cellStyle name="Normal 3 2 3" xfId="55413" xr:uid="{3299D4F9-90E7-4B45-B80E-48EE2E9C0628}"/>
    <cellStyle name="Normal 3 2 3 10" xfId="55414" xr:uid="{49AD1207-800A-458B-945E-2AEC2CF51ACD}"/>
    <cellStyle name="Normal 3 2 3 11" xfId="55415" xr:uid="{84F1B821-372C-4E8C-8A63-E3E226699EDF}"/>
    <cellStyle name="Normal 3 2 3 2" xfId="55416" xr:uid="{FA142C83-C1F2-45A5-9A69-0753D43E09C2}"/>
    <cellStyle name="Normal 3 2 3 2 2" xfId="55417" xr:uid="{5E9CCC8B-C0CC-4B3D-92CC-9EBEADDD1105}"/>
    <cellStyle name="Normal 3 2 3 3" xfId="55418" xr:uid="{6F048F31-2B63-4B8A-978F-F72C690FE795}"/>
    <cellStyle name="Normal 3 2 3 3 2" xfId="55419" xr:uid="{440E2591-A058-4990-A42F-E4B7AEC76FF1}"/>
    <cellStyle name="Normal 3 2 3 4" xfId="55420" xr:uid="{0268B6A3-D949-42E7-B7F5-0D8716E542C4}"/>
    <cellStyle name="Normal 3 2 3 4 2" xfId="55421" xr:uid="{6D6B39C0-AE67-4BC2-A7CF-AC7CA7D691C7}"/>
    <cellStyle name="Normal 3 2 3 5" xfId="55422" xr:uid="{8C75A3DF-75C6-4E4C-9437-E8D352BAD9CB}"/>
    <cellStyle name="Normal 3 2 3 5 2" xfId="55423" xr:uid="{2234CA05-3F55-44CC-9B03-267528B16109}"/>
    <cellStyle name="Normal 3 2 3 6" xfId="55424" xr:uid="{081F5B3D-58A9-4178-B50A-19A61E49EF51}"/>
    <cellStyle name="Normal 3 2 3 6 2" xfId="55425" xr:uid="{89FE6CB6-453C-45A8-8CDC-CFDD8761098C}"/>
    <cellStyle name="Normal 3 2 3 7" xfId="55426" xr:uid="{0AA41B59-FC0B-474F-AEB4-C51FF071833F}"/>
    <cellStyle name="Normal 3 2 3 7 2" xfId="55427" xr:uid="{08B58788-3CFA-4D84-A337-173DB82C74E5}"/>
    <cellStyle name="Normal 3 2 3 8" xfId="55428" xr:uid="{0D4A181F-5C42-44BD-953D-BB86C1D29272}"/>
    <cellStyle name="Normal 3 2 3 8 2" xfId="55429" xr:uid="{4643D381-86E9-4A1E-B1A2-2D3CB3959146}"/>
    <cellStyle name="Normal 3 2 3 9" xfId="55430" xr:uid="{F7EA9F83-F014-499F-BBF4-4A6BD0E88516}"/>
    <cellStyle name="Normal 3 2 30" xfId="55431" xr:uid="{BF25D98F-C934-4217-BF68-BE35FB210ECB}"/>
    <cellStyle name="Normal 3 2 31" xfId="55432" xr:uid="{0FD4CDEA-4846-40A2-A925-0017FD5FC39E}"/>
    <cellStyle name="Normal 3 2 4" xfId="55433" xr:uid="{A7C92A0A-6179-430A-9CEC-26935CEF3747}"/>
    <cellStyle name="Normal 3 2 4 10" xfId="55434" xr:uid="{6BBD8C24-6D11-473F-9A20-5B769802B62E}"/>
    <cellStyle name="Normal 3 2 4 11" xfId="55435" xr:uid="{5D765558-DBB3-40FD-866C-0C2D82A031D5}"/>
    <cellStyle name="Normal 3 2 4 2" xfId="55436" xr:uid="{78C51285-B11F-4723-880D-8885AE7E9B4D}"/>
    <cellStyle name="Normal 3 2 4 2 2" xfId="55437" xr:uid="{CBDBEC33-B20D-4B1D-B395-36E9130469FF}"/>
    <cellStyle name="Normal 3 2 4 3" xfId="55438" xr:uid="{0F878527-2A38-4DE4-A62E-7FBB23F8BF97}"/>
    <cellStyle name="Normal 3 2 4 3 2" xfId="55439" xr:uid="{1D434E24-2FEF-4505-8E78-AAEA37847283}"/>
    <cellStyle name="Normal 3 2 4 4" xfId="55440" xr:uid="{1AA7F2BC-E962-4252-8B23-9EC1C9AD44A5}"/>
    <cellStyle name="Normal 3 2 4 4 2" xfId="55441" xr:uid="{CC341B6A-0259-43F2-A7D0-5FA4C2192B32}"/>
    <cellStyle name="Normal 3 2 4 5" xfId="55442" xr:uid="{FB3FF48A-8AE1-4825-9372-717190240F87}"/>
    <cellStyle name="Normal 3 2 4 5 2" xfId="55443" xr:uid="{CCD7B176-6CA2-4481-9836-7438F2C5294E}"/>
    <cellStyle name="Normal 3 2 4 6" xfId="55444" xr:uid="{ED9782ED-4C1D-46DB-AE17-420CC6346F71}"/>
    <cellStyle name="Normal 3 2 4 6 2" xfId="55445" xr:uid="{AB4D9C73-569B-44A9-B90E-1D6CC93F2A1C}"/>
    <cellStyle name="Normal 3 2 4 7" xfId="55446" xr:uid="{737A975B-F097-4C48-AEDC-F932806758C8}"/>
    <cellStyle name="Normal 3 2 4 7 2" xfId="55447" xr:uid="{7060832A-5897-4E4F-9986-895097E9F194}"/>
    <cellStyle name="Normal 3 2 4 8" xfId="55448" xr:uid="{0FD0EE6A-2E42-454B-B034-DC637A79455D}"/>
    <cellStyle name="Normal 3 2 4 8 2" xfId="55449" xr:uid="{B7CF0D59-B94A-40EA-9628-BC73BBD873E7}"/>
    <cellStyle name="Normal 3 2 4 9" xfId="55450" xr:uid="{787C4C10-5192-4F22-B878-3C0F6E3142D2}"/>
    <cellStyle name="Normal 3 2 5" xfId="55451" xr:uid="{2C3DBAE2-ADB2-4453-AECB-A1FAB2331D00}"/>
    <cellStyle name="Normal 3 2 5 10" xfId="55452" xr:uid="{D5E4A0C2-738D-4A25-975A-1919625EE2A8}"/>
    <cellStyle name="Normal 3 2 5 11" xfId="55453" xr:uid="{2D9F6407-0BDE-43B9-A41A-11B5236F552B}"/>
    <cellStyle name="Normal 3 2 5 2" xfId="55454" xr:uid="{E8C559E4-DC49-4E90-A1C5-88FB611BCABE}"/>
    <cellStyle name="Normal 3 2 5 2 2" xfId="55455" xr:uid="{48817B0E-6415-4B37-B19B-929BC145EAE3}"/>
    <cellStyle name="Normal 3 2 5 3" xfId="55456" xr:uid="{75D41D6B-B2A3-4034-9E05-6CAFB1685000}"/>
    <cellStyle name="Normal 3 2 5 3 2" xfId="55457" xr:uid="{CCB673C8-8AF9-4A1C-A74B-371F85A399C2}"/>
    <cellStyle name="Normal 3 2 5 4" xfId="55458" xr:uid="{6EC6B2B4-3A90-4D88-AD78-2180F80DED8C}"/>
    <cellStyle name="Normal 3 2 5 4 2" xfId="55459" xr:uid="{3FCD28DA-397C-47F9-83DE-D606B6B8D3B9}"/>
    <cellStyle name="Normal 3 2 5 5" xfId="55460" xr:uid="{575309A4-EC00-4434-9BB1-67692302FC39}"/>
    <cellStyle name="Normal 3 2 5 5 2" xfId="55461" xr:uid="{E4EC82DB-E040-477A-BAE3-5735E9533935}"/>
    <cellStyle name="Normal 3 2 5 6" xfId="55462" xr:uid="{2EC5FA27-79DA-42CD-BED7-7565FE2D57DA}"/>
    <cellStyle name="Normal 3 2 5 6 2" xfId="55463" xr:uid="{4C600944-2B96-4EF9-B95A-2539E06FEF1A}"/>
    <cellStyle name="Normal 3 2 5 7" xfId="55464" xr:uid="{E44687A7-FFC5-4974-8E14-F66A200D4A4B}"/>
    <cellStyle name="Normal 3 2 5 7 2" xfId="55465" xr:uid="{D099F686-0F32-4BE1-8E5F-785327D52E23}"/>
    <cellStyle name="Normal 3 2 5 8" xfId="55466" xr:uid="{BAFF96EC-97F3-4602-B7AB-AE56C9755CD3}"/>
    <cellStyle name="Normal 3 2 5 8 2" xfId="55467" xr:uid="{33EC1212-1FD7-419A-89AA-A6249F0A1C4F}"/>
    <cellStyle name="Normal 3 2 5 9" xfId="55468" xr:uid="{B3C36D3F-8F98-4E58-84B5-CA09FC4E7CD1}"/>
    <cellStyle name="Normal 3 2 6" xfId="55469" xr:uid="{A6FD9D1C-A57E-4A4A-8E41-27652604C0E1}"/>
    <cellStyle name="Normal 3 2 6 2" xfId="55470" xr:uid="{9E5BCC45-7D09-4E46-915A-47A46E3AA960}"/>
    <cellStyle name="Normal 3 2 7" xfId="55471" xr:uid="{BD2E9923-6DB0-425C-B6BF-80848327E308}"/>
    <cellStyle name="Normal 3 2 7 2" xfId="55472" xr:uid="{2F32FD94-B793-4FBC-84A1-2F87E90D312D}"/>
    <cellStyle name="Normal 3 2 8" xfId="55473" xr:uid="{BFDAA726-9A32-43EC-86F6-75CBA58D6F05}"/>
    <cellStyle name="Normal 3 2 8 2" xfId="55474" xr:uid="{0920DEA7-930D-49F1-A424-3721EC326EFE}"/>
    <cellStyle name="Normal 3 2 9" xfId="55475" xr:uid="{664582C8-437A-4286-9AD6-04FD76DB6D51}"/>
    <cellStyle name="Normal 3 2 9 2" xfId="55476" xr:uid="{583EE257-6F37-4F5A-A622-A61D45CDE5A1}"/>
    <cellStyle name="Normal 3 2_comp" xfId="55477" xr:uid="{653FA89F-4E02-4C57-B0CE-FF808FD1FAB0}"/>
    <cellStyle name="Normal 3 20" xfId="55478" xr:uid="{250CF391-2A0D-4D9F-8689-254446CA8DB8}"/>
    <cellStyle name="Normal 3 20 2" xfId="55479" xr:uid="{A5470CE8-88F5-4F35-BE2E-C3F2F2EC6D3F}"/>
    <cellStyle name="Normal 3 21" xfId="55480" xr:uid="{DD570914-C002-488D-8547-B0D2CF4DEE3A}"/>
    <cellStyle name="Normal 3 21 2" xfId="55481" xr:uid="{03890337-A344-4303-9791-6FB84AE65E4D}"/>
    <cellStyle name="Normal 3 22" xfId="55482" xr:uid="{C56E6711-76F1-484C-A171-772C4AD1125A}"/>
    <cellStyle name="Normal 3 22 2" xfId="55483" xr:uid="{E5F802D9-A45B-45CA-B518-3EF64D6FF598}"/>
    <cellStyle name="Normal 3 23" xfId="55484" xr:uid="{8DC78844-864C-4A16-A5CA-A7EC7C0C50CA}"/>
    <cellStyle name="Normal 3 23 2" xfId="55485" xr:uid="{C611B3B6-1A4C-47F1-A88F-3BC90D9A7D1C}"/>
    <cellStyle name="Normal 3 24" xfId="55486" xr:uid="{43DDE62F-A9A4-4B92-BB7A-987BF1CEF538}"/>
    <cellStyle name="Normal 3 24 2" xfId="55487" xr:uid="{724EDC14-D7F6-4A63-915D-D7DDE8429215}"/>
    <cellStyle name="Normal 3 25" xfId="55488" xr:uid="{F77535E2-5ED8-4B93-8668-7292F9843863}"/>
    <cellStyle name="Normal 3 26" xfId="55489" xr:uid="{A1D62684-BD7A-425D-9967-BE58BFEA5427}"/>
    <cellStyle name="Normal 3 27" xfId="60355" xr:uid="{64D9A3ED-EBA5-4B9B-84D5-7FC9C420017E}"/>
    <cellStyle name="Normal 3 28" xfId="60385" xr:uid="{14729188-7868-422D-981E-384F3B439141}"/>
    <cellStyle name="Normal 3 3" xfId="55490" xr:uid="{BB82FA98-CB15-47AD-AF71-836529D09493}"/>
    <cellStyle name="Normal 3 3 10" xfId="55491" xr:uid="{0C038FEC-FE38-49CE-AC5C-F83C3247AA7C}"/>
    <cellStyle name="Normal 3 3 10 2" xfId="55492" xr:uid="{5EB05CC2-20C2-4A6C-8A39-C62249949B56}"/>
    <cellStyle name="Normal 3 3 11" xfId="55493" xr:uid="{7864882B-03E9-4BF6-A3ED-648077566F09}"/>
    <cellStyle name="Normal 3 3 11 2" xfId="55494" xr:uid="{A90F4274-10C0-42F7-A960-AD5ABABF9037}"/>
    <cellStyle name="Normal 3 3 12" xfId="55495" xr:uid="{A1383972-8008-42D5-8FC8-33AF457A1E66}"/>
    <cellStyle name="Normal 3 3 12 2" xfId="55496" xr:uid="{10221A1E-22FB-489F-A377-6AA7BE238E07}"/>
    <cellStyle name="Normal 3 3 13" xfId="55497" xr:uid="{DE2E109B-1CCA-4EC1-849A-C16FE8CF9FC7}"/>
    <cellStyle name="Normal 3 3 13 2" xfId="55498" xr:uid="{BA041B2A-572A-45CB-848C-3268237EE6C4}"/>
    <cellStyle name="Normal 3 3 14" xfId="55499" xr:uid="{92666A49-881E-4AD2-96DE-58B04257A041}"/>
    <cellStyle name="Normal 3 3 14 2" xfId="55500" xr:uid="{EE0A9005-2D79-4F64-9FC1-DA6D6281AD38}"/>
    <cellStyle name="Normal 3 3 15" xfId="55501" xr:uid="{E4A3C66B-3FA7-40BD-B5DC-8DFD803D5EAD}"/>
    <cellStyle name="Normal 3 3 15 2" xfId="55502" xr:uid="{C833A714-7FB6-4E79-AA6F-24F331334BD5}"/>
    <cellStyle name="Normal 3 3 16" xfId="55503" xr:uid="{595C8F91-D5C5-40FF-9833-5BA01A194F0C}"/>
    <cellStyle name="Normal 3 3 17" xfId="55504" xr:uid="{59A8BD41-0950-4781-9178-07E69171793D}"/>
    <cellStyle name="Normal 3 3 2" xfId="55505" xr:uid="{1AC71996-6B68-4D72-80E0-697084924A27}"/>
    <cellStyle name="Normal 3 3 2 2" xfId="55506" xr:uid="{7EA931CA-3F80-4615-B9BA-013C3044AB78}"/>
    <cellStyle name="Normal 3 3 3" xfId="55507" xr:uid="{EE5ACB05-925B-4C90-951D-EC9EF8911878}"/>
    <cellStyle name="Normal 3 3 3 2" xfId="55508" xr:uid="{F991A0FF-1BA5-4F5F-BE5F-33EF868F74B8}"/>
    <cellStyle name="Normal 3 3 4" xfId="55509" xr:uid="{9858616E-9CE6-4DD5-A544-EABAA9311378}"/>
    <cellStyle name="Normal 3 3 4 2" xfId="55510" xr:uid="{2C2502FF-377D-4B85-ABF3-2186B464964F}"/>
    <cellStyle name="Normal 3 3 5" xfId="55511" xr:uid="{920741CF-8E1B-41B4-B5DA-1075EF5D274B}"/>
    <cellStyle name="Normal 3 3 5 2" xfId="55512" xr:uid="{AE550B13-E339-4D70-8031-E995CAB92233}"/>
    <cellStyle name="Normal 3 3 6" xfId="55513" xr:uid="{44ADB2AE-A160-41C3-9E21-3DD3293C084A}"/>
    <cellStyle name="Normal 3 3 6 2" xfId="55514" xr:uid="{34C40F4A-479B-4AB0-94CA-DDA58397F268}"/>
    <cellStyle name="Normal 3 3 7" xfId="55515" xr:uid="{58093E71-69F5-4872-AB9A-71D2524D2225}"/>
    <cellStyle name="Normal 3 3 7 2" xfId="55516" xr:uid="{6C5807D5-5370-4FEF-8810-EB33A09828DF}"/>
    <cellStyle name="Normal 3 3 8" xfId="55517" xr:uid="{F45CE0C4-9B0D-4D8E-8A73-E5014F74C0CB}"/>
    <cellStyle name="Normal 3 3 8 2" xfId="55518" xr:uid="{22F6AC6D-B5AA-4356-8654-2EABB95ABD80}"/>
    <cellStyle name="Normal 3 3 9" xfId="55519" xr:uid="{4A06314E-5D7B-42C8-9DF4-152D319147CC}"/>
    <cellStyle name="Normal 3 3 9 2" xfId="55520" xr:uid="{3CBCD852-ECBF-4FD1-85FA-A04097137300}"/>
    <cellStyle name="Normal 3 4" xfId="55521" xr:uid="{A0DA9EDE-53F3-4A5A-8DE1-52CC90277A00}"/>
    <cellStyle name="Normal 3 4 10" xfId="55522" xr:uid="{FBEB6DF5-7874-43E0-9665-85C9EEF13CD2}"/>
    <cellStyle name="Normal 3 4 10 2" xfId="55523" xr:uid="{91FADC90-A16B-406B-8FFA-479A7B432314}"/>
    <cellStyle name="Normal 3 4 11" xfId="55524" xr:uid="{86E702D2-849E-4FFB-AB53-63156904EF47}"/>
    <cellStyle name="Normal 3 4 11 2" xfId="55525" xr:uid="{711AC113-92ED-44C2-BC93-BC3D662CA570}"/>
    <cellStyle name="Normal 3 4 12" xfId="55526" xr:uid="{E8461833-A660-4B76-A219-89138AD4EDF6}"/>
    <cellStyle name="Normal 3 4 12 2" xfId="55527" xr:uid="{FEF32632-3AAA-41EB-A9AF-53B2E9B3AC3A}"/>
    <cellStyle name="Normal 3 4 13" xfId="55528" xr:uid="{7CB433E4-022A-4280-B3AF-FE2252C1548D}"/>
    <cellStyle name="Normal 3 4 13 2" xfId="55529" xr:uid="{5AABB999-3249-4CE6-A2B1-C7327260E726}"/>
    <cellStyle name="Normal 3 4 14" xfId="55530" xr:uid="{FE2A893C-8574-4B10-80FD-57027E47A7D0}"/>
    <cellStyle name="Normal 3 4 14 2" xfId="55531" xr:uid="{A91684C1-3339-4C74-80FC-A79A01E4AFB4}"/>
    <cellStyle name="Normal 3 4 15" xfId="55532" xr:uid="{BF0AD5C0-7B7A-4602-AB51-C812C16C7CA8}"/>
    <cellStyle name="Normal 3 4 16" xfId="55533" xr:uid="{B4656C22-92F9-45B8-B5DD-245797A16082}"/>
    <cellStyle name="Normal 3 4 17" xfId="55534" xr:uid="{FC6CFE64-F1F2-477D-993B-74F22783610D}"/>
    <cellStyle name="Normal 3 4 18" xfId="55535" xr:uid="{9FCED095-8AA0-4303-A627-74A1FBB38F79}"/>
    <cellStyle name="Normal 3 4 19" xfId="55536" xr:uid="{14002FBE-57E1-49E0-9844-ADF283BC5D55}"/>
    <cellStyle name="Normal 3 4 2" xfId="55537" xr:uid="{ED35E3D9-7825-4E4E-85AD-249733FFF3DE}"/>
    <cellStyle name="Normal 3 4 2 2" xfId="55538" xr:uid="{276FE909-2DF7-4F71-963D-86341301D267}"/>
    <cellStyle name="Normal 3 4 20" xfId="55539" xr:uid="{A7901C9B-07C9-4722-8D1D-C29F89266937}"/>
    <cellStyle name="Normal 3 4 21" xfId="55540" xr:uid="{137C878D-DE3D-463F-86C0-5DC649AD4371}"/>
    <cellStyle name="Normal 3 4 22" xfId="55541" xr:uid="{FBCA45B5-456A-4EBE-A604-60C9D3A9EFAF}"/>
    <cellStyle name="Normal 3 4 23" xfId="55542" xr:uid="{61AB31CA-7670-4F76-86D5-0A23F42A934C}"/>
    <cellStyle name="Normal 3 4 24" xfId="55543" xr:uid="{4626BFF7-960F-4672-A9E8-DD44FD45F787}"/>
    <cellStyle name="Normal 3 4 25" xfId="55544" xr:uid="{38F4EBC0-E5EB-4FE6-87AF-515A87DA4F67}"/>
    <cellStyle name="Normal 3 4 26" xfId="55545" xr:uid="{170D3726-FE80-47CB-8048-232DDDC3A3C1}"/>
    <cellStyle name="Normal 3 4 27" xfId="55546" xr:uid="{8C89FE3D-3EC2-4995-88A5-868E40D8257E}"/>
    <cellStyle name="Normal 3 4 3" xfId="55547" xr:uid="{25677775-DBBF-4269-8EAB-E45DAB10461F}"/>
    <cellStyle name="Normal 3 4 3 2" xfId="55548" xr:uid="{F59AF393-4A40-4139-A6CE-96A1CC3C58A2}"/>
    <cellStyle name="Normal 3 4 4" xfId="55549" xr:uid="{80F04B32-3893-49AE-A019-FE085DDB8350}"/>
    <cellStyle name="Normal 3 4 4 2" xfId="55550" xr:uid="{31C2AA32-CDB0-4C49-9D06-407D85D56A19}"/>
    <cellStyle name="Normal 3 4 5" xfId="55551" xr:uid="{25831F35-DDC2-4192-B8B3-BEB860BB1AA4}"/>
    <cellStyle name="Normal 3 4 5 2" xfId="55552" xr:uid="{C694D855-5C7E-435D-A83F-45A3C413C058}"/>
    <cellStyle name="Normal 3 4 6" xfId="55553" xr:uid="{E5606266-FC82-4CD9-9791-602D012427CE}"/>
    <cellStyle name="Normal 3 4 6 2" xfId="55554" xr:uid="{44E6C2D5-17B8-4906-9E6B-754F65B7C0FC}"/>
    <cellStyle name="Normal 3 4 7" xfId="55555" xr:uid="{C4077C70-5AB7-4BBB-A103-6B8AA5C50F38}"/>
    <cellStyle name="Normal 3 4 7 2" xfId="55556" xr:uid="{D55D0E28-4131-4C8E-9983-08CE0BE60C9B}"/>
    <cellStyle name="Normal 3 4 8" xfId="55557" xr:uid="{47756982-3162-4B96-883F-2BD0736E76E6}"/>
    <cellStyle name="Normal 3 4 8 2" xfId="55558" xr:uid="{A7AC22FB-643B-431C-AFD6-4199E651DA65}"/>
    <cellStyle name="Normal 3 4 9" xfId="55559" xr:uid="{B13D2F4E-48A4-4B69-AF0A-45D1CB779337}"/>
    <cellStyle name="Normal 3 4 9 2" xfId="55560" xr:uid="{D4ECC730-178F-48FA-91A8-8AAF870E1049}"/>
    <cellStyle name="Normal 3 5" xfId="55561" xr:uid="{8EB6CB31-1967-4D3B-B319-B297DE9BE134}"/>
    <cellStyle name="Normal 3 5 10" xfId="55562" xr:uid="{679E65E1-E165-41EF-B6FB-B7B7474B54F5}"/>
    <cellStyle name="Normal 3 5 10 2" xfId="55563" xr:uid="{C7CA27EB-9AE0-43FA-8CB1-8ABAEF68648E}"/>
    <cellStyle name="Normal 3 5 11" xfId="55564" xr:uid="{7A813C3E-66ED-41FC-87E1-5F95050FDDE1}"/>
    <cellStyle name="Normal 3 5 11 2" xfId="55565" xr:uid="{B2FE22C5-C0FE-4BF7-89E4-0CC3AFDCBBFD}"/>
    <cellStyle name="Normal 3 5 12" xfId="55566" xr:uid="{E8767716-1590-48BB-BD29-B9CE426626E4}"/>
    <cellStyle name="Normal 3 5 12 2" xfId="55567" xr:uid="{B30056AF-C2F4-43B2-87F3-16B992A51BF5}"/>
    <cellStyle name="Normal 3 5 13" xfId="55568" xr:uid="{7CB564D8-44DD-4E3C-9015-D09D7BAB0B29}"/>
    <cellStyle name="Normal 3 5 13 2" xfId="55569" xr:uid="{A0FC2C79-4219-4BD6-9D88-0F625270AC72}"/>
    <cellStyle name="Normal 3 5 14" xfId="55570" xr:uid="{9F930D49-2AF9-4155-8CB4-9B1720E518C2}"/>
    <cellStyle name="Normal 3 5 14 2" xfId="55571" xr:uid="{DB24F0A3-3D07-4D2E-A82F-B59D692CE60D}"/>
    <cellStyle name="Normal 3 5 15" xfId="55572" xr:uid="{441BCAD1-65B9-4901-B31C-EE10F37B213E}"/>
    <cellStyle name="Normal 3 5 16" xfId="55573" xr:uid="{F4410246-5098-44A4-9184-59364A124609}"/>
    <cellStyle name="Normal 3 5 17" xfId="55574" xr:uid="{C4C9E58B-761B-4102-8772-2C1A95EBBC1E}"/>
    <cellStyle name="Normal 3 5 2" xfId="55575" xr:uid="{DCF2E2EC-09DA-45AB-B421-C225BBDFC64F}"/>
    <cellStyle name="Normal 3 5 2 2" xfId="55576" xr:uid="{83038477-C8E5-41B8-8504-F7EC3AB3F657}"/>
    <cellStyle name="Normal 3 5 3" xfId="55577" xr:uid="{05703C32-234F-4C8E-A8B6-D802611676FD}"/>
    <cellStyle name="Normal 3 5 3 2" xfId="55578" xr:uid="{870D256E-02B3-4D9E-8224-2DDAA5760234}"/>
    <cellStyle name="Normal 3 5 4" xfId="55579" xr:uid="{C6B11F8E-5A57-484D-9D1B-FA13B9762485}"/>
    <cellStyle name="Normal 3 5 4 2" xfId="55580" xr:uid="{54D58C3C-6074-425A-96BA-C943EDA60F5F}"/>
    <cellStyle name="Normal 3 5 5" xfId="55581" xr:uid="{93FD73EF-7E09-403A-B847-4F2150565C13}"/>
    <cellStyle name="Normal 3 5 5 2" xfId="55582" xr:uid="{A3520430-975D-4BEA-AC97-E47AA3ACD77D}"/>
    <cellStyle name="Normal 3 5 6" xfId="55583" xr:uid="{6913D776-45DD-47CF-9DA1-D8D71850287F}"/>
    <cellStyle name="Normal 3 5 6 2" xfId="55584" xr:uid="{09F21AA8-3E48-4CB5-B011-251D38B00FDF}"/>
    <cellStyle name="Normal 3 5 7" xfId="55585" xr:uid="{B4C46A7A-A363-4B02-BEC4-36A1899692DE}"/>
    <cellStyle name="Normal 3 5 7 2" xfId="55586" xr:uid="{EC813926-E720-4E2F-A3D4-13821412F2FD}"/>
    <cellStyle name="Normal 3 5 8" xfId="55587" xr:uid="{039C22DA-CD2E-4194-9E61-2D72C658914D}"/>
    <cellStyle name="Normal 3 5 8 2" xfId="55588" xr:uid="{D46E4609-B6EF-495D-AC72-F92C30E0E164}"/>
    <cellStyle name="Normal 3 5 9" xfId="55589" xr:uid="{8D1EBA3D-165E-4121-A3C1-C3AC5762ADE1}"/>
    <cellStyle name="Normal 3 5 9 2" xfId="55590" xr:uid="{85DC0BB5-5DAF-43D4-9250-B27C1DDF6A0C}"/>
    <cellStyle name="Normal 3 6" xfId="55591" xr:uid="{EF2BFCD6-D195-46C6-BB79-1B3BB28F8D94}"/>
    <cellStyle name="Normal 3 6 10" xfId="55592" xr:uid="{1A2B8A6E-8E99-4E33-A7EA-1EE45707BAE9}"/>
    <cellStyle name="Normal 3 6 10 2" xfId="55593" xr:uid="{1C173E11-E813-47E5-A34E-3B714AC58C7A}"/>
    <cellStyle name="Normal 3 6 11" xfId="55594" xr:uid="{3B863E3E-7711-4DF2-BA02-E83D9C3FEB16}"/>
    <cellStyle name="Normal 3 6 11 2" xfId="55595" xr:uid="{A925FA8F-08F5-436B-B39B-5031AF15A9CC}"/>
    <cellStyle name="Normal 3 6 12" xfId="55596" xr:uid="{B6E1D8B3-A241-46FA-9EDD-9319649D18F2}"/>
    <cellStyle name="Normal 3 6 12 2" xfId="55597" xr:uid="{F662ACEB-9B33-44A5-9A4A-BE7E173F2505}"/>
    <cellStyle name="Normal 3 6 13" xfId="55598" xr:uid="{64955F9E-7824-4FB1-9F6E-C879FB1E93C5}"/>
    <cellStyle name="Normal 3 6 13 2" xfId="55599" xr:uid="{9D54670A-206B-4BF9-AFBE-7D3421C7C810}"/>
    <cellStyle name="Normal 3 6 14" xfId="55600" xr:uid="{5DF00F94-0B11-4F36-BFE9-9C78EC7F7B21}"/>
    <cellStyle name="Normal 3 6 15" xfId="55601" xr:uid="{CF8E39EC-3E55-43C8-917F-0740706AD75A}"/>
    <cellStyle name="Normal 3 6 16" xfId="55602" xr:uid="{5230CCAC-91A6-4554-B6F1-512277EDC7B3}"/>
    <cellStyle name="Normal 3 6 2" xfId="55603" xr:uid="{B5A3AF90-DBE9-4167-8D25-E5E14FD622EB}"/>
    <cellStyle name="Normal 3 6 2 2" xfId="55604" xr:uid="{A1E384F1-3E04-4E35-B48F-73BDB925CD94}"/>
    <cellStyle name="Normal 3 6 3" xfId="55605" xr:uid="{2FC5AB40-64E4-48AF-B20F-F0894D17F91B}"/>
    <cellStyle name="Normal 3 6 3 2" xfId="55606" xr:uid="{0E47237D-CA3E-4090-BBDA-1D05C5EC9461}"/>
    <cellStyle name="Normal 3 6 4" xfId="55607" xr:uid="{87D12F29-67C4-4FEB-909C-9EDBD5D3D0DC}"/>
    <cellStyle name="Normal 3 6 4 2" xfId="55608" xr:uid="{890D9635-EFBB-4369-87A3-C5C6146CD4F7}"/>
    <cellStyle name="Normal 3 6 5" xfId="55609" xr:uid="{64822B73-8BBA-48E2-BB89-7B652E261871}"/>
    <cellStyle name="Normal 3 6 5 2" xfId="55610" xr:uid="{E06649C1-A39E-41CE-9709-BF6C0D074E12}"/>
    <cellStyle name="Normal 3 6 6" xfId="55611" xr:uid="{A9282776-2FC0-4CC1-B015-7188F22B8FB6}"/>
    <cellStyle name="Normal 3 6 6 2" xfId="55612" xr:uid="{4B0C77C1-DFF5-42F0-8E1F-734B4FDEC0D5}"/>
    <cellStyle name="Normal 3 6 7" xfId="55613" xr:uid="{5169CB1B-2472-45E8-BF65-A7A5A97435BD}"/>
    <cellStyle name="Normal 3 6 7 2" xfId="55614" xr:uid="{646E5550-96E1-41E2-ADB1-F125DEFFB8B0}"/>
    <cellStyle name="Normal 3 6 8" xfId="55615" xr:uid="{624B3796-E428-4C21-8A20-78C29F7C3F92}"/>
    <cellStyle name="Normal 3 6 8 2" xfId="55616" xr:uid="{B5C29545-DA6B-406E-8FCB-D4F939FE9ABE}"/>
    <cellStyle name="Normal 3 6 9" xfId="55617" xr:uid="{6238FA6E-FEB1-43B0-8993-F9016D13B673}"/>
    <cellStyle name="Normal 3 6 9 2" xfId="55618" xr:uid="{2BDB44EA-6502-4638-B198-3A5DAA02479E}"/>
    <cellStyle name="Normal 3 7" xfId="55619" xr:uid="{6126C754-7670-4460-A367-39E93C4212D6}"/>
    <cellStyle name="Normal 3 7 10" xfId="55620" xr:uid="{8BE00DF3-29B6-4C9D-863D-D08F50001260}"/>
    <cellStyle name="Normal 3 7 10 2" xfId="55621" xr:uid="{94C2A5BA-9AAE-49D7-9502-556B05F94363}"/>
    <cellStyle name="Normal 3 7 11" xfId="55622" xr:uid="{8F576EB3-9F22-4AC5-A7FD-15C49D7C52EA}"/>
    <cellStyle name="Normal 3 7 11 2" xfId="55623" xr:uid="{0C379AE5-40A6-4092-8C4F-5A6E18A12B76}"/>
    <cellStyle name="Normal 3 7 12" xfId="55624" xr:uid="{658A3792-8AA9-4D0A-BA8C-B54F9CE0D45C}"/>
    <cellStyle name="Normal 3 7 12 2" xfId="55625" xr:uid="{CF63BD51-7984-4050-856D-145CAE6E5D90}"/>
    <cellStyle name="Normal 3 7 13" xfId="55626" xr:uid="{13C7E5CD-6DE3-4C42-A42E-B011970DB9A0}"/>
    <cellStyle name="Normal 3 7 13 2" xfId="55627" xr:uid="{87737F9A-2899-4422-A1F5-FA58D7385EB2}"/>
    <cellStyle name="Normal 3 7 14" xfId="55628" xr:uid="{C437E534-DE09-435B-BE6A-FD9D1B062AC7}"/>
    <cellStyle name="Normal 3 7 15" xfId="55629" xr:uid="{5368ED3A-6694-41B9-BCA5-2C07D841743F}"/>
    <cellStyle name="Normal 3 7 16" xfId="55630" xr:uid="{7006F6D9-666F-4F7B-9810-2BD3791D7442}"/>
    <cellStyle name="Normal 3 7 2" xfId="55631" xr:uid="{5B499FD0-B7DC-4A23-959D-51A38AA7940E}"/>
    <cellStyle name="Normal 3 7 2 2" xfId="55632" xr:uid="{E0AF6177-5E55-480C-A405-DC92CF7B23BA}"/>
    <cellStyle name="Normal 3 7 3" xfId="55633" xr:uid="{31704892-2E9B-49AA-9137-96689C282B1C}"/>
    <cellStyle name="Normal 3 7 3 2" xfId="55634" xr:uid="{D9486959-B95F-41C2-9156-4D9D0D4D372D}"/>
    <cellStyle name="Normal 3 7 4" xfId="55635" xr:uid="{AF1B4AC2-8ABB-4688-9837-F650F1B852FC}"/>
    <cellStyle name="Normal 3 7 4 2" xfId="55636" xr:uid="{35ED268C-32B5-4017-A6CC-74D94EA7DC8C}"/>
    <cellStyle name="Normal 3 7 5" xfId="55637" xr:uid="{3D0C9822-0D4B-4C97-916D-1C1CC1625551}"/>
    <cellStyle name="Normal 3 7 5 2" xfId="55638" xr:uid="{FCAABD65-0568-4150-9F5D-2792B77482FD}"/>
    <cellStyle name="Normal 3 7 6" xfId="55639" xr:uid="{25AA0A60-7F4A-4503-A83C-E71092B2242E}"/>
    <cellStyle name="Normal 3 7 6 2" xfId="55640" xr:uid="{34371681-6027-460A-8F17-FCEC07DFB712}"/>
    <cellStyle name="Normal 3 7 7" xfId="55641" xr:uid="{65EA63BB-54CB-4195-917A-C1850CC9617B}"/>
    <cellStyle name="Normal 3 7 7 2" xfId="55642" xr:uid="{A2C33C7B-7B55-4A0D-830A-42F9AE016E6C}"/>
    <cellStyle name="Normal 3 7 8" xfId="55643" xr:uid="{ADDB14A7-5835-4719-8DBA-925974D26E23}"/>
    <cellStyle name="Normal 3 7 8 2" xfId="55644" xr:uid="{9AD52A61-882A-4E0E-A354-DF97A6B30692}"/>
    <cellStyle name="Normal 3 7 9" xfId="55645" xr:uid="{95CDF82D-45DC-417F-A579-5B758C1C9F89}"/>
    <cellStyle name="Normal 3 7 9 2" xfId="55646" xr:uid="{E8CDA720-788F-4660-B477-B4965718FDF4}"/>
    <cellStyle name="Normal 3 8" xfId="55647" xr:uid="{51D9880C-65C5-4B4E-A81E-C6D71AB6CA40}"/>
    <cellStyle name="Normal 3 8 2" xfId="55648" xr:uid="{B84CDFBE-C6E4-40ED-9759-D9E1DBEB8780}"/>
    <cellStyle name="Normal 3 9" xfId="55649" xr:uid="{C10418C9-653F-4DD8-AE3A-B0582F473B8E}"/>
    <cellStyle name="Normal 3 9 2" xfId="55650" xr:uid="{A4991595-2FD3-4EAB-9A1F-9084EB4A20C0}"/>
    <cellStyle name="Normal 3_Abr 09" xfId="55651" xr:uid="{350B6E28-3F34-4FC7-BD77-14B269978B2F}"/>
    <cellStyle name="Normal 30" xfId="55652" xr:uid="{F08EEE48-A26C-47F3-B280-FDDC12BB90CA}"/>
    <cellStyle name="Normal 30 2" xfId="55653" xr:uid="{05C53C0F-5088-4713-BD55-F452C222141C}"/>
    <cellStyle name="Normal 30 3" xfId="55654" xr:uid="{8072A3D5-4263-4DEC-BE5D-A2A792E4A085}"/>
    <cellStyle name="Normal 30 3 2" xfId="55655" xr:uid="{A32ADAA6-5103-47DD-A391-8CA96B4ECDA8}"/>
    <cellStyle name="Normal 30 3 3" xfId="55656" xr:uid="{4648CF93-5433-44C1-A5AE-AD18A6D7A29E}"/>
    <cellStyle name="Normal 30 3 3 2" xfId="55657" xr:uid="{4AAABFAB-D1A2-4DBA-A184-024CE99EAA76}"/>
    <cellStyle name="Normal 30 3 3 2 2" xfId="59216" xr:uid="{477DC04C-8A91-4F86-B0BF-06D074708566}"/>
    <cellStyle name="Normal 30 4" xfId="55658" xr:uid="{45EBAC55-2544-4C85-9916-18B8226A58D1}"/>
    <cellStyle name="Normal 31" xfId="55659" xr:uid="{E6A96E1A-ADC1-4715-837B-9C72078ADE5D}"/>
    <cellStyle name="Normal 31 2" xfId="55660" xr:uid="{3E9583CE-AA23-4738-8AA9-C40EDB848797}"/>
    <cellStyle name="Normal 32" xfId="55661" xr:uid="{913284BB-5930-423A-8D0F-F20D43A7110E}"/>
    <cellStyle name="Normal 32 16" xfId="60401" xr:uid="{78F11913-1394-463F-AC5F-A4F8AC71D368}"/>
    <cellStyle name="Normal 32 2" xfId="55662" xr:uid="{9AB2EA5A-A0C8-478A-90A6-C7353D811D46}"/>
    <cellStyle name="Normal 32 8 2 3" xfId="60402" xr:uid="{6A9D2D3A-4D25-45C9-AAE3-AC8A5ECDEF7B}"/>
    <cellStyle name="Normal 33" xfId="55663" xr:uid="{E0F52739-B829-49A1-9B09-7F7212EC30B4}"/>
    <cellStyle name="Normal 33 2" xfId="55664" xr:uid="{C25AC036-3613-4A1F-B299-524ACEE11482}"/>
    <cellStyle name="Normal 33 2 2" xfId="55665" xr:uid="{036D5C9F-CBA4-4D68-8EC3-A95988D94068}"/>
    <cellStyle name="Normal 33 2 2 2" xfId="60356" xr:uid="{80054249-11EB-4B71-8FB4-D7DCC9B1CF90}"/>
    <cellStyle name="Normal 33 3" xfId="55666" xr:uid="{9412AE36-E248-47CD-9B89-8AE8F24FDF28}"/>
    <cellStyle name="Normal 33 3 2" xfId="55667" xr:uid="{1318633D-71A8-4E5D-AC30-36C195EF3477}"/>
    <cellStyle name="Normal 33 4" xfId="55668" xr:uid="{D86463A0-11A5-4D8A-9B96-89672C1B7BC7}"/>
    <cellStyle name="Normal 34" xfId="55669" xr:uid="{39BE9663-A999-49C1-B42C-96FDFBE8B9BA}"/>
    <cellStyle name="Normal 34 2" xfId="55670" xr:uid="{09BC3E8D-CE74-4DCB-B392-741D3FF7BE30}"/>
    <cellStyle name="Normal 34 4" xfId="60417" xr:uid="{108E76FF-1D39-4650-91BC-228393E2328F}"/>
    <cellStyle name="Normal 35" xfId="55671" xr:uid="{B80464AE-1C1C-4098-98B9-3BB02FA81EC4}"/>
    <cellStyle name="Normal 36" xfId="55672" xr:uid="{DFA7D29D-6586-4866-8793-D0549BC8FFAC}"/>
    <cellStyle name="Normal 37" xfId="55673" xr:uid="{4FD9700B-22FB-48B5-800A-8CCF9ADC7B14}"/>
    <cellStyle name="Normal 38" xfId="55674" xr:uid="{37311143-32AB-477D-B3DD-322886C9D084}"/>
    <cellStyle name="Normal 39" xfId="55675" xr:uid="{87D92817-FEDC-4DC6-9994-20AACD311329}"/>
    <cellStyle name="Normal 4" xfId="15" xr:uid="{4EE14546-A9C2-481E-9A0B-7A291134BFF6}"/>
    <cellStyle name="Normal 4 10" xfId="60413" xr:uid="{FD14DFC3-D974-47F0-8E82-724990B87310}"/>
    <cellStyle name="Normal 4 2" xfId="55676" xr:uid="{6371CB77-5868-463F-9F82-E9096B931DF7}"/>
    <cellStyle name="Normal 4 2 2" xfId="55677" xr:uid="{38D16FE7-A7E2-41F2-BC04-B187A32EC89B}"/>
    <cellStyle name="Normal 4 2 2 2" xfId="55678" xr:uid="{F87C4A1E-2922-4BDA-AC1B-56D5F960579E}"/>
    <cellStyle name="Normal 4 2 2 3" xfId="55679" xr:uid="{D99F7340-25AB-47FC-869E-44609659D2EB}"/>
    <cellStyle name="Normal 4 2 2 4" xfId="55680" xr:uid="{322FBCDC-C782-4853-8C33-0F47A9FDDA52}"/>
    <cellStyle name="Normal 4 2 3" xfId="55681" xr:uid="{E94571B1-BB58-4924-ACA0-E152EB24BB60}"/>
    <cellStyle name="Normal 4 2 3 2" xfId="55682" xr:uid="{8C9CE297-B76E-4E88-BC72-8E08DF238FD0}"/>
    <cellStyle name="Normal 4 2 4" xfId="55683" xr:uid="{FC011627-9E77-4E63-ADA7-6CD8157DBBE1}"/>
    <cellStyle name="Normal 4 2 4 2" xfId="60357" xr:uid="{E157D789-C4B2-4859-97FC-B8ECFCEE5C4A}"/>
    <cellStyle name="Normal 4 2 5" xfId="60358" xr:uid="{2C55B36C-CDA5-4909-8290-A8E5969A844F}"/>
    <cellStyle name="Normal 4 3" xfId="55684" xr:uid="{CAB3F5D9-3154-491C-96CB-F777C440BD3E}"/>
    <cellStyle name="Normal 4 3 2" xfId="55685" xr:uid="{F3740588-2852-46F7-B83A-0D21CFB9621C}"/>
    <cellStyle name="Normal 4 4" xfId="55686" xr:uid="{F503E5A7-56C7-47EB-B8D5-CC4004F1F680}"/>
    <cellStyle name="Normal 4 5" xfId="59639" xr:uid="{82E26A99-A624-47D6-B294-87C4C2B3D5EA}"/>
    <cellStyle name="Normal 4 6" xfId="59640" xr:uid="{8C5773E3-9C27-47D9-B058-B1F897B63105}"/>
    <cellStyle name="Normal 4 7" xfId="59641" xr:uid="{5944BFD5-DC54-47C6-BC84-B36BB2773FFF}"/>
    <cellStyle name="Normal 4 8" xfId="60391" xr:uid="{32F4403A-7D6B-4EBC-A31D-D9F17C72F5ED}"/>
    <cellStyle name="Normal 4 9" xfId="60405" xr:uid="{5502E56B-2C2D-40D5-B6AE-416ED97CAF4E}"/>
    <cellStyle name="Normal 4 9 2" xfId="60409" xr:uid="{4206C429-78C5-4572-ADE3-441A65E54770}"/>
    <cellStyle name="Normal 40" xfId="55687" xr:uid="{5AD909EB-B392-4F67-AF65-B1A6049115D3}"/>
    <cellStyle name="Normal 41" xfId="55688" xr:uid="{6F723AE3-0392-40D9-8F24-A30619489049}"/>
    <cellStyle name="Normal 42" xfId="10" xr:uid="{F85443E0-3411-4472-BD6D-63B02898266D}"/>
    <cellStyle name="Normal 42 2" xfId="55689" xr:uid="{4F3562AB-B640-4723-8E7F-A7A9C895151F}"/>
    <cellStyle name="Normal 42 2 2" xfId="55690" xr:uid="{3D25E975-7977-4CAB-8639-9DA1DA90ED54}"/>
    <cellStyle name="Normal 42 3" xfId="55691" xr:uid="{82B1ABBB-7232-44DA-A049-059DC8972601}"/>
    <cellStyle name="Normal 43" xfId="55692" xr:uid="{4F6B6179-2B96-44F3-845C-19BFA51411DF}"/>
    <cellStyle name="Normal 43 2" xfId="55693" xr:uid="{2997D1B8-9ABD-4655-B603-DECCE62F1B58}"/>
    <cellStyle name="Normal 44" xfId="55694" xr:uid="{FD68E561-0688-4221-BB14-A4B9391D8C87}"/>
    <cellStyle name="Normal 44 2" xfId="60359" xr:uid="{8B67D69D-981F-409E-A748-C686A9736504}"/>
    <cellStyle name="Normal 45" xfId="59217" xr:uid="{3823F5E3-ABE8-4CCA-9FA4-DB881F783375}"/>
    <cellStyle name="Normal 46" xfId="59218" xr:uid="{6F0F4CCA-ED6F-4159-A8EE-1BCCE99C4615}"/>
    <cellStyle name="Normal 46 2" xfId="60384" xr:uid="{C698B04F-BD17-4488-891D-FADBE8C5EA22}"/>
    <cellStyle name="Normal 46 2 2" xfId="60395" xr:uid="{56E60D11-6AC3-4A1C-97F8-1B3E41CED954}"/>
    <cellStyle name="Normal 46 2 3" xfId="60389" xr:uid="{E22EBF94-D2FA-473D-B0C8-0E01F6792E5D}"/>
    <cellStyle name="Normal 46 3" xfId="60407" xr:uid="{BC0268B4-410A-440F-8328-2EB016D63A65}"/>
    <cellStyle name="Normal 46 3 2" xfId="60411" xr:uid="{2BD47217-8764-46ED-AD0F-DC7E547E1777}"/>
    <cellStyle name="Normal 46 4" xfId="60415" xr:uid="{E39D25AA-F908-466C-889C-07C1F768A718}"/>
    <cellStyle name="Normal 47" xfId="59222" xr:uid="{89112CD1-1649-4B58-A4DF-FC8A2418FD3F}"/>
    <cellStyle name="Normal 48" xfId="3" xr:uid="{C8358C14-D081-4EB5-8CCA-DDADE30157D0}"/>
    <cellStyle name="Normal 48 2" xfId="60418" xr:uid="{22BA13B6-936B-4692-A7D0-5AC5E3E812F4}"/>
    <cellStyle name="Normal 49" xfId="2" xr:uid="{EEE98A9D-BBAA-4E6B-908E-6C4E64AF0825}"/>
    <cellStyle name="Normal 5" xfId="55695" xr:uid="{65FD0791-2C47-48BE-8FF9-C336123AA9C0}"/>
    <cellStyle name="Normal 5 10" xfId="55696" xr:uid="{2E9041F0-54E3-4619-8DEB-02CF24A95770}"/>
    <cellStyle name="Normal 5 10 2" xfId="55697" xr:uid="{43052F30-355A-4576-8FD4-44A7D07AF68F}"/>
    <cellStyle name="Normal 5 11" xfId="55698" xr:uid="{65777EFC-26BA-42E0-B973-A4DB01D42496}"/>
    <cellStyle name="Normal 5 11 2" xfId="55699" xr:uid="{F4F47927-F4E8-4139-A32E-1CFA092668A6}"/>
    <cellStyle name="Normal 5 12" xfId="55700" xr:uid="{EC84B9F1-ADD2-4559-A692-600B3B6B36CE}"/>
    <cellStyle name="Normal 5 12 2" xfId="55701" xr:uid="{78A8FBD5-AF52-4053-9395-9C0E89BAE21C}"/>
    <cellStyle name="Normal 5 13" xfId="55702" xr:uid="{91849F63-CAB9-420F-AC0D-B8BDF0C5C40E}"/>
    <cellStyle name="Normal 5 13 2" xfId="55703" xr:uid="{56001767-C1CD-439A-B167-AF02C996727B}"/>
    <cellStyle name="Normal 5 14" xfId="55704" xr:uid="{D39DAA8B-AE83-438A-AD0A-7988C9E821E9}"/>
    <cellStyle name="Normal 5 14 2" xfId="55705" xr:uid="{EAB399B4-BA9B-4FD8-B380-55845E12EC6A}"/>
    <cellStyle name="Normal 5 15" xfId="55706" xr:uid="{DB816EDE-296D-43BE-8646-69C2D632F657}"/>
    <cellStyle name="Normal 5 15 2" xfId="55707" xr:uid="{1DFD6266-843E-4A6A-80F4-21AD8745EF20}"/>
    <cellStyle name="Normal 5 16" xfId="55708" xr:uid="{1019B63A-6316-4F2F-838B-87E7C15946A7}"/>
    <cellStyle name="Normal 5 17" xfId="55709" xr:uid="{80F38784-E9AC-4A18-B3C0-69D1AC298D25}"/>
    <cellStyle name="Normal 5 18" xfId="55710" xr:uid="{AB32772B-BB27-434F-852E-ED939054D3DC}"/>
    <cellStyle name="Normal 5 19" xfId="55711" xr:uid="{3DBFA651-82DE-4F4E-9568-4AB76BAFCF89}"/>
    <cellStyle name="Normal 5 2" xfId="55712" xr:uid="{A7E6C7AB-A586-4650-9E00-E32A6ED2B609}"/>
    <cellStyle name="Normal 5 2 2" xfId="55713" xr:uid="{1E118E87-F06D-4D53-AC7B-E7BEE5F7656F}"/>
    <cellStyle name="Normal 5 2 2 2" xfId="55714" xr:uid="{CF7CD92B-CDEF-4D01-B422-3E1CF23D7977}"/>
    <cellStyle name="Normal 5 2 3" xfId="55715" xr:uid="{1F56439E-781A-4E1E-8492-73A5C5259C21}"/>
    <cellStyle name="Normal 5 20" xfId="55716" xr:uid="{5BFFC4FD-B59D-4FA4-A155-1460972F7B29}"/>
    <cellStyle name="Normal 5 21" xfId="55717" xr:uid="{7670F276-5BF1-434A-9855-20C8965CC54D}"/>
    <cellStyle name="Normal 5 22" xfId="55718" xr:uid="{2228D31E-9E9F-4E06-AB77-4EE5D8BE4EAB}"/>
    <cellStyle name="Normal 5 23" xfId="55719" xr:uid="{55205504-EFCD-49EA-8410-787B2559C447}"/>
    <cellStyle name="Normal 5 24" xfId="55720" xr:uid="{C6568140-5317-4E5F-A5B5-53DEE6519AC1}"/>
    <cellStyle name="Normal 5 25" xfId="55721" xr:uid="{7C198E9F-27CC-4017-A32A-518C66E8C354}"/>
    <cellStyle name="Normal 5 26" xfId="55722" xr:uid="{901801CF-EC48-4EE7-9F16-0B4A3186D2EB}"/>
    <cellStyle name="Normal 5 27" xfId="55723" xr:uid="{64EF5B77-6E28-47BA-96B9-B7230410320B}"/>
    <cellStyle name="Normal 5 3" xfId="55724" xr:uid="{6B63A37C-8A57-40AD-ACC7-96EBA2560CD2}"/>
    <cellStyle name="Normal 5 3 2" xfId="55725" xr:uid="{FD4BB9AA-5DB1-4728-BF27-6BEECDA1B443}"/>
    <cellStyle name="Normal 5 3 2 2" xfId="55726" xr:uid="{C84F86CE-6DC3-45A0-9053-B49BA36243BC}"/>
    <cellStyle name="Normal 5 3 3" xfId="55727" xr:uid="{624F267E-6D8D-44A5-8BD1-A0512E1463FD}"/>
    <cellStyle name="Normal 5 4" xfId="55728" xr:uid="{BC30639D-16EB-4584-B8E6-DF1A4B51F031}"/>
    <cellStyle name="Normal 5 4 2" xfId="55729" xr:uid="{D2F2AECF-F9A8-43C5-87D9-3F2DF26E8C74}"/>
    <cellStyle name="Normal 5 5" xfId="55730" xr:uid="{0348475A-BD42-48CF-ACF2-08D511E03B3B}"/>
    <cellStyle name="Normal 5 5 2" xfId="55731" xr:uid="{08B0A2FE-1052-476A-896E-40A8834FE18F}"/>
    <cellStyle name="Normal 5 6" xfId="55732" xr:uid="{374C6DE6-56F5-496B-A3F6-BAB413358A4A}"/>
    <cellStyle name="Normal 5 6 2" xfId="55733" xr:uid="{FB3A8E8C-02C5-4B0D-AB0A-707864898A83}"/>
    <cellStyle name="Normal 5 7" xfId="55734" xr:uid="{B64B9CA8-EBE7-4CE5-8D5E-31CDE89DAA05}"/>
    <cellStyle name="Normal 5 7 2" xfId="55735" xr:uid="{B709AEE1-D2D2-470D-983A-B2EC0A83ECA8}"/>
    <cellStyle name="Normal 5 8" xfId="55736" xr:uid="{2CD93E30-C73D-4081-8EF8-9D06E17905C9}"/>
    <cellStyle name="Normal 5 8 2" xfId="55737" xr:uid="{87F61BA9-47F5-4C7C-BE06-616CAF615509}"/>
    <cellStyle name="Normal 5 9" xfId="55738" xr:uid="{90684FC2-E743-4B36-9EAD-12BCE895E141}"/>
    <cellStyle name="Normal 5 9 2" xfId="55739" xr:uid="{CF58BE4E-064F-48BE-AC30-FDA26F59F268}"/>
    <cellStyle name="Normal 50" xfId="59289" xr:uid="{BFA79EA7-1BEB-408F-A3FF-0CEA19A77A8D}"/>
    <cellStyle name="Normal 50 2" xfId="60390" xr:uid="{8C14F351-67A3-4FD4-AF94-413C8F9C5D50}"/>
    <cellStyle name="Normal 50 3" xfId="60404" xr:uid="{B18B6300-A662-41A7-AA9E-346BE220F96E}"/>
    <cellStyle name="Normal 50 3 2" xfId="60408" xr:uid="{D46AB87A-FF32-4372-84CB-180C624FF6A9}"/>
    <cellStyle name="Normal 50 4" xfId="60412" xr:uid="{2DDADA71-BEC2-482B-8CB5-5A2579FA724F}"/>
    <cellStyle name="Normal 51" xfId="59292" xr:uid="{12BA389B-830E-454E-8E66-0D85C4E16D8B}"/>
    <cellStyle name="Normal 51 2" xfId="60327" xr:uid="{862FD42C-D212-469A-9071-417CF3F1FF85}"/>
    <cellStyle name="Normal 52" xfId="59919" xr:uid="{558D21E8-CA11-446A-B9F3-B30647F525C0}"/>
    <cellStyle name="Normal 53" xfId="59982" xr:uid="{60B8F306-F875-482D-9FF8-C235BA74DC12}"/>
    <cellStyle name="Normal 53 2" xfId="60396" xr:uid="{5437F41B-0FCF-48BB-952D-6BCEF601123A}"/>
    <cellStyle name="Normal 54" xfId="60109" xr:uid="{16CD2DC2-7F5D-4165-BB33-0AA7FC0E8DAD}"/>
    <cellStyle name="Normal 55" xfId="60110" xr:uid="{8DD7B08E-F526-4D6E-9663-4B07797A1E23}"/>
    <cellStyle name="Normal 56" xfId="60111" xr:uid="{874B5B9A-8203-4C96-88FC-483B07E93C77}"/>
    <cellStyle name="Normal 57" xfId="60329" xr:uid="{2FB6B234-0D3E-4968-B32C-3650C8DE6476}"/>
    <cellStyle name="Normal 58" xfId="60380" xr:uid="{C499EC9D-768F-47D3-8045-6DC675D2FFA0}"/>
    <cellStyle name="Normal 59" xfId="55740" xr:uid="{45B3C9EB-02A7-4170-B436-DD9EF7420221}"/>
    <cellStyle name="Normal 59 2" xfId="55741" xr:uid="{5CE19D8D-CAAA-4F1B-98C1-B7FBFC61D555}"/>
    <cellStyle name="Normal 6" xfId="55742" xr:uid="{3C76D71B-E88B-4DE8-9BFC-C06B221D084F}"/>
    <cellStyle name="Normal 6 10" xfId="55743" xr:uid="{30EFFF8C-425E-44B4-91C5-051BC8D3F240}"/>
    <cellStyle name="Normal 6 10 2" xfId="55744" xr:uid="{D4D67FAD-EEAA-4D34-9F71-0760F125F579}"/>
    <cellStyle name="Normal 6 11" xfId="55745" xr:uid="{0AA34223-14F2-4C46-BADB-F9F09760E72F}"/>
    <cellStyle name="Normal 6 11 2" xfId="55746" xr:uid="{1A1E36E8-7CA1-464D-A578-DE406F03BF40}"/>
    <cellStyle name="Normal 6 12" xfId="55747" xr:uid="{67CA9540-7289-4796-A594-0909B1E2A630}"/>
    <cellStyle name="Normal 6 12 2" xfId="55748" xr:uid="{2E25508E-8228-4B24-80EE-913FE1A4EF64}"/>
    <cellStyle name="Normal 6 13" xfId="55749" xr:uid="{9EAEF9B2-2C15-428C-9F6A-AECEE7996B4A}"/>
    <cellStyle name="Normal 6 13 2" xfId="55750" xr:uid="{EFC00D62-5FDF-4762-ADC8-1827051E9260}"/>
    <cellStyle name="Normal 6 14" xfId="55751" xr:uid="{5E71D3C0-5220-4A3C-83EC-3BA9F2AFFE24}"/>
    <cellStyle name="Normal 6 14 2" xfId="55752" xr:uid="{69486AC9-E328-48D3-9309-360FFB6EB1AB}"/>
    <cellStyle name="Normal 6 15" xfId="55753" xr:uid="{716A2408-476B-493A-8B26-92740DDF5560}"/>
    <cellStyle name="Normal 6 16" xfId="55754" xr:uid="{8241A9B8-AC01-42E3-8A84-E9A9D8C83CF3}"/>
    <cellStyle name="Normal 6 17" xfId="60112" xr:uid="{EE20EA01-29A5-4386-A283-B0C969C362E4}"/>
    <cellStyle name="Normal 6 2" xfId="55755" xr:uid="{13CCCB05-AB9D-4021-A4F6-15A13686E7F6}"/>
    <cellStyle name="Normal 6 2 2" xfId="55756" xr:uid="{DCD233B0-1222-4541-9EF0-86E7ED016CBB}"/>
    <cellStyle name="Normal 6 3" xfId="55757" xr:uid="{FB60C441-1A0E-4139-96EF-D4F21499E3BA}"/>
    <cellStyle name="Normal 6 3 2" xfId="55758" xr:uid="{7832462F-21A1-4D22-9479-919D460487F5}"/>
    <cellStyle name="Normal 6 4" xfId="55759" xr:uid="{E181BAF7-80EA-4B2F-B086-8F58970D1850}"/>
    <cellStyle name="Normal 6 4 2" xfId="55760" xr:uid="{A217A823-7319-455A-8540-C1788FD8E119}"/>
    <cellStyle name="Normal 6 5" xfId="55761" xr:uid="{3CE10F57-636D-4B3E-A79D-606B4F3437D8}"/>
    <cellStyle name="Normal 6 5 2" xfId="55762" xr:uid="{0F78C412-89E8-4646-AE46-5A2113867624}"/>
    <cellStyle name="Normal 6 6" xfId="55763" xr:uid="{18E29BE3-E932-4E63-9071-107B176133F9}"/>
    <cellStyle name="Normal 6 6 2" xfId="55764" xr:uid="{7C2479F4-411E-44D9-8046-82AD1A1486DB}"/>
    <cellStyle name="Normal 6 7" xfId="55765" xr:uid="{4EB5CABE-93E5-405F-A61B-4819FE3F6494}"/>
    <cellStyle name="Normal 6 7 2" xfId="55766" xr:uid="{B62B8AF0-4492-4266-9678-CDE94EC929E8}"/>
    <cellStyle name="Normal 6 8" xfId="55767" xr:uid="{AEDE790C-B6F9-458E-A387-BE93313332CD}"/>
    <cellStyle name="Normal 6 8 2" xfId="55768" xr:uid="{22D6D09E-C6FD-4CC8-B3A4-D64A12BFD03F}"/>
    <cellStyle name="Normal 6 9" xfId="55769" xr:uid="{1F411BE6-AFB1-46B4-B67D-AD543B9A992D}"/>
    <cellStyle name="Normal 6 9 2" xfId="55770" xr:uid="{D17ADF75-DB02-42BE-8B31-39D722A71BFA}"/>
    <cellStyle name="Normal 6_Starbucks_Modificaciones" xfId="59272" xr:uid="{7A209F9E-B2A9-4560-B96E-92A139F57C5C}"/>
    <cellStyle name="Normal 60" xfId="60388" xr:uid="{CC34FE09-FA29-4E55-9429-E5249A2FBC68}"/>
    <cellStyle name="Normal 61" xfId="60397" xr:uid="{EA6B6F5A-5A53-41EF-81F7-8CE22DF55D1C}"/>
    <cellStyle name="Normal 62" xfId="4" xr:uid="{918D9F10-A0D3-4AA9-8AE0-CBF6F2437466}"/>
    <cellStyle name="Normal 7" xfId="55771" xr:uid="{61EBEF6B-D156-440F-B112-7223EA34C572}"/>
    <cellStyle name="Normal 7 10" xfId="55772" xr:uid="{930293A0-960D-4B76-AB0C-1C6DFA99EDF6}"/>
    <cellStyle name="Normal 7 10 2" xfId="55773" xr:uid="{0102D28E-B5FD-4CB7-A9B7-5E8D46AA5431}"/>
    <cellStyle name="Normal 7 11" xfId="55774" xr:uid="{FDA2F887-7740-438B-8927-6FF3265E7DE3}"/>
    <cellStyle name="Normal 7 11 2" xfId="55775" xr:uid="{78DA0F4C-DB90-4909-8EE4-C56CB27F3CA7}"/>
    <cellStyle name="Normal 7 12" xfId="55776" xr:uid="{E4DAB3A5-EB6F-48DC-834C-665BE4A79CDF}"/>
    <cellStyle name="Normal 7 12 2" xfId="55777" xr:uid="{A73AE95D-52D5-47D5-9B28-D1AF6658056D}"/>
    <cellStyle name="Normal 7 13" xfId="55778" xr:uid="{BF94DFA3-F806-41C8-8213-48A6850CB82E}"/>
    <cellStyle name="Normal 7 13 2" xfId="55779" xr:uid="{AB18C7FC-8342-498B-AE63-223F245B1EA9}"/>
    <cellStyle name="Normal 7 14" xfId="55780" xr:uid="{A78721F9-AB06-4518-A30E-752633A367EC}"/>
    <cellStyle name="Normal 7 14 2" xfId="55781" xr:uid="{F3955CD4-C2C8-4A86-9F96-9CD8F2064E45}"/>
    <cellStyle name="Normal 7 15" xfId="55782" xr:uid="{96364B11-3D90-4227-B496-B02273556A03}"/>
    <cellStyle name="Normal 7 16" xfId="55783" xr:uid="{B6D1E152-3AF5-45FD-984D-431A63DE2004}"/>
    <cellStyle name="Normal 7 17" xfId="55784" xr:uid="{F43A613F-C51D-4B6F-ABB6-07940E9867F3}"/>
    <cellStyle name="Normal 7 18" xfId="60113" xr:uid="{31C6666A-9119-40D2-A54D-72D1476B19AD}"/>
    <cellStyle name="Normal 7 2" xfId="55785" xr:uid="{138DDBAA-024F-4468-91C9-0C9299EC8846}"/>
    <cellStyle name="Normal 7 2 2" xfId="55786" xr:uid="{C8F70662-B871-481C-9F1B-E515904AA3E4}"/>
    <cellStyle name="Normal 7 3" xfId="55787" xr:uid="{7FE91F1D-084D-4027-9EA0-859F28799341}"/>
    <cellStyle name="Normal 7 3 2" xfId="55788" xr:uid="{1971541C-88EA-4E39-89BC-7326DCF9E5E9}"/>
    <cellStyle name="Normal 7 4" xfId="55789" xr:uid="{35266059-8523-4EF2-9F41-C1D3AD38A201}"/>
    <cellStyle name="Normal 7 4 2" xfId="55790" xr:uid="{0D612D65-0B52-4A65-B76E-C971309FF6B9}"/>
    <cellStyle name="Normal 7 5" xfId="55791" xr:uid="{CC56E795-728D-42D0-89C2-6C9969EEE7A4}"/>
    <cellStyle name="Normal 7 5 2" xfId="55792" xr:uid="{D70E1A97-9726-47AD-A631-362E5FAD209B}"/>
    <cellStyle name="Normal 7 6" xfId="55793" xr:uid="{AC179D59-C433-49FD-A456-38321EBC73FF}"/>
    <cellStyle name="Normal 7 6 2" xfId="55794" xr:uid="{02F6EB6F-E92A-4FB6-B51D-0F437DF34226}"/>
    <cellStyle name="Normal 7 7" xfId="55795" xr:uid="{2027B214-247C-4677-A75E-594B5212A043}"/>
    <cellStyle name="Normal 7 7 2" xfId="55796" xr:uid="{3F7FCE85-3A1A-4AD9-82DF-944B87A7D1DC}"/>
    <cellStyle name="Normal 7 8" xfId="55797" xr:uid="{6B481E9E-CD13-4C58-8081-8A695D07E4D9}"/>
    <cellStyle name="Normal 7 8 2" xfId="55798" xr:uid="{C4A069FE-FE8A-495E-A372-ED126E275AD1}"/>
    <cellStyle name="Normal 7 9" xfId="55799" xr:uid="{5D328D48-7D0A-45AB-AC81-282DEAB5FD9B}"/>
    <cellStyle name="Normal 7 9 2" xfId="55800" xr:uid="{3424A639-D90C-43EC-B8D8-27571AA87A37}"/>
    <cellStyle name="Normal 8" xfId="55801" xr:uid="{A14A4958-591B-4483-B3CA-A9FFB550E6D3}"/>
    <cellStyle name="Normal 8 10" xfId="55802" xr:uid="{30F07AA0-224D-4C11-AADA-5D92EEC4DA55}"/>
    <cellStyle name="Normal 8 10 2" xfId="55803" xr:uid="{88D9D8F4-5FAF-47FC-B03A-AE9BEF55222F}"/>
    <cellStyle name="Normal 8 11" xfId="55804" xr:uid="{3670630B-B3E3-4ED6-A653-38A486A74360}"/>
    <cellStyle name="Normal 8 11 2" xfId="55805" xr:uid="{BD65085D-6874-42D3-BAF1-2B60FF15B286}"/>
    <cellStyle name="Normal 8 12" xfId="55806" xr:uid="{534E9CCF-9A00-49F1-B7E8-C3120630F556}"/>
    <cellStyle name="Normal 8 12 2" xfId="55807" xr:uid="{58EF4AAC-8C9A-4797-8A10-9BF003285CBA}"/>
    <cellStyle name="Normal 8 13" xfId="55808" xr:uid="{64E61140-49E7-4431-AE61-E6FEFA8103CF}"/>
    <cellStyle name="Normal 8 13 2" xfId="55809" xr:uid="{F30CADD5-378E-4573-A2A1-FAEA189A3931}"/>
    <cellStyle name="Normal 8 14" xfId="55810" xr:uid="{C330B249-B0DA-4104-BE72-EFF6308BFB84}"/>
    <cellStyle name="Normal 8 15" xfId="55811" xr:uid="{705992D6-72CC-4EAC-A4FB-D25D5F5EE854}"/>
    <cellStyle name="Normal 8 16" xfId="55812" xr:uid="{4E5632BF-4C94-402C-88C5-1D99C1EABB87}"/>
    <cellStyle name="Normal 8 17" xfId="55813" xr:uid="{EA354059-87EB-45BF-A7EA-6C201FF68D7E}"/>
    <cellStyle name="Normal 8 18" xfId="55814" xr:uid="{1CA16013-08BA-445E-A073-ACDC11CAAFAC}"/>
    <cellStyle name="Normal 8 19" xfId="55815" xr:uid="{2BF1B0BB-FA72-4C41-AED4-D674BBF6FFD4}"/>
    <cellStyle name="Normal 8 2" xfId="55816" xr:uid="{F440BC51-5C0F-45F9-A906-0705F46A2549}"/>
    <cellStyle name="Normal 8 2 2" xfId="55817" xr:uid="{FADC07AD-0F82-4A1C-AEAC-322D4C99E99E}"/>
    <cellStyle name="Normal 8 20" xfId="55818" xr:uid="{A23239C0-81F4-42EC-84A9-DE31FD81B028}"/>
    <cellStyle name="Normal 8 21" xfId="55819" xr:uid="{2B8BC89E-AE18-4F52-8350-54073084083B}"/>
    <cellStyle name="Normal 8 22" xfId="55820" xr:uid="{49600543-B16F-45D2-BDA1-676C9E4AF424}"/>
    <cellStyle name="Normal 8 23" xfId="55821" xr:uid="{3EA50101-56A2-44FC-B2E6-786DB325BEB1}"/>
    <cellStyle name="Normal 8 24" xfId="55822" xr:uid="{C0E80333-97B4-427B-98F2-E0EF4243C632}"/>
    <cellStyle name="Normal 8 25" xfId="55823" xr:uid="{3FE00000-EDC8-4840-96EC-7F33BA425D68}"/>
    <cellStyle name="Normal 8 26" xfId="55824" xr:uid="{C7655FD5-FB82-4091-AEC7-83CAA46E68D4}"/>
    <cellStyle name="Normal 8 27" xfId="60114" xr:uid="{036BD0FE-E238-4FF6-8882-BF809D7D7042}"/>
    <cellStyle name="Normal 8 3" xfId="55825" xr:uid="{23CBC55E-1D91-4656-BBE2-69A1839904DA}"/>
    <cellStyle name="Normal 8 3 2" xfId="55826" xr:uid="{975D5B0B-72D9-43D3-A9EA-2845132958A9}"/>
    <cellStyle name="Normal 8 4" xfId="55827" xr:uid="{1A6AA9A3-989F-4398-A616-206FD37FD6DF}"/>
    <cellStyle name="Normal 8 4 2" xfId="55828" xr:uid="{ACEA17A8-0687-406B-8AB9-CF308F426FB8}"/>
    <cellStyle name="Normal 8 5" xfId="55829" xr:uid="{802473EA-12B2-4480-BD01-58D21B14B735}"/>
    <cellStyle name="Normal 8 5 2" xfId="55830" xr:uid="{0623970D-E395-4DEE-A651-77234A3C33D2}"/>
    <cellStyle name="Normal 8 6" xfId="55831" xr:uid="{7B7BB49D-DDC2-451E-90A5-46568180B3DC}"/>
    <cellStyle name="Normal 8 6 2" xfId="55832" xr:uid="{42529736-0021-4B24-B67C-21774A8B0DC4}"/>
    <cellStyle name="Normal 8 7" xfId="55833" xr:uid="{FE5D637C-6BFA-4E29-8076-A60F9F3AB170}"/>
    <cellStyle name="Normal 8 7 2" xfId="55834" xr:uid="{A1FCEA5E-5A89-4A71-BA5A-139B9F178ACE}"/>
    <cellStyle name="Normal 8 8" xfId="55835" xr:uid="{8D3EC505-F7DF-4142-A821-88C644EDAAA4}"/>
    <cellStyle name="Normal 8 8 2" xfId="55836" xr:uid="{4F54368D-50B7-4B68-BEEB-0BEE9CA9EE0C}"/>
    <cellStyle name="Normal 8 9" xfId="55837" xr:uid="{01654BD1-7324-4D41-AFE7-D856130B313F}"/>
    <cellStyle name="Normal 8 9 2" xfId="55838" xr:uid="{8E54A6B5-6804-4221-B2B0-91FFD73EE88E}"/>
    <cellStyle name="Normal 87 2" xfId="55839" xr:uid="{3C3B4422-102B-4ADB-A930-9508B0E94A8C}"/>
    <cellStyle name="Normal 9" xfId="55840" xr:uid="{E19A83C4-0A99-44CF-8A5F-11498B27E3F6}"/>
    <cellStyle name="Normal 9 10" xfId="55841" xr:uid="{17EC4C5C-9497-492D-87F4-BB1270DF9A45}"/>
    <cellStyle name="Normal 9 10 2" xfId="55842" xr:uid="{3E54427A-083B-4BAF-A9C1-007FC6A67572}"/>
    <cellStyle name="Normal 9 11" xfId="55843" xr:uid="{79612DAD-B777-46D9-BF30-81DC8C9991E1}"/>
    <cellStyle name="Normal 9 11 2" xfId="55844" xr:uid="{F5EB8C36-D267-43CD-B431-03482C858726}"/>
    <cellStyle name="Normal 9 12" xfId="55845" xr:uid="{8598464D-077C-45EF-8369-1B762563D174}"/>
    <cellStyle name="Normal 9 12 2" xfId="55846" xr:uid="{09F9DD75-4210-44DD-8E34-06CF45B83AD9}"/>
    <cellStyle name="Normal 9 13" xfId="55847" xr:uid="{8C31186C-80AF-40B4-8125-6C63394F4579}"/>
    <cellStyle name="Normal 9 13 2" xfId="55848" xr:uid="{2991B034-5A05-4E3B-A942-8595708C18D8}"/>
    <cellStyle name="Normal 9 14" xfId="55849" xr:uid="{43A4CCF7-02DE-423A-8D0C-98BF5E626D2D}"/>
    <cellStyle name="Normal 9 15" xfId="55850" xr:uid="{B7EEC4DB-91CD-4FF0-A7C9-6FC9B5C764F9}"/>
    <cellStyle name="Normal 9 16" xfId="55851" xr:uid="{603683AD-8A48-4C7B-8EF6-8B5147DD435D}"/>
    <cellStyle name="Normal 9 17" xfId="60115" xr:uid="{0A14DE99-8727-490A-B0C1-C2B07241F317}"/>
    <cellStyle name="Normal 9 2" xfId="55852" xr:uid="{59922822-4916-4FAF-B8CC-FB8C13D1F47B}"/>
    <cellStyle name="Normal 9 2 2" xfId="55853" xr:uid="{D500F290-35BA-4D8B-96A0-724059E6D6A0}"/>
    <cellStyle name="Normal 9 3" xfId="55854" xr:uid="{2240A167-8FEE-4709-9DEF-760A758BD9CF}"/>
    <cellStyle name="Normal 9 3 2" xfId="55855" xr:uid="{C07FC6F9-77C4-482F-87BB-59F9E5076815}"/>
    <cellStyle name="Normal 9 4" xfId="55856" xr:uid="{1998B399-8DCB-4DE4-9317-FE386D31BF52}"/>
    <cellStyle name="Normal 9 4 2" xfId="55857" xr:uid="{D9974BB9-29F2-4A6E-BEC9-85FD8A625EAE}"/>
    <cellStyle name="Normal 9 5" xfId="55858" xr:uid="{75913367-2D4E-4685-8EE9-DE479E68DA69}"/>
    <cellStyle name="Normal 9 5 2" xfId="55859" xr:uid="{C24F5D1D-0242-4F18-A285-42AD40B430F1}"/>
    <cellStyle name="Normal 9 6" xfId="55860" xr:uid="{48AFEFC0-36CB-4F71-ABF6-470BA1E46D02}"/>
    <cellStyle name="Normal 9 6 2" xfId="55861" xr:uid="{F4BC3806-754A-426A-BD07-1E04D92752A2}"/>
    <cellStyle name="Normal 9 7" xfId="55862" xr:uid="{FE188C1F-10FE-4792-827E-E8A403DDB6C7}"/>
    <cellStyle name="Normal 9 7 2" xfId="55863" xr:uid="{768225B9-62C7-4B63-BDD8-76440DEA5125}"/>
    <cellStyle name="Normal 9 8" xfId="55864" xr:uid="{EFC86778-60F6-4763-87FB-7264ABCE811C}"/>
    <cellStyle name="Normal 9 8 2" xfId="55865" xr:uid="{37268B26-EE40-49D7-AA6F-47D0E394DEDE}"/>
    <cellStyle name="Normal 9 9" xfId="55866" xr:uid="{84CAAE29-A5E9-4849-8E44-FA143187AD03}"/>
    <cellStyle name="Normal 9 9 2" xfId="55867" xr:uid="{C7822E6C-4822-4BC3-99D9-C0F7F346C8FA}"/>
    <cellStyle name="Notas 10" xfId="55868" xr:uid="{4F1748C8-AFE6-40B2-8AD3-F29EF2C2AD04}"/>
    <cellStyle name="Notas 10 10" xfId="55869" xr:uid="{534C18AE-9D41-4074-876A-A88A80C4F15B}"/>
    <cellStyle name="Notas 10 11" xfId="55870" xr:uid="{81A431E0-0EA6-4C0B-820D-81871E8EAE7D}"/>
    <cellStyle name="Notas 10 2" xfId="55871" xr:uid="{D3B3C909-1A61-4FAA-9C37-F4E8F7FFF74C}"/>
    <cellStyle name="Notas 10 2 2" xfId="55872" xr:uid="{F050C839-C8B1-4780-A337-49DB9AF4F895}"/>
    <cellStyle name="Notas 10 3" xfId="55873" xr:uid="{DD59A28E-B843-4C4C-9A22-C4DE8B062E16}"/>
    <cellStyle name="Notas 10 3 2" xfId="55874" xr:uid="{CBB7681D-4384-4CF6-B9BE-640B5BBB91AD}"/>
    <cellStyle name="Notas 10 4" xfId="55875" xr:uid="{91A90578-1528-4CF7-B9BD-4ABE0E939B4B}"/>
    <cellStyle name="Notas 10 4 2" xfId="55876" xr:uid="{E0B88F46-9179-4A31-9E6D-C183AD407796}"/>
    <cellStyle name="Notas 10 5" xfId="55877" xr:uid="{FC1B8859-9B35-4F81-9510-5CBCAB62ED75}"/>
    <cellStyle name="Notas 10 5 2" xfId="55878" xr:uid="{7DE884CF-1AEE-468A-BB05-D2CF839658A1}"/>
    <cellStyle name="Notas 10 6" xfId="55879" xr:uid="{D68C9D31-D403-476C-9897-D7000B12BD7C}"/>
    <cellStyle name="Notas 10 6 2" xfId="55880" xr:uid="{3FDC57C9-2313-4C48-B4C2-B573EF582BA8}"/>
    <cellStyle name="Notas 10 7" xfId="55881" xr:uid="{600FAC3E-E3AC-46CC-84A2-9C1C33559005}"/>
    <cellStyle name="Notas 10 7 2" xfId="55882" xr:uid="{945F8939-A189-4CB4-A57C-A8D8C508391C}"/>
    <cellStyle name="Notas 10 8" xfId="55883" xr:uid="{C776EBFD-B6BD-4670-9401-8476F7820CC0}"/>
    <cellStyle name="Notas 10 8 2" xfId="55884" xr:uid="{C4942B8D-2979-4046-A287-D6BC9E05E138}"/>
    <cellStyle name="Notas 10 9" xfId="55885" xr:uid="{2EEEE361-4B33-4180-A4A3-8BA32CA93F36}"/>
    <cellStyle name="Notas 11" xfId="55886" xr:uid="{064876BC-83A4-4E98-BCA7-0549603046FE}"/>
    <cellStyle name="Notas 12" xfId="55887" xr:uid="{72FD959D-DF3A-4953-B274-552E0CDAED3E}"/>
    <cellStyle name="Notas 13" xfId="55888" xr:uid="{A40E609D-831D-48F0-B265-2D1FF3848833}"/>
    <cellStyle name="Notas 14" xfId="55889" xr:uid="{859167C1-3FA5-48EA-A975-9AAC13F6F577}"/>
    <cellStyle name="Notas 15" xfId="55890" xr:uid="{B24B405D-E2B5-4FAB-8CCB-6124B15222E5}"/>
    <cellStyle name="Notas 16" xfId="55891" xr:uid="{F0C3AEA9-1FF4-4086-ACCF-9DD373E4B4CB}"/>
    <cellStyle name="Notas 17" xfId="55892" xr:uid="{8774A31F-9AC4-4664-AD77-8DD7F4BD0AFF}"/>
    <cellStyle name="Notas 18" xfId="55893" xr:uid="{6D684F55-128C-483B-94BE-D9D01D1F2E6A}"/>
    <cellStyle name="Notas 19" xfId="55894" xr:uid="{95C53F2B-90DD-4D34-BFC8-E11F7FCDF7BF}"/>
    <cellStyle name="Notas 2" xfId="55895" xr:uid="{EC0AD11D-A83E-4462-8552-D4C856F5985E}"/>
    <cellStyle name="Notas 2 2" xfId="55896" xr:uid="{2E039C79-8D1E-4D42-AE4C-F5E2FC3F8138}"/>
    <cellStyle name="Notas 2 2 2" xfId="55897" xr:uid="{D5BBFE29-73D3-4F76-9437-82631FFE889E}"/>
    <cellStyle name="Notas 2 2 2 2" xfId="55898" xr:uid="{959BB96C-A84F-4A78-9282-0D42747D62EE}"/>
    <cellStyle name="Notas 2 2 3" xfId="55899" xr:uid="{9E2B3910-59A5-445B-AEB3-075A87A1244A}"/>
    <cellStyle name="Notas 2 3" xfId="55900" xr:uid="{DC406528-B89D-40AA-8E6D-D0A15CA183AF}"/>
    <cellStyle name="Notas 2 3 2" xfId="55901" xr:uid="{271800B8-2E5E-4CE0-A1D7-815AAE6596D3}"/>
    <cellStyle name="Notas 2 4" xfId="55902" xr:uid="{4A28A6E7-7808-4AB1-A865-35C491F828D2}"/>
    <cellStyle name="Notas 2 4 2" xfId="55903" xr:uid="{6D3F1B29-6AE8-4705-B392-3B81E26AAF0E}"/>
    <cellStyle name="Notas 2 5" xfId="55904" xr:uid="{1963AF13-8EF7-4BA4-A9FB-27E0BAB7281B}"/>
    <cellStyle name="Notas 2 6" xfId="60116" xr:uid="{1DAF834D-DA3F-44B5-9B26-A4C4C681CA9A}"/>
    <cellStyle name="Notas 20" xfId="55905" xr:uid="{2C838171-B76F-46B9-A8A4-D2C784490E4C}"/>
    <cellStyle name="Notas 21" xfId="55906" xr:uid="{7E3172DB-4EA9-4F5D-BB19-349F0AAAEBE3}"/>
    <cellStyle name="Notas 22" xfId="59923" xr:uid="{3440CAF2-B2DD-4751-A678-AECED701D87E}"/>
    <cellStyle name="Notas 3" xfId="55907" xr:uid="{750B2262-099A-43F8-87E8-BF45F6144574}"/>
    <cellStyle name="Notas 3 2" xfId="55908" xr:uid="{C95F09F5-F99E-4939-B2AE-C01265DD944A}"/>
    <cellStyle name="Notas 3 2 2" xfId="55909" xr:uid="{BEF0B380-5913-4E9A-8F62-11B5F0964225}"/>
    <cellStyle name="Notas 3 2 3" xfId="60117" xr:uid="{66ABA2DF-CC0B-4AC0-A7BA-64ECFED498DD}"/>
    <cellStyle name="Notas 3 3" xfId="55910" xr:uid="{F25DD28F-F2CC-432E-98EA-F9DE6B1BA6AB}"/>
    <cellStyle name="Notas 3 3 2" xfId="60118" xr:uid="{407EE8EF-0D09-471C-9A5E-FF670D813395}"/>
    <cellStyle name="Notas 3 4" xfId="60119" xr:uid="{AAB56D25-5169-4418-9CFA-CBDBDB4ED4C6}"/>
    <cellStyle name="Notas 4" xfId="55911" xr:uid="{8E4F747F-A532-4991-9CC7-5A40D633607D}"/>
    <cellStyle name="Notas 4 10" xfId="55912" xr:uid="{C22AA611-6186-4C44-BC45-D9EFA6065EF3}"/>
    <cellStyle name="Notas 4 11" xfId="55913" xr:uid="{14ADCC51-47E8-429A-AC7B-CD3E806EA347}"/>
    <cellStyle name="Notas 4 12" xfId="55914" xr:uid="{3C52B7A1-1D25-407E-936D-1B617792BD85}"/>
    <cellStyle name="Notas 4 13" xfId="55915" xr:uid="{486AE8E7-6604-4216-BFE9-EE982F03B718}"/>
    <cellStyle name="Notas 4 14" xfId="60120" xr:uid="{A96C18A7-CDAE-41BE-9FF9-85F5C2599A33}"/>
    <cellStyle name="Notas 4 2" xfId="55916" xr:uid="{EFA8870F-0F38-4682-B085-5D693A7F0E46}"/>
    <cellStyle name="Notas 4 2 2" xfId="55917" xr:uid="{B1868E31-C497-40B0-BB37-2934136B8778}"/>
    <cellStyle name="Notas 4 3" xfId="55918" xr:uid="{0D738536-C178-4CA9-A5BD-69FA787C0A17}"/>
    <cellStyle name="Notas 4 4" xfId="55919" xr:uid="{F5666701-04EF-4079-B214-CDE603FC6793}"/>
    <cellStyle name="Notas 4 5" xfId="55920" xr:uid="{8CFC814E-2494-4C57-A6A4-CACE087AE534}"/>
    <cellStyle name="Notas 4 6" xfId="55921" xr:uid="{AFDAECE9-5EF3-4C75-9908-1DDD3B5F1B4D}"/>
    <cellStyle name="Notas 4 7" xfId="55922" xr:uid="{BB2FA13E-98E0-43A8-94FD-0FB747697FE6}"/>
    <cellStyle name="Notas 4 8" xfId="55923" xr:uid="{97C01793-430B-4493-8AA7-864E8A7C9F12}"/>
    <cellStyle name="Notas 4 9" xfId="55924" xr:uid="{42AB70A0-78DD-428C-B997-A9269E1F0539}"/>
    <cellStyle name="Notas 5" xfId="55925" xr:uid="{9534A4F5-7C2F-42B2-BACC-E6448B3A6C72}"/>
    <cellStyle name="Notas 5 2" xfId="55926" xr:uid="{E8371381-EDE1-46E2-9928-9C82B95C6E53}"/>
    <cellStyle name="Notas 6" xfId="55927" xr:uid="{831A966B-0C8F-423A-99CD-DF0A62DC0ABA}"/>
    <cellStyle name="Notas 6 10" xfId="55928" xr:uid="{7D688EF3-1FD4-44E0-80F7-3C3D151F9952}"/>
    <cellStyle name="Notas 6 11" xfId="55929" xr:uid="{EFF9BE5A-75F2-4421-8E9E-7AB6C5149135}"/>
    <cellStyle name="Notas 6 12" xfId="55930" xr:uid="{22AFC513-556C-4F74-B25C-08076FF19D6B}"/>
    <cellStyle name="Notas 6 2" xfId="55931" xr:uid="{7B7457E2-B508-4CBA-9CD3-7806C0633315}"/>
    <cellStyle name="Notas 6 3" xfId="55932" xr:uid="{75A904D2-5664-4369-86CF-A4BAE98DEEE6}"/>
    <cellStyle name="Notas 6 4" xfId="55933" xr:uid="{1A8F45F2-D974-4571-BF94-5F76F03F2820}"/>
    <cellStyle name="Notas 6 5" xfId="55934" xr:uid="{6314CFD7-2FD9-41D6-926C-CC25430D39FC}"/>
    <cellStyle name="Notas 6 6" xfId="55935" xr:uid="{7D127771-A026-467F-83FC-C9ECC2C7B14F}"/>
    <cellStyle name="Notas 6 7" xfId="55936" xr:uid="{F6B7216B-8142-40E8-9A1E-9A5D86F76207}"/>
    <cellStyle name="Notas 6 8" xfId="55937" xr:uid="{DEFAC0A1-73E1-4F38-8AE4-09DCC19C9140}"/>
    <cellStyle name="Notas 6 9" xfId="55938" xr:uid="{A5A7A891-634B-4655-8972-5BE4CA97E592}"/>
    <cellStyle name="Notas 7" xfId="55939" xr:uid="{9DD82ACF-1433-49D6-B4E8-EEC9C073161E}"/>
    <cellStyle name="Notas 7 2" xfId="55940" xr:uid="{B871D40C-B2C4-4A7D-9A9C-AA981450ABD3}"/>
    <cellStyle name="Notas 8" xfId="55941" xr:uid="{771B895B-C1A0-4E41-873F-E0A1A94D8CE0}"/>
    <cellStyle name="Notas 8 10" xfId="55942" xr:uid="{BC23896D-4724-4274-A31A-16F8CFD64271}"/>
    <cellStyle name="Notas 8 11" xfId="55943" xr:uid="{81D44539-2EB5-41EF-9DB0-6501CBED8A36}"/>
    <cellStyle name="Notas 8 12" xfId="55944" xr:uid="{C8BB8FFC-3000-4858-BBE3-0305B5888A55}"/>
    <cellStyle name="Notas 8 2" xfId="55945" xr:uid="{3D8C84F2-E58A-47C3-8A9B-13F9F9CAE895}"/>
    <cellStyle name="Notas 8 2 2" xfId="55946" xr:uid="{29F7456D-4D7C-43D4-859C-832B35C4ADF5}"/>
    <cellStyle name="Notas 8 2 2 2" xfId="55947" xr:uid="{868C7B8F-7F4A-4D1F-9EF0-E336E3435DBD}"/>
    <cellStyle name="Notas 8 2 2 2 2" xfId="55948" xr:uid="{CBEE7388-C39C-4165-A87F-2CFCB9C31EE5}"/>
    <cellStyle name="Notas 8 2 2 3" xfId="55949" xr:uid="{0E4F0F60-43AA-4D00-9F4F-709E56FD1478}"/>
    <cellStyle name="Notas 8 2 3" xfId="55950" xr:uid="{3393003D-7DA8-4E61-A115-D659B7CB1713}"/>
    <cellStyle name="Notas 8 2 3 2" xfId="55951" xr:uid="{E1E6D420-51FC-4311-9733-549638F7E541}"/>
    <cellStyle name="Notas 8 2 4" xfId="55952" xr:uid="{28CCE76D-011C-46EE-B371-E93CE754672E}"/>
    <cellStyle name="Notas 8 2 4 2" xfId="55953" xr:uid="{18537DAC-8510-4479-B1D7-8F64F239248D}"/>
    <cellStyle name="Notas 8 2 5" xfId="55954" xr:uid="{A4279466-760C-4EF1-B3EB-C2716C2E6DA7}"/>
    <cellStyle name="Notas 8 3" xfId="55955" xr:uid="{16B6AB65-6686-442D-BFE4-7298924DD99E}"/>
    <cellStyle name="Notas 8 3 2" xfId="55956" xr:uid="{CA4BBCB2-54AD-4346-B96B-553FC8E02C5B}"/>
    <cellStyle name="Notas 8 4" xfId="55957" xr:uid="{E885DED2-F4D2-416A-A877-2A4F30BD3C3A}"/>
    <cellStyle name="Notas 8 4 2" xfId="55958" xr:uid="{458EB07C-70E2-4084-BEB5-B3D81745E450}"/>
    <cellStyle name="Notas 8 5" xfId="55959" xr:uid="{72B34807-71DB-4AA9-8887-71994E4C267B}"/>
    <cellStyle name="Notas 8 5 2" xfId="55960" xr:uid="{6EE6E3C4-C3C1-4325-8D8E-8FEEDBB2CCBB}"/>
    <cellStyle name="Notas 8 6" xfId="55961" xr:uid="{1E70DEBC-F581-4E1B-84CD-14B0FEABF957}"/>
    <cellStyle name="Notas 8 6 2" xfId="55962" xr:uid="{9E3D2820-EE3B-4836-AF6C-FEE6C9A11B3A}"/>
    <cellStyle name="Notas 8 7" xfId="55963" xr:uid="{0915C13E-1EF8-4970-9C84-17A82CD5D638}"/>
    <cellStyle name="Notas 8 7 2" xfId="55964" xr:uid="{204B2A3C-D627-4EBB-951B-7E2925646358}"/>
    <cellStyle name="Notas 8 8" xfId="55965" xr:uid="{DED92326-F819-47EA-BCB6-8C60A8221950}"/>
    <cellStyle name="Notas 8 8 2" xfId="55966" xr:uid="{D9CE84CF-DE9D-43EE-9B13-447BB411A881}"/>
    <cellStyle name="Notas 8 9" xfId="55967" xr:uid="{9F5C3287-E9CA-4798-A142-28C84E1F9F4A}"/>
    <cellStyle name="Notas 8 9 2" xfId="55968" xr:uid="{A0F33C3A-E1A0-4872-B83B-6425FF34AA80}"/>
    <cellStyle name="Notas 9" xfId="55969" xr:uid="{1AF985EE-053C-4685-BE5A-601243844425}"/>
    <cellStyle name="Notas 9 10" xfId="55970" xr:uid="{8D0A6BF6-D7FF-4915-828D-793707D7584D}"/>
    <cellStyle name="Notas 9 11" xfId="55971" xr:uid="{BDCFA381-36C4-4825-B35E-A8FC294749E5}"/>
    <cellStyle name="Notas 9 2" xfId="55972" xr:uid="{6137BBA0-C8AF-4567-911E-22C2DE1DBC77}"/>
    <cellStyle name="Notas 9 2 2" xfId="55973" xr:uid="{4D9E4AC3-C7B1-4DD9-A44C-E50314B26A5B}"/>
    <cellStyle name="Notas 9 3" xfId="55974" xr:uid="{09CB402A-AB91-42FA-BFC8-74934280E6F4}"/>
    <cellStyle name="Notas 9 3 2" xfId="55975" xr:uid="{FDA8D456-BBD4-411B-BBAE-4A0A89976831}"/>
    <cellStyle name="Notas 9 4" xfId="55976" xr:uid="{1F36F5CA-6D48-4C5F-A5EE-0260EB76EB24}"/>
    <cellStyle name="Notas 9 4 2" xfId="55977" xr:uid="{69275AE5-7673-4736-A046-E9639203793F}"/>
    <cellStyle name="Notas 9 5" xfId="55978" xr:uid="{E5799BC7-AEF1-4A71-AD52-4719690479D5}"/>
    <cellStyle name="Notas 9 5 2" xfId="55979" xr:uid="{87653EEE-5A90-4F94-9BA2-A7FE2C879A9B}"/>
    <cellStyle name="Notas 9 6" xfId="55980" xr:uid="{A16EFDDA-8E7E-4001-8E46-491BD60B7136}"/>
    <cellStyle name="Notas 9 6 2" xfId="55981" xr:uid="{9FD3C81E-BBB0-4AF7-9BE2-3407F9818639}"/>
    <cellStyle name="Notas 9 7" xfId="55982" xr:uid="{049DEE99-E03F-45BF-91E9-6D754214E913}"/>
    <cellStyle name="Notas 9 7 2" xfId="55983" xr:uid="{A6DE9A4A-1CF3-48CC-A4F0-A121C457272D}"/>
    <cellStyle name="Notas 9 8" xfId="55984" xr:uid="{CBC9CC38-28BD-467A-AF22-3DAFCDE31ECC}"/>
    <cellStyle name="Notas 9 8 2" xfId="55985" xr:uid="{E7807C27-C527-45CD-B1DB-A61D75180A0F}"/>
    <cellStyle name="Notas 9 9" xfId="55986" xr:uid="{7FE3B5A7-F8EB-42AD-94B8-2AEF47F8C7A3}"/>
    <cellStyle name="Note" xfId="55987" xr:uid="{E5C97334-D643-4D53-8C91-0F539698F2BC}"/>
    <cellStyle name="Note 10" xfId="55988" xr:uid="{EEC4F423-473A-444F-85CE-23D0A9C8A9E5}"/>
    <cellStyle name="Note 10 2" xfId="55989" xr:uid="{03DA83BD-9A23-4DE3-9FDF-42921F21760F}"/>
    <cellStyle name="Note 10 2 2" xfId="55990" xr:uid="{975873AE-28E5-4D68-8EB9-CD6E523499CE}"/>
    <cellStyle name="Note 10 3" xfId="55991" xr:uid="{CE5FE7F2-3204-4B81-B51C-D6FA56DBC201}"/>
    <cellStyle name="Note 10 3 2" xfId="55992" xr:uid="{3D0F0F7E-D003-4076-BAA3-AE6967A5E708}"/>
    <cellStyle name="Note 10 4" xfId="55993" xr:uid="{402A6E62-C9B4-4FDB-B6D1-2DC3CCCE9B98}"/>
    <cellStyle name="Note 11" xfId="55994" xr:uid="{888892EA-D04F-4120-B574-A44E6E8E7983}"/>
    <cellStyle name="Note 11 2" xfId="55995" xr:uid="{052455DA-4CA3-4DA5-BC06-027ECB621431}"/>
    <cellStyle name="Note 11 2 2" xfId="55996" xr:uid="{C3A67889-5FFA-4804-830B-1B05A1FAD4EE}"/>
    <cellStyle name="Note 11 3" xfId="55997" xr:uid="{ACD32A2D-8F00-4D5E-AC04-38BDA066FC56}"/>
    <cellStyle name="Note 11 3 2" xfId="55998" xr:uid="{13B90B0C-6DBE-46D2-8AC1-FB1B05484DD8}"/>
    <cellStyle name="Note 11 4" xfId="55999" xr:uid="{50FB654C-4336-46CF-97FA-0101F3E0CB1D}"/>
    <cellStyle name="Note 12" xfId="56000" xr:uid="{12FDD95D-3C97-43BC-B28B-9D280E43ABB6}"/>
    <cellStyle name="Note 2" xfId="56001" xr:uid="{2DE15870-E62D-4C9B-A463-CE5CDA2A4D9D}"/>
    <cellStyle name="Note 2 10" xfId="56002" xr:uid="{8D90D48B-A999-45F8-B497-A7FB57AA1500}"/>
    <cellStyle name="Note 2 11" xfId="56003" xr:uid="{5FFD1C4D-F3FD-4005-81E8-7C4E0C35F8D0}"/>
    <cellStyle name="Note 2 12" xfId="56004" xr:uid="{E7691475-7C32-418E-867B-12CEAF417C87}"/>
    <cellStyle name="Note 2 2" xfId="56005" xr:uid="{17193084-027A-42CE-A86D-E8AB159403AF}"/>
    <cellStyle name="Note 2 2 2" xfId="56006" xr:uid="{42B64F4A-5EA3-4308-A55E-B8007F4DA8D9}"/>
    <cellStyle name="Note 2 3" xfId="56007" xr:uid="{5CDD5565-E7D8-418A-8889-7CEC93498A9B}"/>
    <cellStyle name="Note 2 3 2" xfId="56008" xr:uid="{37CB630C-34B9-4325-A249-99487170AF40}"/>
    <cellStyle name="Note 2 4" xfId="56009" xr:uid="{C9ABA52B-56B2-4565-8B98-F2087047560F}"/>
    <cellStyle name="Note 2 4 2" xfId="56010" xr:uid="{9E844054-DEC5-40B5-9AF4-3AFBBFBD14C1}"/>
    <cellStyle name="Note 2 5" xfId="56011" xr:uid="{BADD69F2-464E-471F-BA6A-F0A071FC0A90}"/>
    <cellStyle name="Note 2 5 2" xfId="56012" xr:uid="{5886EDAF-02BC-4F19-8E59-E2E18D86D29B}"/>
    <cellStyle name="Note 2 6" xfId="56013" xr:uid="{7487F29A-2D3E-4C13-9185-28BD370C738C}"/>
    <cellStyle name="Note 2 6 2" xfId="56014" xr:uid="{DD7B7CC8-CE88-4B04-9A44-CDC02B59C763}"/>
    <cellStyle name="Note 2 7" xfId="56015" xr:uid="{36431C69-E359-43D9-A0AE-986ED933D78E}"/>
    <cellStyle name="Note 2 7 2" xfId="56016" xr:uid="{93C16AF3-47CF-4542-B92B-86148907F537}"/>
    <cellStyle name="Note 2 8" xfId="56017" xr:uid="{EFE5E778-5A23-4F88-88E5-032BE231C0C4}"/>
    <cellStyle name="Note 2 8 2" xfId="56018" xr:uid="{BCE25E45-C3CF-4E23-A2A2-E4BCA14752E6}"/>
    <cellStyle name="Note 2 9" xfId="56019" xr:uid="{C4FEABDA-E515-41D8-84E7-2FAF1EB9581C}"/>
    <cellStyle name="Note 2 9 2" xfId="56020" xr:uid="{1A97C997-E7C7-47B9-9C70-EAA035BBEBE3}"/>
    <cellStyle name="Note 3" xfId="56021" xr:uid="{B9D50D68-D1A9-4151-9849-E2599B3057E5}"/>
    <cellStyle name="Note 3 10" xfId="56022" xr:uid="{EF412617-9CB5-4B85-B180-DF612D67409B}"/>
    <cellStyle name="Note 3 11" xfId="56023" xr:uid="{6D6568E1-307A-4810-959F-E1F79807490C}"/>
    <cellStyle name="Note 3 12" xfId="56024" xr:uid="{0DF6BB13-99FD-4434-89DD-6A8DB5FF1853}"/>
    <cellStyle name="Note 3 13" xfId="56025" xr:uid="{31DFD4C0-4B19-409F-BDD5-4F74F36242CB}"/>
    <cellStyle name="Note 3 14" xfId="56026" xr:uid="{C96E9BF3-4543-48AE-B956-CF4A83764CC6}"/>
    <cellStyle name="Note 3 15" xfId="56027" xr:uid="{B2A95BFD-CECC-4E5D-A6BB-65729F896FE5}"/>
    <cellStyle name="Note 3 16" xfId="56028" xr:uid="{C8D27FE8-E3F4-471E-8AD6-2F66FBF67294}"/>
    <cellStyle name="Note 3 17" xfId="56029" xr:uid="{0CDE2EBE-69F3-4F35-B005-985F47AE3C3F}"/>
    <cellStyle name="Note 3 18" xfId="56030" xr:uid="{9FBE7C31-D06D-4B37-98D9-7F20FCD0CD0C}"/>
    <cellStyle name="Note 3 19" xfId="56031" xr:uid="{50DEDAF9-4627-425D-85BB-25DBF19B711A}"/>
    <cellStyle name="Note 3 2" xfId="56032" xr:uid="{AB5E93ED-BB3E-4E3E-8E2E-BFC6645B8094}"/>
    <cellStyle name="Note 3 2 2" xfId="56033" xr:uid="{A2B1A0F5-A6B9-4812-B92D-4A6025F376CA}"/>
    <cellStyle name="Note 3 20" xfId="56034" xr:uid="{F569FCDA-E85F-4C0A-B176-93D7D48826FE}"/>
    <cellStyle name="Note 3 21" xfId="56035" xr:uid="{93A048CB-FC28-4393-AAB9-214A9C6F2786}"/>
    <cellStyle name="Note 3 22" xfId="56036" xr:uid="{4F83236A-F49A-40A7-9704-6DDAA331B854}"/>
    <cellStyle name="Note 3 3" xfId="56037" xr:uid="{90F427C0-7B8D-4C06-AE5F-FD4542888E20}"/>
    <cellStyle name="Note 3 3 2" xfId="56038" xr:uid="{8A48C850-C0A5-4F0D-958F-9762D8B9FD7B}"/>
    <cellStyle name="Note 3 4" xfId="56039" xr:uid="{7327C1F3-5357-40B6-9B2E-D8D19D00B0DB}"/>
    <cellStyle name="Note 3 4 2" xfId="56040" xr:uid="{ADD5D149-A8CB-4235-9D7C-9DBDB147D32C}"/>
    <cellStyle name="Note 3 5" xfId="56041" xr:uid="{2CC70109-0AFC-48D5-A1C0-03F367C71604}"/>
    <cellStyle name="Note 3 5 2" xfId="56042" xr:uid="{198E454A-88E3-46B5-833E-BC98CDCE5323}"/>
    <cellStyle name="Note 3 6" xfId="56043" xr:uid="{6C5E31EB-14A0-463F-9A40-EBB2CDECF14A}"/>
    <cellStyle name="Note 3 6 2" xfId="56044" xr:uid="{CA9A7567-3FF9-4F8E-B0AB-E77D7E5BD356}"/>
    <cellStyle name="Note 3 7" xfId="56045" xr:uid="{801359D9-037B-49F9-B2D1-F17C1AE2F86A}"/>
    <cellStyle name="Note 3 7 2" xfId="56046" xr:uid="{4B33997E-AC39-4BD9-B274-B41F0E93F16E}"/>
    <cellStyle name="Note 3 8" xfId="56047" xr:uid="{2547DBBE-26F5-4E64-9145-8B625FE4D335}"/>
    <cellStyle name="Note 3 8 2" xfId="56048" xr:uid="{1277C40E-C12D-43C5-BC3E-A85CFE943BB6}"/>
    <cellStyle name="Note 3 9" xfId="56049" xr:uid="{4BECDC75-C19E-4952-B235-D17EA9747F6C}"/>
    <cellStyle name="Note 3 9 2" xfId="56050" xr:uid="{600FF8FF-EAFF-47A6-8833-1B8B80F34239}"/>
    <cellStyle name="Note 4" xfId="56051" xr:uid="{BFAD4218-6252-46C6-840B-B5C3982C1F80}"/>
    <cellStyle name="Note 4 10" xfId="56052" xr:uid="{655BA7B0-15BE-4008-BDBB-A76F10C7B8F1}"/>
    <cellStyle name="Note 4 11" xfId="56053" xr:uid="{0FA00937-210E-40DE-B4BE-5548CACDED0D}"/>
    <cellStyle name="Note 4 12" xfId="56054" xr:uid="{E341D0C8-E712-43DE-8317-C4401EEF1C2D}"/>
    <cellStyle name="Note 4 2" xfId="56055" xr:uid="{CF26547E-DADD-45FF-8AB7-EE332DBB097D}"/>
    <cellStyle name="Note 4 2 2" xfId="56056" xr:uid="{FDCA1A60-64BA-45FB-9355-85C24C86454B}"/>
    <cellStyle name="Note 4 3" xfId="56057" xr:uid="{422B7309-B04D-4493-8BE4-56098FC539E1}"/>
    <cellStyle name="Note 4 3 2" xfId="56058" xr:uid="{4A054FCB-6227-46CD-A6FC-F3A846DF5A2D}"/>
    <cellStyle name="Note 4 4" xfId="56059" xr:uid="{53716BE8-1642-4452-9EC1-6BD785836F05}"/>
    <cellStyle name="Note 4 4 2" xfId="56060" xr:uid="{ED2084CA-75EA-487A-8163-7F3A779142CD}"/>
    <cellStyle name="Note 4 5" xfId="56061" xr:uid="{504B3221-0777-4A0B-9974-3023D435EE43}"/>
    <cellStyle name="Note 4 5 2" xfId="56062" xr:uid="{7362FD9A-7BA4-4EB3-9279-BE2462AE2EBF}"/>
    <cellStyle name="Note 4 6" xfId="56063" xr:uid="{E7ACD0D9-BF7A-4244-990C-32DD9FEF36F3}"/>
    <cellStyle name="Note 4 6 2" xfId="56064" xr:uid="{22517080-CAF8-4A9E-A3CF-2CC8D39E0B80}"/>
    <cellStyle name="Note 4 7" xfId="56065" xr:uid="{614CF388-AC77-440A-84BD-B52EE5E7D304}"/>
    <cellStyle name="Note 4 7 2" xfId="56066" xr:uid="{8927DB1D-C546-4317-A8EE-0D0DEF5A92C9}"/>
    <cellStyle name="Note 4 8" xfId="56067" xr:uid="{13C404D0-2318-428F-9187-14ED913BBD5E}"/>
    <cellStyle name="Note 4 8 2" xfId="56068" xr:uid="{683E7F11-DB9F-44AF-8FCA-3887B59B4D61}"/>
    <cellStyle name="Note 4 9" xfId="56069" xr:uid="{F6C1755D-B1D4-43F2-AB73-1598245E9BAF}"/>
    <cellStyle name="Note 4 9 2" xfId="56070" xr:uid="{067DBD87-8F8D-481C-8784-D2020485FF15}"/>
    <cellStyle name="Note 5" xfId="56071" xr:uid="{F077E4DA-5D2D-4355-B1DA-FD148429A6F4}"/>
    <cellStyle name="Note 5 10" xfId="56072" xr:uid="{4618A158-9BEF-4DE5-ABC5-D3527111CD0B}"/>
    <cellStyle name="Note 5 11" xfId="56073" xr:uid="{F101873B-4AD3-4A97-841F-68E5CFCD1C96}"/>
    <cellStyle name="Note 5 12" xfId="56074" xr:uid="{D749F338-8785-4F50-9AF7-778B3E4B6EA5}"/>
    <cellStyle name="Note 5 2" xfId="56075" xr:uid="{A7B4F201-454B-4D53-979F-CDB128B40D82}"/>
    <cellStyle name="Note 5 2 2" xfId="56076" xr:uid="{7F344ECA-8C10-4DA6-A97F-EEAA6ACF9C9D}"/>
    <cellStyle name="Note 5 3" xfId="56077" xr:uid="{C484DB57-C9C6-48EF-A630-39F42F4C79A5}"/>
    <cellStyle name="Note 5 3 2" xfId="56078" xr:uid="{4C14F2BC-9EB5-4358-9541-B8048C3ACF62}"/>
    <cellStyle name="Note 5 4" xfId="56079" xr:uid="{F73AB8E0-5091-463C-B4FE-D542D0B6B888}"/>
    <cellStyle name="Note 5 4 2" xfId="56080" xr:uid="{6D205980-6460-4D3B-BBE3-8F55668C30E2}"/>
    <cellStyle name="Note 5 5" xfId="56081" xr:uid="{1DFF6BCA-B634-4F1A-9C84-E362E0B282A2}"/>
    <cellStyle name="Note 5 5 2" xfId="56082" xr:uid="{4B53B7EC-3476-4012-86A8-E13F673AA9AD}"/>
    <cellStyle name="Note 5 6" xfId="56083" xr:uid="{DDDBE585-5B52-4944-ADA6-E30DCE91170A}"/>
    <cellStyle name="Note 5 6 2" xfId="56084" xr:uid="{BF5DB2C2-5137-4A9B-B567-97C4497D58A5}"/>
    <cellStyle name="Note 5 7" xfId="56085" xr:uid="{F458F501-A320-4FD0-95D4-800DEC5A84C1}"/>
    <cellStyle name="Note 5 7 2" xfId="56086" xr:uid="{D1FD5D21-5E68-46A6-AED9-9588E5A17828}"/>
    <cellStyle name="Note 5 8" xfId="56087" xr:uid="{FE123C2D-2E47-4053-8809-002C60CB6D80}"/>
    <cellStyle name="Note 5 8 2" xfId="56088" xr:uid="{0DACC5C1-B4E3-4771-A3D9-7F76362C8694}"/>
    <cellStyle name="Note 5 9" xfId="56089" xr:uid="{7C5CF531-CA22-4FF7-A17E-D2D297A3ECAD}"/>
    <cellStyle name="Note 5 9 2" xfId="56090" xr:uid="{5DEAAC8F-5A78-454E-ACD7-438F635DDFB4}"/>
    <cellStyle name="Note 6" xfId="56091" xr:uid="{42BD7E5B-454A-47B7-91AF-43C273BE8497}"/>
    <cellStyle name="Note 6 10" xfId="56092" xr:uid="{9DF7B80C-A935-47CB-87B7-D6C0692BD194}"/>
    <cellStyle name="Note 6 11" xfId="56093" xr:uid="{9844BD0D-2C23-4B04-8A13-61082D1F9125}"/>
    <cellStyle name="Note 6 12" xfId="56094" xr:uid="{3D357007-EB03-4863-A442-AE92DFDCE22D}"/>
    <cellStyle name="Note 6 2" xfId="56095" xr:uid="{FA664F9D-8110-4D3A-A53C-4301C2180A19}"/>
    <cellStyle name="Note 6 2 2" xfId="56096" xr:uid="{9D4D63E9-660B-4707-AB0B-64313980A14C}"/>
    <cellStyle name="Note 6 3" xfId="56097" xr:uid="{7A2F8258-C03C-4502-9709-4B112F1AD97B}"/>
    <cellStyle name="Note 6 3 2" xfId="56098" xr:uid="{7305D630-B386-413C-8D28-F04C0C968496}"/>
    <cellStyle name="Note 6 4" xfId="56099" xr:uid="{F12DC2B4-230E-48AA-86B0-C28D8916F609}"/>
    <cellStyle name="Note 6 4 2" xfId="56100" xr:uid="{E6F5B692-136C-4FC5-AE17-A588950F0DA1}"/>
    <cellStyle name="Note 6 5" xfId="56101" xr:uid="{3972F460-1892-49C5-80C4-4CF73297A4A4}"/>
    <cellStyle name="Note 6 5 2" xfId="56102" xr:uid="{652943C0-8A92-4692-90E9-687348075ABB}"/>
    <cellStyle name="Note 6 6" xfId="56103" xr:uid="{A58E199C-3E4B-41AF-8513-0905F6F57C04}"/>
    <cellStyle name="Note 6 6 2" xfId="56104" xr:uid="{1DEA52C1-A0D6-4BDB-8ADE-3E78647C2F71}"/>
    <cellStyle name="Note 6 7" xfId="56105" xr:uid="{6E6C5C55-A507-42F3-86D1-6EAF9123C1A1}"/>
    <cellStyle name="Note 6 7 2" xfId="56106" xr:uid="{A6E88EA6-E42A-4CF5-A2A3-F127EF20664A}"/>
    <cellStyle name="Note 6 8" xfId="56107" xr:uid="{36E032C0-D1E1-439F-99DB-9DDC2769C227}"/>
    <cellStyle name="Note 6 8 2" xfId="56108" xr:uid="{A1464619-0D27-4E56-9971-3187905ED541}"/>
    <cellStyle name="Note 6 9" xfId="56109" xr:uid="{D6A157BD-01E6-49C6-9148-3680FD512C80}"/>
    <cellStyle name="Note 6 9 2" xfId="56110" xr:uid="{452AD7AD-A4CD-4A4C-90CD-B2FAF405D140}"/>
    <cellStyle name="Note 7" xfId="56111" xr:uid="{CAC00FEA-29B6-4A66-8A87-E8038A8DF9E7}"/>
    <cellStyle name="Note 7 2" xfId="56112" xr:uid="{7755CD1E-91E7-43FA-B198-13F22D43C162}"/>
    <cellStyle name="Note 8" xfId="56113" xr:uid="{60EBEED5-B54E-4223-BAFD-7443686AF817}"/>
    <cellStyle name="Note 8 2" xfId="56114" xr:uid="{02A0070D-5916-46A7-91DE-D9D3F2138124}"/>
    <cellStyle name="Note 9" xfId="56115" xr:uid="{DA2BE0C5-D3CF-4068-9D9B-FA111431DAA3}"/>
    <cellStyle name="Note 9 2" xfId="56116" xr:uid="{A2C16648-52B0-45E7-8295-9A652CEA9D13}"/>
    <cellStyle name="Numero" xfId="59273" xr:uid="{0F173B7D-6825-491D-AD5D-4F3E578FF743}"/>
    <cellStyle name="Output" xfId="56117" xr:uid="{6311E734-6D34-4774-B4B3-491BA509058A}"/>
    <cellStyle name="Output 10" xfId="56118" xr:uid="{243A032E-9579-4687-9292-08D2D1692C20}"/>
    <cellStyle name="Output 11" xfId="56119" xr:uid="{45FA3250-41FC-4721-AA54-FB836545BA91}"/>
    <cellStyle name="Output 12" xfId="56120" xr:uid="{4065E773-B9DC-4BE3-AC53-81F461BCBE64}"/>
    <cellStyle name="Output 13" xfId="56121" xr:uid="{5034BF45-2003-40E5-A6E4-7DC08A6EF07F}"/>
    <cellStyle name="Output 14" xfId="56122" xr:uid="{284D075A-4E21-48A0-A770-60E9D8327A5F}"/>
    <cellStyle name="Output 15" xfId="56123" xr:uid="{81FAA240-FA45-4F41-B1DA-C88323F88431}"/>
    <cellStyle name="Output 16" xfId="56124" xr:uid="{995E0B5B-5366-476F-86E9-FDAD793ED85D}"/>
    <cellStyle name="Output 17" xfId="56125" xr:uid="{BD52A3B8-CB38-4933-95C0-2A1FF5AAD084}"/>
    <cellStyle name="Output 2" xfId="56126" xr:uid="{28262C30-81FB-430C-992C-3F873304E0FF}"/>
    <cellStyle name="Output 2 2" xfId="56127" xr:uid="{187AC81B-CAFB-4350-82E9-4540345B20C4}"/>
    <cellStyle name="Output 3" xfId="56128" xr:uid="{D001AD84-955C-4A1A-9203-AE82681F6607}"/>
    <cellStyle name="Output 3 2" xfId="56129" xr:uid="{5707A693-B6EA-4AF0-B490-A6B9787D8B99}"/>
    <cellStyle name="Output 4" xfId="56130" xr:uid="{D6BE5BB1-BB17-40DC-A975-A3AB3EBCA9A2}"/>
    <cellStyle name="Output 4 2" xfId="56131" xr:uid="{F1B59C74-7925-4725-A5D1-D0482F5F9554}"/>
    <cellStyle name="Output 5" xfId="56132" xr:uid="{DF324395-3C07-46EA-BCB0-48BE856AEC81}"/>
    <cellStyle name="Output 5 2" xfId="56133" xr:uid="{47877458-CC4B-4971-B0B6-92838F68FF72}"/>
    <cellStyle name="Output 6" xfId="56134" xr:uid="{2F3A170A-8FB9-4579-ADB7-AF360EF3E781}"/>
    <cellStyle name="Output 6 2" xfId="56135" xr:uid="{4F1BBB55-E25B-4C6F-8265-CF4C0AE93EFE}"/>
    <cellStyle name="Output 7" xfId="56136" xr:uid="{20A1CBCF-960F-4095-9A04-185A4BB5251A}"/>
    <cellStyle name="Output 8" xfId="56137" xr:uid="{C0EE5E73-7DAE-4E27-A7CA-2A8AA2C7A9EA}"/>
    <cellStyle name="Output 9" xfId="56138" xr:uid="{0BD9818E-B16B-4360-B1EC-49683DD6E129}"/>
    <cellStyle name="Output Amounts" xfId="56139" xr:uid="{CB3A8BEE-B0BA-488B-8BDE-1E76EBC41265}"/>
    <cellStyle name="Output Column Headings" xfId="56140" xr:uid="{D98BBE1A-60E4-4D75-AB95-A3B46003F2B8}"/>
    <cellStyle name="Output Column Headings 2" xfId="56141" xr:uid="{7F2600A8-240F-47E8-8738-12A2CF66C78D}"/>
    <cellStyle name="Output Line Items" xfId="56142" xr:uid="{90C3425D-F2E6-4D09-861F-6174F3E1F4E1}"/>
    <cellStyle name="Output Line Items 2" xfId="56143" xr:uid="{F30BB3B9-A0B8-482C-9447-369030EC135A}"/>
    <cellStyle name="Output Report Heading" xfId="56144" xr:uid="{CB922781-0F22-4F98-A1B0-69ED9CD38B89}"/>
    <cellStyle name="Output Report Heading 2" xfId="56145" xr:uid="{0E6261F1-A297-4552-B7B7-28E76383C605}"/>
    <cellStyle name="Output Report Title" xfId="56146" xr:uid="{E9FA3520-EEBE-4A06-A467-E535403D4013}"/>
    <cellStyle name="Output Report Title 2" xfId="56147" xr:uid="{22F33868-CF2C-4831-9FA8-655064F8AC80}"/>
    <cellStyle name="Percent (.0)" xfId="59274" xr:uid="{0EA28A9D-34A6-4AFB-9CB7-D651EB664257}"/>
    <cellStyle name="Percent (M)" xfId="60360" xr:uid="{3BA4A073-ADB0-45EA-8AAF-A8C3EAAED91E}"/>
    <cellStyle name="Percent 2" xfId="56148" xr:uid="{CF18F3BB-426E-4E0C-9D1F-C5BA8473A3A0}"/>
    <cellStyle name="Percent 2 10" xfId="56149" xr:uid="{A0E519F5-D99E-4585-AD30-C1390AFE693C}"/>
    <cellStyle name="Percent 2 11" xfId="56150" xr:uid="{F1EABE44-77EE-403C-BBFB-BB4FC0A71FCC}"/>
    <cellStyle name="Percent 2 12" xfId="56151" xr:uid="{0CC3DBE4-2BC0-46F4-A271-E6EF5C198F24}"/>
    <cellStyle name="Percent 2 13" xfId="56152" xr:uid="{DA4BB556-B46A-4E67-8689-1CFE80721074}"/>
    <cellStyle name="Percent 2 14" xfId="56153" xr:uid="{3C106831-8E25-4FA1-A448-3F56AA786937}"/>
    <cellStyle name="Percent 2 15" xfId="56154" xr:uid="{2F5C4101-B155-4E31-8FCB-C1AE16930D6E}"/>
    <cellStyle name="Percent 2 16" xfId="56155" xr:uid="{2270FEE1-9F4C-44E2-B076-DFF21CEA24F6}"/>
    <cellStyle name="Percent 2 17" xfId="56156" xr:uid="{A692C5BB-6A85-430E-ADD8-2C8126C17B02}"/>
    <cellStyle name="Percent 2 18" xfId="56157" xr:uid="{48870C27-7C93-437F-9E87-D61AB8BB1347}"/>
    <cellStyle name="Percent 2 2" xfId="56158" xr:uid="{3B1D8E7B-5D1C-4B5C-AF7F-2C9D566F7F25}"/>
    <cellStyle name="Percent 2 2 10" xfId="56159" xr:uid="{5C974C1A-D230-4C03-BA16-4DDFBEF88275}"/>
    <cellStyle name="Percent 2 2 11" xfId="56160" xr:uid="{AEF11619-B338-49AD-9ACA-7E1AEAEDED1F}"/>
    <cellStyle name="Percent 2 2 12" xfId="56161" xr:uid="{A783195F-50F0-4D2A-A9D6-C8D4583BAE16}"/>
    <cellStyle name="Percent 2 2 13" xfId="56162" xr:uid="{5402F696-347A-4E74-A842-C00EC6F7317B}"/>
    <cellStyle name="Percent 2 2 14" xfId="56163" xr:uid="{3EC9808F-32B2-4F49-9B61-B87449653BF0}"/>
    <cellStyle name="Percent 2 2 15" xfId="56164" xr:uid="{6FCD13BE-4FE1-4642-803C-64A6309EE2D4}"/>
    <cellStyle name="Percent 2 2 16" xfId="56165" xr:uid="{5D55671F-EDE1-4D0A-B4A2-233EDA752564}"/>
    <cellStyle name="Percent 2 2 17" xfId="56166" xr:uid="{A801F5B9-F94C-4EED-9FEF-E8840F7C2017}"/>
    <cellStyle name="Percent 2 2 18" xfId="56167" xr:uid="{98CC4761-3899-4BFB-ACB2-163B59F5EE9C}"/>
    <cellStyle name="Percent 2 2 19" xfId="56168" xr:uid="{8DA58C47-9CBD-4385-932E-42EC7D8069C8}"/>
    <cellStyle name="Percent 2 2 2" xfId="56169" xr:uid="{78059940-F7A3-455C-8AA8-CAD384ADEABE}"/>
    <cellStyle name="Percent 2 2 20" xfId="56170" xr:uid="{8AB4C082-BA16-4541-8BD2-EF504DC07241}"/>
    <cellStyle name="Percent 2 2 21" xfId="56171" xr:uid="{09690724-1257-4AE1-9BBF-4A49BD3D6170}"/>
    <cellStyle name="Percent 2 2 22" xfId="56172" xr:uid="{A3D5E7D3-E071-4682-B0C5-00B372AF628A}"/>
    <cellStyle name="Percent 2 2 23" xfId="56173" xr:uid="{3B309241-E1E8-434A-828F-66FB90DCAEBC}"/>
    <cellStyle name="Percent 2 2 24" xfId="56174" xr:uid="{6EF21443-0228-42D2-A0B0-1A25D102B53B}"/>
    <cellStyle name="Percent 2 2 25" xfId="56175" xr:uid="{0431F792-FB08-45F1-AF77-3A54BAA7B79F}"/>
    <cellStyle name="Percent 2 2 26" xfId="56176" xr:uid="{D472BB76-CE6E-4F91-8B37-A2E5BE158761}"/>
    <cellStyle name="Percent 2 2 27" xfId="56177" xr:uid="{585B4E4C-7884-434C-A74F-220F1284F3BE}"/>
    <cellStyle name="Percent 2 2 28" xfId="60361" xr:uid="{31CE1EF2-FF87-4CF8-A08D-8425C14938A6}"/>
    <cellStyle name="Percent 2 2 3" xfId="56178" xr:uid="{9F587436-5E3E-4D43-9399-0B5075AA8797}"/>
    <cellStyle name="Percent 2 2 4" xfId="56179" xr:uid="{A6FD78F3-D8E1-46EA-873E-212F7C9797EC}"/>
    <cellStyle name="Percent 2 2 4 2" xfId="59642" xr:uid="{E64EFDD6-8865-4E4B-8ABD-A486A02C47A6}"/>
    <cellStyle name="Percent 2 2 5" xfId="56180" xr:uid="{3AB3A49B-DB18-4E0B-A1E1-8DBA8261FC3A}"/>
    <cellStyle name="Percent 2 2 6" xfId="56181" xr:uid="{7A179260-C477-4F64-BAE5-6CD3FD0A1A51}"/>
    <cellStyle name="Percent 2 2 7" xfId="56182" xr:uid="{54EF9185-1244-44CC-A010-34911FDDFD1E}"/>
    <cellStyle name="Percent 2 2 8" xfId="56183" xr:uid="{1C04A2A0-FBE2-48C8-8713-05057617D1DF}"/>
    <cellStyle name="Percent 2 2 9" xfId="56184" xr:uid="{200FD8D5-8900-42B9-9AFE-1F947B16A50D}"/>
    <cellStyle name="Percent 2 3" xfId="56185" xr:uid="{E886539C-AC37-462A-B862-7A1A0F8AECBB}"/>
    <cellStyle name="Percent 2 3 2" xfId="56186" xr:uid="{F05E7723-80B5-44D8-9D1E-C4EC160982DB}"/>
    <cellStyle name="Percent 2 3 2 2" xfId="59643" xr:uid="{E46B48B2-59FE-42AA-9AB0-B39552680727}"/>
    <cellStyle name="Percent 2 4" xfId="56187" xr:uid="{F0019282-B3A9-48EC-A2E9-16EBF44105CF}"/>
    <cellStyle name="Percent 2 5" xfId="56188" xr:uid="{2A7FCD79-BF58-4A6A-A8F1-1BE0CF613216}"/>
    <cellStyle name="Percent 2 5 2" xfId="59644" xr:uid="{B518C8F3-2F69-4A26-9089-E4D6A31E26F5}"/>
    <cellStyle name="Percent 2 5 4" xfId="59645" xr:uid="{5DF24E96-751F-4A89-8B88-0AD068FE7EF4}"/>
    <cellStyle name="Percent 2 6" xfId="56189" xr:uid="{69EE312C-FADE-4712-8C33-44F847B1C884}"/>
    <cellStyle name="Percent 2 7" xfId="56190" xr:uid="{39068E24-8B88-49CA-B9DA-B2AE5E3B0D11}"/>
    <cellStyle name="Percent 2 8" xfId="56191" xr:uid="{8B0DD7BD-C54A-4E89-969D-196D2C2EACC5}"/>
    <cellStyle name="Percent 2 9" xfId="56192" xr:uid="{4AC91DCE-B109-49A5-81BF-55DB04FB855D}"/>
    <cellStyle name="Percent 3" xfId="56193" xr:uid="{83BE4A4E-2958-4DF5-9726-CECD851EDCE4}"/>
    <cellStyle name="Percent 3 2" xfId="59223" xr:uid="{A27CC2C8-B9C8-4106-8695-7FF466AEAC4D}"/>
    <cellStyle name="Percent 3 2 2" xfId="60362" xr:uid="{8C3EB881-AF3F-4202-A0CB-E65A2F4E1016}"/>
    <cellStyle name="Percent 4" xfId="56194" xr:uid="{5ADB0D52-C6AC-4124-9664-51B3B266E78E}"/>
    <cellStyle name="Percent 5" xfId="56195" xr:uid="{6EFC349A-6945-48FB-845B-449DFC1C2507}"/>
    <cellStyle name="Percent 6" xfId="60363" xr:uid="{20066C96-846A-4195-A5CE-5C0AC26A3C0D}"/>
    <cellStyle name="Percent 7" xfId="60364" xr:uid="{7FA4BA87-3D35-437E-9FFB-35B1BFA89067}"/>
    <cellStyle name="Percent 8" xfId="60365" xr:uid="{C41C153D-10EF-426B-B820-A0EA7CD7DC01}"/>
    <cellStyle name="Percent 9" xfId="60366" xr:uid="{CCD47195-8168-4C83-9BE4-9013600D3488}"/>
    <cellStyle name="Percent Comma" xfId="59275" xr:uid="{F59A5CC6-57B4-485F-AE3F-930002BB1C19}"/>
    <cellStyle name="PlainDollar" xfId="60367" xr:uid="{2EB93E2C-C085-4A8D-A930-60C761B029F0}"/>
    <cellStyle name="Porcentaje" xfId="60420" builtinId="5"/>
    <cellStyle name="Porcentaje 2" xfId="60419" xr:uid="{10977B81-2842-4591-BDDD-D32BFE9F27F6}"/>
    <cellStyle name="Porcentaje 3" xfId="6" xr:uid="{A9723DCC-7764-4D2D-BBFC-14B938BDF2C5}"/>
    <cellStyle name="Porcentual [0]" xfId="56196" xr:uid="{28B8DB79-D111-48C2-8147-068F47252CA8}"/>
    <cellStyle name="Porcentual [0] 10" xfId="56197" xr:uid="{49D7A394-3D3C-4DAB-A5C8-0EEF0BEDE3D7}"/>
    <cellStyle name="Porcentual [0] 11" xfId="56198" xr:uid="{B538F43E-AFE1-437C-AB13-A60B73E6B378}"/>
    <cellStyle name="Porcentual [0] 12" xfId="56199" xr:uid="{2F87EF86-FCFE-48DA-8F4F-87AAB48421A2}"/>
    <cellStyle name="Porcentual [0] 12 2" xfId="56200" xr:uid="{2B723786-7C85-45DA-B263-58A6AA3F7551}"/>
    <cellStyle name="Porcentual [0] 12 2 2" xfId="56201" xr:uid="{943517A5-F01F-4279-A1FC-F954D953A02D}"/>
    <cellStyle name="Porcentual [0] 12 3" xfId="56202" xr:uid="{3AF40BFA-78F8-4847-8A12-71D5042765CC}"/>
    <cellStyle name="Porcentual [0] 12 4" xfId="56203" xr:uid="{02D3FE12-01AB-4F52-AB94-E22FCEFF03FD}"/>
    <cellStyle name="Porcentual [0] 12 5" xfId="56204" xr:uid="{38827983-7B14-4C74-A302-57AB80CC8992}"/>
    <cellStyle name="Porcentual [0] 12 6" xfId="56205" xr:uid="{B59C3669-7CB1-4230-AE20-962FC5134F6E}"/>
    <cellStyle name="Porcentual [0] 13" xfId="56206" xr:uid="{21526346-522B-4074-B1E9-C5388663DC1E}"/>
    <cellStyle name="Porcentual [0] 14" xfId="56207" xr:uid="{542608BE-7C88-49E4-96DB-AC46BCA7807E}"/>
    <cellStyle name="Porcentual [0] 14 2" xfId="56208" xr:uid="{840B3356-B0E9-47FD-9C95-BE4B7909252E}"/>
    <cellStyle name="Porcentual [0] 14 2 2" xfId="56209" xr:uid="{AF5BCF1D-9FD7-4B01-B7DC-29E276DB5857}"/>
    <cellStyle name="Porcentual [0] 14 3" xfId="56210" xr:uid="{38EB7C43-2247-4C10-9B3F-8D74921BDDF0}"/>
    <cellStyle name="Porcentual [0] 14 4" xfId="56211" xr:uid="{C35EE8C0-4640-4D43-A973-440B2E09F833}"/>
    <cellStyle name="Porcentual [0] 15" xfId="56212" xr:uid="{7E6B5FFE-8603-485A-A075-696B657F3FC3}"/>
    <cellStyle name="Porcentual [0] 16" xfId="56213" xr:uid="{7D601DA6-EB5C-4D1E-AFA3-DB9BF51CF405}"/>
    <cellStyle name="Porcentual [0] 16 2" xfId="56214" xr:uid="{46F7F0B4-641C-479B-A83B-61662D6FC303}"/>
    <cellStyle name="Porcentual [0] 17" xfId="56215" xr:uid="{A7E99F3A-F7A4-4FD7-93FB-64231D11EA82}"/>
    <cellStyle name="Porcentual [0] 18" xfId="56216" xr:uid="{ADE842D8-A589-4AC5-BBE4-0C2C1280405E}"/>
    <cellStyle name="Porcentual [0] 19" xfId="56217" xr:uid="{529A3F52-195C-40D7-A67B-8C105D3A0283}"/>
    <cellStyle name="Porcentual [0] 2" xfId="56218" xr:uid="{A1951803-586E-4C63-9C0C-50C60406A4E1}"/>
    <cellStyle name="Porcentual [0] 2 2" xfId="56219" xr:uid="{CB58800D-3CC2-4374-B026-E7D1EF6482B1}"/>
    <cellStyle name="Porcentual [0] 2 3" xfId="56220" xr:uid="{DE72C286-06E8-44E9-B79D-F1CC3FBF0D7A}"/>
    <cellStyle name="Porcentual [0] 2 4" xfId="56221" xr:uid="{3D029250-9879-4ADE-876C-96C9DAD2FEC9}"/>
    <cellStyle name="Porcentual [0] 2 4 4" xfId="59646" xr:uid="{A4FB22A9-5CDA-4926-AB4F-ECCA1F18DC08}"/>
    <cellStyle name="Porcentual [0] 2 5" xfId="56222" xr:uid="{9386C6BF-9051-475B-A623-5AB0B3446611}"/>
    <cellStyle name="Porcentual [0] 2 6" xfId="56223" xr:uid="{5BC4ABF5-CE4C-4945-9567-5DD58573A5F1}"/>
    <cellStyle name="Porcentual [0] 2 6 10" xfId="56224" xr:uid="{9D37BEB0-F3A3-4EC8-8519-52E19BC740EB}"/>
    <cellStyle name="Porcentual [0] 2 6 11" xfId="56225" xr:uid="{CC94DF03-D76E-4A5E-B1BB-0B98E15F6407}"/>
    <cellStyle name="Porcentual [0] 2 6 2" xfId="56226" xr:uid="{E1BF47AD-E29E-40C9-8454-7CC649A9FC56}"/>
    <cellStyle name="Porcentual [0] 2 6 3" xfId="56227" xr:uid="{0027122D-0CBE-47E8-AFB1-4E0B000B0071}"/>
    <cellStyle name="Porcentual [0] 2 6 4" xfId="56228" xr:uid="{043B5F70-2195-4D24-ADC0-36B305E877BF}"/>
    <cellStyle name="Porcentual [0] 2 6 5" xfId="56229" xr:uid="{354F8038-0BB8-49C8-BE64-40924524E824}"/>
    <cellStyle name="Porcentual [0] 2 6 6" xfId="56230" xr:uid="{CE727790-0768-4BD5-98B3-A2D456051F37}"/>
    <cellStyle name="Porcentual [0] 2 6 7" xfId="56231" xr:uid="{29689BB4-C765-4468-B62D-BC37966051D7}"/>
    <cellStyle name="Porcentual [0] 2 6 8" xfId="56232" xr:uid="{7490220E-5155-4BAF-9E56-411A42EEAE10}"/>
    <cellStyle name="Porcentual [0] 2 6 9" xfId="56233" xr:uid="{44685DCD-5DC6-42B9-8AD5-5DE001589F1B}"/>
    <cellStyle name="Porcentual [0] 2 7" xfId="56234" xr:uid="{5ED536BF-310A-461F-B2A2-73712EC3545B}"/>
    <cellStyle name="Porcentual [0] 2 7 2" xfId="59647" xr:uid="{D437847A-92EF-4EFF-99C1-E5CC40FB9A7F}"/>
    <cellStyle name="Porcentual [0] 2 8" xfId="56235" xr:uid="{D5AA2ED3-4A41-4369-9159-5E3375CC06A3}"/>
    <cellStyle name="Porcentual [0] 2 8 3" xfId="59648" xr:uid="{1D22BF83-51FD-4A56-9B74-5E8BD61DFE44}"/>
    <cellStyle name="Porcentual [0] 20" xfId="56236" xr:uid="{1CB72661-064F-452A-8142-D381A82159C5}"/>
    <cellStyle name="Porcentual [0] 21" xfId="56237" xr:uid="{0A834E55-3616-430B-B793-A1289DA6FAF5}"/>
    <cellStyle name="Porcentual [0] 22" xfId="56238" xr:uid="{F7E3603B-8C12-4A73-8648-5E71EF55CF4F}"/>
    <cellStyle name="Porcentual [0] 23" xfId="56239" xr:uid="{B30E0DE8-E077-40C6-9C9E-05480F34E45F}"/>
    <cellStyle name="Porcentual [0] 24" xfId="56240" xr:uid="{A80C7C3F-4FE0-4C31-9E92-ED11CD583B13}"/>
    <cellStyle name="Porcentual [0] 25" xfId="56241" xr:uid="{AA525EA3-2E37-449D-8CBD-F577F013B16B}"/>
    <cellStyle name="Porcentual [0] 26" xfId="56242" xr:uid="{3AC54B4B-0344-46E9-974A-ECE96148A7EE}"/>
    <cellStyle name="Porcentual [0] 27" xfId="56243" xr:uid="{8D0946E6-5D7E-4BA5-961D-50606939513C}"/>
    <cellStyle name="Porcentual [0] 28" xfId="56244" xr:uid="{8E8B1BEA-E1AA-42F8-9F60-B6294F107438}"/>
    <cellStyle name="Porcentual [0] 29" xfId="56245" xr:uid="{5083335C-54B2-46BD-BE77-EB48D9619CE8}"/>
    <cellStyle name="Porcentual [0] 3" xfId="56246" xr:uid="{BCDC81FD-B32C-4348-B70A-1875C0FD8BD4}"/>
    <cellStyle name="Porcentual [0] 3 2" xfId="56247" xr:uid="{F64CFCD1-9239-4C43-A2A3-1CD3CA34A37D}"/>
    <cellStyle name="Porcentual [0] 3 2 4" xfId="59649" xr:uid="{40BE4A63-E1CD-4CCF-BCB3-2D2B195CF80D}"/>
    <cellStyle name="Porcentual [0] 3 3" xfId="56248" xr:uid="{71F6C63E-FE23-439A-8194-3D7C684CD2BC}"/>
    <cellStyle name="Porcentual [0] 3 3 2" xfId="56249" xr:uid="{E73EA327-30A2-43C5-AF00-E9FDFA5186DB}"/>
    <cellStyle name="Porcentual [0] 3 3 2 3" xfId="59650" xr:uid="{C2874D8E-35BF-4E57-B814-303833313C3E}"/>
    <cellStyle name="Porcentual [0] 3 3_comp" xfId="56250" xr:uid="{385DD9F1-581B-4511-B449-308D1358D064}"/>
    <cellStyle name="Porcentual [0] 3 4" xfId="56251" xr:uid="{DB8B6E15-80F2-454D-83C3-45B4CA04E3AF}"/>
    <cellStyle name="Porcentual [0] 3 5" xfId="56252" xr:uid="{6EF3C51F-A839-4E22-A1AB-0B9FB31FF989}"/>
    <cellStyle name="Porcentual [0] 3 6" xfId="56253" xr:uid="{43EFE0B1-0715-466C-A983-2DD67B723CD8}"/>
    <cellStyle name="Porcentual [0] 3 6 2" xfId="59651" xr:uid="{E92D3F31-5F83-4707-A004-EEA94C0FAEA5}"/>
    <cellStyle name="Porcentual [0] 3 7" xfId="56254" xr:uid="{B94E4AAE-A697-47F2-A32E-EE13B7134D7C}"/>
    <cellStyle name="Porcentual [0] 3_comp" xfId="56255" xr:uid="{C118E6D7-7FC0-4A95-80F8-F771766C43A4}"/>
    <cellStyle name="Porcentual [0] 30" xfId="56256" xr:uid="{FF28007C-157C-4740-B8E6-AF3C8AC10919}"/>
    <cellStyle name="Porcentual [0] 31" xfId="56257" xr:uid="{D9D4B59D-3BF3-4FD3-9BCE-9A364B617729}"/>
    <cellStyle name="Porcentual [0] 32" xfId="56258" xr:uid="{74734820-73F6-49AA-B810-2A6FF7F1AF3E}"/>
    <cellStyle name="Porcentual [0] 33" xfId="56259" xr:uid="{FF1F3B63-82B0-4EBA-81F8-A5D6B0BA5D99}"/>
    <cellStyle name="Porcentual [0] 34" xfId="60121" xr:uid="{24E5D31E-41CF-42A0-B7E3-D79748391CC2}"/>
    <cellStyle name="Porcentual [0] 4" xfId="56260" xr:uid="{A2A522DD-DDB6-46CB-8F07-B93F2542CA1C}"/>
    <cellStyle name="Porcentual [0] 4 2" xfId="56261" xr:uid="{D36F7A78-B75F-4A0D-9949-441F633BD89C}"/>
    <cellStyle name="Porcentual [0] 4 3" xfId="56262" xr:uid="{5F6A280B-5631-48C2-B39E-2114910DAD0A}"/>
    <cellStyle name="Porcentual [0] 4 4" xfId="56263" xr:uid="{913C7326-6D3A-4F7D-952A-2B0D69D2F7CF}"/>
    <cellStyle name="Porcentual [0] 4 4 2" xfId="59652" xr:uid="{DD4E49C3-5296-4B30-8060-016EF5AE260C}"/>
    <cellStyle name="Porcentual [0] 4 5" xfId="56264" xr:uid="{D25AACE5-62E0-46B0-9518-0717D6B84DC6}"/>
    <cellStyle name="Porcentual [0] 4_comp" xfId="56265" xr:uid="{B79162C1-BAC5-45CA-986A-70658163A8E6}"/>
    <cellStyle name="Porcentual [0] 41" xfId="59653" xr:uid="{DAD0256D-F37F-4CA4-BA61-869F3F9F5F31}"/>
    <cellStyle name="Porcentual [0] 42" xfId="59654" xr:uid="{5EB6C1B4-F976-4DBE-AD44-284282C5C680}"/>
    <cellStyle name="Porcentual [0] 5" xfId="56266" xr:uid="{7CDEC4A5-2F64-4671-984F-3FA06EC16920}"/>
    <cellStyle name="Porcentual [0] 6" xfId="56267" xr:uid="{B07CD31E-B319-4C4A-AD80-34E0324B35D9}"/>
    <cellStyle name="Porcentual [0] 6 2" xfId="56268" xr:uid="{FF2147D4-D805-410E-B993-F6517851BDC9}"/>
    <cellStyle name="Porcentual [0] 6 4" xfId="59655" xr:uid="{BB14BCDE-9CEA-4179-8D96-43BB47190B9C}"/>
    <cellStyle name="Porcentual [0] 6_comp" xfId="56269" xr:uid="{B92EC318-3594-4F68-9587-70857EA9393D}"/>
    <cellStyle name="Porcentual [0] 7" xfId="56270" xr:uid="{E75C24C8-C7CE-4EDC-80D3-63430B1B78D5}"/>
    <cellStyle name="Porcentual [0] 7 2" xfId="56271" xr:uid="{D08E10FF-20C0-4AED-89B4-7AEF56F46155}"/>
    <cellStyle name="Porcentual [0] 7 2 3" xfId="59656" xr:uid="{2596C263-610C-4F57-BCB8-5C92D3F08B73}"/>
    <cellStyle name="Porcentual [0] 7_comp" xfId="56272" xr:uid="{D64D6D6A-DED8-4AD2-965F-97C8DE202CFA}"/>
    <cellStyle name="Porcentual [0] 8" xfId="56273" xr:uid="{39C97CC6-918E-4EF1-BF68-3A5635EE2603}"/>
    <cellStyle name="Porcentual [0] 9" xfId="56274" xr:uid="{1BFD2977-29AD-4C53-914F-7A9E25566EC4}"/>
    <cellStyle name="Porcentual [0]_ TD " xfId="56275" xr:uid="{3982958D-1FCF-4CC2-8807-7CE253BFEAF8}"/>
    <cellStyle name="Porcentual [0_]" xfId="56276" xr:uid="{E5FF2466-41F4-41E1-A4F4-68A119A88DFA}"/>
    <cellStyle name="Porcentual [1]" xfId="56277" xr:uid="{8020448B-B048-4B7C-A4AC-CCDA940FE161}"/>
    <cellStyle name="Porcentual [1] 10" xfId="56278" xr:uid="{7E34AB40-55F5-4690-BB43-1E0306F0E3E3}"/>
    <cellStyle name="Porcentual [1] 11" xfId="56279" xr:uid="{9AB1939C-AD32-4C75-BC96-1AB7FDBD4783}"/>
    <cellStyle name="Porcentual [1] 12" xfId="56280" xr:uid="{B6C66E4B-DC1C-4835-BD13-4BA234B5881B}"/>
    <cellStyle name="Porcentual [1] 12 2" xfId="56281" xr:uid="{F3B43F47-D423-4999-B393-06FE3943457D}"/>
    <cellStyle name="Porcentual [1] 12 2 2" xfId="56282" xr:uid="{09818B69-DCAC-4142-BAB6-D7F0848EC67D}"/>
    <cellStyle name="Porcentual [1] 12 3" xfId="56283" xr:uid="{95873219-3053-4288-870B-4C80F994B376}"/>
    <cellStyle name="Porcentual [1] 12 4" xfId="56284" xr:uid="{FAE8171D-88AB-4D95-A474-333A291F33B0}"/>
    <cellStyle name="Porcentual [1] 12 5" xfId="56285" xr:uid="{C947D5F2-973C-4525-8D91-2D429C4DF2DE}"/>
    <cellStyle name="Porcentual [1] 12 6" xfId="56286" xr:uid="{FE83F88D-FB49-414F-BA0E-3A17B7B8AEC9}"/>
    <cellStyle name="Porcentual [1] 13" xfId="56287" xr:uid="{D44DB1A3-9FAF-4EE1-A8DB-BC0D607E12FB}"/>
    <cellStyle name="Porcentual [1] 14" xfId="56288" xr:uid="{858521CB-5854-41FD-BB55-A8CED6DF4602}"/>
    <cellStyle name="Porcentual [1] 14 2" xfId="56289" xr:uid="{F6496FEE-2942-47F9-A242-7E7B40DB933F}"/>
    <cellStyle name="Porcentual [1] 14 2 2" xfId="56290" xr:uid="{59F38D25-4A4F-4A19-B6AB-989C9907D410}"/>
    <cellStyle name="Porcentual [1] 14 3" xfId="56291" xr:uid="{75E12BD7-2B63-4709-8765-2EC0527E9811}"/>
    <cellStyle name="Porcentual [1] 14 4" xfId="56292" xr:uid="{2E58984C-3A16-4143-A8EC-1A844808D863}"/>
    <cellStyle name="Porcentual [1] 15" xfId="56293" xr:uid="{F5AEC9BD-5374-46BC-A187-7A6C5860A67E}"/>
    <cellStyle name="Porcentual [1] 16" xfId="56294" xr:uid="{E38FF017-D55A-4C48-A12E-24249E6E4826}"/>
    <cellStyle name="Porcentual [1] 16 2" xfId="56295" xr:uid="{80D2AB2B-5B72-4354-B678-0779F62BCE96}"/>
    <cellStyle name="Porcentual [1] 17" xfId="56296" xr:uid="{FEECFCDC-A842-4DA6-B98E-EA12818E1750}"/>
    <cellStyle name="Porcentual [1] 18" xfId="56297" xr:uid="{0D108A5C-A3A7-4458-9F3C-129FFF701026}"/>
    <cellStyle name="Porcentual [1] 19" xfId="56298" xr:uid="{3280DCCD-0D95-438A-AFCE-BF4F1C0E7D3B}"/>
    <cellStyle name="Porcentual [1] 2" xfId="56299" xr:uid="{1A517115-2FB8-484E-B847-7122606BFAB8}"/>
    <cellStyle name="Porcentual [1] 2 10" xfId="59657" xr:uid="{629CE9EB-6591-48E8-BE20-394805C506E2}"/>
    <cellStyle name="Porcentual [1] 2 2" xfId="56300" xr:uid="{6DBF3954-A7EB-4BFA-AA54-2EE0164067A1}"/>
    <cellStyle name="Porcentual [1] 2 2 10" xfId="56301" xr:uid="{ABAE607F-2306-479F-B1E1-172E5063F002}"/>
    <cellStyle name="Porcentual [1] 2 2 11" xfId="56302" xr:uid="{8CD45335-3DC4-4D01-AEEF-E54174B5F52F}"/>
    <cellStyle name="Porcentual [1] 2 2 2" xfId="56303" xr:uid="{CE0E4E30-7228-484E-8831-206392EEDB5F}"/>
    <cellStyle name="Porcentual [1] 2 2 3" xfId="56304" xr:uid="{A7AAEA50-DE18-43E7-82F9-AC37F2B9B703}"/>
    <cellStyle name="Porcentual [1] 2 2 4" xfId="56305" xr:uid="{669A3471-196A-4E53-A493-DF9A416162D3}"/>
    <cellStyle name="Porcentual [1] 2 2 5" xfId="56306" xr:uid="{2A484933-03DE-44C8-ABFA-434763EFF218}"/>
    <cellStyle name="Porcentual [1] 2 2 6" xfId="56307" xr:uid="{D631DDF9-4C48-4C84-804C-D17DB7469966}"/>
    <cellStyle name="Porcentual [1] 2 2 7" xfId="56308" xr:uid="{AC69EA86-B494-42D6-A033-CCF0160558E4}"/>
    <cellStyle name="Porcentual [1] 2 2 8" xfId="56309" xr:uid="{3D212F25-21D7-4AD9-8FDE-ECB14D3BF1DE}"/>
    <cellStyle name="Porcentual [1] 2 2 9" xfId="56310" xr:uid="{5BAE4C5E-06BB-4FFB-BE4C-A4343BBCCF3E}"/>
    <cellStyle name="Porcentual [1] 2 3" xfId="56311" xr:uid="{17C2BE42-7A9A-4617-AE2D-DBE18C1E53A6}"/>
    <cellStyle name="Porcentual [1] 2 4" xfId="56312" xr:uid="{9A750ABC-C4C8-4583-AD4F-F0C50686C042}"/>
    <cellStyle name="Porcentual [1] 2 4 3" xfId="59658" xr:uid="{FA63990B-04FF-4E01-A8CA-969138EE76C3}"/>
    <cellStyle name="Porcentual [1] 2 5" xfId="56313" xr:uid="{891446BE-5E8B-4DA6-A3CE-227565BAAAF5}"/>
    <cellStyle name="Porcentual [1] 2 6" xfId="56314" xr:uid="{5094CAAF-D678-45C0-B34E-1C4C61521C0C}"/>
    <cellStyle name="Porcentual [1] 2 6 3" xfId="59659" xr:uid="{C1C7FF2E-85F5-4E01-B8DB-DD398255CBC2}"/>
    <cellStyle name="Porcentual [1] 2 7" xfId="56315" xr:uid="{AD68B5BD-A992-420F-B623-A52AF4DFD8BB}"/>
    <cellStyle name="Porcentual [1] 2 8" xfId="56316" xr:uid="{8A19D20E-B9E3-400F-AC7F-12A6D8B67FF7}"/>
    <cellStyle name="Porcentual [1] 2 8 3" xfId="59660" xr:uid="{94CDF367-05C5-40C8-B3A3-22AAD69EB456}"/>
    <cellStyle name="Porcentual [1] 20" xfId="56317" xr:uid="{8CF3A6C9-453F-4E3E-98AB-0D6B61764A20}"/>
    <cellStyle name="Porcentual [1] 21" xfId="56318" xr:uid="{830D2BF1-D9EC-4922-AC68-F010EA32331B}"/>
    <cellStyle name="Porcentual [1] 22" xfId="56319" xr:uid="{9C898F46-6512-4F21-A21C-4B282BC36170}"/>
    <cellStyle name="Porcentual [1] 23" xfId="56320" xr:uid="{A53479F2-5F68-46F2-B5A3-8AEB9E2AE80D}"/>
    <cellStyle name="Porcentual [1] 24" xfId="56321" xr:uid="{5D48A786-DF8A-40C6-970D-508C8DB3E48F}"/>
    <cellStyle name="Porcentual [1] 25" xfId="56322" xr:uid="{ABF83FD5-0DA6-4FE0-AF17-8717CE56F7A1}"/>
    <cellStyle name="Porcentual [1] 26" xfId="56323" xr:uid="{BA7E4DC1-BB83-4CCD-A5FE-41030D1943E3}"/>
    <cellStyle name="Porcentual [1] 27" xfId="56324" xr:uid="{06198405-4E6C-479F-904C-2B9762892B9C}"/>
    <cellStyle name="Porcentual [1] 28" xfId="56325" xr:uid="{2DB71786-7B93-4846-A79A-1C529D551F45}"/>
    <cellStyle name="Porcentual [1] 29" xfId="56326" xr:uid="{FAA545E0-4F87-422D-93A1-BDAE755AA6B1}"/>
    <cellStyle name="Porcentual [1] 3" xfId="56327" xr:uid="{91B19BB0-9B63-460C-AF42-B26EE69505CF}"/>
    <cellStyle name="Porcentual [1] 3 2" xfId="56328" xr:uid="{153866F2-30B0-4C9D-BBEA-93E0C6241998}"/>
    <cellStyle name="Porcentual [1] 3 2 2" xfId="56329" xr:uid="{7EBFD4AC-3701-42B2-BBA3-E11626CB616E}"/>
    <cellStyle name="Porcentual [1] 3 3" xfId="56330" xr:uid="{3A995BFE-EAF1-4556-BE41-2755DACE6EE3}"/>
    <cellStyle name="Porcentual [1] 3 3 2" xfId="56331" xr:uid="{FDF25D35-72FA-4264-92A3-644BDF77B80C}"/>
    <cellStyle name="Porcentual [1] 3 3 2 10" xfId="56332" xr:uid="{F9D9D030-C100-4576-A0B5-9857221B263F}"/>
    <cellStyle name="Porcentual [1] 3 3 2 11" xfId="56333" xr:uid="{E8CB0C9C-3F28-4744-9924-35242908B68A}"/>
    <cellStyle name="Porcentual [1] 3 3 2 2" xfId="56334" xr:uid="{0CF01C3C-AFA8-4534-982C-F951FBB9BDF2}"/>
    <cellStyle name="Porcentual [1] 3 3 2 3" xfId="56335" xr:uid="{282A265A-BF80-4B68-A478-196B75F4E748}"/>
    <cellStyle name="Porcentual [1] 3 3 2 4" xfId="56336" xr:uid="{15818802-20C0-4F99-9215-12069D189160}"/>
    <cellStyle name="Porcentual [1] 3 3 2 5" xfId="56337" xr:uid="{911A3F16-6C80-4748-935B-6F49B0421EAA}"/>
    <cellStyle name="Porcentual [1] 3 3 2 6" xfId="56338" xr:uid="{C7945756-4A1F-44EA-BF1D-B4187C414897}"/>
    <cellStyle name="Porcentual [1] 3 3 2 7" xfId="56339" xr:uid="{041D0C51-1AD7-4C06-B2AE-4F2E77A9A1EF}"/>
    <cellStyle name="Porcentual [1] 3 3 2 8" xfId="56340" xr:uid="{BA43F9CD-DCDE-4B6D-9B10-9A750B1BE310}"/>
    <cellStyle name="Porcentual [1] 3 3 2 9" xfId="56341" xr:uid="{7070EDA9-E4CB-443C-AB05-1C662CB5FDC0}"/>
    <cellStyle name="Porcentual [1] 3 3_comp" xfId="56342" xr:uid="{03C14E6A-D9E6-4770-99A3-1F09ADA7372F}"/>
    <cellStyle name="Porcentual [1] 3 4" xfId="56343" xr:uid="{6328588E-EF4A-4A91-A4A2-0C50BEF683F7}"/>
    <cellStyle name="Porcentual [1] 3 4 10" xfId="56344" xr:uid="{C711AF67-C04A-4DD1-8EC6-19C5265A2730}"/>
    <cellStyle name="Porcentual [1] 3 4 11" xfId="56345" xr:uid="{750778E4-F8D7-438C-851D-DCF2DBEC1E7F}"/>
    <cellStyle name="Porcentual [1] 3 4 2" xfId="56346" xr:uid="{4D81E4A9-6A4E-43B1-AA3F-BC80A6B3F2B2}"/>
    <cellStyle name="Porcentual [1] 3 4 3" xfId="56347" xr:uid="{1EB45594-875E-4C4C-8111-C73ADB9109CD}"/>
    <cellStyle name="Porcentual [1] 3 4 4" xfId="56348" xr:uid="{8AD816B4-3250-4FBA-A0FC-18A8973A0222}"/>
    <cellStyle name="Porcentual [1] 3 4 5" xfId="56349" xr:uid="{DD80034D-0B91-47DD-8650-FF8A484DB36C}"/>
    <cellStyle name="Porcentual [1] 3 4 6" xfId="56350" xr:uid="{4576F423-E77E-4294-8707-033AEFB20E98}"/>
    <cellStyle name="Porcentual [1] 3 4 7" xfId="56351" xr:uid="{FAAA0599-5EF0-48B0-91BA-5D06DA435624}"/>
    <cellStyle name="Porcentual [1] 3 4 8" xfId="56352" xr:uid="{D1967BFA-82EA-499B-BB7C-01486B61953B}"/>
    <cellStyle name="Porcentual [1] 3 4 9" xfId="56353" xr:uid="{1C25C889-D621-4825-99A9-0854A74D48E8}"/>
    <cellStyle name="Porcentual [1] 3 5" xfId="56354" xr:uid="{3EE9B434-F49B-4B15-8AAB-5C304835F330}"/>
    <cellStyle name="Porcentual [1] 3 6" xfId="56355" xr:uid="{2B8F6A49-1C36-43D0-A49B-EC200F174BB3}"/>
    <cellStyle name="Porcentual [1] 3 6 2" xfId="59661" xr:uid="{CC5B2762-836A-4094-8047-49F95EBF3D47}"/>
    <cellStyle name="Porcentual [1] 3 7" xfId="56356" xr:uid="{6E78A609-480B-42D8-92C4-DF94EB6BBB5A}"/>
    <cellStyle name="Porcentual [1] 3_comp" xfId="56357" xr:uid="{15B6A844-0AD4-4229-95D3-378600D000EF}"/>
    <cellStyle name="Porcentual [1] 30" xfId="56358" xr:uid="{E2044528-3E84-4FD8-97FC-4C68C0AF9327}"/>
    <cellStyle name="Porcentual [1] 31" xfId="56359" xr:uid="{20AA4BF8-CC11-42D3-8791-4D0FF7C65F17}"/>
    <cellStyle name="Porcentual [1] 32" xfId="56360" xr:uid="{B34FF6DA-0A76-4DBF-B28C-73FFC2C20EC2}"/>
    <cellStyle name="Porcentual [1] 33" xfId="56361" xr:uid="{1B73705A-A8A9-4010-B40F-B859205F26E0}"/>
    <cellStyle name="Porcentual [1] 34" xfId="56362" xr:uid="{B1CC1BC4-E40D-43A4-8D82-E01333C16817}"/>
    <cellStyle name="Porcentual [1] 35" xfId="60122" xr:uid="{8E9BA733-B6E7-4946-A718-E951FEF6B25E}"/>
    <cellStyle name="Porcentual [1] 4" xfId="56363" xr:uid="{6EF50431-8F74-4EEB-A799-DB3E8D087B8B}"/>
    <cellStyle name="Porcentual [1] 4 2" xfId="56364" xr:uid="{01C8939C-F67E-4770-ACFE-07851AAEEE73}"/>
    <cellStyle name="Porcentual [1] 4 3" xfId="56365" xr:uid="{A91122C4-E3F2-4227-88B1-A842F2885711}"/>
    <cellStyle name="Porcentual [1] 4 4" xfId="56366" xr:uid="{FBD78EA4-C370-4DAF-9941-E3F7DA88AE39}"/>
    <cellStyle name="Porcentual [1] 4 5" xfId="56367" xr:uid="{AF70FA6F-A512-446C-BAC9-AFDE0186BD62}"/>
    <cellStyle name="Porcentual [1] 4_comp" xfId="56368" xr:uid="{7A7D8A9E-2C2E-4FDB-98A8-9B56A098B3D2}"/>
    <cellStyle name="Porcentual [1] 5" xfId="56369" xr:uid="{7BC70E77-AEC2-4FBE-800F-E872A858C974}"/>
    <cellStyle name="Porcentual [1] 5 2" xfId="59662" xr:uid="{83FBAEE4-5A5D-458B-A561-92BA75A0F33A}"/>
    <cellStyle name="Porcentual [1] 6" xfId="56370" xr:uid="{B82C302C-8AC1-4878-A2B7-4665A7753175}"/>
    <cellStyle name="Porcentual [1] 6 2" xfId="56371" xr:uid="{02A6A4F0-9C77-47AE-A943-E2CFAA0519E5}"/>
    <cellStyle name="Porcentual [1] 6 2 3" xfId="59663" xr:uid="{44C7449D-FF50-4FBB-8A01-850F3EC3FD31}"/>
    <cellStyle name="Porcentual [1] 6_comp" xfId="56372" xr:uid="{304C2F36-B7DE-428B-A5EB-C080CE352FD8}"/>
    <cellStyle name="Porcentual [1] 7" xfId="56373" xr:uid="{7AFFE1DA-C2FB-4D13-9D92-8934EB5AB2E3}"/>
    <cellStyle name="Porcentual [1] 7 2" xfId="56374" xr:uid="{971AA428-F918-45D1-B542-B29FA7025969}"/>
    <cellStyle name="Porcentual [1] 7 2 2" xfId="59664" xr:uid="{A1E0C2B4-0BE6-4D45-BA86-F530CC279898}"/>
    <cellStyle name="Porcentual [1] 7_comp" xfId="56375" xr:uid="{DFAB4E1C-5264-41EF-9588-886830101E8B}"/>
    <cellStyle name="Porcentual [1] 8" xfId="56376" xr:uid="{AB7ADE07-1B8F-48A9-A844-C9EF8A8839BA}"/>
    <cellStyle name="Porcentual [1] 8 3" xfId="59665" xr:uid="{F96C1DD9-3919-4B5E-A18E-8543C24EA5BA}"/>
    <cellStyle name="Porcentual [1] 9" xfId="56377" xr:uid="{C1F9886E-E97E-42F0-83A7-93DA95B961E3}"/>
    <cellStyle name="Porcentual [1] 9 2" xfId="59666" xr:uid="{FB3208FD-FCDC-4C7A-A4C6-FEC9355E8068}"/>
    <cellStyle name="Porcentual [1]_ TD " xfId="56378" xr:uid="{F5F26D8A-0F33-4365-BE57-D9B3EF89C960}"/>
    <cellStyle name="Porcentual [1_]" xfId="56379" xr:uid="{5B80F510-0DF2-46BB-B845-370C5A89078F}"/>
    <cellStyle name="Porcentual [2]" xfId="56380" xr:uid="{A3A30BF9-923D-4800-B23A-04E789CAE6F3}"/>
    <cellStyle name="Porcentual [2] 10" xfId="56381" xr:uid="{939DE303-5984-41EF-B7C8-F8A98885EC37}"/>
    <cellStyle name="Porcentual [2] 11" xfId="56382" xr:uid="{6F468BED-6C07-4DA4-A037-311667135723}"/>
    <cellStyle name="Porcentual [2] 12" xfId="56383" xr:uid="{B5244B7A-A7C1-4C07-8E51-30BC9F38FFBC}"/>
    <cellStyle name="Porcentual [2] 12 2" xfId="56384" xr:uid="{4B89FB51-26F9-494C-BC5F-3DDB0A083E54}"/>
    <cellStyle name="Porcentual [2] 12 2 2" xfId="56385" xr:uid="{AB9FD588-8CDA-44B4-B0A2-B86187681E0A}"/>
    <cellStyle name="Porcentual [2] 12 3" xfId="56386" xr:uid="{C6B9ECD3-21AA-4B6A-ABB5-3ED744278907}"/>
    <cellStyle name="Porcentual [2] 12 4" xfId="56387" xr:uid="{E3EBF56F-F098-43D3-AFC1-7748FDB83499}"/>
    <cellStyle name="Porcentual [2] 12 5" xfId="56388" xr:uid="{7C4BBF8B-6600-4C09-A317-43CDDFDE542D}"/>
    <cellStyle name="Porcentual [2] 12 6" xfId="56389" xr:uid="{3699BED3-D7FF-451B-AD5B-469B5EACA04C}"/>
    <cellStyle name="Porcentual [2] 13" xfId="56390" xr:uid="{BE794FE9-34E4-47F2-BE51-648BC97F085D}"/>
    <cellStyle name="Porcentual [2] 14" xfId="56391" xr:uid="{5CA9B81F-D11E-4309-BB5A-4A1C4AB334EB}"/>
    <cellStyle name="Porcentual [2] 14 2" xfId="56392" xr:uid="{483C8F92-8C55-49C7-A350-5CF1D801A500}"/>
    <cellStyle name="Porcentual [2] 14 2 2" xfId="56393" xr:uid="{AF09CDD7-F22C-47DC-9685-84957AEAA8AA}"/>
    <cellStyle name="Porcentual [2] 14 3" xfId="56394" xr:uid="{2AECD645-2B43-43A6-A82E-FC28025D32E0}"/>
    <cellStyle name="Porcentual [2] 14 4" xfId="56395" xr:uid="{7B9D3ED8-BB26-463C-BB4D-88189DAC6EBF}"/>
    <cellStyle name="Porcentual [2] 15" xfId="56396" xr:uid="{A6B9059C-F3A8-4D72-A1E2-E9563F9D154B}"/>
    <cellStyle name="Porcentual [2] 16" xfId="56397" xr:uid="{E4F71D37-EC49-4BD6-AEB7-73B9397CB961}"/>
    <cellStyle name="Porcentual [2] 16 2" xfId="56398" xr:uid="{44517618-DFC3-4968-BED2-250BF375A69A}"/>
    <cellStyle name="Porcentual [2] 17" xfId="56399" xr:uid="{72418F6C-0A43-45FF-B7F0-FAE3AFD4C1B6}"/>
    <cellStyle name="Porcentual [2] 18" xfId="56400" xr:uid="{4C20617F-2C41-438E-AFBE-7D1BD7098926}"/>
    <cellStyle name="Porcentual [2] 19" xfId="56401" xr:uid="{EF1F71FD-9754-45BB-ACC4-27EA35DD1FB1}"/>
    <cellStyle name="Porcentual [2] 2" xfId="56402" xr:uid="{A9289D37-A527-42B4-9BDD-0E33C76679A0}"/>
    <cellStyle name="Porcentual [2] 2 2" xfId="56403" xr:uid="{430FF406-5C51-44BE-8D10-F41053C3C974}"/>
    <cellStyle name="Porcentual [2] 2 2 10" xfId="56404" xr:uid="{C2AAC9F9-B895-48CB-B6FD-05A91B8A0814}"/>
    <cellStyle name="Porcentual [2] 2 2 11" xfId="56405" xr:uid="{49164953-13B7-4DFC-BA9A-810C0BA4C9F6}"/>
    <cellStyle name="Porcentual [2] 2 2 2" xfId="56406" xr:uid="{ECDDC04D-9806-487F-968A-8DBF9F431C45}"/>
    <cellStyle name="Porcentual [2] 2 2 3" xfId="56407" xr:uid="{0A061A58-FF1B-4CB6-974A-E7A8F040264B}"/>
    <cellStyle name="Porcentual [2] 2 2 4" xfId="56408" xr:uid="{04209F06-A57A-471E-B2CC-75E463F91298}"/>
    <cellStyle name="Porcentual [2] 2 2 5" xfId="56409" xr:uid="{A9BF0C27-1FE4-4154-B043-922C9E113BD0}"/>
    <cellStyle name="Porcentual [2] 2 2 6" xfId="56410" xr:uid="{9937ED14-28E7-4D25-8D57-94AD6C036BEF}"/>
    <cellStyle name="Porcentual [2] 2 2 7" xfId="56411" xr:uid="{4D34F476-309C-490C-9DBF-B6CD3FA18C8A}"/>
    <cellStyle name="Porcentual [2] 2 2 8" xfId="56412" xr:uid="{3B21EE8C-E522-4595-AAD4-6DD94693DA8D}"/>
    <cellStyle name="Porcentual [2] 2 2 9" xfId="56413" xr:uid="{F078872F-19DB-4979-B4C3-CF4A9A352BB2}"/>
    <cellStyle name="Porcentual [2] 2 3" xfId="56414" xr:uid="{246245C6-081B-4636-89EA-F3632D6E7493}"/>
    <cellStyle name="Porcentual [2] 2 3 10" xfId="56415" xr:uid="{74D5F6D8-D2D3-491E-BEA4-56EC2209025A}"/>
    <cellStyle name="Porcentual [2] 2 3 11" xfId="56416" xr:uid="{1C987FE9-5890-4B08-8C76-A98D1332F785}"/>
    <cellStyle name="Porcentual [2] 2 3 2" xfId="56417" xr:uid="{259DE1E4-F3DB-40AE-83F6-AD41260E5E9A}"/>
    <cellStyle name="Porcentual [2] 2 3 3" xfId="56418" xr:uid="{95FB2D89-0404-42F5-8C45-F2DD10708814}"/>
    <cellStyle name="Porcentual [2] 2 3 4" xfId="56419" xr:uid="{C8AE4C66-489A-4047-93D1-32D5CFD0B5EE}"/>
    <cellStyle name="Porcentual [2] 2 3 5" xfId="56420" xr:uid="{CEA65C14-7BB1-4852-BD15-261C2899DFC4}"/>
    <cellStyle name="Porcentual [2] 2 3 6" xfId="56421" xr:uid="{FBF15E2D-8B0F-47A6-AE2E-CEDB52201B1C}"/>
    <cellStyle name="Porcentual [2] 2 3 7" xfId="56422" xr:uid="{008DA0C8-1E7D-4B45-8A5C-5F9CBF815E9B}"/>
    <cellStyle name="Porcentual [2] 2 3 8" xfId="56423" xr:uid="{57749CFC-E99A-4036-AFCD-BC9621B69DD5}"/>
    <cellStyle name="Porcentual [2] 2 3 9" xfId="56424" xr:uid="{5535C5B0-197E-4534-BE38-85923CA5492A}"/>
    <cellStyle name="Porcentual [2] 2 4" xfId="56425" xr:uid="{A3C2DF30-20A7-4688-9060-30618484AB18}"/>
    <cellStyle name="Porcentual [2] 2 5" xfId="56426" xr:uid="{D68DE2C7-799D-4713-8B93-E823B5BC81F1}"/>
    <cellStyle name="Porcentual [2] 2 5 10" xfId="56427" xr:uid="{4E219F68-4550-4A29-B841-C903F0F7F51C}"/>
    <cellStyle name="Porcentual [2] 2 5 11" xfId="56428" xr:uid="{8E9E2BAB-FAE3-4592-BE43-CB4C3A03BF8D}"/>
    <cellStyle name="Porcentual [2] 2 5 2" xfId="56429" xr:uid="{7C089E22-D899-4F9A-90B1-7848F644A03A}"/>
    <cellStyle name="Porcentual [2] 2 5 3" xfId="56430" xr:uid="{4DA7BA37-7F1A-4E9F-B7B6-A408B36197A2}"/>
    <cellStyle name="Porcentual [2] 2 5 4" xfId="56431" xr:uid="{FBC275D2-6474-4325-B3A2-BC0803EF6335}"/>
    <cellStyle name="Porcentual [2] 2 5 5" xfId="56432" xr:uid="{1944EA23-E446-4982-AF0A-3A40C6EBEE84}"/>
    <cellStyle name="Porcentual [2] 2 5 6" xfId="56433" xr:uid="{57EB750E-26FA-4AAB-90D4-DF6DF9EE0C19}"/>
    <cellStyle name="Porcentual [2] 2 5 7" xfId="56434" xr:uid="{F28D2CE7-4265-40E7-A376-D536C30434CA}"/>
    <cellStyle name="Porcentual [2] 2 5 8" xfId="56435" xr:uid="{15C68C78-E19A-40E8-99F3-D7FF272EBA12}"/>
    <cellStyle name="Porcentual [2] 2 5 9" xfId="56436" xr:uid="{1F619841-D469-40C0-976C-E7C99091830E}"/>
    <cellStyle name="Porcentual [2] 2 6" xfId="56437" xr:uid="{8B5B5FC1-3713-49B1-9116-F1A2069739A6}"/>
    <cellStyle name="Porcentual [2] 2 6 2" xfId="59667" xr:uid="{6C76139B-AFA8-418C-8618-BA795F34D3E5}"/>
    <cellStyle name="Porcentual [2] 2 6 3" xfId="59668" xr:uid="{AB65D65B-8DF8-41AC-B047-76BFFB40A813}"/>
    <cellStyle name="Porcentual [2] 2 7" xfId="56438" xr:uid="{A7B3EC16-7E21-4016-BAED-174B9DB77D37}"/>
    <cellStyle name="Porcentual [2] 2 8" xfId="56439" xr:uid="{8314862E-6C96-4B8B-A331-E1A82C11D2F7}"/>
    <cellStyle name="Porcentual [2] 20" xfId="56440" xr:uid="{645CDA7F-42E5-4212-90CC-D242BED15BB6}"/>
    <cellStyle name="Porcentual [2] 21" xfId="56441" xr:uid="{E13E5410-9304-4032-AFE2-2517E353E2B3}"/>
    <cellStyle name="Porcentual [2] 22" xfId="56442" xr:uid="{6CB863F2-A252-41B0-90E2-B6E070FDF079}"/>
    <cellStyle name="Porcentual [2] 23" xfId="56443" xr:uid="{FA5B7233-37BA-4F76-B1D7-DC803EA6B67B}"/>
    <cellStyle name="Porcentual [2] 24" xfId="56444" xr:uid="{49BAA1AC-5F2A-47BC-AC3C-7F05579712B9}"/>
    <cellStyle name="Porcentual [2] 25" xfId="56445" xr:uid="{2C9ADD99-A97C-4D63-BB78-207F70402573}"/>
    <cellStyle name="Porcentual [2] 26" xfId="56446" xr:uid="{9BAEE55C-41C5-4081-90D2-5B22FE7F57B4}"/>
    <cellStyle name="Porcentual [2] 27" xfId="56447" xr:uid="{41AAC002-A259-498B-9838-B91CD96739D1}"/>
    <cellStyle name="Porcentual [2] 28" xfId="56448" xr:uid="{496AABE1-F093-47FA-B091-4151DBEA7604}"/>
    <cellStyle name="Porcentual [2] 29" xfId="56449" xr:uid="{2D107E35-A615-47EE-A73B-10B5CF2E6F7F}"/>
    <cellStyle name="Porcentual [2] 3" xfId="56450" xr:uid="{73E751FC-057F-457F-9FEE-8D02C6AF9323}"/>
    <cellStyle name="Porcentual [2] 3 2" xfId="56451" xr:uid="{1BC605E7-D39F-4288-A307-926DE3FADB70}"/>
    <cellStyle name="Porcentual [2] 3 2 3" xfId="59669" xr:uid="{2C8BBD05-EC8F-42C0-9844-2BBE5D80F7CC}"/>
    <cellStyle name="Porcentual [2] 3 3" xfId="56452" xr:uid="{EA7DD9FA-35D9-44E4-AE9A-A87F622E74A1}"/>
    <cellStyle name="Porcentual [2] 3 3 2" xfId="56453" xr:uid="{91BC59BD-A4AA-4B18-B141-8B6204A5D7C1}"/>
    <cellStyle name="Porcentual [2] 3 3 2 2" xfId="59670" xr:uid="{03911D38-96D6-4EE0-8F7B-6AB473FBCCFF}"/>
    <cellStyle name="Porcentual [2] 3 3_comp" xfId="56454" xr:uid="{499BD772-3E88-4CAD-B132-BEBCEF837C4C}"/>
    <cellStyle name="Porcentual [2] 3 4" xfId="56455" xr:uid="{69CC873D-55D0-429B-9B99-49C20709CBDA}"/>
    <cellStyle name="Porcentual [2] 3 4 3" xfId="59671" xr:uid="{AA8B9A24-31FD-43FB-A122-34DB60EFF821}"/>
    <cellStyle name="Porcentual [2] 3 5" xfId="56456" xr:uid="{9DBC2682-2A21-47F0-96F4-450E06919C06}"/>
    <cellStyle name="Porcentual [2] 3 6" xfId="56457" xr:uid="{1B28360D-1C06-44A4-951B-C465345E6786}"/>
    <cellStyle name="Porcentual [2] 3 7" xfId="56458" xr:uid="{363FF2D7-B705-4832-BB30-D11A0C217F55}"/>
    <cellStyle name="Porcentual [2] 3_comp" xfId="56459" xr:uid="{C8EE80CF-6B81-4523-B57A-355FF35D2923}"/>
    <cellStyle name="Porcentual [2] 30" xfId="56460" xr:uid="{96664FA5-94DF-4ED4-8BEA-A8F32BDBD649}"/>
    <cellStyle name="Porcentual [2] 31" xfId="56461" xr:uid="{8507C519-DB82-49A9-8E65-22AB6221091C}"/>
    <cellStyle name="Porcentual [2] 32" xfId="56462" xr:uid="{A364A648-430D-42CB-BCFA-2931766DE546}"/>
    <cellStyle name="Porcentual [2] 33" xfId="56463" xr:uid="{D7CEBD95-22BA-4D8E-9289-5BC856B8F655}"/>
    <cellStyle name="Porcentual [2] 34" xfId="56464" xr:uid="{785F3F12-2DF1-4DD6-8137-D715A0788E7D}"/>
    <cellStyle name="Porcentual [2] 35" xfId="56465" xr:uid="{EE84DA20-7FC6-44DE-9FC5-2326BB644B59}"/>
    <cellStyle name="Porcentual [2] 36" xfId="56466" xr:uid="{C53E38D8-01DF-42C5-A4C9-370BD8A67042}"/>
    <cellStyle name="Porcentual [2] 37" xfId="56467" xr:uid="{2C18369B-F59F-4358-BE66-6B9E2953EDE1}"/>
    <cellStyle name="Porcentual [2] 38" xfId="56468" xr:uid="{709FF2BF-011B-4ECC-8325-C31FE8917623}"/>
    <cellStyle name="Porcentual [2] 39" xfId="56469" xr:uid="{32291B8E-E970-4D0B-9A20-FDCFBD6C301B}"/>
    <cellStyle name="Porcentual [2] 4" xfId="56470" xr:uid="{BE12F0A2-17F1-4C60-9D58-9EFB9A70080F}"/>
    <cellStyle name="Porcentual [2] 4 2" xfId="56471" xr:uid="{47D30CAA-04FF-4BB1-91DB-9BAE8B2AAA95}"/>
    <cellStyle name="Porcentual [2] 4 3" xfId="56472" xr:uid="{777D2EEB-5F47-4642-88BD-F03EA25D8B5E}"/>
    <cellStyle name="Porcentual [2] 4 4" xfId="56473" xr:uid="{7BC3DDF5-933F-4820-8885-76C6D609CD75}"/>
    <cellStyle name="Porcentual [2] 4 5" xfId="56474" xr:uid="{00D8AF89-7207-4682-93A7-275C0C18945F}"/>
    <cellStyle name="Porcentual [2] 4 5 2" xfId="59672" xr:uid="{1E762947-0E50-4131-B5B6-02A3904FAA04}"/>
    <cellStyle name="Porcentual [2] 4_comp" xfId="56475" xr:uid="{D058C9B9-1325-464C-B975-36400A92FE92}"/>
    <cellStyle name="Porcentual [2] 40" xfId="56476" xr:uid="{06EF9649-5337-4C84-A0D0-CB1470221028}"/>
    <cellStyle name="Porcentual [2] 41" xfId="56477" xr:uid="{731ADA7C-8C9B-41EA-B4AC-FA6B6571E576}"/>
    <cellStyle name="Porcentual [2] 42" xfId="56478" xr:uid="{C75949A5-DEB8-4B41-B1C7-FBABB2D3B278}"/>
    <cellStyle name="Porcentual [2] 43" xfId="56479" xr:uid="{46A0CB25-71BE-4FFE-B14E-58C61E5981FA}"/>
    <cellStyle name="Porcentual [2] 44" xfId="60123" xr:uid="{529FE1A4-1875-4028-81E0-8FB1CA31C999}"/>
    <cellStyle name="Porcentual [2] 5" xfId="56480" xr:uid="{BDC52613-43D8-4D95-AE63-5E8747D407BE}"/>
    <cellStyle name="Porcentual [2] 5 2" xfId="59673" xr:uid="{9D01204A-EF3E-4E4F-9D68-F6EC27119780}"/>
    <cellStyle name="Porcentual [2] 6" xfId="56481" xr:uid="{60A2044C-7F86-4C94-8E23-A852597BAF64}"/>
    <cellStyle name="Porcentual [2] 6 2" xfId="56482" xr:uid="{8105B437-5522-48CA-B9A8-321E03D9C76B}"/>
    <cellStyle name="Porcentual [2] 6_comp" xfId="56483" xr:uid="{873A3E4F-63C8-4FD1-9A2B-21D03726B50E}"/>
    <cellStyle name="Porcentual [2] 7" xfId="56484" xr:uid="{14927A91-51B1-4EE0-835D-388A62FDADA7}"/>
    <cellStyle name="Porcentual [2] 7 2" xfId="56485" xr:uid="{DC6ED7D0-ADC4-42CB-8EE2-67EA71AF84AF}"/>
    <cellStyle name="Porcentual [2] 7 3" xfId="59674" xr:uid="{3FC48AB6-B087-412D-8089-871B576A67D0}"/>
    <cellStyle name="Porcentual [2] 7_Saldos Obj" xfId="56486" xr:uid="{E77EDFFC-2D74-4D47-B9B4-C97FE03618A3}"/>
    <cellStyle name="Porcentual [2] 8" xfId="56487" xr:uid="{B5BC7227-093B-4C08-9CC0-27841826D447}"/>
    <cellStyle name="Porcentual [2] 9" xfId="56488" xr:uid="{9D013CF8-5434-47E4-87D8-73F28CCC2DE2}"/>
    <cellStyle name="Porcentual [2] 9 2" xfId="59675" xr:uid="{7E0A5656-5ADA-4730-A634-0BDF03FE198B}"/>
    <cellStyle name="Porcentual [2]_ TD " xfId="56489" xr:uid="{5982B2FB-0AB6-4ACB-9C63-A2151D83C2EF}"/>
    <cellStyle name="Porcentual [2_]" xfId="56490" xr:uid="{A9F5BFC1-3531-42D7-B5E7-17BCB89DE0B0}"/>
    <cellStyle name="Porcentual 10" xfId="59225" xr:uid="{C4A2142B-424B-4421-9942-F8CCE7DBEE15}"/>
    <cellStyle name="Porcentual 10 2" xfId="56491" xr:uid="{B0DB5DD1-71A7-4022-8E5A-18CD3B0C5401}"/>
    <cellStyle name="Porcentual 10 3" xfId="56492" xr:uid="{2682E1BF-7F7B-4165-B629-393ACBB56B73}"/>
    <cellStyle name="Porcentual 11" xfId="59288" xr:uid="{CD3E8599-A6CD-4380-90C6-25045088BD25}"/>
    <cellStyle name="Porcentual 12" xfId="59295" xr:uid="{6AC3C9D1-C38B-4078-89C2-6408E8575259}"/>
    <cellStyle name="Porcentual 16" xfId="56493" xr:uid="{4B400C08-080F-4343-AFE2-A5A6EBC210E7}"/>
    <cellStyle name="Porcentual 16 2" xfId="56494" xr:uid="{59E083AD-D977-4B25-A4A9-5BFE104E2073}"/>
    <cellStyle name="Porcentual 16 3" xfId="56495" xr:uid="{4A42A974-A45A-4B73-AE59-0625B826525D}"/>
    <cellStyle name="Porcentual 17" xfId="56496" xr:uid="{E7C99D44-95F4-4A9B-87D6-8B92806E809E}"/>
    <cellStyle name="Porcentual 17 2" xfId="56497" xr:uid="{6CFC4A79-EDF1-4342-8086-111854C5D904}"/>
    <cellStyle name="Porcentual 17 3" xfId="56498" xr:uid="{47B309BC-5D18-4FCC-9746-CA800F9E8998}"/>
    <cellStyle name="Porcentual 18" xfId="56499" xr:uid="{5205DD96-D60B-4E51-B82D-4BA09B96C98C}"/>
    <cellStyle name="Porcentual 18 2" xfId="56500" xr:uid="{478195F9-CF0A-4CAE-A426-B6579C067E1A}"/>
    <cellStyle name="Porcentual 18 3" xfId="56501" xr:uid="{6D81BED9-CBA6-4C7F-BB95-3A183DEBED5E}"/>
    <cellStyle name="Porcentual 2" xfId="56502" xr:uid="{B221C98A-8F0B-4F55-93F3-11774DC1300B}"/>
    <cellStyle name="Porcentual 2 10" xfId="56503" xr:uid="{B14B434C-B4CA-428A-B539-7B1DBFA66CF6}"/>
    <cellStyle name="Porcentual 2 10 2" xfId="56504" xr:uid="{9D361336-E8EB-4A6B-9360-F2E1C64B06F0}"/>
    <cellStyle name="Porcentual 2 11" xfId="56505" xr:uid="{FCA66143-21A3-4FCC-B2B8-7FF2A6782EB0}"/>
    <cellStyle name="Porcentual 2 11 2" xfId="60368" xr:uid="{F328524D-F7AD-47D5-8442-2E8E227B106A}"/>
    <cellStyle name="Porcentual 2 12" xfId="56506" xr:uid="{EF7E0F9E-D47F-46F5-A179-862497D53484}"/>
    <cellStyle name="Porcentual 2 13" xfId="60124" xr:uid="{AAC72B07-0E08-471E-985F-957AA2578FE6}"/>
    <cellStyle name="Porcentual 2 14" xfId="60387" xr:uid="{F2A544A1-B390-4617-8635-7D4529030264}"/>
    <cellStyle name="Porcentual 2 2" xfId="56507" xr:uid="{B94DDD77-CDE6-49DE-AEE7-C8C16DFB1E1C}"/>
    <cellStyle name="Porcentual 2 3" xfId="56508" xr:uid="{CB944C97-5BEE-4592-A642-83750B85B1CA}"/>
    <cellStyle name="Porcentual 2 4" xfId="56509" xr:uid="{A5A440DD-DA9A-4BE6-AAFF-E8A100F4A0A6}"/>
    <cellStyle name="Porcentual 2 5" xfId="56510" xr:uid="{24980794-CB6F-455A-A71C-815666BEE58D}"/>
    <cellStyle name="Porcentual 2 6" xfId="56511" xr:uid="{5C703B87-650C-46A0-B552-5ACC223D891A}"/>
    <cellStyle name="Porcentual 2 7" xfId="56512" xr:uid="{E373A1FF-6A7A-46FF-A286-F331213753E7}"/>
    <cellStyle name="Porcentual 2 8" xfId="56513" xr:uid="{EC01757A-1E6E-4118-832E-9F951DAA1FB8}"/>
    <cellStyle name="Porcentual 2 9" xfId="56514" xr:uid="{4B52C342-ACF5-47F5-9642-A2A9704C8785}"/>
    <cellStyle name="Porcentual 3" xfId="56515" xr:uid="{812BEB5F-3B64-4017-B4C9-A37812B68555}"/>
    <cellStyle name="Porcentual 3 10" xfId="56516" xr:uid="{CD904012-E2E9-4AEC-888C-3023AB01EB5C}"/>
    <cellStyle name="Porcentual 3 11" xfId="56517" xr:uid="{FDA4CF8C-BF23-438F-B1B1-88098E0B8153}"/>
    <cellStyle name="Porcentual 3 12" xfId="56518" xr:uid="{1324EFCF-2142-4692-BB8A-959B7875B8E3}"/>
    <cellStyle name="Porcentual 3 13" xfId="60125" xr:uid="{76861A20-AA31-4861-8773-9C22D7E4098D}"/>
    <cellStyle name="Porcentual 3 2" xfId="56519" xr:uid="{960BDC30-1C22-47D3-A952-4DD7CCBD2299}"/>
    <cellStyle name="Porcentual 3 3" xfId="56520" xr:uid="{DB1BABB0-D795-44A3-9596-A2221EB75427}"/>
    <cellStyle name="Porcentual 3 4" xfId="56521" xr:uid="{82BABDC7-0BD9-4189-B368-CD1610E62D6E}"/>
    <cellStyle name="Porcentual 3 5" xfId="56522" xr:uid="{6ECDF79D-6ABF-4556-9011-E845F3643925}"/>
    <cellStyle name="Porcentual 3 6" xfId="56523" xr:uid="{1D8C6A68-A01F-46AF-97D5-BBA407281F0B}"/>
    <cellStyle name="Porcentual 3 7" xfId="56524" xr:uid="{5291E5EE-8537-4886-A714-C7AA5E7272B6}"/>
    <cellStyle name="Porcentual 3 8" xfId="56525" xr:uid="{03A4097E-043C-446C-ACED-419867348284}"/>
    <cellStyle name="Porcentual 3 9" xfId="56526" xr:uid="{BEFAB04B-05E0-4857-8980-AD295F57F686}"/>
    <cellStyle name="Porcentual 4" xfId="56527" xr:uid="{927AA6A2-EFA8-4CA2-A364-B5735FDECB17}"/>
    <cellStyle name="Porcentual 4 2" xfId="56528" xr:uid="{A3C06C14-4646-42AC-A44E-AC33C854D9BD}"/>
    <cellStyle name="Porcentual 4 2 2" xfId="56529" xr:uid="{D4B51584-7CC6-41E9-914C-18DAACC0C3BA}"/>
    <cellStyle name="Porcentual 4 3" xfId="56530" xr:uid="{4A41D975-2AD0-41C0-B0CB-E534BC2FAE2A}"/>
    <cellStyle name="Porcentual 4 3 2" xfId="56531" xr:uid="{D351FBE4-1B2D-45AD-A925-3AB11642D54F}"/>
    <cellStyle name="Porcentual 4 4" xfId="60126" xr:uid="{2E222B02-CE95-43B4-B38A-ABAEA10C4DD1}"/>
    <cellStyle name="Porcentual 5" xfId="56532" xr:uid="{17A0B661-F297-42D5-996B-283EE90244E3}"/>
    <cellStyle name="Porcentual 6" xfId="56533" xr:uid="{3676D371-4F90-4A76-A085-D6D3E4D73CCD}"/>
    <cellStyle name="Porcentual 7" xfId="56534" xr:uid="{2DAAAD5B-79D8-449E-93A9-03F3175584C1}"/>
    <cellStyle name="Porcentual 7 10" xfId="56535" xr:uid="{D8C0017D-602D-449C-88D7-CCCC912DF1BA}"/>
    <cellStyle name="Porcentual 7 11" xfId="56536" xr:uid="{AD2BA3FC-2808-4518-B004-674DEA6A5C01}"/>
    <cellStyle name="Porcentual 7 12" xfId="56537" xr:uid="{23D9A70E-C0A1-405A-9F3F-B961F093A506}"/>
    <cellStyle name="Porcentual 7 13" xfId="56538" xr:uid="{E50A398E-F900-4CE0-93AB-83951B050CEB}"/>
    <cellStyle name="Porcentual 7 14" xfId="56539" xr:uid="{91B486C3-B587-4AAB-A16B-A6826FBEE296}"/>
    <cellStyle name="Porcentual 7 2" xfId="56540" xr:uid="{EF052A4E-F4BA-4A20-9E64-4B006A1661BB}"/>
    <cellStyle name="Porcentual 7 3" xfId="56541" xr:uid="{5AF35FCB-3969-4463-BC81-6630C10EBF50}"/>
    <cellStyle name="Porcentual 7 4" xfId="56542" xr:uid="{5440084E-1871-494E-BE8D-9186888EA6D0}"/>
    <cellStyle name="Porcentual 7 5" xfId="56543" xr:uid="{6765F934-525C-4F27-A970-C77D4E039375}"/>
    <cellStyle name="Porcentual 7 6" xfId="56544" xr:uid="{12B9BE21-5323-4A27-AAA9-BE743FEBCD1D}"/>
    <cellStyle name="Porcentual 7 7" xfId="56545" xr:uid="{21A787CB-4A0D-4E55-93F9-6424FC8F4B38}"/>
    <cellStyle name="Porcentual 7 8" xfId="56546" xr:uid="{FB009271-D4A8-4C92-AB75-BCB3C9F514BF}"/>
    <cellStyle name="Porcentual 7 9" xfId="56547" xr:uid="{9DC81625-072E-4E17-AC6D-0B3BBD34E504}"/>
    <cellStyle name="Porcentual 8" xfId="56548" xr:uid="{26A84AF0-A94F-4E84-988F-8C5B6E517624}"/>
    <cellStyle name="Porcentual 8 10" xfId="56549" xr:uid="{A3ED9DE2-77EC-4F86-8D21-0215841BB80B}"/>
    <cellStyle name="Porcentual 8 11" xfId="56550" xr:uid="{C2A97EF4-09D3-43B1-9B13-5D4692750CDD}"/>
    <cellStyle name="Porcentual 8 2" xfId="56551" xr:uid="{EA19CDFF-F30F-4BEA-AD7F-DE0FF4235855}"/>
    <cellStyle name="Porcentual 8 3" xfId="56552" xr:uid="{5998D365-D396-4FA0-83F2-3B042C2B498B}"/>
    <cellStyle name="Porcentual 8 4" xfId="56553" xr:uid="{FC0D2148-EBD7-45F4-93C7-3858FAE2649F}"/>
    <cellStyle name="Porcentual 8 5" xfId="56554" xr:uid="{042302E2-C0C4-4F65-8CC9-58F3802BB5AE}"/>
    <cellStyle name="Porcentual 8 6" xfId="56555" xr:uid="{1D0C9C93-F4AB-41AF-8FB7-F182A7CFC3B6}"/>
    <cellStyle name="Porcentual 8 7" xfId="56556" xr:uid="{C175C9EB-372F-496B-AF5E-AF6FE37DB59F}"/>
    <cellStyle name="Porcentual 8 8" xfId="56557" xr:uid="{B93C94B4-9FC7-467A-BCC8-C8EC6A1B1F51}"/>
    <cellStyle name="Porcentual 8 9" xfId="56558" xr:uid="{6D6382C0-8EAB-438C-98A4-FCAE871DFFD7}"/>
    <cellStyle name="Porcentual 9" xfId="56559" xr:uid="{0E42EF43-284A-4C6B-9AC5-C47BD84A8818}"/>
    <cellStyle name="Porcentual 9 2" xfId="56560" xr:uid="{69CD5144-9FAB-48C5-BF3A-23D574840A8B}"/>
    <cellStyle name="PSChar" xfId="56561" xr:uid="{A12C5D23-7332-497C-94D3-B324FB38B7E4}"/>
    <cellStyle name="PSChar 2" xfId="56562" xr:uid="{052B6DC1-2E15-408A-B558-64B54FF9D087}"/>
    <cellStyle name="PSDate" xfId="56563" xr:uid="{DB9A7D8C-548F-430C-A9B2-6D590494F58C}"/>
    <cellStyle name="PSDec" xfId="56564" xr:uid="{66DE8573-5016-48C6-8D4D-59C3B2C4B310}"/>
    <cellStyle name="PSHeading" xfId="56565" xr:uid="{02992A58-B96B-497C-B9D6-CF760E8A795F}"/>
    <cellStyle name="PSHeading 2" xfId="56566" xr:uid="{14EB2951-6456-4B19-99BB-6C59BFCF79E2}"/>
    <cellStyle name="PSHeading 3" xfId="59676" xr:uid="{D1DA0130-B1CC-4470-A480-CD1F35111536}"/>
    <cellStyle name="PSInt" xfId="56567" xr:uid="{B354EB07-0DFE-41B3-9CF4-49A1A073FCED}"/>
    <cellStyle name="PSSpacer" xfId="56568" xr:uid="{522E0600-D2DE-4569-95D4-0E41D0C191F8}"/>
    <cellStyle name="PSSpacer 2" xfId="56569" xr:uid="{53890DF6-13F2-42A7-AE55-243A5C6E5C0F}"/>
    <cellStyle name="PSSpacer 3" xfId="59677" xr:uid="{A81CD302-0012-4395-8E47-BBC8522BA998}"/>
    <cellStyle name="PSSpacer 4" xfId="59678" xr:uid="{7A492E61-DF7E-463A-9B99-F8E9DE7F9290}"/>
    <cellStyle name="Ratio" xfId="59276" xr:uid="{2E37BF34-A740-467D-8FDE-4D9CD229821C}"/>
    <cellStyle name="Ratio Comma" xfId="59277" xr:uid="{236CCB63-E67E-4FE0-9ACD-09B81306C783}"/>
    <cellStyle name="Ratio_Private" xfId="59278" xr:uid="{7A690299-B81B-49EA-BF41-B07BA93A3E0D}"/>
    <cellStyle name="Saldos" xfId="59221" xr:uid="{EB01A33F-F61C-4488-8A85-CEC9716848C6}"/>
    <cellStyle name="Salida 2" xfId="56570" xr:uid="{873932BA-E4DC-43CB-B8A6-8B3CF72B5EF3}"/>
    <cellStyle name="Salida 2 2" xfId="56571" xr:uid="{50F13DF5-6508-4332-A35A-503317D9EFAD}"/>
    <cellStyle name="Salida 2 2 2" xfId="56572" xr:uid="{10080037-38FB-4960-B3EC-8F95D7E86D1B}"/>
    <cellStyle name="Salida 2 3" xfId="56573" xr:uid="{F8A0CFA8-5381-406B-900F-9364613A67A7}"/>
    <cellStyle name="Salida 2 4" xfId="60127" xr:uid="{8572F388-346C-4DD3-84AA-3FBCA40C2CA7}"/>
    <cellStyle name="Salida 3" xfId="56574" xr:uid="{090AC2EB-25CD-4F96-B958-B225AA3AC7B4}"/>
    <cellStyle name="Salida 3 2" xfId="56575" xr:uid="{65556BC7-DFB2-4A35-A509-4F3372F71685}"/>
    <cellStyle name="Salida 3 2 2" xfId="56576" xr:uid="{9EA22215-2E09-4542-AAE6-B269356C7F00}"/>
    <cellStyle name="Salida 3 2 3" xfId="60128" xr:uid="{D470756B-A0F6-42CC-AAAE-73FD60253FE1}"/>
    <cellStyle name="Salida 3 3" xfId="56577" xr:uid="{684BA1B6-4E97-4A34-A498-2F5A4334A9C1}"/>
    <cellStyle name="Salida 3 3 2" xfId="60129" xr:uid="{D65B818E-7408-4038-BE36-96251CF2FBAF}"/>
    <cellStyle name="Salida 3 4" xfId="60130" xr:uid="{5D1DF5C4-BDB8-49E1-B320-BC758D6C9FC6}"/>
    <cellStyle name="Salida 4" xfId="56578" xr:uid="{04D5B947-F258-4C14-B4D0-41F401BB297B}"/>
    <cellStyle name="Salida 4 2" xfId="56579" xr:uid="{B979274A-4FDE-4538-BBF6-B11EB66FE09B}"/>
    <cellStyle name="Salida 4 2 2" xfId="56580" xr:uid="{EB5E29EC-EF27-467A-A274-BFE16C7FA78E}"/>
    <cellStyle name="Salida 4 3" xfId="56581" xr:uid="{42763947-67BA-4153-B2EC-B15E1C53D5F9}"/>
    <cellStyle name="Salida 4 4" xfId="60131" xr:uid="{B733C450-0A6B-47E0-A693-311E2806C308}"/>
    <cellStyle name="Salida 5" xfId="56582" xr:uid="{1735B83D-5562-4F41-9D6D-B44CDB14DBF7}"/>
    <cellStyle name="Salida 5 2" xfId="56583" xr:uid="{929117FF-6899-48F4-ACF9-B2F6EEF500E0}"/>
    <cellStyle name="Salida 5 3" xfId="60132" xr:uid="{BC3DA40A-1673-4F13-9C45-0A85AA362389}"/>
    <cellStyle name="Salida 6" xfId="56584" xr:uid="{B9F53D0D-7993-44FB-AD18-D297707F6FEB}"/>
    <cellStyle name="Salida 6 2" xfId="60133" xr:uid="{640127DD-2764-423C-994F-E8D7A529B79F}"/>
    <cellStyle name="Salida 7" xfId="59924" xr:uid="{B7C1EEA4-8B96-47C8-9DBD-5956A0642E13}"/>
    <cellStyle name="SAPBEXaggData" xfId="56585" xr:uid="{8F4FE70C-EDBC-4F2A-9C33-51267CB21AF9}"/>
    <cellStyle name="SAPBEXaggData 10" xfId="56586" xr:uid="{7C3694C7-E2F9-4992-A8CC-722EADEDE37F}"/>
    <cellStyle name="SAPBEXaggData 11" xfId="56587" xr:uid="{8692751B-C244-4429-8E10-2017A4D59579}"/>
    <cellStyle name="SAPBEXaggData 12" xfId="59925" xr:uid="{219C016E-DE9A-46B9-8BD1-48FF9FAF64F5}"/>
    <cellStyle name="SAPBEXaggData 2" xfId="56588" xr:uid="{F9625136-5A10-4FE1-83D4-938066E9D3AC}"/>
    <cellStyle name="SAPBEXaggData 2 2" xfId="59679" xr:uid="{00DB5E81-8A0A-437A-BBA3-8464B61355F4}"/>
    <cellStyle name="SAPBEXaggData 2 2 2" xfId="59680" xr:uid="{A0B22F5C-D22D-4BC0-BDF0-90410ED378A0}"/>
    <cellStyle name="SAPBEXaggData 2 3" xfId="59681" xr:uid="{ED0573D6-E8E3-4E11-92AD-E1100740139A}"/>
    <cellStyle name="SAPBEXaggData 2 4" xfId="59682" xr:uid="{6E74FC88-87C9-4B2D-AF6C-9D3CEB22FABC}"/>
    <cellStyle name="SAPBEXaggData 2 5" xfId="60134" xr:uid="{2520FF4C-1DBB-4CEB-8A54-3501CD88D003}"/>
    <cellStyle name="SAPBEXaggData 3" xfId="56589" xr:uid="{F19642B5-EBE4-4E4E-AD30-BE6AC1BCBDC7}"/>
    <cellStyle name="SAPBEXaggData 3 2" xfId="60135" xr:uid="{76D74BF3-2BAF-47FF-8FCE-0862480EE265}"/>
    <cellStyle name="SAPBEXaggData 4" xfId="56590" xr:uid="{1F2B8426-E59B-4868-89F7-25482C725B2A}"/>
    <cellStyle name="SAPBEXaggData 4 2" xfId="60136" xr:uid="{B515E8E8-3203-4A49-897D-199ADDBF39C6}"/>
    <cellStyle name="SAPBEXaggData 5" xfId="56591" xr:uid="{1F2977BE-D011-4537-A64E-CC8C26907DA2}"/>
    <cellStyle name="SAPBEXaggData 6" xfId="56592" xr:uid="{EF93E237-87A8-4D3C-A044-A32FCABAD0BE}"/>
    <cellStyle name="SAPBEXaggData 7" xfId="56593" xr:uid="{C0019937-9EF1-42F1-A833-8283A91697CA}"/>
    <cellStyle name="SAPBEXaggData 8" xfId="56594" xr:uid="{FA41AF82-A7F0-4E04-9902-89DB43EAFBC9}"/>
    <cellStyle name="SAPBEXaggData 9" xfId="56595" xr:uid="{D2FC1057-AA1D-4CB7-B170-8DC8B82BE28C}"/>
    <cellStyle name="SAPBEXaggData_Hoja1" xfId="59683" xr:uid="{A9BF04AE-6728-4F93-A593-1AE91B1BFE31}"/>
    <cellStyle name="SAPBEXaggDataEmph" xfId="56596" xr:uid="{D9239155-B435-4325-91E5-2E4F2908106E}"/>
    <cellStyle name="SAPBEXaggDataEmph 10" xfId="56597" xr:uid="{EE03C484-E0B8-4DFF-A149-D4E4680AA451}"/>
    <cellStyle name="SAPBEXaggDataEmph 11" xfId="59926" xr:uid="{77CF3E36-776B-4843-AB4E-A717F13B0BC9}"/>
    <cellStyle name="SAPBEXaggDataEmph 12" xfId="59684" xr:uid="{843A00AF-BB82-4453-BA13-3CE089ED415D}"/>
    <cellStyle name="SAPBEXaggDataEmph 2" xfId="56598" xr:uid="{87BADA02-E2F3-403A-8493-EB41120D3947}"/>
    <cellStyle name="SAPBEXaggDataEmph 2 2" xfId="59685" xr:uid="{5DCA1230-264B-4982-9E98-E8C37EC481F0}"/>
    <cellStyle name="SAPBEXaggDataEmph 2 2 2" xfId="59686" xr:uid="{931CC7DA-B185-4286-8B27-DCE041CA9B03}"/>
    <cellStyle name="SAPBEXaggDataEmph 2 3" xfId="59687" xr:uid="{2E2F6B19-58E4-4949-89D7-558BFE2C7789}"/>
    <cellStyle name="SAPBEXaggDataEmph 2 4" xfId="59688" xr:uid="{6858FA28-C52B-4ED9-B747-102B96C27C8F}"/>
    <cellStyle name="SAPBEXaggDataEmph 2 4 2" xfId="59689" xr:uid="{0492645F-4475-478F-9929-FF8DEF4E78A6}"/>
    <cellStyle name="SAPBEXaggDataEmph 2 5" xfId="60137" xr:uid="{34912F6C-74B8-401D-B66D-67BFDF432355}"/>
    <cellStyle name="SAPBEXaggDataEmph 3" xfId="56599" xr:uid="{0ADB284A-5B5D-4D9A-8A76-05DE1CE3D842}"/>
    <cellStyle name="SAPBEXaggDataEmph 3 2" xfId="60138" xr:uid="{A25AB314-5DD1-4D6B-8B18-513A049E68B6}"/>
    <cellStyle name="SAPBEXaggDataEmph 4" xfId="56600" xr:uid="{63FF722A-C601-4773-9D1F-C515832B7DA4}"/>
    <cellStyle name="SAPBEXaggDataEmph 4 2" xfId="60139" xr:uid="{50B886E4-C1D7-4152-A2F4-53A178D5650C}"/>
    <cellStyle name="SAPBEXaggDataEmph 5" xfId="56601" xr:uid="{3871BE91-ABAD-4E45-9CD0-010E18C49D89}"/>
    <cellStyle name="SAPBEXaggDataEmph 6" xfId="56602" xr:uid="{680303A6-C801-4B9E-A7FA-F68BD83FC208}"/>
    <cellStyle name="SAPBEXaggDataEmph 7" xfId="56603" xr:uid="{C64124C1-9442-485A-8794-FD51030B98C5}"/>
    <cellStyle name="SAPBEXaggDataEmph 8" xfId="56604" xr:uid="{77714397-15B6-4CCD-A670-1B7F54AD756F}"/>
    <cellStyle name="SAPBEXaggDataEmph 9" xfId="56605" xr:uid="{DD786F11-37FD-4856-865E-6BE04C734270}"/>
    <cellStyle name="SAPBEXaggItem" xfId="56606" xr:uid="{988334F1-9DD9-4C8D-901B-CC9A16AA198D}"/>
    <cellStyle name="SAPBEXaggItem 10" xfId="56607" xr:uid="{731B399F-F1EE-4BB6-A42A-B8FF006CA328}"/>
    <cellStyle name="SAPBEXaggItem 11" xfId="56608" xr:uid="{DAF80EDE-A5E0-4027-B1D3-55D92D479C85}"/>
    <cellStyle name="SAPBEXaggItem 12" xfId="59927" xr:uid="{C7C97495-CF2D-4854-A0E4-485685068C2B}"/>
    <cellStyle name="SAPBEXaggItem 2" xfId="56609" xr:uid="{59696943-7BCF-4BB8-A77C-0942C3D2A4EC}"/>
    <cellStyle name="SAPBEXaggItem 2 2" xfId="59690" xr:uid="{483ACB82-3331-4D60-B08C-764EBF318AEB}"/>
    <cellStyle name="SAPBEXaggItem 2 3" xfId="59691" xr:uid="{5D0848E1-0FE7-44DC-91BA-ADACEE439CDA}"/>
    <cellStyle name="SAPBEXaggItem 2 4" xfId="59692" xr:uid="{631EC220-953D-4135-BEAC-BEA3ADDBA229}"/>
    <cellStyle name="SAPBEXaggItem 2 5" xfId="60140" xr:uid="{139EF9A7-BFEE-47F0-AA70-EBBF3D999C51}"/>
    <cellStyle name="SAPBEXaggItem 3" xfId="56610" xr:uid="{C2917D9A-3080-4CAF-97A1-5A53106BFEAF}"/>
    <cellStyle name="SAPBEXaggItem 3 2" xfId="60141" xr:uid="{102FE5D2-44E8-4D78-BE48-0E6E9DD47EA5}"/>
    <cellStyle name="SAPBEXaggItem 4" xfId="56611" xr:uid="{81E9B551-177A-48C6-90E6-9C143D676A06}"/>
    <cellStyle name="SAPBEXaggItem 4 2" xfId="60142" xr:uid="{F653E438-1360-41FF-A0C5-E3DCECD53EE6}"/>
    <cellStyle name="SAPBEXaggItem 5" xfId="56612" xr:uid="{49CDC482-3A9E-48BB-9F6B-98849DE1AAF6}"/>
    <cellStyle name="SAPBEXaggItem 6" xfId="56613" xr:uid="{D3245A2E-7347-4162-A33C-FC7055B6399C}"/>
    <cellStyle name="SAPBEXaggItem 7" xfId="56614" xr:uid="{8E22F846-DED9-4640-8193-995C80AE5378}"/>
    <cellStyle name="SAPBEXaggItem 8" xfId="56615" xr:uid="{58B52155-9FE1-4358-B7AC-57F641D3DC9E}"/>
    <cellStyle name="SAPBEXaggItem 9" xfId="56616" xr:uid="{445CAF0F-3EC3-4629-8BA6-810509B87636}"/>
    <cellStyle name="SAPBEXaggItem_Hoja1_1" xfId="59693" xr:uid="{F017B771-015F-4E32-B82F-B28AC95A4B71}"/>
    <cellStyle name="SAPBEXaggItemX" xfId="56617" xr:uid="{D92215F7-0FBB-4B0C-A5AC-5999F2C1D8AC}"/>
    <cellStyle name="SAPBEXaggItemX 10" xfId="56618" xr:uid="{5550CF2E-812F-4FFD-9DF8-E493CD4195E6}"/>
    <cellStyle name="SAPBEXaggItemX 10 2" xfId="56619" xr:uid="{47AC97DE-A747-4FA8-9D1F-B5519C4B4B15}"/>
    <cellStyle name="SAPBEXaggItemX 11" xfId="56620" xr:uid="{C4015E6B-86A7-4836-8243-E5C4AF9BE72B}"/>
    <cellStyle name="SAPBEXaggItemX 12" xfId="59928" xr:uid="{495BC344-619F-449A-ABBE-6FD571B63C69}"/>
    <cellStyle name="SAPBEXaggItemX 2" xfId="56621" xr:uid="{4D75431F-4087-4539-9917-913D732743BE}"/>
    <cellStyle name="SAPBEXaggItemX 2 2" xfId="56622" xr:uid="{195DBDDF-A7B4-4D6F-B60B-B44D5861657A}"/>
    <cellStyle name="SAPBEXaggItemX 2 3" xfId="59694" xr:uid="{9153F6DD-DB4F-40E5-AE45-D84E85B18736}"/>
    <cellStyle name="SAPBEXaggItemX 2 4" xfId="59695" xr:uid="{F8A3F8A7-10E0-471F-8023-A4673F310F46}"/>
    <cellStyle name="SAPBEXaggItemX 2 5" xfId="60143" xr:uid="{223B1BA4-52BC-48F2-BE5E-D51730EDF768}"/>
    <cellStyle name="SAPBEXaggItemX 3" xfId="56623" xr:uid="{B7BFAF8B-3EF8-4F6B-A561-EC778D19A017}"/>
    <cellStyle name="SAPBEXaggItemX 3 2" xfId="56624" xr:uid="{A13FE831-FA59-4A69-AC98-A66C7439B244}"/>
    <cellStyle name="SAPBEXaggItemX 3 3" xfId="60144" xr:uid="{947849A7-1262-44D6-B26C-EB11D811E1EE}"/>
    <cellStyle name="SAPBEXaggItemX 4" xfId="56625" xr:uid="{E6FD31B9-02A3-405A-A960-24FE539F3EB6}"/>
    <cellStyle name="SAPBEXaggItemX 4 2" xfId="56626" xr:uid="{60E59D53-FCC0-4DA4-A08D-32179D0C6A27}"/>
    <cellStyle name="SAPBEXaggItemX 4 3" xfId="60145" xr:uid="{855FEDE4-CDDE-45AB-8055-301291A4E20E}"/>
    <cellStyle name="SAPBEXaggItemX 5" xfId="56627" xr:uid="{C222DA0C-0317-4D29-A958-8D65011CCDC2}"/>
    <cellStyle name="SAPBEXaggItemX 5 2" xfId="56628" xr:uid="{6BA32D62-28EF-402B-872F-1F903FEFC76D}"/>
    <cellStyle name="SAPBEXaggItemX 6" xfId="56629" xr:uid="{83099D1B-F28D-4DF7-BE3A-F294D2115C1D}"/>
    <cellStyle name="SAPBEXaggItemX 6 2" xfId="56630" xr:uid="{65939F2E-B8CA-4DFD-8AC4-E84C63CAC4CC}"/>
    <cellStyle name="SAPBEXaggItemX 7" xfId="56631" xr:uid="{98EECF7D-1FF9-4839-8778-7682F94DA4C6}"/>
    <cellStyle name="SAPBEXaggItemX 7 2" xfId="56632" xr:uid="{F5DB700B-6AB4-4ED5-8F41-AED16FBF3E2B}"/>
    <cellStyle name="SAPBEXaggItemX 8" xfId="56633" xr:uid="{B42762B0-6541-4EF8-A32D-72CC1AA0763E}"/>
    <cellStyle name="SAPBEXaggItemX 8 2" xfId="56634" xr:uid="{13E44616-3FAF-4FB8-B9C2-8E3BD6DF1D57}"/>
    <cellStyle name="SAPBEXaggItemX 9" xfId="56635" xr:uid="{A6462812-0AD5-4696-9E5F-830FCC46B1D2}"/>
    <cellStyle name="SAPBEXaggItemX 9 2" xfId="56636" xr:uid="{0D3136BB-ADF8-4EC1-B839-E44022F36662}"/>
    <cellStyle name="SAPBEXaggItemX_Hoja1_1" xfId="59696" xr:uid="{F1547443-B525-42BF-8A50-E1213873CE21}"/>
    <cellStyle name="SAPBEXchaText" xfId="56637" xr:uid="{688C9B1F-D59E-434E-8799-A4121DFAB877}"/>
    <cellStyle name="SAPBEXchaText 10" xfId="56638" xr:uid="{20C92A38-15EF-4633-BB23-96DBF947A38E}"/>
    <cellStyle name="SAPBEXchaText 11" xfId="56639" xr:uid="{F5C02A27-28DE-4E88-AA5C-6024B8F3502A}"/>
    <cellStyle name="SAPBEXchaText 12" xfId="56640" xr:uid="{29140728-95A6-4E93-AF9C-CF3749A9643C}"/>
    <cellStyle name="SAPBEXchaText 13" xfId="56641" xr:uid="{A4D3D11A-B831-403B-9001-BD66A457EBD0}"/>
    <cellStyle name="SAPBEXchaText 13 2" xfId="56642" xr:uid="{E40B6BCC-D877-4D53-849B-7E99EAFD69B8}"/>
    <cellStyle name="SAPBEXchaText 14" xfId="56643" xr:uid="{518280A9-E7B7-4A12-B60A-216E3FD99566}"/>
    <cellStyle name="SAPBEXchaText 14 2" xfId="56644" xr:uid="{7EFE55C5-C4ED-4775-89B7-94AED199D375}"/>
    <cellStyle name="SAPBEXchaText 15" xfId="56645" xr:uid="{18222FD8-ED57-4AC8-8F39-0E5930006340}"/>
    <cellStyle name="SAPBEXchaText 15 2" xfId="56646" xr:uid="{AC853FEC-742C-4771-AB3D-70360A7A9646}"/>
    <cellStyle name="SAPBEXchaText 16" xfId="56647" xr:uid="{9AEB903E-4C86-499B-8987-3E931470C3AE}"/>
    <cellStyle name="SAPBEXchaText 16 2" xfId="56648" xr:uid="{7B5DCD66-BE7F-4513-8860-F28D941BD442}"/>
    <cellStyle name="SAPBEXchaText 16 2 2" xfId="56649" xr:uid="{0E9C9514-DB53-4FF6-98A4-53EC42CC1590}"/>
    <cellStyle name="SAPBEXchaText 16 2 2 2" xfId="56650" xr:uid="{201A9F64-ADCD-4D18-9112-AC46CA728670}"/>
    <cellStyle name="SAPBEXchaText 16 3" xfId="56651" xr:uid="{F23ED03C-6F6B-4E00-BEE4-36D18421A093}"/>
    <cellStyle name="SAPBEXchaText 16 3 2" xfId="56652" xr:uid="{10A00830-9407-450D-892B-1124B22DE6BC}"/>
    <cellStyle name="SAPBEXchaText 16 4" xfId="56653" xr:uid="{45FFCB58-EA22-45F4-B5D1-683B256D42A0}"/>
    <cellStyle name="SAPBEXchaText 16 4 2" xfId="56654" xr:uid="{B6862EA9-63BE-48B8-ACEF-A0DC70B42B35}"/>
    <cellStyle name="SAPBEXchaText 16 5" xfId="56655" xr:uid="{F7986856-D8DF-411F-A04C-0C2CD9F25B41}"/>
    <cellStyle name="SAPBEXchaText 17" xfId="56656" xr:uid="{79504417-1E6A-46FD-B2EF-D6986FF5E99C}"/>
    <cellStyle name="SAPBEXchaText 17 2" xfId="56657" xr:uid="{EC8542D6-7A7F-40A0-A571-7D6D99374670}"/>
    <cellStyle name="SAPBEXchaText 18" xfId="56658" xr:uid="{D1AF4062-D25B-4357-BEC5-0086A7A523B0}"/>
    <cellStyle name="SAPBEXchaText 18 2" xfId="56659" xr:uid="{AA594B5B-5CD2-4EDF-B241-ED3145B98DF5}"/>
    <cellStyle name="SAPBEXchaText 19" xfId="56660" xr:uid="{7B8A1DB5-0119-4D06-804E-4E35B239F4DB}"/>
    <cellStyle name="SAPBEXchaText 19 2" xfId="56661" xr:uid="{43E09286-C478-41C2-81BD-E5C049CBA9F5}"/>
    <cellStyle name="SAPBEXchaText 2" xfId="56662" xr:uid="{11C5212B-8C68-49AB-ABB9-961E5A9E4489}"/>
    <cellStyle name="SAPBEXchaText 2 2" xfId="56663" xr:uid="{A77544B4-8447-446C-BD1C-599A72C68835}"/>
    <cellStyle name="SAPBEXchaText 2 3" xfId="59697" xr:uid="{C669947A-2761-4508-B174-2F765407839F}"/>
    <cellStyle name="SAPBEXchaText 2 3 2" xfId="59698" xr:uid="{0188BFEE-7E4E-42BA-9088-1309A185E150}"/>
    <cellStyle name="SAPBEXchaText 2 4" xfId="59699" xr:uid="{F0FFF64E-605E-4D20-B4E8-984834A1D8D5}"/>
    <cellStyle name="SAPBEXchaText 2 5" xfId="60146" xr:uid="{91AF6DAE-04F0-4092-B3DE-A6A2BD980159}"/>
    <cellStyle name="SAPBEXchaText 2 6" xfId="59700" xr:uid="{5070F653-E1B3-4771-ADAA-077B882852D2}"/>
    <cellStyle name="SAPBEXchaText 2 9" xfId="59701" xr:uid="{55611056-845C-4D05-B3D1-2F6D20DAAD32}"/>
    <cellStyle name="SAPBEXchaText 20" xfId="56664" xr:uid="{0B75C574-F6A1-4FDE-8673-FCDCCA9734CD}"/>
    <cellStyle name="SAPBEXchaText 20 2" xfId="56665" xr:uid="{D0EBE697-4357-4E6E-B2E4-004F3D9E19FD}"/>
    <cellStyle name="SAPBEXchaText 21" xfId="56666" xr:uid="{123813F0-5F87-4F3B-AF81-DECC51481EF0}"/>
    <cellStyle name="SAPBEXchaText 21 2" xfId="56667" xr:uid="{EB9A5529-72F3-4A4E-869C-3C023E745874}"/>
    <cellStyle name="SAPBEXchaText 22" xfId="56668" xr:uid="{4449B082-4A3D-49AC-9CEA-21C8C566EFFE}"/>
    <cellStyle name="SAPBEXchaText 22 2" xfId="56669" xr:uid="{9EB26597-1C92-496C-8283-D448512D585C}"/>
    <cellStyle name="SAPBEXchaText 23" xfId="56670" xr:uid="{07892DD7-FFD7-427C-963F-663D59B91FA6}"/>
    <cellStyle name="SAPBEXchaText 23 2" xfId="56671" xr:uid="{8450DE2E-0BCD-4161-AD91-77E8D8A79A8E}"/>
    <cellStyle name="SAPBEXchaText 24" xfId="56672" xr:uid="{18BF3A3A-CD9D-44EF-869E-94A057DD3041}"/>
    <cellStyle name="SAPBEXchaText 24 2" xfId="56673" xr:uid="{3F14D37B-F428-4E58-BDE2-2C06405E7162}"/>
    <cellStyle name="SAPBEXchaText 25" xfId="56674" xr:uid="{38EE0962-6AC8-4152-A1E3-D2C82CA4C11E}"/>
    <cellStyle name="SAPBEXchaText 25 2" xfId="56675" xr:uid="{460AE9A9-3B6C-4DF7-85C4-C54D02E88C79}"/>
    <cellStyle name="SAPBEXchaText 26" xfId="56676" xr:uid="{1C1F386A-C7D5-41D6-8BCF-63A049A46E43}"/>
    <cellStyle name="SAPBEXchaText 26 2" xfId="56677" xr:uid="{476BE3F3-D1D9-4BF7-B450-EA8F3399908D}"/>
    <cellStyle name="SAPBEXchaText 27" xfId="56678" xr:uid="{91B22AC1-5BB3-4F56-AA8F-64CEEF11A11B}"/>
    <cellStyle name="SAPBEXchaText 27 2" xfId="56679" xr:uid="{365C022A-F979-41B1-82E5-5510851660A0}"/>
    <cellStyle name="SAPBEXchaText 28" xfId="56680" xr:uid="{F98D16E9-85A2-44EF-85F9-8F05F3FAF011}"/>
    <cellStyle name="SAPBEXchaText 28 2" xfId="56681" xr:uid="{0B658A7B-9A43-4383-A0B7-46AC29AEDA9C}"/>
    <cellStyle name="SAPBEXchaText 29" xfId="56682" xr:uid="{BB5D35D3-B54D-4126-9338-AB8A2FCE6FFC}"/>
    <cellStyle name="SAPBEXchaText 29 2" xfId="56683" xr:uid="{2A1D7F30-40B6-487C-92F0-56572CD67891}"/>
    <cellStyle name="SAPBEXchaText 3" xfId="56684" xr:uid="{E60AF463-C8C6-4640-937D-DF9454D8175D}"/>
    <cellStyle name="SAPBEXchaText 3 2" xfId="56685" xr:uid="{8B9EF882-E127-49D7-BAF2-A99CBED7E5CC}"/>
    <cellStyle name="SAPBEXchaText 3 3" xfId="60147" xr:uid="{26C65896-8A6D-4979-902D-0BFF8324F9C3}"/>
    <cellStyle name="SAPBEXchaText 30" xfId="56686" xr:uid="{89390F4E-AF56-4531-B587-FD74D3095FDD}"/>
    <cellStyle name="SAPBEXchaText 31" xfId="56687" xr:uid="{3FA10898-C891-4765-AE7A-6E7136CCBCF8}"/>
    <cellStyle name="SAPBEXchaText 32" xfId="59929" xr:uid="{5369F62C-2BE0-4E8F-9F38-0A3E0482D38D}"/>
    <cellStyle name="SAPBEXchaText 4" xfId="56688" xr:uid="{FABCD326-59AF-446F-9B32-FF937FF85BAA}"/>
    <cellStyle name="SAPBEXchaText 4 2" xfId="56689" xr:uid="{1CD5D154-CB97-49C8-BC4D-44591E069910}"/>
    <cellStyle name="SAPBEXchaText 4 3" xfId="59702" xr:uid="{FE64551D-AB89-4416-AE01-36A56A597F01}"/>
    <cellStyle name="SAPBEXchaText 4 4" xfId="60148" xr:uid="{31623870-31ED-445B-B374-040885756C0C}"/>
    <cellStyle name="SAPBEXchaText 5" xfId="56690" xr:uid="{2C2CBDD2-2AAA-40F7-B1DB-D9A432CEFBFC}"/>
    <cellStyle name="SAPBEXchaText 5 2" xfId="56691" xr:uid="{3FDE6BCE-146C-442F-B04E-016D10352D14}"/>
    <cellStyle name="SAPBEXchaText 5 2 2" xfId="56692" xr:uid="{72B96366-5780-4F79-A30B-36A6B52E7F49}"/>
    <cellStyle name="SAPBEXchaText 5 2 4" xfId="59703" xr:uid="{413B8D20-0FD1-4AB3-949A-AE1BDC9EB072}"/>
    <cellStyle name="SAPBEXchaText 5_Saldos Obj" xfId="56693" xr:uid="{0AA34ACF-6D7E-41BA-9054-0B4DE71E89AE}"/>
    <cellStyle name="SAPBEXchaText 6" xfId="56694" xr:uid="{0F26A6A2-5447-4969-A583-83B6B9B9AB51}"/>
    <cellStyle name="SAPBEXchaText 6 2" xfId="56695" xr:uid="{04B8E2F1-FE95-41F2-9BFB-5EA15EF07315}"/>
    <cellStyle name="SAPBEXchaText 6 2 2" xfId="56696" xr:uid="{779485D0-8F99-456B-A6A8-DB971660EB31}"/>
    <cellStyle name="SAPBEXchaText 6_Saldos Obj" xfId="56697" xr:uid="{CB9967B1-7A3F-47D1-A41A-0E6B616400D1}"/>
    <cellStyle name="SAPBEXchaText 7" xfId="56698" xr:uid="{EF7C672E-9559-4E75-9690-7DBC519E0A47}"/>
    <cellStyle name="SAPBEXchaText 8" xfId="56699" xr:uid="{7BE8B8BB-047E-49B0-B956-0E8BF382852B}"/>
    <cellStyle name="SAPBEXchaText 8 3" xfId="59704" xr:uid="{ACC0366C-59A6-49CD-A272-833F6650158B}"/>
    <cellStyle name="SAPBEXchaText 9" xfId="56700" xr:uid="{7BAAFA21-97B5-48D1-99DF-6A167053AEF3}"/>
    <cellStyle name="SAPBEXchaText_ESF. Hist." xfId="56701" xr:uid="{3CF54AA0-0395-4B7E-B287-C1653E714D6F}"/>
    <cellStyle name="SAPBEXexcBad7" xfId="56702" xr:uid="{CC7D3E61-1B07-4227-BAAA-815F4120B489}"/>
    <cellStyle name="SAPBEXexcBad7 10" xfId="56703" xr:uid="{A734B9C4-5406-4188-AE6F-8BB7A06FA587}"/>
    <cellStyle name="SAPBEXexcBad7 11" xfId="59930" xr:uid="{72CAAB68-CC9B-4748-A097-173FAA916227}"/>
    <cellStyle name="SAPBEXexcBad7 2" xfId="56704" xr:uid="{03F543C4-A189-49F5-A657-B1935FF05423}"/>
    <cellStyle name="SAPBEXexcBad7 2 2" xfId="59705" xr:uid="{BD1C8122-7516-4379-953C-67626FE002D0}"/>
    <cellStyle name="SAPBEXexcBad7 2 3" xfId="60149" xr:uid="{DE4F1544-507F-4D05-8C62-6C4D5E839584}"/>
    <cellStyle name="SAPBEXexcBad7 3" xfId="56705" xr:uid="{27A0F6F0-B5AD-4495-B753-83A0CD6AB44E}"/>
    <cellStyle name="SAPBEXexcBad7 3 2" xfId="60150" xr:uid="{A921CA6B-9CE4-43C2-9D99-9D3D183A8E56}"/>
    <cellStyle name="SAPBEXexcBad7 4" xfId="56706" xr:uid="{68C70B18-FC37-4FD2-AEA1-BD3314D35479}"/>
    <cellStyle name="SAPBEXexcBad7 4 2" xfId="60151" xr:uid="{D9F1B17D-0962-466B-96FC-DC886F31AD7D}"/>
    <cellStyle name="SAPBEXexcBad7 5" xfId="56707" xr:uid="{38C8A6EA-CA3E-4717-8F22-66306C698EC9}"/>
    <cellStyle name="SAPBEXexcBad7 6" xfId="56708" xr:uid="{CB77A273-99D5-4F86-AEDE-74FFA180E5E0}"/>
    <cellStyle name="SAPBEXexcBad7 7" xfId="56709" xr:uid="{B1565178-DF46-4A43-9D9C-05E1776D3C2F}"/>
    <cellStyle name="SAPBEXexcBad7 8" xfId="56710" xr:uid="{FF8DB720-1266-4598-8C69-75F2FEB6B00A}"/>
    <cellStyle name="SAPBEXexcBad7 9" xfId="56711" xr:uid="{68AF7AA3-1D55-4985-9664-653A0C15E409}"/>
    <cellStyle name="SAPBEXexcBad8" xfId="56712" xr:uid="{8E90FF7C-ADEA-4858-B6C1-899D812C409D}"/>
    <cellStyle name="SAPBEXexcBad8 10" xfId="56713" xr:uid="{AEB74FE3-B435-4E49-BF25-CC8B17E928E4}"/>
    <cellStyle name="SAPBEXexcBad8 11" xfId="59706" xr:uid="{DD1A1D1D-6C56-45B1-978A-96AAEFB4829D}"/>
    <cellStyle name="SAPBEXexcBad8 12" xfId="59931" xr:uid="{E770731E-4091-47CA-AF76-EE33A8796916}"/>
    <cellStyle name="SAPBEXexcBad8 2" xfId="56714" xr:uid="{47D10E98-AAFD-49E3-83ED-424C197AE391}"/>
    <cellStyle name="SAPBEXexcBad8 2 2" xfId="60152" xr:uid="{1D90BC47-EE01-4ABA-B22F-482D487F6ACE}"/>
    <cellStyle name="SAPBEXexcBad8 3" xfId="56715" xr:uid="{8487E1CA-35EA-48ED-A201-FFD70846E260}"/>
    <cellStyle name="SAPBEXexcBad8 3 2" xfId="60153" xr:uid="{A1A467E8-9E48-47D2-BFF0-2F0214C5F44D}"/>
    <cellStyle name="SAPBEXexcBad8 4" xfId="56716" xr:uid="{89012F59-9F9D-4DEC-8956-77A8F886CEB4}"/>
    <cellStyle name="SAPBEXexcBad8 4 2" xfId="60154" xr:uid="{DBD53E7B-4EB2-4FB8-B788-D60AD3B46D8E}"/>
    <cellStyle name="SAPBEXexcBad8 5" xfId="56717" xr:uid="{0075F622-3A70-4E3C-ACF0-B763F5BC27D0}"/>
    <cellStyle name="SAPBEXexcBad8 6" xfId="56718" xr:uid="{92C72BBA-B12C-4620-B64A-FB7B372801EB}"/>
    <cellStyle name="SAPBEXexcBad8 7" xfId="56719" xr:uid="{618F3246-685F-44C7-A9C4-1FFFABC8FFA9}"/>
    <cellStyle name="SAPBEXexcBad8 8" xfId="56720" xr:uid="{C10775C5-24A1-4D85-B992-C68DDB357D68}"/>
    <cellStyle name="SAPBEXexcBad8 9" xfId="56721" xr:uid="{6D3EBA83-FD5D-45EE-9DA2-59F23D64A68D}"/>
    <cellStyle name="SAPBEXexcBad8 9 10" xfId="56722" xr:uid="{69E1F22F-C4E3-4CC9-869D-AF40D746CD8D}"/>
    <cellStyle name="SAPBEXexcBad8 9 11" xfId="56723" xr:uid="{905E1D87-FB5E-42C1-9632-38294E40C286}"/>
    <cellStyle name="SAPBEXexcBad8 9 2" xfId="56724" xr:uid="{A04C3E23-F184-42BC-B7A2-F68895B3773B}"/>
    <cellStyle name="SAPBEXexcBad8 9 3" xfId="56725" xr:uid="{5CEA97D0-3C71-4E32-997E-ACA2B2454C5F}"/>
    <cellStyle name="SAPBEXexcBad8 9 4" xfId="56726" xr:uid="{25EE1DEF-D2BF-4EC2-BA98-6B13B265AFF8}"/>
    <cellStyle name="SAPBEXexcBad8 9 5" xfId="56727" xr:uid="{EE12F509-C123-4621-82B2-96AF1E731710}"/>
    <cellStyle name="SAPBEXexcBad8 9 6" xfId="56728" xr:uid="{D411E0B1-50E0-4CF4-B8E3-E2B339824766}"/>
    <cellStyle name="SAPBEXexcBad8 9 7" xfId="56729" xr:uid="{B3B111D6-6410-4EF4-9D60-CE4E80A77E9D}"/>
    <cellStyle name="SAPBEXexcBad8 9 8" xfId="56730" xr:uid="{C5F0FBCF-98CA-448A-B756-1540D9235F31}"/>
    <cellStyle name="SAPBEXexcBad8 9 9" xfId="56731" xr:uid="{F03A2CF4-AA81-4E08-A005-78A34D7BE787}"/>
    <cellStyle name="SAPBEXexcBad9" xfId="56732" xr:uid="{9D193F17-71A3-4BA7-818B-8863CB21D840}"/>
    <cellStyle name="SAPBEXexcBad9 10" xfId="56733" xr:uid="{016A6F81-23AC-4487-AA5F-9F9D8C46518A}"/>
    <cellStyle name="SAPBEXexcBad9 11" xfId="59707" xr:uid="{36DBC587-B54D-4F14-8083-9BCEE89DA541}"/>
    <cellStyle name="SAPBEXexcBad9 2" xfId="56734" xr:uid="{1803E0B7-885B-4344-81D8-DE4622243278}"/>
    <cellStyle name="SAPBEXexcBad9 2 2" xfId="59708" xr:uid="{D2FBCD9F-3C13-4A3F-B149-65A4EEB54B8D}"/>
    <cellStyle name="SAPBEXexcBad9 2 3" xfId="59709" xr:uid="{1C86879B-D25F-480C-8362-5615F4C9000C}"/>
    <cellStyle name="SAPBEXexcBad9 2 4" xfId="60155" xr:uid="{3599973B-CB67-43B8-B491-AAF9CF55A93D}"/>
    <cellStyle name="SAPBEXexcBad9 3" xfId="56735" xr:uid="{F222C056-86CA-4181-B589-82B8886A73E1}"/>
    <cellStyle name="SAPBEXexcBad9 3 10" xfId="56736" xr:uid="{B00022AD-BAFF-4CE8-B70F-78134F45D466}"/>
    <cellStyle name="SAPBEXexcBad9 3 11" xfId="56737" xr:uid="{A3D2EF4B-773A-41B0-AD1B-CEE62D3388C8}"/>
    <cellStyle name="SAPBEXexcBad9 3 12" xfId="60156" xr:uid="{80795A23-47FC-4D10-A9C8-56C7CFA4B9CB}"/>
    <cellStyle name="SAPBEXexcBad9 3 2" xfId="56738" xr:uid="{5CE736E7-CB35-46CC-B1F0-166DE05D7EFD}"/>
    <cellStyle name="SAPBEXexcBad9 3 3" xfId="56739" xr:uid="{E3ADF4CF-4CA0-4C76-A81F-D63678D63CD5}"/>
    <cellStyle name="SAPBEXexcBad9 3 4" xfId="56740" xr:uid="{4CB13515-9859-43C6-8277-E97D92C775E3}"/>
    <cellStyle name="SAPBEXexcBad9 3 5" xfId="56741" xr:uid="{1AB1C7AA-ACD3-422C-B749-40B1488BC330}"/>
    <cellStyle name="SAPBEXexcBad9 3 6" xfId="56742" xr:uid="{A8D49261-E6AA-4B25-82DE-B8988584A694}"/>
    <cellStyle name="SAPBEXexcBad9 3 7" xfId="56743" xr:uid="{D6AFAF28-0CEA-461C-B16D-B621649988C1}"/>
    <cellStyle name="SAPBEXexcBad9 3 8" xfId="56744" xr:uid="{E890FE1B-AEA6-4DA2-87A0-5F4EFAED42F0}"/>
    <cellStyle name="SAPBEXexcBad9 3 9" xfId="56745" xr:uid="{1D98F273-345A-4DB5-A35D-66A51AFE6F92}"/>
    <cellStyle name="SAPBEXexcBad9 4" xfId="56746" xr:uid="{F67F2995-B775-44FA-B95C-A537EAA4E515}"/>
    <cellStyle name="SAPBEXexcBad9 4 2" xfId="60157" xr:uid="{4A4D7559-3884-4029-A7C2-C27528C54BAF}"/>
    <cellStyle name="SAPBEXexcBad9 5" xfId="56747" xr:uid="{42DC71BC-A5DA-4226-9E1D-31B8F3FCE719}"/>
    <cellStyle name="SAPBEXexcBad9 6" xfId="56748" xr:uid="{BE2D2088-D9E3-424B-AC7E-2171766F0405}"/>
    <cellStyle name="SAPBEXexcBad9 7" xfId="56749" xr:uid="{881DCA8E-48B3-4345-9C97-42CB7E340B4C}"/>
    <cellStyle name="SAPBEXexcBad9 8" xfId="56750" xr:uid="{063B5A0D-2541-42EC-9E99-6829D809A36A}"/>
    <cellStyle name="SAPBEXexcBad9 9" xfId="56751" xr:uid="{2F205CAF-93C6-4960-AB1D-9D83876978AA}"/>
    <cellStyle name="SAPBEXexcCritical4" xfId="56752" xr:uid="{41917FE3-9CCE-48D6-B945-68FCF9631BDC}"/>
    <cellStyle name="SAPBEXexcCritical4 10" xfId="56753" xr:uid="{A44A669A-DB7B-48E3-BAB8-3FA053FDEECB}"/>
    <cellStyle name="SAPBEXexcCritical4 11" xfId="59710" xr:uid="{F7DEC18C-555B-4CF2-9AE1-FFB3814F009E}"/>
    <cellStyle name="SAPBEXexcCritical4 12" xfId="59932" xr:uid="{F1F08294-E18D-4BFE-914C-8CFFA9428A07}"/>
    <cellStyle name="SAPBEXexcCritical4 2" xfId="56754" xr:uid="{3BE4C4DB-A174-4C71-B7DD-123538EBA3E8}"/>
    <cellStyle name="SAPBEXexcCritical4 2 2" xfId="60158" xr:uid="{B55C1894-DE88-4BED-8CDC-9DEA8002C694}"/>
    <cellStyle name="SAPBEXexcCritical4 3" xfId="56755" xr:uid="{DA0927DA-A39F-418B-AF64-93B5DB4B4432}"/>
    <cellStyle name="SAPBEXexcCritical4 3 2" xfId="59711" xr:uid="{8E4587FB-237A-44AE-A115-08E9DFF5B665}"/>
    <cellStyle name="SAPBEXexcCritical4 3 3" xfId="60159" xr:uid="{EC47FEB1-DA22-46B6-B103-DFF461DA16CD}"/>
    <cellStyle name="SAPBEXexcCritical4 4" xfId="56756" xr:uid="{AF72BBD7-B6B6-4DD7-B613-EA062DC87AC2}"/>
    <cellStyle name="SAPBEXexcCritical4 4 2" xfId="60160" xr:uid="{A69880EA-8B22-4E1B-8868-916DDF5B3A30}"/>
    <cellStyle name="SAPBEXexcCritical4 5" xfId="56757" xr:uid="{57784AAD-EB10-4A84-9089-E4B7D9EE84A5}"/>
    <cellStyle name="SAPBEXexcCritical4 6" xfId="56758" xr:uid="{6E0F62E0-1B3D-4948-9152-C63BC85FB385}"/>
    <cellStyle name="SAPBEXexcCritical4 7" xfId="56759" xr:uid="{79EA0AA3-F599-4D49-AED8-AFD358E208D1}"/>
    <cellStyle name="SAPBEXexcCritical4 8" xfId="56760" xr:uid="{5C90EB4D-15BA-4C57-969A-F91ED3CE6BC1}"/>
    <cellStyle name="SAPBEXexcCritical4 9" xfId="56761" xr:uid="{1B6F40BD-602F-4DAB-B106-916B8E47A967}"/>
    <cellStyle name="SAPBEXexcCritical5" xfId="56762" xr:uid="{34226A2E-A9F9-42A4-B089-852371C0A00D}"/>
    <cellStyle name="SAPBEXexcCritical5 10" xfId="56763" xr:uid="{730823EB-8A76-4384-A670-BF30EA37A6AC}"/>
    <cellStyle name="SAPBEXexcCritical5 11" xfId="59712" xr:uid="{1282E34F-893E-4FAC-9E95-F639FED57D5C}"/>
    <cellStyle name="SAPBEXexcCritical5 12" xfId="59713" xr:uid="{4FD2A0BB-4A6D-4367-A3E2-A46BB7C38115}"/>
    <cellStyle name="SAPBEXexcCritical5 13" xfId="59933" xr:uid="{630728C1-7759-4474-AA93-8514A2B3B7A4}"/>
    <cellStyle name="SAPBEXexcCritical5 2" xfId="56764" xr:uid="{9F98C05F-5BC2-4F3E-9446-5A91DE0DDA5C}"/>
    <cellStyle name="SAPBEXexcCritical5 2 2" xfId="59714" xr:uid="{F722E382-AAD1-4989-89E0-470700A49AB3}"/>
    <cellStyle name="SAPBEXexcCritical5 2 3" xfId="60161" xr:uid="{A3E659DC-43BC-47BE-A866-7E6C6161081E}"/>
    <cellStyle name="SAPBEXexcCritical5 3" xfId="56765" xr:uid="{6489782F-E404-4F7D-971A-54F75718D36B}"/>
    <cellStyle name="SAPBEXexcCritical5 3 2" xfId="59715" xr:uid="{8F1A0A08-341C-4FC5-9D46-3FCFB577EC5D}"/>
    <cellStyle name="SAPBEXexcCritical5 3 3" xfId="60162" xr:uid="{7363B656-5133-40FA-B518-13A9B02BC478}"/>
    <cellStyle name="SAPBEXexcCritical5 4" xfId="56766" xr:uid="{0CA6F5C9-A9A8-4D15-A6B5-F304D9EAD0F7}"/>
    <cellStyle name="SAPBEXexcCritical5 4 2" xfId="60163" xr:uid="{15EDA4A9-0E26-4CF4-8DA4-F5453A084A44}"/>
    <cellStyle name="SAPBEXexcCritical5 5" xfId="56767" xr:uid="{CD8B3356-062F-4B78-8BD6-F605BDCEAA8B}"/>
    <cellStyle name="SAPBEXexcCritical5 6" xfId="56768" xr:uid="{AFE713C0-01AF-4350-A1B5-EBFA0755968F}"/>
    <cellStyle name="SAPBEXexcCritical5 7" xfId="56769" xr:uid="{10A58109-2699-4B7B-A458-F86CB0E8FEFF}"/>
    <cellStyle name="SAPBEXexcCritical5 8" xfId="56770" xr:uid="{DD5E088E-AD56-4CFF-94EA-B0AF063C22C7}"/>
    <cellStyle name="SAPBEXexcCritical5 9" xfId="56771" xr:uid="{B620967A-0A52-43E8-846F-38E46C0F0153}"/>
    <cellStyle name="SAPBEXexcCritical6" xfId="56772" xr:uid="{FE4AAD7C-626D-4146-AD6D-68B69668DCCF}"/>
    <cellStyle name="SAPBEXexcCritical6 10" xfId="56773" xr:uid="{5AEB7462-6491-4D25-97FF-2DD1BBF5CEF9}"/>
    <cellStyle name="SAPBEXexcCritical6 11" xfId="59716" xr:uid="{B80625D8-17E8-4167-9FC0-386C74436803}"/>
    <cellStyle name="SAPBEXexcCritical6 12" xfId="59717" xr:uid="{0473B4B9-787D-431E-ABAD-2F15EE0C26EA}"/>
    <cellStyle name="SAPBEXexcCritical6 13" xfId="59718" xr:uid="{163E37F5-B8DA-44B2-9F93-50A20107C0A7}"/>
    <cellStyle name="SAPBEXexcCritical6 14" xfId="59934" xr:uid="{68746E54-861A-4DFB-A6AD-7323F6DDFD7A}"/>
    <cellStyle name="SAPBEXexcCritical6 2" xfId="56774" xr:uid="{DD246FA0-604E-4EE6-934D-ADC10716DB6E}"/>
    <cellStyle name="SAPBEXexcCritical6 2 2" xfId="59719" xr:uid="{A474CBCE-7A2E-439E-BA92-E0C173E4B6EE}"/>
    <cellStyle name="SAPBEXexcCritical6 2 3" xfId="60164" xr:uid="{857CC2B8-6EC4-4170-AB9B-7ED091C02801}"/>
    <cellStyle name="SAPBEXexcCritical6 3" xfId="56775" xr:uid="{8EC282FD-AEDE-4598-90E0-530CC57158EB}"/>
    <cellStyle name="SAPBEXexcCritical6 3 2" xfId="59720" xr:uid="{A8371625-2551-4C38-BD1F-DA991A2B140B}"/>
    <cellStyle name="SAPBEXexcCritical6 3 3" xfId="60165" xr:uid="{6BF5CCF4-0CB2-49FE-9BDF-35A3EAB656B9}"/>
    <cellStyle name="SAPBEXexcCritical6 4" xfId="56776" xr:uid="{4A4F9494-B597-4285-B434-F3C66A48A772}"/>
    <cellStyle name="SAPBEXexcCritical6 4 2" xfId="59721" xr:uid="{6AE1F395-293E-441B-A7AC-CEEA885583FA}"/>
    <cellStyle name="SAPBEXexcCritical6 4 3" xfId="60166" xr:uid="{24B885F8-ED20-400C-B085-5C37BD34D3B9}"/>
    <cellStyle name="SAPBEXexcCritical6 5" xfId="56777" xr:uid="{C9624B94-1180-4D48-BDDA-10DC7E8FF1B6}"/>
    <cellStyle name="SAPBEXexcCritical6 6" xfId="56778" xr:uid="{8A867E53-6777-4500-A620-298DC4C2D4F5}"/>
    <cellStyle name="SAPBEXexcCritical6 7" xfId="56779" xr:uid="{43C13132-94CC-40D1-B13C-58710321744F}"/>
    <cellStyle name="SAPBEXexcCritical6 8" xfId="56780" xr:uid="{CB8884F5-F61A-4E08-B08B-45A83306B338}"/>
    <cellStyle name="SAPBEXexcCritical6 9" xfId="56781" xr:uid="{4B1D55CC-6CAA-462A-8A35-092105F47F6F}"/>
    <cellStyle name="SAPBEXexcGood1" xfId="56782" xr:uid="{5BBCA852-BC40-4B63-B8F9-71D5463F6BFB}"/>
    <cellStyle name="SAPBEXexcGood1 10" xfId="56783" xr:uid="{A3BCE277-90D6-4706-8A3C-E7A3022FAEB7}"/>
    <cellStyle name="SAPBEXexcGood1 11" xfId="59722" xr:uid="{D9B09156-E1ED-4B79-8F06-034CE36251C3}"/>
    <cellStyle name="SAPBEXexcGood1 12" xfId="59723" xr:uid="{E99E77D8-F245-44A1-B370-463D52347C3F}"/>
    <cellStyle name="SAPBEXexcGood1 13" xfId="59724" xr:uid="{7BAAA0DB-4172-42A3-BCC0-3E11B5EAC584}"/>
    <cellStyle name="SAPBEXexcGood1 14" xfId="59935" xr:uid="{E6995D8F-1894-47C3-A834-8DD9A6DD827E}"/>
    <cellStyle name="SAPBEXexcGood1 2" xfId="56784" xr:uid="{65596A2A-588C-41EE-BF05-A688484E93F2}"/>
    <cellStyle name="SAPBEXexcGood1 2 2" xfId="59725" xr:uid="{87CC3E4F-6E84-40B8-AAD1-A6C7EAECDA3B}"/>
    <cellStyle name="SAPBEXexcGood1 2 3" xfId="60167" xr:uid="{2C39C36A-7D5B-4D60-9CE5-F2BD23E00367}"/>
    <cellStyle name="SAPBEXexcGood1 3" xfId="56785" xr:uid="{E8870941-5607-45A0-ABD6-E577871B8F73}"/>
    <cellStyle name="SAPBEXexcGood1 3 2" xfId="60168" xr:uid="{65419D71-8F3C-4CA5-9136-0CA5BDFF770A}"/>
    <cellStyle name="SAPBEXexcGood1 4" xfId="56786" xr:uid="{D86633A4-DEA8-4AAA-8E28-A8464D8BA268}"/>
    <cellStyle name="SAPBEXexcGood1 4 2" xfId="59726" xr:uid="{DDDE535B-9F9F-4E0D-978E-469B01311894}"/>
    <cellStyle name="SAPBEXexcGood1 4 3" xfId="60169" xr:uid="{6603B4C4-FBD2-4E7A-B295-3B0ECD519F46}"/>
    <cellStyle name="SAPBEXexcGood1 5" xfId="56787" xr:uid="{406E10AA-ACCC-42B2-B260-6B3539FA8328}"/>
    <cellStyle name="SAPBEXexcGood1 6" xfId="56788" xr:uid="{0697287D-5D5C-4AFF-867F-0CDBD64D6CE8}"/>
    <cellStyle name="SAPBEXexcGood1 7" xfId="56789" xr:uid="{71B6DE75-95D4-444E-8ED9-8D0B33E6B8F5}"/>
    <cellStyle name="SAPBEXexcGood1 8" xfId="56790" xr:uid="{81309F4C-79D5-441A-B865-426125DD6BDB}"/>
    <cellStyle name="SAPBEXexcGood1 9" xfId="56791" xr:uid="{2A3B14B9-A1E9-4543-A51C-96E84AD5EDFE}"/>
    <cellStyle name="SAPBEXexcGood2" xfId="56792" xr:uid="{075CE012-94D3-4901-BB2F-2F8EDE246DE4}"/>
    <cellStyle name="SAPBEXexcGood2 10" xfId="56793" xr:uid="{1FD0917A-39E6-4DB6-BCA2-4FEFACA71E75}"/>
    <cellStyle name="SAPBEXexcGood2 11" xfId="59727" xr:uid="{0FF93BA7-05AD-4C7D-836B-9F6234DB1392}"/>
    <cellStyle name="SAPBEXexcGood2 12" xfId="59728" xr:uid="{81EF4FE0-CEC1-4930-9978-771DE360A661}"/>
    <cellStyle name="SAPBEXexcGood2 13" xfId="59729" xr:uid="{A7AE5B52-345D-4238-9A19-00B19A2D7B87}"/>
    <cellStyle name="SAPBEXexcGood2 14" xfId="59936" xr:uid="{9DDB08E3-54A1-4B9F-B78A-828933910331}"/>
    <cellStyle name="SAPBEXexcGood2 2" xfId="56794" xr:uid="{D1F2D84A-78F4-461B-ACE7-E3A5C3F5EB5F}"/>
    <cellStyle name="SAPBEXexcGood2 2 2" xfId="60170" xr:uid="{65618277-DF07-453A-9182-CD4E41BBA1B8}"/>
    <cellStyle name="SAPBEXexcGood2 3" xfId="56795" xr:uid="{D22FCEB3-C04C-4D29-BAF8-B5F80674B003}"/>
    <cellStyle name="SAPBEXexcGood2 3 2" xfId="59730" xr:uid="{E22B6D2C-282A-48FA-A7F5-B4026A8D83B2}"/>
    <cellStyle name="SAPBEXexcGood2 3 3" xfId="60171" xr:uid="{47D705D9-A3DD-4A58-9FF4-979FE07B40D3}"/>
    <cellStyle name="SAPBEXexcGood2 4" xfId="56796" xr:uid="{4D4D2762-C511-46BE-95A5-3B2536965214}"/>
    <cellStyle name="SAPBEXexcGood2 4 2" xfId="60172" xr:uid="{41A5B203-4C4D-459E-AE19-9CD3E2DD84CA}"/>
    <cellStyle name="SAPBEXexcGood2 5" xfId="56797" xr:uid="{CACCE250-0EB6-4A10-967D-D7A161106227}"/>
    <cellStyle name="SAPBEXexcGood2 6" xfId="56798" xr:uid="{41267AF6-98CF-4CED-9A67-A26E15AB63BC}"/>
    <cellStyle name="SAPBEXexcGood2 7" xfId="56799" xr:uid="{252CB263-9929-4131-8DBD-242385ABE767}"/>
    <cellStyle name="SAPBEXexcGood2 8" xfId="56800" xr:uid="{9AB42112-B738-4771-ADDD-7D310640BDF0}"/>
    <cellStyle name="SAPBEXexcGood2 9" xfId="56801" xr:uid="{62F25CDF-46DC-40E8-8F31-727AC03B5B54}"/>
    <cellStyle name="SAPBEXexcGood3" xfId="56802" xr:uid="{A09900A0-8BFE-45DB-8FCC-C1792EFE8EEE}"/>
    <cellStyle name="SAPBEXexcGood3 10" xfId="56803" xr:uid="{4A5947B8-B9F7-4889-A87A-7161A58FAA2B}"/>
    <cellStyle name="SAPBEXexcGood3 11" xfId="59731" xr:uid="{D0F3F565-E7B9-4335-95DB-ECBC7E36DC71}"/>
    <cellStyle name="SAPBEXexcGood3 12" xfId="59937" xr:uid="{4751112C-A410-4BAB-9F8A-ADA2FB89C28F}"/>
    <cellStyle name="SAPBEXexcGood3 2" xfId="56804" xr:uid="{222FAD48-A348-4557-BBFF-0D6A42EC2024}"/>
    <cellStyle name="SAPBEXexcGood3 2 2" xfId="60173" xr:uid="{35BDB093-1E93-4456-8B9D-A16D2B9E15CE}"/>
    <cellStyle name="SAPBEXexcGood3 3" xfId="56805" xr:uid="{BF181DF9-16A0-48B4-8CEB-E71A6E116F46}"/>
    <cellStyle name="SAPBEXexcGood3 3 2" xfId="60174" xr:uid="{AAFD7B2B-5530-4495-8172-74AF5FA9A267}"/>
    <cellStyle name="SAPBEXexcGood3 4" xfId="56806" xr:uid="{1FB8D368-3F9A-4762-9A15-59119210030E}"/>
    <cellStyle name="SAPBEXexcGood3 4 2" xfId="60175" xr:uid="{51653F0B-9167-4FF4-A61A-6B022C8DE512}"/>
    <cellStyle name="SAPBEXexcGood3 5" xfId="56807" xr:uid="{E1443A79-57F1-4696-B8A3-56997D64C248}"/>
    <cellStyle name="SAPBEXexcGood3 6" xfId="56808" xr:uid="{E2303AEE-740E-4A1D-B583-5CB4D91C9F0B}"/>
    <cellStyle name="SAPBEXexcGood3 7" xfId="56809" xr:uid="{446D610E-E55D-4236-BBEB-4FC3B873A408}"/>
    <cellStyle name="SAPBEXexcGood3 8" xfId="56810" xr:uid="{DBBDB3DF-1A7E-4B3D-AB11-C3D13F221E50}"/>
    <cellStyle name="SAPBEXexcGood3 9" xfId="56811" xr:uid="{61985D12-3A52-4BCB-B2E3-BC55DCFD918E}"/>
    <cellStyle name="SAPBEXfilterDrill" xfId="56812" xr:uid="{996C80F1-2449-4CB8-9B56-2DF03A5F4B2C}"/>
    <cellStyle name="SAPBEXfilterDrill 10" xfId="56813" xr:uid="{A67BFFEF-1387-4D02-A972-D68AE479A899}"/>
    <cellStyle name="SAPBEXfilterDrill 10 2" xfId="56814" xr:uid="{FE832749-2216-44C2-B320-EABD8E33E59D}"/>
    <cellStyle name="SAPBEXfilterDrill 11" xfId="56815" xr:uid="{4DC0E9D2-C7DF-4878-8623-DAE688D8AB24}"/>
    <cellStyle name="SAPBEXfilterDrill 12" xfId="59732" xr:uid="{E1AFD86B-EF16-4D85-9D2F-574E96C0B709}"/>
    <cellStyle name="SAPBEXfilterDrill 2" xfId="56816" xr:uid="{4FAC02C3-F200-418E-A9B1-110C5D0C9D8E}"/>
    <cellStyle name="SAPBEXfilterDrill 2 2" xfId="56817" xr:uid="{2329384C-1F84-4F1E-9056-FE81A7EB60AA}"/>
    <cellStyle name="SAPBEXfilterDrill 2 3" xfId="60176" xr:uid="{AAAFE1B5-7292-4842-9CC9-37654ED4B579}"/>
    <cellStyle name="SAPBEXfilterDrill 3" xfId="56818" xr:uid="{BF6F348A-A0C4-4447-A03E-AD76FFEB1CF7}"/>
    <cellStyle name="SAPBEXfilterDrill 3 2" xfId="56819" xr:uid="{0D008393-BDAA-4FA8-97E0-FD1B75C92E77}"/>
    <cellStyle name="SAPBEXfilterDrill 3 3" xfId="60177" xr:uid="{6C8178C5-161C-44B4-916B-2FC753D0ABBD}"/>
    <cellStyle name="SAPBEXfilterDrill 4" xfId="56820" xr:uid="{8A9F5351-9811-45BD-8D6D-B9B08E4D29F8}"/>
    <cellStyle name="SAPBEXfilterDrill 4 2" xfId="56821" xr:uid="{A9421773-FF98-43C5-A3B6-B1241CE32043}"/>
    <cellStyle name="SAPBEXfilterDrill 4 3" xfId="60178" xr:uid="{1D0CF00A-1E24-4248-9AA1-5AC66168BDB3}"/>
    <cellStyle name="SAPBEXfilterDrill 5" xfId="56822" xr:uid="{3DEF4CA4-A32A-4AF7-9B11-1423530D80DC}"/>
    <cellStyle name="SAPBEXfilterDrill 5 2" xfId="56823" xr:uid="{F641350D-0CCC-47F4-AA8B-E04D1EB77A8E}"/>
    <cellStyle name="SAPBEXfilterDrill 6" xfId="56824" xr:uid="{499574DE-546D-44C3-88E4-E472AAFCD6B0}"/>
    <cellStyle name="SAPBEXfilterDrill 6 2" xfId="56825" xr:uid="{4EF52EB8-6A89-4919-B8E0-BD70C8FAA4D1}"/>
    <cellStyle name="SAPBEXfilterDrill 7" xfId="56826" xr:uid="{7B808D54-D8E9-4671-9D57-A4F295F67E3A}"/>
    <cellStyle name="SAPBEXfilterDrill 7 2" xfId="56827" xr:uid="{4F306ECC-7D24-4F4D-BD2F-799FCA5B7A07}"/>
    <cellStyle name="SAPBEXfilterDrill 8" xfId="56828" xr:uid="{2B244F5F-31CF-40E5-9FDB-1D8B11F3AA29}"/>
    <cellStyle name="SAPBEXfilterDrill 8 2" xfId="56829" xr:uid="{5E924D6D-A2C0-4A42-A930-B56E510D18E3}"/>
    <cellStyle name="SAPBEXfilterDrill 9" xfId="56830" xr:uid="{AD59CF0D-74DD-4237-8C42-F289ABB7A93D}"/>
    <cellStyle name="SAPBEXfilterDrill 9 2" xfId="56831" xr:uid="{E79AEAC4-BC36-4574-876E-B45A6486128F}"/>
    <cellStyle name="SAPBEXfilterDrill_Hoja1_1" xfId="59733" xr:uid="{27B5EFC2-082F-4772-A7A9-E2E0BEB15ECB}"/>
    <cellStyle name="SAPBEXfilterItem" xfId="56832" xr:uid="{85C4BB8E-2463-47A1-9C0A-ECF5E37C8DC1}"/>
    <cellStyle name="SAPBEXfilterItem 10" xfId="56833" xr:uid="{CF3BC1ED-C29C-4DC4-8356-F01C8B32D06E}"/>
    <cellStyle name="SAPBEXfilterItem 11" xfId="56834" xr:uid="{118EB286-890A-4488-8EA2-706A0760C89A}"/>
    <cellStyle name="SAPBEXfilterItem 2" xfId="56835" xr:uid="{9A25B6FC-8650-4F73-859E-DB11051CC741}"/>
    <cellStyle name="SAPBEXfilterItem 2 2" xfId="59734" xr:uid="{01AE062D-264A-4A8F-B4E0-9087854A4AB3}"/>
    <cellStyle name="SAPBEXfilterItem 2 3" xfId="59735" xr:uid="{73AD85F5-C57F-41EF-AB2A-F55686C2D5CD}"/>
    <cellStyle name="SAPBEXfilterItem 2 4" xfId="60179" xr:uid="{3B9E3B23-E185-4A0E-ADA8-AE353BDC226F}"/>
    <cellStyle name="SAPBEXfilterItem 3" xfId="56836" xr:uid="{440A484D-B22F-4279-87BE-7589D789ECCE}"/>
    <cellStyle name="SAPBEXfilterItem 3 2" xfId="59736" xr:uid="{674D628A-11CB-4907-8CBA-D5B0D9F4E860}"/>
    <cellStyle name="SAPBEXfilterItem 3 3" xfId="60180" xr:uid="{8B993298-A7A5-4723-8277-15E6E56C4156}"/>
    <cellStyle name="SAPBEXfilterItem 4" xfId="56837" xr:uid="{280FC706-0488-49B3-9EE7-3C4F4B6397CD}"/>
    <cellStyle name="SAPBEXfilterItem 4 2" xfId="59737" xr:uid="{394BE60A-4297-4C02-B741-8320F2AA523A}"/>
    <cellStyle name="SAPBEXfilterItem 4 3" xfId="60181" xr:uid="{1412DB7A-8C1E-48A6-9924-C7DD826DE907}"/>
    <cellStyle name="SAPBEXfilterItem 5" xfId="56838" xr:uid="{800E9D38-E341-4977-8F06-BB0772F71C3B}"/>
    <cellStyle name="SAPBEXfilterItem 6" xfId="56839" xr:uid="{019EF1CE-F020-40C9-8AD6-59522A7FFB7E}"/>
    <cellStyle name="SAPBEXfilterItem 7" xfId="56840" xr:uid="{C3E0C18B-B089-4BC0-A70B-E7E78D9E911E}"/>
    <cellStyle name="SAPBEXfilterItem 8" xfId="56841" xr:uid="{F291277B-9523-4229-9C24-6A75B12329AF}"/>
    <cellStyle name="SAPBEXfilterItem 9" xfId="56842" xr:uid="{43900666-7A09-45EA-B5AB-9D90A7E498B0}"/>
    <cellStyle name="SAPBEXfilterItem_Hoja1_1" xfId="59738" xr:uid="{E6625988-F7F2-4FAC-9510-F2E46A1AF9C9}"/>
    <cellStyle name="SAPBEXfilterText" xfId="56843" xr:uid="{3A72DCDE-E81D-413B-BBF4-470722652619}"/>
    <cellStyle name="SAPBEXfilterText 10" xfId="56844" xr:uid="{364643B4-F784-49F7-B19C-AFECE593406B}"/>
    <cellStyle name="SAPBEXfilterText 11" xfId="59739" xr:uid="{F50C4AC3-76C3-4D7B-B60B-E3DDC7C704BA}"/>
    <cellStyle name="SAPBEXfilterText 12" xfId="59740" xr:uid="{2FE6B056-381B-4F25-8692-7A6FCB0C80C4}"/>
    <cellStyle name="SAPBEXfilterText 13" xfId="59741" xr:uid="{C4E2AF3F-89C6-4C1F-9C71-71FEEA12C69D}"/>
    <cellStyle name="SAPBEXfilterText 14" xfId="59742" xr:uid="{7304F885-C840-473A-B9D4-9653AA260E85}"/>
    <cellStyle name="SAPBEXfilterText 15" xfId="59743" xr:uid="{12D2E1DE-3861-46C2-9853-E85FE023D12B}"/>
    <cellStyle name="SAPBEXfilterText 2" xfId="56845" xr:uid="{53DF5F88-9BDC-4B4F-8356-E8759D2D9161}"/>
    <cellStyle name="SAPBEXfilterText 2 2" xfId="56846" xr:uid="{0CABCBD0-731E-4301-A724-2C738A74F2B1}"/>
    <cellStyle name="SAPBEXfilterText 2 3" xfId="56847" xr:uid="{94E14D1C-B0B5-4394-B295-B0C6DA3A16E3}"/>
    <cellStyle name="SAPBEXfilterText 2 4" xfId="56848" xr:uid="{5E354EBF-A5E0-47A9-8E73-6470F32FE312}"/>
    <cellStyle name="SAPBEXfilterText 2 5" xfId="60182" xr:uid="{8BC52A65-F5BB-4EF6-87D8-06401B592D39}"/>
    <cellStyle name="SAPBEXfilterText 3" xfId="56849" xr:uid="{4EF4121E-DCB5-4FB2-B50A-A0CBCF1B1A56}"/>
    <cellStyle name="SAPBEXfilterText 3 2" xfId="56850" xr:uid="{F148AA83-ED94-4ED3-8620-F06503584373}"/>
    <cellStyle name="SAPBEXfilterText 3 3" xfId="56851" xr:uid="{472441F9-67C6-4A9D-9FAB-85D8A14EC23E}"/>
    <cellStyle name="SAPBEXfilterText 3 4" xfId="56852" xr:uid="{3C4DDA86-A66B-425D-BBC5-5D5929FCD394}"/>
    <cellStyle name="SAPBEXfilterText 4" xfId="56853" xr:uid="{55362CEA-0860-4666-8ADD-7D9C7EAA3D20}"/>
    <cellStyle name="SAPBEXfilterText 4 2" xfId="60183" xr:uid="{B52063D3-300A-47EE-9A14-A94F39BFCB36}"/>
    <cellStyle name="SAPBEXfilterText 5" xfId="56854" xr:uid="{A02BD535-5324-45FB-AD8A-65C50C3C61BD}"/>
    <cellStyle name="SAPBEXfilterText 6" xfId="56855" xr:uid="{2B12B87B-CCA7-418A-8FB5-EE5B0A1B13CF}"/>
    <cellStyle name="SAPBEXfilterText 7" xfId="56856" xr:uid="{53DD9E64-AE3F-43F2-BE62-726AC2C1509A}"/>
    <cellStyle name="SAPBEXfilterText 8" xfId="56857" xr:uid="{148CF479-FAA3-4E61-8351-A44A8AFE9143}"/>
    <cellStyle name="SAPBEXfilterText 8 2" xfId="59744" xr:uid="{A63210EB-0B58-4700-A6B2-99D4F457E884}"/>
    <cellStyle name="SAPBEXfilterText 9" xfId="56858" xr:uid="{1DD7DB34-D05B-4C51-8B47-C10B87AB7244}"/>
    <cellStyle name="SAPBEXformats" xfId="56859" xr:uid="{DF449052-AB7C-4E52-937B-FD0186D2E39C}"/>
    <cellStyle name="SAPBEXformats 10" xfId="56860" xr:uid="{760CC167-57CA-4B9F-9E8F-687506D86BC7}"/>
    <cellStyle name="SAPBEXformats 10 2" xfId="56861" xr:uid="{7DA747CB-580C-43B5-B825-DC23E87049DA}"/>
    <cellStyle name="SAPBEXformats 10 2 2" xfId="56862" xr:uid="{0160B8E5-83A0-44FD-8EC6-621130AF7595}"/>
    <cellStyle name="SAPBEXformats 10 3" xfId="56863" xr:uid="{738D95CE-21F6-4BD0-B5C9-0C39F85B3642}"/>
    <cellStyle name="SAPBEXformats 10 3 2" xfId="56864" xr:uid="{6C142BC2-E378-4EC1-9E0D-2A8C67207B09}"/>
    <cellStyle name="SAPBEXformats 10 4" xfId="56865" xr:uid="{4688F0E2-4798-44FE-9350-6DEF145EC531}"/>
    <cellStyle name="SAPBEXformats 11" xfId="56866" xr:uid="{534B07A4-1B83-44E9-ADB5-3C9DFB9A04D0}"/>
    <cellStyle name="SAPBEXformats 11 2" xfId="56867" xr:uid="{A4A02A2D-374B-459A-BDC3-70537B922392}"/>
    <cellStyle name="SAPBEXformats 11 2 2" xfId="56868" xr:uid="{A6ABD8CE-B064-40F8-9380-3674C48756A9}"/>
    <cellStyle name="SAPBEXformats 11 2 2 2" xfId="56869" xr:uid="{D6AC48DF-BB99-4D3C-8B82-F1FA2AE0BE2D}"/>
    <cellStyle name="SAPBEXformats 11 2 3" xfId="56870" xr:uid="{C3F80878-0C5E-4B4E-87C8-AA1EE7427C4C}"/>
    <cellStyle name="SAPBEXformats 11 2 3 2" xfId="56871" xr:uid="{FAA56280-A89A-4B0A-B403-0DA4FD0E7D89}"/>
    <cellStyle name="SAPBEXformats 11 2 4" xfId="56872" xr:uid="{B7498088-CDF3-47FE-81F5-EF1C87B20491}"/>
    <cellStyle name="SAPBEXformats 11_Saldos Obj" xfId="56873" xr:uid="{9E170B59-2F48-48D0-9348-81B8EA64D075}"/>
    <cellStyle name="SAPBEXformats 12" xfId="56874" xr:uid="{7D2EF0B3-3991-4431-A299-B88C3AA8E969}"/>
    <cellStyle name="SAPBEXformats 13" xfId="56875" xr:uid="{C02AC526-39F8-4185-9685-D98DB657030E}"/>
    <cellStyle name="SAPBEXformats 14" xfId="56876" xr:uid="{8C244C23-7B21-45E1-8462-618DBE1391AD}"/>
    <cellStyle name="SAPBEXformats 15" xfId="56877" xr:uid="{7188C239-8304-45A6-A1F4-F3920B0320FF}"/>
    <cellStyle name="SAPBEXformats 16" xfId="56878" xr:uid="{650D0FA8-0B78-4402-B697-E9DE2FD3B1EB}"/>
    <cellStyle name="SAPBEXformats 17" xfId="56879" xr:uid="{DFD3E9D3-95EC-4D1F-B7FF-D975E61199DA}"/>
    <cellStyle name="SAPBEXformats 18" xfId="56880" xr:uid="{FF2C8B73-19B1-42E9-8021-E83F2A0E963E}"/>
    <cellStyle name="SAPBEXformats 19" xfId="56881" xr:uid="{7C54705F-CBB7-4E16-A3F2-993A4D2428AB}"/>
    <cellStyle name="SAPBEXformats 19 2" xfId="56882" xr:uid="{B9F1BA21-39E7-41B6-B0EA-22A2D916208C}"/>
    <cellStyle name="SAPBEXformats 19 2 2" xfId="56883" xr:uid="{CA192E89-86E0-4C56-AD70-7643E0B48D3F}"/>
    <cellStyle name="SAPBEXformats 19 3" xfId="56884" xr:uid="{92B1F997-B262-471C-AFFA-D09BBA9A8368}"/>
    <cellStyle name="SAPBEXformats 19 3 2" xfId="56885" xr:uid="{89426CDC-0A2A-4394-8D2C-400ADE8CBBE4}"/>
    <cellStyle name="SAPBEXformats 19 4" xfId="56886" xr:uid="{E400D59A-BB7C-47DC-9D2D-5BB88FF0FB35}"/>
    <cellStyle name="SAPBEXformats 2" xfId="56887" xr:uid="{DFB92A6A-316C-4AD3-80F4-C23C97CC4ADD}"/>
    <cellStyle name="SAPBEXformats 2 10" xfId="60184" xr:uid="{C2C7F970-1E16-4DFF-960F-59AA84DE84B2}"/>
    <cellStyle name="SAPBEXformats 2 2" xfId="56888" xr:uid="{04658731-9024-4D9C-96F3-85C6E7340922}"/>
    <cellStyle name="SAPBEXformats 2 2 2" xfId="56889" xr:uid="{A3033979-E6D2-4738-816F-CB16DB5C1A07}"/>
    <cellStyle name="SAPBEXformats 2 2 2 2" xfId="59745" xr:uid="{CD4BB0D5-6B89-416E-AED8-5C83EECA57C2}"/>
    <cellStyle name="SAPBEXformats 2 2 2 3" xfId="59746" xr:uid="{5737B1AC-8B94-4550-A4B3-01F38F4EABE4}"/>
    <cellStyle name="SAPBEXformats 2 2 2 4" xfId="59747" xr:uid="{77566BCC-25EA-40E2-B76D-DBCDA6ED001B}"/>
    <cellStyle name="SAPBEXformats 2 2 2 5" xfId="59748" xr:uid="{BC2A409D-F216-4E5A-9C26-B2F602BC0780}"/>
    <cellStyle name="SAPBEXformats 2 2 3" xfId="59749" xr:uid="{04ABBA6B-9B21-4FFC-A8D7-DF802B20343D}"/>
    <cellStyle name="SAPBEXformats 2 2 4" xfId="59750" xr:uid="{01C1E27D-FFE0-4767-9455-1A037A62BC84}"/>
    <cellStyle name="SAPBEXformats 2 2 5" xfId="59751" xr:uid="{3C2D7FF6-7FAC-4AE4-B55A-624015F1B508}"/>
    <cellStyle name="SAPBEXformats 2 3" xfId="56890" xr:uid="{BE9B4057-2A70-4C3C-AF77-4D73F764B947}"/>
    <cellStyle name="SAPBEXformats 2 3 2" xfId="56891" xr:uid="{21ABF8B4-6B64-48B7-BB74-6C67F0DDB055}"/>
    <cellStyle name="SAPBEXformats 2 4" xfId="56892" xr:uid="{65F8D775-EF88-4BDE-8CCC-9C610DA4B3A1}"/>
    <cellStyle name="SAPBEXformats 2 4 2" xfId="56893" xr:uid="{55D26521-C9A2-4B18-A22C-B77B05A2493F}"/>
    <cellStyle name="SAPBEXformats 2 5" xfId="56894" xr:uid="{182F0317-D4DA-448B-9AA2-0D967233F1FD}"/>
    <cellStyle name="SAPBEXformats 2 5 2" xfId="56895" xr:uid="{C9A82D09-28F7-4E43-88E8-18595D0BAF71}"/>
    <cellStyle name="SAPBEXformats 2 6" xfId="56896" xr:uid="{7CEAEF1F-44CF-45EE-98EE-903C393E412B}"/>
    <cellStyle name="SAPBEXformats 2 6 2" xfId="56897" xr:uid="{DEDA0EB6-989E-4743-86E5-83235DA0DE39}"/>
    <cellStyle name="SAPBEXformats 2 7" xfId="56898" xr:uid="{EC70825C-489A-4687-BAB1-370C4BD66600}"/>
    <cellStyle name="SAPBEXformats 2 7 2" xfId="56899" xr:uid="{0BCB4650-C955-4275-9228-A71113AF3EE0}"/>
    <cellStyle name="SAPBEXformats 2 8" xfId="56900" xr:uid="{55CA94AE-A3E0-45F5-9A94-95C7D0A4370B}"/>
    <cellStyle name="SAPBEXformats 2 8 2" xfId="56901" xr:uid="{E8696AC1-FE49-48F3-9B09-600FC21F037B}"/>
    <cellStyle name="SAPBEXformats 2 9" xfId="56902" xr:uid="{B7D37622-DC09-4E38-9D2C-C4F8DD173D12}"/>
    <cellStyle name="SAPBEXformats 20" xfId="56903" xr:uid="{4B87384D-6BB2-47B9-87DA-42A85FD7C435}"/>
    <cellStyle name="SAPBEXformats 20 2" xfId="56904" xr:uid="{D0E867B2-D44A-4986-9FDF-A81359ACD4B1}"/>
    <cellStyle name="SAPBEXformats 20 2 2" xfId="56905" xr:uid="{7D8E3C26-910B-41AA-96E5-EC0789A274A0}"/>
    <cellStyle name="SAPBEXformats 20 3" xfId="56906" xr:uid="{EA04267D-18D3-40FC-9BE0-F7BEE9D83F53}"/>
    <cellStyle name="SAPBEXformats 20 3 2" xfId="56907" xr:uid="{5557BC5B-B12B-4D95-8F3B-322397155AFA}"/>
    <cellStyle name="SAPBEXformats 20 4" xfId="56908" xr:uid="{07A98499-9E36-4C8C-8673-071722F82AF6}"/>
    <cellStyle name="SAPBEXformats 21" xfId="56909" xr:uid="{64290B88-C734-4156-8910-14C075EC5638}"/>
    <cellStyle name="SAPBEXformats 21 2" xfId="56910" xr:uid="{8A0D396C-D73B-45C3-A3CD-B46D93A4CEB1}"/>
    <cellStyle name="SAPBEXformats 21 2 2" xfId="56911" xr:uid="{803DB3F5-0260-47AD-90A0-BD8A3BCE017F}"/>
    <cellStyle name="SAPBEXformats 21 3" xfId="56912" xr:uid="{F1AEC1D1-956F-4535-B9CE-750A0F69FCC0}"/>
    <cellStyle name="SAPBEXformats 21 3 2" xfId="56913" xr:uid="{B43D9AB2-50CA-41D4-9984-A3C548AEEC15}"/>
    <cellStyle name="SAPBEXformats 21 4" xfId="56914" xr:uid="{A6E62B21-DD00-4FCA-B00D-D6127D88A517}"/>
    <cellStyle name="SAPBEXformats 22" xfId="56915" xr:uid="{688A75B5-11B4-4275-B7A9-6F456F69542B}"/>
    <cellStyle name="SAPBEXformats 23" xfId="56916" xr:uid="{4C95C09B-0635-4DDF-907A-C45AFF3B20EC}"/>
    <cellStyle name="SAPBEXformats 24" xfId="56917" xr:uid="{04C742BB-1D50-4EF0-99D5-2E4FD7451929}"/>
    <cellStyle name="SAPBEXformats 25" xfId="59938" xr:uid="{EEA09C83-1790-4A48-89A0-504A53D15A3B}"/>
    <cellStyle name="SAPBEXformats 26" xfId="59939" xr:uid="{67E8E711-C180-47EF-904A-3B96DC6F48FE}"/>
    <cellStyle name="SAPBEXformats 27" xfId="59940" xr:uid="{9235CF21-510A-43F0-83A9-CA5C5F7802E7}"/>
    <cellStyle name="SAPBEXformats 28" xfId="60185" xr:uid="{11D20C95-E6C9-424A-8AC7-B537974343AF}"/>
    <cellStyle name="SAPBEXformats 29" xfId="60186" xr:uid="{2B4AF954-ACBA-4AD1-AC84-BD118FF37E77}"/>
    <cellStyle name="SAPBEXformats 3" xfId="56918" xr:uid="{F25D7E12-1901-44DD-B7B0-1A5C21538541}"/>
    <cellStyle name="SAPBEXformats 3 10" xfId="60187" xr:uid="{581E4135-D0D1-4932-B054-B2B45659404A}"/>
    <cellStyle name="SAPBEXformats 3 2" xfId="56919" xr:uid="{7BF2C7BF-D8FC-4633-913E-B544AB5396C4}"/>
    <cellStyle name="SAPBEXformats 3 2 2" xfId="56920" xr:uid="{8DFCBDB5-BE73-4F3F-B473-FEF3CB81723F}"/>
    <cellStyle name="SAPBEXformats 3 2 5" xfId="59752" xr:uid="{89B4BBD6-DBE8-49F2-8D7C-A01E2EBA32E5}"/>
    <cellStyle name="SAPBEXformats 3 2 6" xfId="59753" xr:uid="{AD39E832-A820-499C-84B2-D1EA57FC8F79}"/>
    <cellStyle name="SAPBEXformats 3 3" xfId="56921" xr:uid="{32D66D31-71FC-4D91-BF2E-C3A7DD5B8A7B}"/>
    <cellStyle name="SAPBEXformats 3 3 2" xfId="56922" xr:uid="{169DAD76-8505-4975-A39F-19D045A7DA37}"/>
    <cellStyle name="SAPBEXformats 3 4" xfId="56923" xr:uid="{DE56049A-186C-45CD-A9AA-FA7281F0B1C4}"/>
    <cellStyle name="SAPBEXformats 3 4 2" xfId="56924" xr:uid="{227638AC-87A5-402B-BD94-759BEC05E412}"/>
    <cellStyle name="SAPBEXformats 3 5" xfId="56925" xr:uid="{172F7583-873D-41A0-A9F8-68E2BF74C889}"/>
    <cellStyle name="SAPBEXformats 3 5 2" xfId="56926" xr:uid="{EFBBB2D2-A914-499E-816D-B67B41CAE5E0}"/>
    <cellStyle name="SAPBEXformats 3 6" xfId="56927" xr:uid="{E4650971-8CC3-4E1D-99E9-82B4F00664FA}"/>
    <cellStyle name="SAPBEXformats 3 6 2" xfId="56928" xr:uid="{0A220C9A-6677-43B1-A6BF-CDE557FC3FF9}"/>
    <cellStyle name="SAPBEXformats 3 7" xfId="56929" xr:uid="{5CAC7554-7218-45D9-AC84-639EA9FEC79E}"/>
    <cellStyle name="SAPBEXformats 3 7 2" xfId="56930" xr:uid="{356F45E6-FD4A-47CD-A8AD-226213475767}"/>
    <cellStyle name="SAPBEXformats 3 8" xfId="56931" xr:uid="{D673F782-10AE-4F2C-B6CF-25C652348093}"/>
    <cellStyle name="SAPBEXformats 3 8 2" xfId="56932" xr:uid="{E03BF107-20D7-4E30-BF23-D25F2902FCAB}"/>
    <cellStyle name="SAPBEXformats 3 9" xfId="56933" xr:uid="{0C625856-9C1C-4468-BF13-AA8FB6AC0BCA}"/>
    <cellStyle name="SAPBEXformats 30" xfId="60188" xr:uid="{EAD17563-5F5A-46E5-A647-7FBCA602E20B}"/>
    <cellStyle name="SAPBEXformats 31" xfId="60189" xr:uid="{5EE5562F-6C9D-437C-BDF3-1C02C6468238}"/>
    <cellStyle name="SAPBEXformats 32" xfId="60190" xr:uid="{0877EBD4-427F-49D0-B072-03B2CBB08743}"/>
    <cellStyle name="SAPBEXformats 4" xfId="56934" xr:uid="{18A7453D-2D3A-44F5-A378-8C21B0EF8996}"/>
    <cellStyle name="SAPBEXformats 4 10" xfId="60191" xr:uid="{B1C9BC57-A3BA-4DF4-A972-A4CAD16130A5}"/>
    <cellStyle name="SAPBEXformats 4 2" xfId="56935" xr:uid="{73B1FC18-A536-4851-A34A-8DD45A94F87E}"/>
    <cellStyle name="SAPBEXformats 4 2 2" xfId="56936" xr:uid="{964A811C-2862-4998-A541-F217716C31B3}"/>
    <cellStyle name="SAPBEXformats 4 3" xfId="56937" xr:uid="{5C278B04-D279-4B1D-93AB-38CE275A8E21}"/>
    <cellStyle name="SAPBEXformats 4 3 2" xfId="56938" xr:uid="{0925BAA2-AE7B-4712-BF1F-7287D3819E4E}"/>
    <cellStyle name="SAPBEXformats 4 4" xfId="56939" xr:uid="{E3438119-8352-47F6-86BD-2797BAB0C05E}"/>
    <cellStyle name="SAPBEXformats 4 4 2" xfId="56940" xr:uid="{786FF48C-B1FE-4B68-9018-FA1E3FE4104F}"/>
    <cellStyle name="SAPBEXformats 4 5" xfId="56941" xr:uid="{2C53FABA-877E-42B9-83E2-3FB845A03C6C}"/>
    <cellStyle name="SAPBEXformats 4 5 2" xfId="56942" xr:uid="{18D974F2-479D-4E17-82DC-CD0394467BB5}"/>
    <cellStyle name="SAPBEXformats 4 6" xfId="56943" xr:uid="{7A92E749-E8D5-44A7-9251-0A0BE4A0517C}"/>
    <cellStyle name="SAPBEXformats 4 6 2" xfId="56944" xr:uid="{4B37F61C-9E20-4F84-BBDE-68326CE0FB6B}"/>
    <cellStyle name="SAPBEXformats 4 7" xfId="56945" xr:uid="{24BCE356-46D3-4F79-8A21-DFEACAD4DE41}"/>
    <cellStyle name="SAPBEXformats 4 7 2" xfId="56946" xr:uid="{E4BD5710-00E9-42C0-8466-ED972F1DE62A}"/>
    <cellStyle name="SAPBEXformats 4 8" xfId="56947" xr:uid="{008F418C-D69F-4E4F-B307-EA8C60BCEBCB}"/>
    <cellStyle name="SAPBEXformats 4 8 2" xfId="56948" xr:uid="{31994D49-54F2-47A7-B215-FE4784F898C6}"/>
    <cellStyle name="SAPBEXformats 4 9" xfId="56949" xr:uid="{56CB33EA-202C-4B2F-A6CB-1BB2B3F1AD7E}"/>
    <cellStyle name="SAPBEXformats 5" xfId="56950" xr:uid="{1B9741D7-28EB-4669-BD85-41312C9EEC21}"/>
    <cellStyle name="SAPBEXformats 5 2" xfId="56951" xr:uid="{1EFB3080-B2A1-4EB1-9612-0E2A62EA6993}"/>
    <cellStyle name="SAPBEXformats 5 2 2" xfId="56952" xr:uid="{6F4144A2-6AF1-4015-B256-ECBCAB255C6F}"/>
    <cellStyle name="SAPBEXformats 5 2 4" xfId="59754" xr:uid="{4CFC66B7-9EA2-470C-965A-B4840A3184BA}"/>
    <cellStyle name="SAPBEXformats 5 3" xfId="56953" xr:uid="{070BBB2A-5A84-4AC5-A3E7-1FE91DB7DE45}"/>
    <cellStyle name="SAPBEXformats 5 3 2" xfId="56954" xr:uid="{606E89EA-4B90-494A-9FDD-0349CF528A24}"/>
    <cellStyle name="SAPBEXformats 5 4" xfId="56955" xr:uid="{A9CE1924-4A90-4D14-9A58-4181E9AD87AA}"/>
    <cellStyle name="SAPBEXformats 5 4 2" xfId="56956" xr:uid="{20245CF2-7750-44C0-A793-CBC8D215AE0B}"/>
    <cellStyle name="SAPBEXformats 5 5" xfId="56957" xr:uid="{91809991-B4A6-41D4-918D-0E4D4FEB8F2D}"/>
    <cellStyle name="SAPBEXformats 5 5 2" xfId="56958" xr:uid="{D9A3ADEC-4BE7-4A8A-84C1-AC4CCB51FE49}"/>
    <cellStyle name="SAPBEXformats 5 6" xfId="56959" xr:uid="{5D6D9353-D835-405B-B531-BBE6A9067B44}"/>
    <cellStyle name="SAPBEXformats 5 6 2" xfId="56960" xr:uid="{32D1EE3B-1F81-4363-A287-2CD74A05E89D}"/>
    <cellStyle name="SAPBEXformats 5 7" xfId="56961" xr:uid="{B1CC361C-17D0-40AB-9A02-7F8E3DF43129}"/>
    <cellStyle name="SAPBEXformats 5 7 2" xfId="56962" xr:uid="{3DA5EEB3-3F14-4BE9-A1C0-FA07172B18AA}"/>
    <cellStyle name="SAPBEXformats 5 8" xfId="56963" xr:uid="{D0AECDAE-2D8A-405D-A79C-F942A5AC9711}"/>
    <cellStyle name="SAPBEXformats 5 8 2" xfId="56964" xr:uid="{476C8A65-A2BA-4137-8913-5CE0AFDAF3B1}"/>
    <cellStyle name="SAPBEXformats 5 9" xfId="56965" xr:uid="{8417ABF4-C311-4724-BFD5-71E866629703}"/>
    <cellStyle name="SAPBEXformats 6" xfId="56966" xr:uid="{A4A05CBE-6A53-41D6-A084-40CA3CD4D685}"/>
    <cellStyle name="SAPBEXformats 6 2" xfId="56967" xr:uid="{D798AA64-F687-4FAB-827D-EB4FD3C3319C}"/>
    <cellStyle name="SAPBEXformats 6 2 2" xfId="56968" xr:uid="{A9156EE5-7284-4AEC-A5E0-6A98CE48F6FB}"/>
    <cellStyle name="SAPBEXformats 6 2 2 2" xfId="59755" xr:uid="{123E9892-8F71-45A2-8AC9-2108CE07DE33}"/>
    <cellStyle name="SAPBEXformats 6 2 4" xfId="59756" xr:uid="{5F743C89-5737-4CEB-A034-CCE8F4A520A1}"/>
    <cellStyle name="SAPBEXformats 6 3" xfId="56969" xr:uid="{59D2979A-C63B-44FA-B9EC-8A43F9EAE923}"/>
    <cellStyle name="SAPBEXformats 6 3 2" xfId="56970" xr:uid="{6A8696C9-3EF9-4860-9597-803038829E2E}"/>
    <cellStyle name="SAPBEXformats 6 4" xfId="56971" xr:uid="{F28FC224-ED3B-46C8-9CEA-BAA835714563}"/>
    <cellStyle name="SAPBEXformats 6 4 2" xfId="56972" xr:uid="{C6105FEB-4B85-4C9D-82B8-5F1ECE957F4C}"/>
    <cellStyle name="SAPBEXformats 6 5" xfId="56973" xr:uid="{784482E6-FB8B-4F49-A7A7-99218E2CF1C5}"/>
    <cellStyle name="SAPBEXformats 6 5 2" xfId="56974" xr:uid="{95712A9C-08CB-473C-8331-DC2DE784A952}"/>
    <cellStyle name="SAPBEXformats 6 6" xfId="56975" xr:uid="{DBA557DE-83AA-4CB5-A19F-6B49B478DEFD}"/>
    <cellStyle name="SAPBEXformats 6 6 2" xfId="56976" xr:uid="{B5D7B21B-1EF2-43D3-A1B8-A5F3484B1874}"/>
    <cellStyle name="SAPBEXformats 6 7" xfId="56977" xr:uid="{A2FE6D58-0926-4407-8D55-F44F43E5F74D}"/>
    <cellStyle name="SAPBEXformats 6 7 2" xfId="56978" xr:uid="{DD3D36D1-4E8F-4EE4-9881-D59A861804DA}"/>
    <cellStyle name="SAPBEXformats 6 8" xfId="56979" xr:uid="{B8C2EDBE-9FAA-4580-8568-8B037B045D7D}"/>
    <cellStyle name="SAPBEXformats 6 8 2" xfId="56980" xr:uid="{73B27375-5C22-4CAC-A2DB-CE8DF5B6CAE7}"/>
    <cellStyle name="SAPBEXformats 6 9" xfId="56981" xr:uid="{85EA77A5-77B7-42DF-94A3-353F60368D9F}"/>
    <cellStyle name="SAPBEXformats 7" xfId="56982" xr:uid="{E66FBED6-2571-4E9F-BAF6-F32E7D408E33}"/>
    <cellStyle name="SAPBEXformats 7 2" xfId="56983" xr:uid="{75C44D01-DF7D-492E-BD6D-99E67872E254}"/>
    <cellStyle name="SAPBEXformats 7 2 2" xfId="56984" xr:uid="{C5754A7E-2CA8-40D0-930C-F8C660FB1C2F}"/>
    <cellStyle name="SAPBEXformats 7 2 3" xfId="59757" xr:uid="{C538C61A-676F-4BAB-AC62-3ACFB68E0034}"/>
    <cellStyle name="SAPBEXformats 7 3" xfId="56985" xr:uid="{D8F176D1-100D-4838-8865-4E450D4B4D39}"/>
    <cellStyle name="SAPBEXformats 7 3 2" xfId="56986" xr:uid="{0F945CBF-505B-4DE7-A41F-C269157DB59D}"/>
    <cellStyle name="SAPBEXformats 7 4" xfId="56987" xr:uid="{DC4079C4-578F-4ABF-8C3D-082002B349E1}"/>
    <cellStyle name="SAPBEXformats 7 4 2" xfId="56988" xr:uid="{0335DA5F-FB0F-4995-99C8-6959ADB8996B}"/>
    <cellStyle name="SAPBEXformats 7 5" xfId="56989" xr:uid="{EDA2EFFF-4446-4E52-BD96-91A2974BECC1}"/>
    <cellStyle name="SAPBEXformats 7 5 2" xfId="56990" xr:uid="{B0DDA804-0359-4DED-845B-E5E782A1E109}"/>
    <cellStyle name="SAPBEXformats 7 6" xfId="56991" xr:uid="{89465D4F-0C07-49C0-994A-A810F9C72637}"/>
    <cellStyle name="SAPBEXformats 7 6 2" xfId="56992" xr:uid="{59D7005D-818A-45C3-850E-E2FDBC9F8F68}"/>
    <cellStyle name="SAPBEXformats 7 7" xfId="56993" xr:uid="{EAFF6DEA-0506-4C0A-8290-0AF60B20C936}"/>
    <cellStyle name="SAPBEXformats 7 7 2" xfId="56994" xr:uid="{99A8F781-DDAE-47AD-A317-F22473180DA3}"/>
    <cellStyle name="SAPBEXformats 7 8" xfId="56995" xr:uid="{DD12A8AA-105E-4F75-9D8B-7E81D076FC12}"/>
    <cellStyle name="SAPBEXformats 7 8 2" xfId="56996" xr:uid="{04EB24AF-4969-450E-933B-7EEB21A26297}"/>
    <cellStyle name="SAPBEXformats 7 9" xfId="56997" xr:uid="{C5F884EA-82C1-4C5F-9DD9-1CF0896C8400}"/>
    <cellStyle name="SAPBEXformats 8" xfId="56998" xr:uid="{C45D3A99-EF13-46CD-8D14-6DEA16A8D3C8}"/>
    <cellStyle name="SAPBEXformats 8 2" xfId="56999" xr:uid="{200A8658-3768-4FC6-A990-8F3143EB4F2D}"/>
    <cellStyle name="SAPBEXformats 8 2 2" xfId="57000" xr:uid="{9A3A04D3-444F-473A-9070-E48A4F536581}"/>
    <cellStyle name="SAPBEXformats 8 3" xfId="57001" xr:uid="{C20D29C8-8B92-4F21-B7A7-CE31A6F23988}"/>
    <cellStyle name="SAPBEXformats 8 3 2" xfId="57002" xr:uid="{24D6D13D-2D1A-4DF4-B994-CE4670016D85}"/>
    <cellStyle name="SAPBEXformats 8 4" xfId="57003" xr:uid="{58FCCBE3-E90B-48E2-85D6-554AC07B874A}"/>
    <cellStyle name="SAPBEXformats 8 4 2" xfId="57004" xr:uid="{579F3432-3B28-41D9-B240-50E9E47DB566}"/>
    <cellStyle name="SAPBEXformats 8 5" xfId="57005" xr:uid="{A5673CBF-EFDD-46BF-8AE9-3288B530D1AF}"/>
    <cellStyle name="SAPBEXformats 9" xfId="57006" xr:uid="{B7762A74-34C3-4C14-826B-CBA2EB70C052}"/>
    <cellStyle name="SAPBEXformats 9 2" xfId="57007" xr:uid="{2170C3E8-FDF1-43BD-BCBA-4E39D91E7881}"/>
    <cellStyle name="SAPBEXformats 9 2 2" xfId="57008" xr:uid="{527EB450-44FD-4F59-9C1B-6D6AA49287AC}"/>
    <cellStyle name="SAPBEXformats 9 3" xfId="57009" xr:uid="{01BE5341-81AF-42DB-A61D-AF8DC9F9B796}"/>
    <cellStyle name="SAPBEXformats 9 3 2" xfId="57010" xr:uid="{196ABC98-A1A2-4510-923A-E440DA856469}"/>
    <cellStyle name="SAPBEXformats 9 4" xfId="57011" xr:uid="{4CBFC09F-AC9E-4907-8921-151371425B0C}"/>
    <cellStyle name="SAPBEXformats_Abr 09" xfId="57012" xr:uid="{EE63AFD6-F97E-49D7-8C97-5D9B00DE78B1}"/>
    <cellStyle name="SAPBEXheaderItem" xfId="57013" xr:uid="{010798B4-1C3D-4908-A960-CF7F391BD081}"/>
    <cellStyle name="SAPBEXheaderItem 10" xfId="57014" xr:uid="{739F4BE0-9BBC-41D4-B8FA-97316DD796BB}"/>
    <cellStyle name="SAPBEXheaderItem 10 2" xfId="59758" xr:uid="{3C40333A-1021-4D1F-B9BA-846F861972A7}"/>
    <cellStyle name="SAPBEXheaderItem 11" xfId="57015" xr:uid="{177D751A-39B1-4DE0-8E70-49BFF693F014}"/>
    <cellStyle name="SAPBEXheaderItem 11 2" xfId="57016" xr:uid="{2B318429-1172-40D6-9A61-877E6D3F2C28}"/>
    <cellStyle name="SAPBEXheaderItem 11 2 4" xfId="59759" xr:uid="{B3798689-09CC-4794-883D-947CD747DCE1}"/>
    <cellStyle name="SAPBEXheaderItem 11_Saldos Obj" xfId="57017" xr:uid="{46B9F206-2E8C-4EEE-8085-F6B7FD5FE8AB}"/>
    <cellStyle name="SAPBEXheaderItem 12" xfId="57018" xr:uid="{552E82B4-C4FB-4DFE-BFDC-6A42DE90AD75}"/>
    <cellStyle name="SAPBEXheaderItem 13" xfId="57019" xr:uid="{2BBCE276-94D7-4B9C-B488-74ADB1F30E65}"/>
    <cellStyle name="SAPBEXheaderItem 14" xfId="57020" xr:uid="{AA9ADF9D-E1A1-441C-9C03-7369B45549D8}"/>
    <cellStyle name="SAPBEXheaderItem 15" xfId="57021" xr:uid="{B0F182A5-5DA3-466C-91FE-63510A4ECCE3}"/>
    <cellStyle name="SAPBEXheaderItem 16" xfId="57022" xr:uid="{EE552869-0DCB-4FD2-86FF-A5FADBB1843C}"/>
    <cellStyle name="SAPBEXheaderItem 17" xfId="57023" xr:uid="{7BF67401-DB8D-4FB3-B66F-EFBF532BC873}"/>
    <cellStyle name="SAPBEXheaderItem 18" xfId="57024" xr:uid="{6A10DDDB-1745-433E-8D6F-746D7EDE538A}"/>
    <cellStyle name="SAPBEXheaderItem 19" xfId="57025" xr:uid="{3156FBB8-6518-44CE-A7C5-C40B41E4C169}"/>
    <cellStyle name="SAPBEXheaderItem 2" xfId="57026" xr:uid="{03057DE1-47C9-4BE3-BB6B-80C18CB178EB}"/>
    <cellStyle name="SAPBEXheaderItem 2 2" xfId="59760" xr:uid="{5BD7AA59-37E7-4B41-AE9A-FD5EDFE7C626}"/>
    <cellStyle name="SAPBEXheaderItem 2 2 2 5" xfId="59761" xr:uid="{8B72BB0C-A4ED-4F0C-BCF1-643BCEDBAF5C}"/>
    <cellStyle name="SAPBEXheaderItem 2 3" xfId="60192" xr:uid="{192005D8-58B9-4BBC-9DBC-BD25F71CA072}"/>
    <cellStyle name="SAPBEXheaderItem 20" xfId="57027" xr:uid="{35512E3D-5E97-4FB5-81DF-63B8F99E2D0B}"/>
    <cellStyle name="SAPBEXheaderItem 21" xfId="57028" xr:uid="{E1454121-64F7-487D-99D7-18A55644D655}"/>
    <cellStyle name="SAPBEXheaderItem 22" xfId="57029" xr:uid="{A9CFC8FE-3FE4-4459-BB1F-B6D85675C950}"/>
    <cellStyle name="SAPBEXheaderItem 23" xfId="57030" xr:uid="{DDE261A4-8188-4DDC-9716-0D820BA01E0D}"/>
    <cellStyle name="SAPBEXheaderItem 24" xfId="57031" xr:uid="{B6758152-05A4-43C8-A97A-1D5A29F6E7E6}"/>
    <cellStyle name="SAPBEXheaderItem 25" xfId="57032" xr:uid="{4B6BB578-4C31-4819-AAB0-E94BE9777455}"/>
    <cellStyle name="SAPBEXheaderItem 26" xfId="57033" xr:uid="{EC80D501-A84E-4118-A527-AC3B61166DC9}"/>
    <cellStyle name="SAPBEXheaderItem 27" xfId="57034" xr:uid="{B26108EA-6CD5-4D20-BFE5-0102E7793836}"/>
    <cellStyle name="SAPBEXheaderItem 28" xfId="57035" xr:uid="{CB5AA205-028D-426D-9F6E-C8BC1FFE600F}"/>
    <cellStyle name="SAPBEXheaderItem 29" xfId="57036" xr:uid="{DA5ED349-8E68-45B8-8173-F64F5599863E}"/>
    <cellStyle name="SAPBEXheaderItem 3" xfId="57037" xr:uid="{923A0CEE-5D51-4AE7-A3CA-B7DAC9E9EB86}"/>
    <cellStyle name="SAPBEXheaderItem 3 2" xfId="59762" xr:uid="{76B32CF3-3FE4-4A05-9DAF-7BAEB7B89DB7}"/>
    <cellStyle name="SAPBEXheaderItem 3 2 2 5" xfId="59763" xr:uid="{0FCD0286-04F4-4A26-B44A-D18016E9B858}"/>
    <cellStyle name="SAPBEXheaderItem 3 2 3" xfId="59764" xr:uid="{7C14CA62-0771-420E-9A7F-9332404B0B7E}"/>
    <cellStyle name="SAPBEXheaderItem 3 3" xfId="60193" xr:uid="{B10C88E6-B8BC-4172-862E-66560A2237A5}"/>
    <cellStyle name="SAPBEXheaderItem 3 6" xfId="59765" xr:uid="{2976E7D8-8403-4723-947C-AACF8341C3BF}"/>
    <cellStyle name="SAPBEXheaderItem 30" xfId="57038" xr:uid="{78980E15-A2C2-4826-90C5-D8FE985F430B}"/>
    <cellStyle name="SAPBEXheaderItem 31" xfId="57039" xr:uid="{69A5DCBD-A65A-43B1-9132-04EA5F3E7591}"/>
    <cellStyle name="SAPBEXheaderItem 32" xfId="57040" xr:uid="{82D37AD0-E029-4FD3-A5BB-19A4B8E5D23E}"/>
    <cellStyle name="SAPBEXheaderItem 33" xfId="57041" xr:uid="{F29FF59D-ADB5-4C60-8AAA-A734402ED319}"/>
    <cellStyle name="SAPBEXheaderItem 34" xfId="57042" xr:uid="{95181796-5950-4C1F-A83F-394E1EB06B66}"/>
    <cellStyle name="SAPBEXheaderItem 35" xfId="57043" xr:uid="{675F697F-C0E5-4EAC-B2F8-AF0ECA9CA301}"/>
    <cellStyle name="SAPBEXheaderItem 35 2" xfId="57044" xr:uid="{2D1F6B15-FC2B-4C2B-9DA0-4F55AAC0836E}"/>
    <cellStyle name="SAPBEXheaderItem 36" xfId="57045" xr:uid="{614D0CFB-5884-45E0-89C7-30081CA167F7}"/>
    <cellStyle name="SAPBEXheaderItem 37" xfId="57046" xr:uid="{81DB8E3E-9261-4297-8EB3-782627D4D5F8}"/>
    <cellStyle name="SAPBEXheaderItem 38" xfId="59941" xr:uid="{17777F84-8B94-47B0-8C21-069C335A7E27}"/>
    <cellStyle name="SAPBEXheaderItem 39" xfId="59942" xr:uid="{59A6B772-B3C9-4EAB-B855-FBEBFB67DFFB}"/>
    <cellStyle name="SAPBEXheaderItem 4" xfId="57047" xr:uid="{E787B4B0-2256-443B-B29A-19055E77836A}"/>
    <cellStyle name="SAPBEXheaderItem 4 2" xfId="59766" xr:uid="{3F4F5A43-AE4B-4EE2-A893-263462F28FF9}"/>
    <cellStyle name="SAPBEXheaderItem 4 2 2" xfId="59767" xr:uid="{EAB32AF8-6AD3-4C21-A2A2-C06FD6B40C35}"/>
    <cellStyle name="SAPBEXheaderItem 4 2 3" xfId="59768" xr:uid="{E0EC324A-DF76-4AB3-9F56-8087A97197FB}"/>
    <cellStyle name="SAPBEXheaderItem 4 3" xfId="60194" xr:uid="{27C96342-C2A8-46E5-964D-2CE7328C03F1}"/>
    <cellStyle name="SAPBEXheaderItem 4 6" xfId="59769" xr:uid="{DB497D0D-7F70-48E7-9715-38B361E95258}"/>
    <cellStyle name="SAPBEXheaderItem 40" xfId="59943" xr:uid="{1470D51B-C073-4E5E-A6FB-540C2A837D30}"/>
    <cellStyle name="SAPBEXheaderItem 41" xfId="60195" xr:uid="{D61CC7D9-BD62-4417-AB8E-DEFB57929E7F}"/>
    <cellStyle name="SAPBEXheaderItem 42" xfId="60196" xr:uid="{1735A587-C6BD-47AF-84D6-44C8FF3A50CA}"/>
    <cellStyle name="SAPBEXheaderItem 43" xfId="60197" xr:uid="{691BF898-211E-4BD2-99BA-1E2E473317F7}"/>
    <cellStyle name="SAPBEXheaderItem 44" xfId="60198" xr:uid="{FEEF1E38-562C-46FE-BF08-81BBAF159477}"/>
    <cellStyle name="SAPBEXheaderItem 45" xfId="60199" xr:uid="{7EC6B067-81DB-4094-AB97-A4B219ABC87B}"/>
    <cellStyle name="SAPBEXheaderItem 5" xfId="57048" xr:uid="{A6E86419-97F5-47A2-B058-E086DD4EB2A5}"/>
    <cellStyle name="SAPBEXheaderItem 5 2" xfId="59770" xr:uid="{52364B3B-C369-4C9B-B9C4-1C11D7F52C0A}"/>
    <cellStyle name="SAPBEXheaderItem 5 2 2" xfId="59771" xr:uid="{A0CAF781-08D0-47A3-83B2-1570171ED2A4}"/>
    <cellStyle name="SAPBEXheaderItem 5 2 5" xfId="59772" xr:uid="{976B6530-5B31-42D1-937D-9CE4DE0DEA99}"/>
    <cellStyle name="SAPBEXheaderItem 5 3" xfId="59773" xr:uid="{7D3DFFA3-6803-4507-8990-23AAE962D254}"/>
    <cellStyle name="SAPBEXheaderItem 6" xfId="57049" xr:uid="{A080B07D-2532-4F6C-A168-76ADB6356B23}"/>
    <cellStyle name="SAPBEXheaderItem 6 2 2 4" xfId="59774" xr:uid="{36BDCB3E-724F-4981-9620-D9202B934431}"/>
    <cellStyle name="SAPBEXheaderItem 6 3" xfId="59775" xr:uid="{A614082F-7B59-4B55-834B-5CE24EA19DB6}"/>
    <cellStyle name="SAPBEXheaderItem 7" xfId="57050" xr:uid="{C8AFEF14-1890-4342-AA81-A0446FC5E0C2}"/>
    <cellStyle name="SAPBEXheaderItem 7 2 2 4" xfId="59776" xr:uid="{98E163FD-01F0-4314-9451-99F7182D8ED9}"/>
    <cellStyle name="SAPBEXheaderItem 7 3" xfId="59777" xr:uid="{AFECD92A-61DE-427D-AD31-00CBF54C2A20}"/>
    <cellStyle name="SAPBEXheaderItem 8" xfId="57051" xr:uid="{3F6A725E-9586-476C-910B-5D1B1803A416}"/>
    <cellStyle name="SAPBEXheaderItem 9" xfId="57052" xr:uid="{ABAA5B2A-C418-42EA-9B1C-F856F6023971}"/>
    <cellStyle name="SAPBEXheaderItem 9 2" xfId="59778" xr:uid="{33B429DF-F879-43A1-A0A2-B542F1A271E0}"/>
    <cellStyle name="SAPBEXheaderItem 9 5" xfId="59779" xr:uid="{4A0C894F-8EA5-4D03-A5F7-9CEBA346A300}"/>
    <cellStyle name="SAPBEXheaderItem_ TD " xfId="57053" xr:uid="{B4CD9DE6-E6CC-4561-AA31-58ECC432CF33}"/>
    <cellStyle name="SAPBEXheaderText" xfId="57054" xr:uid="{D5AC6BC5-A1DC-4E13-80FA-B6A44193DC21}"/>
    <cellStyle name="SAPBEXheaderText 10" xfId="57055" xr:uid="{D6D80EF9-4DB9-4D22-9BD4-42BF18BCB005}"/>
    <cellStyle name="SAPBEXheaderText 10 2" xfId="59780" xr:uid="{B1CF8E52-FB7B-4D89-8B60-E23036F6542A}"/>
    <cellStyle name="SAPBEXheaderText 11" xfId="57056" xr:uid="{96ACFADF-8692-4EEA-8A38-04A8BB34CEF5}"/>
    <cellStyle name="SAPBEXheaderText 11 2" xfId="57057" xr:uid="{6160C929-5E00-4039-9A62-27FEAB760959}"/>
    <cellStyle name="SAPBEXheaderText 11_Saldos Obj" xfId="57058" xr:uid="{5497A159-C1E4-487D-854D-DFE322FCC985}"/>
    <cellStyle name="SAPBEXheaderText 12" xfId="57059" xr:uid="{03DE37E6-8479-4E06-8411-395B1B089A2B}"/>
    <cellStyle name="SAPBEXheaderText 12 2" xfId="59781" xr:uid="{D2B42218-9918-40C6-9614-6B007D190EF4}"/>
    <cellStyle name="SAPBEXheaderText 13" xfId="57060" xr:uid="{D90C5CD7-2ECB-48C3-89BF-24A6B99CAA14}"/>
    <cellStyle name="SAPBEXheaderText 13 2" xfId="59782" xr:uid="{BA1ACF05-E53F-451E-A068-CBEDAD6B7683}"/>
    <cellStyle name="SAPBEXheaderText 14" xfId="57061" xr:uid="{50E5BE89-697C-484E-AFC2-6DA36BD37973}"/>
    <cellStyle name="SAPBEXheaderText 15" xfId="57062" xr:uid="{E4FF82A9-14F0-4428-BAED-53DC99F56882}"/>
    <cellStyle name="SAPBEXheaderText 16" xfId="57063" xr:uid="{307D2387-B868-4670-9AEA-3C70932FC59E}"/>
    <cellStyle name="SAPBEXheaderText 17" xfId="57064" xr:uid="{D4EFDBD2-B6AD-4362-B3D3-1194C13176D5}"/>
    <cellStyle name="SAPBEXheaderText 18" xfId="57065" xr:uid="{05908BA9-20F2-4F65-A4CC-C4E030E227C8}"/>
    <cellStyle name="SAPBEXheaderText 19" xfId="57066" xr:uid="{B87E1D27-8712-40AB-A36F-25657A6BF24B}"/>
    <cellStyle name="SAPBEXheaderText 2" xfId="57067" xr:uid="{1BB4C7D8-BCEF-494D-A7DD-BF908A4411ED}"/>
    <cellStyle name="SAPBEXheaderText 2 2" xfId="60200" xr:uid="{56B80F24-CCFF-4A13-BD94-5D61C0F70E60}"/>
    <cellStyle name="SAPBEXheaderText 2 2 2" xfId="59783" xr:uid="{579B1CA0-DC4F-408F-93B5-CEEE74345305}"/>
    <cellStyle name="SAPBEXheaderText 2 3" xfId="59784" xr:uid="{66FE8A21-C690-43A8-9FCB-3885FC025166}"/>
    <cellStyle name="SAPBEXheaderText 20" xfId="57068" xr:uid="{9FB319D1-405B-4370-93A8-3064772A2B59}"/>
    <cellStyle name="SAPBEXheaderText 21" xfId="57069" xr:uid="{3EAE91D1-239C-4C63-9B71-0D9C6FDDEF57}"/>
    <cellStyle name="SAPBEXheaderText 22" xfId="57070" xr:uid="{3372049E-E2B2-4869-89E5-7BA25FDE9BE5}"/>
    <cellStyle name="SAPBEXheaderText 23" xfId="57071" xr:uid="{B2FC2DE5-0CD7-4112-A934-073B5AB177D4}"/>
    <cellStyle name="SAPBEXheaderText 24" xfId="57072" xr:uid="{9F6830B1-ADCE-4EA4-9933-731B57EF4ED0}"/>
    <cellStyle name="SAPBEXheaderText 25" xfId="57073" xr:uid="{1CC008B0-9216-4A05-96DB-4C64682248D2}"/>
    <cellStyle name="SAPBEXheaderText 26" xfId="57074" xr:uid="{6902EB4D-31D7-4FE2-8A31-6C2037184805}"/>
    <cellStyle name="SAPBEXheaderText 27" xfId="57075" xr:uid="{1F5EC85B-5844-46CA-90E2-5A4A8BFCABC3}"/>
    <cellStyle name="SAPBEXheaderText 28" xfId="57076" xr:uid="{D80B1417-0B1F-4FE4-BBFB-64B3CF21FEEE}"/>
    <cellStyle name="SAPBEXheaderText 29" xfId="57077" xr:uid="{749FB096-5421-4996-A592-74A2796C61A7}"/>
    <cellStyle name="SAPBEXheaderText 3" xfId="57078" xr:uid="{EB7B2710-A9F6-4B67-AF7A-6EE836C0CE99}"/>
    <cellStyle name="SAPBEXheaderText 3 2" xfId="60201" xr:uid="{4BC4C13E-ACD8-4381-A958-688B052D4E80}"/>
    <cellStyle name="SAPBEXheaderText 3 2 2" xfId="59785" xr:uid="{81E639D4-D629-4CC4-96D3-77AC6721A2B2}"/>
    <cellStyle name="SAPBEXheaderText 3 3" xfId="59786" xr:uid="{2A9669E1-BAFC-4B56-88C5-5944B57B338E}"/>
    <cellStyle name="SAPBEXheaderText 30" xfId="57079" xr:uid="{163B8F46-5A9E-42D8-8458-B4EEDB98D249}"/>
    <cellStyle name="SAPBEXheaderText 31" xfId="57080" xr:uid="{8C551DD2-6DD0-4A73-A514-745C987B9F58}"/>
    <cellStyle name="SAPBEXheaderText 32" xfId="57081" xr:uid="{3E04ADB6-551E-4FDB-A147-A846CA47CE65}"/>
    <cellStyle name="SAPBEXheaderText 33" xfId="57082" xr:uid="{676A87A3-A402-4A6B-B466-D2E185DCA0F1}"/>
    <cellStyle name="SAPBEXheaderText 34" xfId="57083" xr:uid="{15941BF2-DCC4-43AF-935E-4D0C3845A4E5}"/>
    <cellStyle name="SAPBEXheaderText 35" xfId="57084" xr:uid="{B0C20F56-8D55-4C0E-B9CD-8A9BCE121410}"/>
    <cellStyle name="SAPBEXheaderText 35 2" xfId="57085" xr:uid="{44329486-10FC-4B0F-93F6-716266194DD7}"/>
    <cellStyle name="SAPBEXheaderText 36" xfId="57086" xr:uid="{7616997D-4084-480A-9FCF-C85FF0C4BFC1}"/>
    <cellStyle name="SAPBEXheaderText 37" xfId="57087" xr:uid="{9C515435-3D85-435D-BA78-B15641CEE32D}"/>
    <cellStyle name="SAPBEXheaderText 38" xfId="59944" xr:uid="{71CE903F-3B2F-46D4-A8AE-58D80120D9AA}"/>
    <cellStyle name="SAPBEXheaderText 39" xfId="59945" xr:uid="{70D18338-23D5-4AA0-BA83-CEAA85854E20}"/>
    <cellStyle name="SAPBEXheaderText 4" xfId="57088" xr:uid="{B3EBC44E-B28D-4EB8-90F2-C19EA5894836}"/>
    <cellStyle name="SAPBEXheaderText 4 2" xfId="59787" xr:uid="{0761E83E-DE8C-49E1-B639-7CB226AA8C3A}"/>
    <cellStyle name="SAPBEXheaderText 4 2 2" xfId="59788" xr:uid="{69E946F4-8CB2-480A-A0EB-1FD126D7DF23}"/>
    <cellStyle name="SAPBEXheaderText 4 3" xfId="59789" xr:uid="{5EADC19B-DD56-41E1-AE46-B0D7885C36A5}"/>
    <cellStyle name="SAPBEXheaderText 4 4" xfId="60202" xr:uid="{4EE08495-0ABC-4F14-A91A-91704652A405}"/>
    <cellStyle name="SAPBEXheaderText 4 6" xfId="59790" xr:uid="{BA3E8955-45AE-49EB-BB76-882A3C984828}"/>
    <cellStyle name="SAPBEXheaderText 40" xfId="59946" xr:uid="{142455A4-B2C0-417D-955E-1E10E667AA48}"/>
    <cellStyle name="SAPBEXheaderText 41" xfId="60203" xr:uid="{FE367A17-5E3C-460D-ABE2-F2871D291ED9}"/>
    <cellStyle name="SAPBEXheaderText 42" xfId="60204" xr:uid="{03F34255-D84D-4A35-86F2-5A88FD8E5EAC}"/>
    <cellStyle name="SAPBEXheaderText 43" xfId="60205" xr:uid="{27455A8F-7673-474F-9D11-DFAC3ACEB560}"/>
    <cellStyle name="SAPBEXheaderText 44" xfId="60206" xr:uid="{5DCEAD0F-9D51-4764-B4FE-4A699CC46E56}"/>
    <cellStyle name="SAPBEXheaderText 45" xfId="60207" xr:uid="{9C358B35-3D2C-4B81-9A82-2298E97EC90B}"/>
    <cellStyle name="SAPBEXheaderText 5" xfId="57089" xr:uid="{AABA986E-C3D1-4423-8E58-8A1866ACF75E}"/>
    <cellStyle name="SAPBEXheaderText 5 2 2" xfId="59791" xr:uid="{680F0957-67E8-48DB-B122-435628DD234B}"/>
    <cellStyle name="SAPBEXheaderText 5 2 2 4" xfId="59792" xr:uid="{B5D0077B-6B8E-4488-A71A-3D3E5D181496}"/>
    <cellStyle name="SAPBEXheaderText 5 5" xfId="59793" xr:uid="{D68CE042-3583-4775-9657-DCB459DE7844}"/>
    <cellStyle name="SAPBEXheaderText 6" xfId="57090" xr:uid="{99A48255-ED24-4829-B59F-8677C36A0C1D}"/>
    <cellStyle name="SAPBEXheaderText 6 2 3" xfId="59794" xr:uid="{9DCAA1DF-E432-40E2-9228-8769B2BC8716}"/>
    <cellStyle name="SAPBEXheaderText 6 2 4" xfId="59795" xr:uid="{95B14391-FC98-43B6-B0FF-D9E53A9114FA}"/>
    <cellStyle name="SAPBEXheaderText 7" xfId="57091" xr:uid="{A20F18BF-B5D8-4EFA-ADBF-59E581852662}"/>
    <cellStyle name="SAPBEXheaderText 7 2 2" xfId="59796" xr:uid="{A6AE1191-CDC1-45B2-8096-263DA6CD4733}"/>
    <cellStyle name="SAPBEXheaderText 7 2 2 2" xfId="59797" xr:uid="{A3F75D58-F4BE-481B-93EF-DCEA1FDAD673}"/>
    <cellStyle name="SAPBEXheaderText 7 3" xfId="59798" xr:uid="{70FF9894-C6D2-4685-8B14-7C980D7B61C0}"/>
    <cellStyle name="SAPBEXheaderText 7 4" xfId="59799" xr:uid="{504A0388-60C8-4BA7-9983-F2A92C534780}"/>
    <cellStyle name="SAPBEXheaderText 7 5" xfId="59800" xr:uid="{F8B857EA-A740-4573-87CA-66A3ADF1B1F7}"/>
    <cellStyle name="SAPBEXheaderText 8" xfId="57092" xr:uid="{B223C078-2B9E-41C4-9863-5051AB50DD43}"/>
    <cellStyle name="SAPBEXheaderText 9" xfId="57093" xr:uid="{BFA84E7F-1418-438B-A19C-72F71FE07A1B}"/>
    <cellStyle name="SAPBEXheaderText 9 2" xfId="59801" xr:uid="{7D7AF3E7-2F02-424F-AEB5-57BABED9BDBC}"/>
    <cellStyle name="SAPBEXheaderText_ TD " xfId="57094" xr:uid="{D3E38D75-6FEB-458B-9953-EDA4F42423E5}"/>
    <cellStyle name="SAPBEXHLevel0" xfId="57095" xr:uid="{E2695F86-B78B-46CC-839C-8B9E34E64D4D}"/>
    <cellStyle name="SAPBEXHLevel0 10" xfId="57096" xr:uid="{C9118AEF-CAC5-4C1E-9A0D-7B1DBB4C5917}"/>
    <cellStyle name="SAPBEXHLevel0 10 2" xfId="57097" xr:uid="{FBE18A1E-6318-476E-B434-9A9297D42C6F}"/>
    <cellStyle name="SAPBEXHLevel0 10 2 2" xfId="57098" xr:uid="{ED4D5EB7-52EF-41F3-A400-E2A74114780D}"/>
    <cellStyle name="SAPBEXHLevel0 10 3" xfId="57099" xr:uid="{6BBD9B34-E197-4989-9577-AF7262B197DE}"/>
    <cellStyle name="SAPBEXHLevel0 10 3 2" xfId="57100" xr:uid="{0465D1C1-CC86-4949-BB0E-C9D65F9A7DA4}"/>
    <cellStyle name="SAPBEXHLevel0 10 4" xfId="57101" xr:uid="{B21520D0-9089-4EC0-801D-B4A2F9A5E530}"/>
    <cellStyle name="SAPBEXHLevel0 11" xfId="57102" xr:uid="{B76C60DB-CC0D-4124-9CB3-5E31C9B6B227}"/>
    <cellStyle name="SAPBEXHLevel0 11 2" xfId="57103" xr:uid="{1D3BFDE8-257B-40E6-8865-813ECB4CB51D}"/>
    <cellStyle name="SAPBEXHLevel0 11 2 2" xfId="57104" xr:uid="{C0392B6E-028E-46F6-A87E-5F1897DA4DEA}"/>
    <cellStyle name="SAPBEXHLevel0 11 2 2 2" xfId="57105" xr:uid="{0186880B-F636-4411-B4F7-02D1369029E8}"/>
    <cellStyle name="SAPBEXHLevel0 11 2 3" xfId="57106" xr:uid="{76E73807-4710-4CE1-B0AF-A06CD172DC6C}"/>
    <cellStyle name="SAPBEXHLevel0 11 2 3 2" xfId="57107" xr:uid="{09B30DAC-4D60-475C-81DB-7DA45BEFF33C}"/>
    <cellStyle name="SAPBEXHLevel0 11 2 4" xfId="57108" xr:uid="{261BF522-4803-4B1E-8E81-E32F4FDCC6E9}"/>
    <cellStyle name="SAPBEXHLevel0 11 3" xfId="57109" xr:uid="{CA8CA21A-3C43-40F4-AECB-24661D67E99A}"/>
    <cellStyle name="SAPBEXHLevel0 11 3 2" xfId="57110" xr:uid="{7AE21AC9-BDCC-4F15-BE53-0663FEC3F24C}"/>
    <cellStyle name="SAPBEXHLevel0 11 4" xfId="57111" xr:uid="{1E827AC5-0297-4107-9AF5-BED5ECF9CB02}"/>
    <cellStyle name="SAPBEXHLevel0 11 4 2" xfId="57112" xr:uid="{AD010430-2BBF-4522-8855-0F7A437DC050}"/>
    <cellStyle name="SAPBEXHLevel0 11 5" xfId="57113" xr:uid="{5FAECF94-A58C-4385-B63F-23104222D9B9}"/>
    <cellStyle name="SAPBEXHLevel0 11_Saldos Obj" xfId="57114" xr:uid="{CD7A123B-840A-4C7C-A203-A99C94CFE1F8}"/>
    <cellStyle name="SAPBEXHLevel0 12" xfId="57115" xr:uid="{E7C31C4E-E4FD-4449-A99D-CDAE149ACBD3}"/>
    <cellStyle name="SAPBEXHLevel0 12 2" xfId="57116" xr:uid="{239FABE0-E9E2-4B15-A130-16A494F4C8E0}"/>
    <cellStyle name="SAPBEXHLevel0 12 2 2" xfId="57117" xr:uid="{C31D246A-4C21-48FE-B5E0-B2A2E69DF368}"/>
    <cellStyle name="SAPBEXHLevel0 12 3" xfId="57118" xr:uid="{99385315-6967-4E93-A738-8D0FFFD79931}"/>
    <cellStyle name="SAPBEXHLevel0 12 3 2" xfId="57119" xr:uid="{62D0A7C8-237F-4711-8FF2-FFDAC2486DF2}"/>
    <cellStyle name="SAPBEXHLevel0 12 4" xfId="57120" xr:uid="{5A5B2CCF-2D0B-4E0C-ABBF-1627ECDE1D3E}"/>
    <cellStyle name="SAPBEXHLevel0 13" xfId="57121" xr:uid="{62FBDDCB-B207-4D8F-99EF-369B81A8B684}"/>
    <cellStyle name="SAPBEXHLevel0 13 2" xfId="57122" xr:uid="{0F2DE46E-0ADE-4E9F-9599-5DB05323B9F6}"/>
    <cellStyle name="SAPBEXHLevel0 13 2 2" xfId="57123" xr:uid="{5C07D9DB-C69F-4E17-AB59-7DA810B16FE5}"/>
    <cellStyle name="SAPBEXHLevel0 13 3" xfId="57124" xr:uid="{9BBB2308-C680-49C6-9930-5A43B8E87928}"/>
    <cellStyle name="SAPBEXHLevel0 13 3 2" xfId="57125" xr:uid="{D0104CD0-2C39-4071-9966-10AE9E1FAE4B}"/>
    <cellStyle name="SAPBEXHLevel0 13 4" xfId="57126" xr:uid="{D138F306-5D96-4F0D-9DA4-0D36F4B50B35}"/>
    <cellStyle name="SAPBEXHLevel0 14" xfId="57127" xr:uid="{93F91960-4AAE-4200-8109-EDA4EE0F534E}"/>
    <cellStyle name="SAPBEXHLevel0 14 2" xfId="57128" xr:uid="{79087FBA-DCC5-47A5-A992-76E9A7FCAF69}"/>
    <cellStyle name="SAPBEXHLevel0 14 2 2" xfId="57129" xr:uid="{06AABB2A-32AD-4A35-B088-55251EE72FB4}"/>
    <cellStyle name="SAPBEXHLevel0 14 3" xfId="57130" xr:uid="{02B1CF7D-DE6A-47C4-B10A-399BCA844FBF}"/>
    <cellStyle name="SAPBEXHLevel0 14 3 2" xfId="57131" xr:uid="{B1E9287A-5538-442C-999F-9761CA1C244A}"/>
    <cellStyle name="SAPBEXHLevel0 14 4" xfId="57132" xr:uid="{6AFF581E-3F18-409B-8F25-660650BE1B1E}"/>
    <cellStyle name="SAPBEXHLevel0 15" xfId="57133" xr:uid="{301ABF22-AB60-43AB-8CB3-1172C84F4773}"/>
    <cellStyle name="SAPBEXHLevel0 15 2" xfId="57134" xr:uid="{9F414F88-8A12-47F8-94C8-7582736EEFA7}"/>
    <cellStyle name="SAPBEXHLevel0 15 2 2" xfId="57135" xr:uid="{4DCF6214-DB8A-4B1C-8F57-DE393C27FC56}"/>
    <cellStyle name="SAPBEXHLevel0 15 3" xfId="57136" xr:uid="{83174B1A-5044-4134-8BBA-8B054995FA68}"/>
    <cellStyle name="SAPBEXHLevel0 15 3 2" xfId="57137" xr:uid="{11B06529-72DE-4026-9471-97934AA73BF6}"/>
    <cellStyle name="SAPBEXHLevel0 15 4" xfId="57138" xr:uid="{F71A493D-DE9B-4F92-BA24-D25D3900B880}"/>
    <cellStyle name="SAPBEXHLevel0 16" xfId="57139" xr:uid="{A836A092-47A1-4ADA-81FA-C0FA200190FA}"/>
    <cellStyle name="SAPBEXHLevel0 16 2" xfId="57140" xr:uid="{9D1B2C33-0C0C-40DF-B2E3-276E58254558}"/>
    <cellStyle name="SAPBEXHLevel0 16 2 2" xfId="57141" xr:uid="{EBA37F48-0E06-447F-A34F-5E5FED894B9B}"/>
    <cellStyle name="SAPBEXHLevel0 16 3" xfId="57142" xr:uid="{E55D046C-25C1-44FE-8B75-3C910D12FEF3}"/>
    <cellStyle name="SAPBEXHLevel0 16 3 2" xfId="57143" xr:uid="{E1C02EAC-5C4B-4F90-A69C-E820FAD12764}"/>
    <cellStyle name="SAPBEXHLevel0 16 4" xfId="57144" xr:uid="{2874D785-1D23-4054-A0E2-0CDC42211A6E}"/>
    <cellStyle name="SAPBEXHLevel0 17" xfId="57145" xr:uid="{D7EF177D-0C7B-454E-A93D-7337137685B3}"/>
    <cellStyle name="SAPBEXHLevel0 17 2" xfId="57146" xr:uid="{F802C745-7763-41A5-BFFD-AE00F0581E57}"/>
    <cellStyle name="SAPBEXHLevel0 17 2 2" xfId="57147" xr:uid="{3DC47567-4F2E-4ECA-8CE8-35D881C6F975}"/>
    <cellStyle name="SAPBEXHLevel0 17 3" xfId="57148" xr:uid="{BF32ECD2-0F14-4F81-95B5-6DDA85449CC4}"/>
    <cellStyle name="SAPBEXHLevel0 17 3 2" xfId="57149" xr:uid="{45DAC259-AB98-4FA1-AD9B-B572E7051BC0}"/>
    <cellStyle name="SAPBEXHLevel0 17 4" xfId="57150" xr:uid="{F357BBE5-80CA-45BE-9A7C-E1A087924703}"/>
    <cellStyle name="SAPBEXHLevel0 18" xfId="57151" xr:uid="{E04F6B68-BF2E-4956-B4B3-462F040F3EAB}"/>
    <cellStyle name="SAPBEXHLevel0 18 2" xfId="57152" xr:uid="{AB46FA2E-24A5-4046-86BA-D88DB0BB7100}"/>
    <cellStyle name="SAPBEXHLevel0 18 2 2" xfId="57153" xr:uid="{2F61C79E-DB26-4288-A0B9-5AE3206C3AAF}"/>
    <cellStyle name="SAPBEXHLevel0 18 3" xfId="57154" xr:uid="{9AEEBAB7-8DE4-4EC3-BD2C-FBAE7765CB5F}"/>
    <cellStyle name="SAPBEXHLevel0 18 3 2" xfId="57155" xr:uid="{624A46FF-A97C-4742-9DBF-065E123BD1F8}"/>
    <cellStyle name="SAPBEXHLevel0 18 4" xfId="57156" xr:uid="{530B5E0B-B1A8-496E-935E-62B3A21CA4D2}"/>
    <cellStyle name="SAPBEXHLevel0 19" xfId="57157" xr:uid="{24AB883D-E7DC-4AC3-A904-A1A91AFB58B8}"/>
    <cellStyle name="SAPBEXHLevel0 19 2" xfId="57158" xr:uid="{864D7785-E4A7-4C0A-B96D-946E2BEDF59C}"/>
    <cellStyle name="SAPBEXHLevel0 19 2 2" xfId="57159" xr:uid="{39EFACBD-4894-4049-B62C-7C84C98138ED}"/>
    <cellStyle name="SAPBEXHLevel0 19 3" xfId="57160" xr:uid="{A5429031-EB94-42AC-8658-F20F4F1DC866}"/>
    <cellStyle name="SAPBEXHLevel0 19 3 2" xfId="57161" xr:uid="{CED09FB9-BCA8-4D35-9D07-A388E4CAAF32}"/>
    <cellStyle name="SAPBEXHLevel0 19 4" xfId="57162" xr:uid="{ADACF5D9-58DB-45E7-849E-065932879FAA}"/>
    <cellStyle name="SAPBEXHLevel0 2" xfId="57163" xr:uid="{17368E07-0E30-4125-BAF3-303A5D70D2A8}"/>
    <cellStyle name="SAPBEXHLevel0 2 10" xfId="60208" xr:uid="{EF8D2E25-CB7A-4566-B67C-E9DBD7ADA2E6}"/>
    <cellStyle name="SAPBEXHLevel0 2 2" xfId="57164" xr:uid="{3FC6750D-DD5B-40D9-ACB0-6DB116A78082}"/>
    <cellStyle name="SAPBEXHLevel0 2 2 2" xfId="57165" xr:uid="{C3B06E9F-C248-43B8-A758-13473E881234}"/>
    <cellStyle name="SAPBEXHLevel0 2 2 2 3" xfId="59802" xr:uid="{B9449BC7-5461-496B-9067-F26347E55C43}"/>
    <cellStyle name="SAPBEXHLevel0 2 2 2 4" xfId="59803" xr:uid="{76A94EC1-92C8-4ED1-92DC-A215B6246014}"/>
    <cellStyle name="SAPBEXHLevel0 2 3" xfId="57166" xr:uid="{B10520AA-E77A-4225-96F9-96F4E1878B96}"/>
    <cellStyle name="SAPBEXHLevel0 2 3 2" xfId="57167" xr:uid="{D245A8A6-61B2-4EEE-9206-8536DB021DBC}"/>
    <cellStyle name="SAPBEXHLevel0 2 4" xfId="57168" xr:uid="{108430B4-DD15-4ED3-89F2-F4AD50D25E2A}"/>
    <cellStyle name="SAPBEXHLevel0 2 4 2" xfId="57169" xr:uid="{25787ECE-D58B-4084-9B3F-8DEE90488054}"/>
    <cellStyle name="SAPBEXHLevel0 2 5" xfId="57170" xr:uid="{D3DC210F-B4F5-4779-8B68-9D5FC5F7AC67}"/>
    <cellStyle name="SAPBEXHLevel0 2 5 2" xfId="57171" xr:uid="{B0890CE4-3416-4964-9678-525F6B87F9E8}"/>
    <cellStyle name="SAPBEXHLevel0 2 5 5" xfId="59804" xr:uid="{B4A5CEB3-78BC-47A1-9CA6-3F2AB8AE4097}"/>
    <cellStyle name="SAPBEXHLevel0 2 6" xfId="57172" xr:uid="{2AA1AC98-39EA-4223-93C0-8320D3374C69}"/>
    <cellStyle name="SAPBEXHLevel0 2 6 2" xfId="57173" xr:uid="{B089DC04-E9B9-4EDC-8F77-C3FDD0440706}"/>
    <cellStyle name="SAPBEXHLevel0 2 7" xfId="57174" xr:uid="{BF1D498E-27F8-4096-A6EF-E8F742C9CA15}"/>
    <cellStyle name="SAPBEXHLevel0 2 7 2" xfId="57175" xr:uid="{81C8F20B-1487-4939-9ACF-808E040929A5}"/>
    <cellStyle name="SAPBEXHLevel0 2 8" xfId="57176" xr:uid="{66B76824-7BA6-474F-B210-096CE6F3CB9A}"/>
    <cellStyle name="SAPBEXHLevel0 2 8 2" xfId="57177" xr:uid="{F140ACCF-6FD0-4CA6-8C31-DFA7C107B894}"/>
    <cellStyle name="SAPBEXHLevel0 2 9" xfId="57178" xr:uid="{8AEF931B-774D-4751-A157-D3FC2592CD5E}"/>
    <cellStyle name="SAPBEXHLevel0 20" xfId="57179" xr:uid="{A15B33C7-36BB-41D1-906E-2A993FD067F8}"/>
    <cellStyle name="SAPBEXHLevel0 20 2" xfId="57180" xr:uid="{E17DB7C1-B75E-4E11-AD5E-B9017229DDF4}"/>
    <cellStyle name="SAPBEXHLevel0 20 2 2" xfId="57181" xr:uid="{97D8A047-432E-4813-82D8-E08BB55105C6}"/>
    <cellStyle name="SAPBEXHLevel0 20 3" xfId="57182" xr:uid="{1A87D5D9-3734-4836-84F0-998AEF154D61}"/>
    <cellStyle name="SAPBEXHLevel0 20 3 2" xfId="57183" xr:uid="{0E86ED8F-C2AE-4130-A76A-B12FC4063A53}"/>
    <cellStyle name="SAPBEXHLevel0 20 4" xfId="57184" xr:uid="{B4657413-589E-4A96-BBE5-CB52245B6BCD}"/>
    <cellStyle name="SAPBEXHLevel0 21" xfId="57185" xr:uid="{A4272134-828D-4B88-B099-94723BEE8525}"/>
    <cellStyle name="SAPBEXHLevel0 21 2" xfId="57186" xr:uid="{48D0C3FF-E0E4-4A69-922D-1CA3BE39C067}"/>
    <cellStyle name="SAPBEXHLevel0 21 2 2" xfId="57187" xr:uid="{FB1EF679-1DA8-44C3-9BD2-A03CD4EBB7DB}"/>
    <cellStyle name="SAPBEXHLevel0 21 3" xfId="57188" xr:uid="{FDF78C2C-1335-4A6A-B26B-D3B720787789}"/>
    <cellStyle name="SAPBEXHLevel0 21 3 2" xfId="57189" xr:uid="{67006CF1-171F-42F0-B9C5-0CCF5DDEABD2}"/>
    <cellStyle name="SAPBEXHLevel0 21 4" xfId="57190" xr:uid="{14C3D747-68CA-4516-BEC1-C9DAC85F8F37}"/>
    <cellStyle name="SAPBEXHLevel0 22" xfId="57191" xr:uid="{DD9F2F33-5169-4757-9024-6C4DEAC3FA82}"/>
    <cellStyle name="SAPBEXHLevel0 22 2" xfId="57192" xr:uid="{AFEE8991-F5C1-4A07-879B-61C21FE2E1CB}"/>
    <cellStyle name="SAPBEXHLevel0 23" xfId="57193" xr:uid="{E088CA15-337C-43E7-ACED-061D702D9CB5}"/>
    <cellStyle name="SAPBEXHLevel0 23 2" xfId="57194" xr:uid="{6801BB22-783A-49B9-867A-DB44ACC9D61F}"/>
    <cellStyle name="SAPBEXHLevel0 24" xfId="57195" xr:uid="{C7AEE256-54DD-4F04-B380-6EA0459AB0A8}"/>
    <cellStyle name="SAPBEXHLevel0 25" xfId="57196" xr:uid="{19CBABEA-096A-46B0-BA90-B2CF97AFD2E8}"/>
    <cellStyle name="SAPBEXHLevel0 26" xfId="57197" xr:uid="{E88FCD28-D312-4283-92C2-575C280E0763}"/>
    <cellStyle name="SAPBEXHLevel0 27" xfId="57198" xr:uid="{8805A5B7-9B2D-4C1A-B50F-DF0EDC599431}"/>
    <cellStyle name="SAPBEXHLevel0 28" xfId="57199" xr:uid="{BDA817BC-6564-41B2-B696-F692A89E3C57}"/>
    <cellStyle name="SAPBEXHLevel0 29" xfId="57200" xr:uid="{E5CCF106-7785-4F87-B951-DC7365AFB6FC}"/>
    <cellStyle name="SAPBEXHLevel0 3" xfId="57201" xr:uid="{0AEAB31C-B1F3-473E-A1A0-D50438730421}"/>
    <cellStyle name="SAPBEXHLevel0 3 10" xfId="57202" xr:uid="{4C1F7158-1DB5-428B-8868-BDCE0AE18A8C}"/>
    <cellStyle name="SAPBEXHLevel0 3 11" xfId="57203" xr:uid="{B37C714B-A479-4322-96E1-5B69B03CEB8C}"/>
    <cellStyle name="SAPBEXHLevel0 3 12" xfId="57204" xr:uid="{EC0686F7-E771-49DD-8412-554F1CAAF8D1}"/>
    <cellStyle name="SAPBEXHLevel0 3 13" xfId="57205" xr:uid="{E6034DF1-49E0-4DF6-807A-4715A40FF8E3}"/>
    <cellStyle name="SAPBEXHLevel0 3 14" xfId="57206" xr:uid="{336F9D5A-9565-4C1D-8651-78AAF9754846}"/>
    <cellStyle name="SAPBEXHLevel0 3 15" xfId="57207" xr:uid="{7A90724D-E147-4AFD-8E45-09C9E6AD48B2}"/>
    <cellStyle name="SAPBEXHLevel0 3 16" xfId="57208" xr:uid="{E9C469EB-4E4F-4A8D-A4C2-190F27100318}"/>
    <cellStyle name="SAPBEXHLevel0 3 17" xfId="57209" xr:uid="{361161DA-2F62-4808-A674-F388F189E5ED}"/>
    <cellStyle name="SAPBEXHLevel0 3 18" xfId="57210" xr:uid="{55B8BE30-2EBA-42A5-9E2B-57E8290479D8}"/>
    <cellStyle name="SAPBEXHLevel0 3 19" xfId="57211" xr:uid="{29A938B2-2767-4802-BE55-B3D4BE636F5B}"/>
    <cellStyle name="SAPBEXHLevel0 3 2" xfId="57212" xr:uid="{2EF9C411-1A69-48D0-8A75-FCA833045DB2}"/>
    <cellStyle name="SAPBEXHLevel0 3 2 2" xfId="57213" xr:uid="{010DB949-9B97-425E-AE94-75B13901587C}"/>
    <cellStyle name="SAPBEXHLevel0 3 2 2 4" xfId="59805" xr:uid="{319C0BA8-D292-4F4E-80AE-28304B4EDB46}"/>
    <cellStyle name="SAPBEXHLevel0 3 20" xfId="60209" xr:uid="{DB3828B4-11A9-4F05-9F43-9EBBF9506D76}"/>
    <cellStyle name="SAPBEXHLevel0 3 3" xfId="57214" xr:uid="{8544BC7D-ADD3-4DFE-940B-2D46D67601BB}"/>
    <cellStyle name="SAPBEXHLevel0 3 3 2" xfId="57215" xr:uid="{6CA7783E-B560-4C25-91DC-51CBA1F9269B}"/>
    <cellStyle name="SAPBEXHLevel0 3 4" xfId="57216" xr:uid="{9EF1645A-8B78-4276-97F5-8648861D9303}"/>
    <cellStyle name="SAPBEXHLevel0 3 4 2" xfId="57217" xr:uid="{9647369F-D76A-4074-9613-E7D4263A5684}"/>
    <cellStyle name="SAPBEXHLevel0 3 5" xfId="57218" xr:uid="{0B17B36B-A0E9-4C6B-A2E1-C1549DA3AC36}"/>
    <cellStyle name="SAPBEXHLevel0 3 5 2" xfId="57219" xr:uid="{A7A88599-F04C-4C4C-BDAD-784C1D0377CA}"/>
    <cellStyle name="SAPBEXHLevel0 3 6" xfId="57220" xr:uid="{C74162D5-5A45-48F6-B8D5-1EC21AA52A70}"/>
    <cellStyle name="SAPBEXHLevel0 3 6 2" xfId="57221" xr:uid="{ABA209F1-D24A-43B6-A74B-A8B530FDF46C}"/>
    <cellStyle name="SAPBEXHLevel0 3 7" xfId="57222" xr:uid="{B8C6D786-0301-404B-A6B8-537F488D3718}"/>
    <cellStyle name="SAPBEXHLevel0 3 7 2" xfId="57223" xr:uid="{1F9CF0D0-B6EF-4542-B155-537044FCB7FC}"/>
    <cellStyle name="SAPBEXHLevel0 3 8" xfId="57224" xr:uid="{E14EC9FA-EA02-43FE-A5FB-C55EADAEF1D2}"/>
    <cellStyle name="SAPBEXHLevel0 3 8 2" xfId="57225" xr:uid="{FDD77E76-E591-4FA0-ADCC-28AD73F9EC39}"/>
    <cellStyle name="SAPBEXHLevel0 3 9" xfId="57226" xr:uid="{92847A28-0AD0-4BF8-B180-8259C0E20C28}"/>
    <cellStyle name="SAPBEXHLevel0 30" xfId="57227" xr:uid="{2C5CD9A2-FC41-421E-8DBC-D2885356F72E}"/>
    <cellStyle name="SAPBEXHLevel0 31" xfId="57228" xr:uid="{E3AC9E85-395D-45C6-BE35-95C4BB5EE5B8}"/>
    <cellStyle name="SAPBEXHLevel0 32" xfId="57229" xr:uid="{FBAB2114-1CA2-43BC-A98E-39A867AA7139}"/>
    <cellStyle name="SAPBEXHLevel0 33" xfId="57230" xr:uid="{14E20D44-F432-403B-A788-ED90FBBEB908}"/>
    <cellStyle name="SAPBEXHLevel0 34" xfId="59947" xr:uid="{2C336BFC-F793-48ED-A315-134D4672A947}"/>
    <cellStyle name="SAPBEXHLevel0 35" xfId="59948" xr:uid="{6BCBDBCD-05EA-47C5-A8F5-DF32F10D3BD9}"/>
    <cellStyle name="SAPBEXHLevel0 36" xfId="59949" xr:uid="{50E504C7-4DAF-48AE-91B3-25134ED114AD}"/>
    <cellStyle name="SAPBEXHLevel0 37" xfId="60210" xr:uid="{AD0BCC67-9E72-48EB-9CD4-C48D48D9720E}"/>
    <cellStyle name="SAPBEXHLevel0 38" xfId="60211" xr:uid="{647DB62D-190C-45F0-94DB-F13D22291E2F}"/>
    <cellStyle name="SAPBEXHLevel0 39" xfId="60212" xr:uid="{4E6BB4A1-FCC4-4B23-A748-ED3FAD5220CA}"/>
    <cellStyle name="SAPBEXHLevel0 4" xfId="57231" xr:uid="{AB7DBD96-93B6-46A3-96B6-693919A7DD5B}"/>
    <cellStyle name="SAPBEXHLevel0 4 10" xfId="60213" xr:uid="{DECE4B5E-798C-49FC-9B9F-BD37B7D423CA}"/>
    <cellStyle name="SAPBEXHLevel0 4 2" xfId="57232" xr:uid="{313A210D-2A9A-4D3D-82C9-2DA473CB89D3}"/>
    <cellStyle name="SAPBEXHLevel0 4 2 2" xfId="57233" xr:uid="{F543FDA0-C432-405C-8A18-B9635F4FB3E7}"/>
    <cellStyle name="SAPBEXHLevel0 4 2 3" xfId="59806" xr:uid="{9968BADD-6B13-473C-AB34-CB51409AA07E}"/>
    <cellStyle name="SAPBEXHLevel0 4 3" xfId="57234" xr:uid="{DAC7904B-4963-4567-9944-93C1FFD909A4}"/>
    <cellStyle name="SAPBEXHLevel0 4 3 2" xfId="57235" xr:uid="{EE9B6DDB-C8C1-4D17-A362-04D588799678}"/>
    <cellStyle name="SAPBEXHLevel0 4 4" xfId="57236" xr:uid="{780BA7EA-BDEF-4FCF-86A9-C49215BE923D}"/>
    <cellStyle name="SAPBEXHLevel0 4 4 2" xfId="57237" xr:uid="{D21B5F9C-33FF-4CCD-A8D9-2DA4F9F47555}"/>
    <cellStyle name="SAPBEXHLevel0 4 5" xfId="57238" xr:uid="{622036C6-C67E-4548-920D-3E1C23F18F33}"/>
    <cellStyle name="SAPBEXHLevel0 4 5 2" xfId="57239" xr:uid="{08FCE4FB-F711-433C-B61E-68EE7762DD74}"/>
    <cellStyle name="SAPBEXHLevel0 4 6" xfId="57240" xr:uid="{798DC3FC-DD29-4815-A78B-94470813CFB7}"/>
    <cellStyle name="SAPBEXHLevel0 4 6 2" xfId="57241" xr:uid="{8A754112-23D8-49D6-806C-68F29677C588}"/>
    <cellStyle name="SAPBEXHLevel0 4 7" xfId="57242" xr:uid="{A19708A3-27EB-4B22-8228-BE11879D5AA4}"/>
    <cellStyle name="SAPBEXHLevel0 4 7 2" xfId="57243" xr:uid="{C56A7640-CFD7-4586-9288-03C4EA23D70B}"/>
    <cellStyle name="SAPBEXHLevel0 4 8" xfId="57244" xr:uid="{CCD69891-DE0E-4C36-BDB7-553E43B655DD}"/>
    <cellStyle name="SAPBEXHLevel0 4 8 2" xfId="57245" xr:uid="{97C6D175-EE3A-47A3-93F0-CA723D305BCF}"/>
    <cellStyle name="SAPBEXHLevel0 4 9" xfId="57246" xr:uid="{3233B99B-97F5-45E6-B143-E4EA551F1A1C}"/>
    <cellStyle name="SAPBEXHLevel0 40" xfId="60214" xr:uid="{311A9459-E5FD-4E69-BEFB-A5F42C22C2E5}"/>
    <cellStyle name="SAPBEXHLevel0 41" xfId="60215" xr:uid="{6B736278-71E6-4BA7-A9E4-2C0AB1F4B6FB}"/>
    <cellStyle name="SAPBEXHLevel0 5" xfId="57247" xr:uid="{F6C2F61A-3D9B-42C8-8ABA-49491B3B4C05}"/>
    <cellStyle name="SAPBEXHLevel0 5 10" xfId="57248" xr:uid="{811B4FDD-13AC-4651-9F79-51271BD0583A}"/>
    <cellStyle name="SAPBEXHLevel0 5 11" xfId="57249" xr:uid="{06DDAE31-7503-4CD8-A168-0D035ADC18C9}"/>
    <cellStyle name="SAPBEXHLevel0 5 12" xfId="57250" xr:uid="{215A13DF-D896-4B28-9632-2A824320D260}"/>
    <cellStyle name="SAPBEXHLevel0 5 13" xfId="57251" xr:uid="{FFEBD589-706E-47F4-BECC-5DC9BB4F7BCC}"/>
    <cellStyle name="SAPBEXHLevel0 5 14" xfId="57252" xr:uid="{AEC49188-BD57-4CAE-8169-11E90987F645}"/>
    <cellStyle name="SAPBEXHLevel0 5 15" xfId="57253" xr:uid="{18AE76DA-1668-464D-81EF-B95E4D31B6C9}"/>
    <cellStyle name="SAPBEXHLevel0 5 16" xfId="57254" xr:uid="{26923226-1648-403E-8BE6-1B721CD6D81C}"/>
    <cellStyle name="SAPBEXHLevel0 5 17" xfId="57255" xr:uid="{D0AC3A1E-4EC2-47A5-9DF1-03E6DB54257B}"/>
    <cellStyle name="SAPBEXHLevel0 5 18" xfId="57256" xr:uid="{3DF85C43-1D7C-4A06-9544-302D09A9C0E3}"/>
    <cellStyle name="SAPBEXHLevel0 5 19" xfId="57257" xr:uid="{1F4E3758-A24A-4ECB-8361-08682259B2F9}"/>
    <cellStyle name="SAPBEXHLevel0 5 2" xfId="57258" xr:uid="{645817F2-52FC-49A6-92E6-B6A92B75EDAF}"/>
    <cellStyle name="SAPBEXHLevel0 5 2 2" xfId="57259" xr:uid="{7D137E20-7480-4725-AE31-EB5C4713F110}"/>
    <cellStyle name="SAPBEXHLevel0 5 2 2 4" xfId="59807" xr:uid="{861C9016-2D4C-4115-BE77-E898D933E7DC}"/>
    <cellStyle name="SAPBEXHLevel0 5 3" xfId="57260" xr:uid="{DFE43530-6D6C-4196-8BF0-04361D228936}"/>
    <cellStyle name="SAPBEXHLevel0 5 3 2" xfId="57261" xr:uid="{E603A681-7EC1-4E41-A3C5-3601079CFBEF}"/>
    <cellStyle name="SAPBEXHLevel0 5 4" xfId="57262" xr:uid="{22A9A692-4101-4ABD-8F73-1FAEE655A1F4}"/>
    <cellStyle name="SAPBEXHLevel0 5 4 2" xfId="57263" xr:uid="{C73844B9-9AD5-4046-83E8-6E25BFD7BFEE}"/>
    <cellStyle name="SAPBEXHLevel0 5 5" xfId="57264" xr:uid="{47A56EA5-5323-426B-8D69-E672E7311A05}"/>
    <cellStyle name="SAPBEXHLevel0 5 5 2" xfId="57265" xr:uid="{6E4C19B2-F85F-48B7-AAB8-03A329112710}"/>
    <cellStyle name="SAPBEXHLevel0 5 6" xfId="57266" xr:uid="{73D310F9-4946-4B69-9D98-1B28E4C15614}"/>
    <cellStyle name="SAPBEXHLevel0 5 6 2" xfId="57267" xr:uid="{92381FDF-1703-460B-9D77-CF6A0D70B525}"/>
    <cellStyle name="SAPBEXHLevel0 5 7" xfId="57268" xr:uid="{021D0CB8-0192-4447-945A-5C684BA3FFD5}"/>
    <cellStyle name="SAPBEXHLevel0 5 7 2" xfId="57269" xr:uid="{4AD74B56-CE55-42A3-9A24-E719E1EEE8EA}"/>
    <cellStyle name="SAPBEXHLevel0 5 8" xfId="57270" xr:uid="{0C265FB4-C7FD-4203-BAAE-2F12B1B66C1C}"/>
    <cellStyle name="SAPBEXHLevel0 5 8 2" xfId="57271" xr:uid="{AD91EDC0-9308-4EFA-8A8F-9B76828E0685}"/>
    <cellStyle name="SAPBEXHLevel0 5 9" xfId="57272" xr:uid="{7A4BFCCD-9E99-44E4-BB36-A0C0B700F146}"/>
    <cellStyle name="SAPBEXHLevel0 6" xfId="57273" xr:uid="{4C7DCB02-4691-4DC9-AD18-8ED637089FC4}"/>
    <cellStyle name="SAPBEXHLevel0 6 2" xfId="57274" xr:uid="{9ACC84D9-AD1D-4C26-9591-AAABF97DACEF}"/>
    <cellStyle name="SAPBEXHLevel0 6 2 2" xfId="57275" xr:uid="{43B73263-7CF6-476F-8E42-E0DE9359119E}"/>
    <cellStyle name="SAPBEXHLevel0 6 3" xfId="57276" xr:uid="{C1123B73-DFEA-4F69-97A9-DE21DBB9DA95}"/>
    <cellStyle name="SAPBEXHLevel0 6 3 2" xfId="57277" xr:uid="{017BA8BB-C5B4-4CDF-A61E-4DBACB21A8F8}"/>
    <cellStyle name="SAPBEXHLevel0 6 4" xfId="57278" xr:uid="{F899802F-AD95-41E3-8628-89A342FEADC3}"/>
    <cellStyle name="SAPBEXHLevel0 6 4 2" xfId="57279" xr:uid="{12DDC6D7-8801-49C6-B50A-3419E88CFEC2}"/>
    <cellStyle name="SAPBEXHLevel0 6 5" xfId="57280" xr:uid="{5097C0F0-643B-4E98-8C87-BFD7153E4317}"/>
    <cellStyle name="SAPBEXHLevel0 6 5 2" xfId="57281" xr:uid="{F93DB9C4-D49F-48D3-9CE4-B762C33078FF}"/>
    <cellStyle name="SAPBEXHLevel0 6 6" xfId="57282" xr:uid="{59453324-4C1E-472B-B103-FF7C6D9E4C49}"/>
    <cellStyle name="SAPBEXHLevel0 6 6 2" xfId="57283" xr:uid="{98AE0188-D114-4128-B5CE-202AFDE15115}"/>
    <cellStyle name="SAPBEXHLevel0 6 7" xfId="57284" xr:uid="{76A13288-CB8E-497E-8567-2CAEF6A15851}"/>
    <cellStyle name="SAPBEXHLevel0 6 7 2" xfId="57285" xr:uid="{90FC1156-9DEB-492E-A3DB-D7622A882029}"/>
    <cellStyle name="SAPBEXHLevel0 6 8" xfId="57286" xr:uid="{BD5FF58E-F52B-48C2-96FB-9DE4FD76E1F8}"/>
    <cellStyle name="SAPBEXHLevel0 6 8 2" xfId="57287" xr:uid="{E0F7BD5E-EE1B-4267-AADE-ADF6B2ED586B}"/>
    <cellStyle name="SAPBEXHLevel0 6 9" xfId="57288" xr:uid="{05E02D1D-EBA5-4546-8101-ACF45C2E8097}"/>
    <cellStyle name="SAPBEXHLevel0 7" xfId="57289" xr:uid="{B4AEF09A-A9C9-4941-A1C8-A5BDC71E0C36}"/>
    <cellStyle name="SAPBEXHLevel0 7 2" xfId="57290" xr:uid="{0A88F740-BC6B-46A1-A5B8-2EEE5FCB601A}"/>
    <cellStyle name="SAPBEXHLevel0 7 2 2" xfId="57291" xr:uid="{84E87531-7BFD-4EFD-8842-B89370C6C181}"/>
    <cellStyle name="SAPBEXHLevel0 7 2 4" xfId="59808" xr:uid="{E9254785-F0F2-4286-82DA-76ACC62BA8E7}"/>
    <cellStyle name="SAPBEXHLevel0 7 2 5" xfId="59809" xr:uid="{37AAC84D-371D-4B72-A5B1-A86193E0E64A}"/>
    <cellStyle name="SAPBEXHLevel0 7 2 6" xfId="59810" xr:uid="{7DBC4899-CE4E-485C-AD94-8CCE61038FB5}"/>
    <cellStyle name="SAPBEXHLevel0 7 3" xfId="57292" xr:uid="{B86F6112-7058-4D3B-B66A-F3D0B9EA639B}"/>
    <cellStyle name="SAPBEXHLevel0 7 3 2" xfId="57293" xr:uid="{67F9E781-C5DC-49BE-8DCF-937F894CA1FD}"/>
    <cellStyle name="SAPBEXHLevel0 7 4" xfId="57294" xr:uid="{C730B512-EB20-4840-93C5-3086D9A4D143}"/>
    <cellStyle name="SAPBEXHLevel0 7 4 2" xfId="57295" xr:uid="{060B0732-2DB4-4098-9B42-933FEC557410}"/>
    <cellStyle name="SAPBEXHLevel0 7 5" xfId="57296" xr:uid="{86F089D1-AE99-4C7F-9739-F844C15D73C2}"/>
    <cellStyle name="SAPBEXHLevel0 7 5 2" xfId="57297" xr:uid="{76CAE5A1-B319-428D-82F1-2DF260A857C0}"/>
    <cellStyle name="SAPBEXHLevel0 7 6" xfId="57298" xr:uid="{ACC66933-1E59-4687-8EBF-531472237A18}"/>
    <cellStyle name="SAPBEXHLevel0 7 6 2" xfId="57299" xr:uid="{9924F62B-75CF-49AD-B6F3-02D32081273E}"/>
    <cellStyle name="SAPBEXHLevel0 7 7" xfId="57300" xr:uid="{C4297AE9-D6C7-4F26-B53A-AA539F1E01F5}"/>
    <cellStyle name="SAPBEXHLevel0 7 7 2" xfId="57301" xr:uid="{511E2995-DC18-4BD5-9860-E73FD019EA30}"/>
    <cellStyle name="SAPBEXHLevel0 7 8" xfId="57302" xr:uid="{6647E0F7-0068-4AC3-9FD6-7F0F38A085C3}"/>
    <cellStyle name="SAPBEXHLevel0 7 8 2" xfId="57303" xr:uid="{055E90B8-4032-4DC6-9502-ADFB33B06584}"/>
    <cellStyle name="SAPBEXHLevel0 7 9" xfId="57304" xr:uid="{77BE6B16-A414-43A6-B2DD-693CF88549C0}"/>
    <cellStyle name="SAPBEXHLevel0 8" xfId="57305" xr:uid="{636F61F5-9EB0-4F56-8811-69C4BC8D9436}"/>
    <cellStyle name="SAPBEXHLevel0 8 2" xfId="57306" xr:uid="{7C2D7ED5-392B-4125-80C0-B9FA3E77D1EC}"/>
    <cellStyle name="SAPBEXHLevel0 8 2 2" xfId="57307" xr:uid="{ADCD46F7-34B5-4B8B-949C-5B21652E50A0}"/>
    <cellStyle name="SAPBEXHLevel0 8 3" xfId="57308" xr:uid="{1D3BD742-B863-4C8E-AAA3-92847BE1A7F2}"/>
    <cellStyle name="SAPBEXHLevel0 8 3 2" xfId="57309" xr:uid="{4D3F8039-BD27-4A7D-B5AB-FAEED3314B69}"/>
    <cellStyle name="SAPBEXHLevel0 8 4" xfId="57310" xr:uid="{0E1655E7-6BBE-4F38-A63A-30A3810487F2}"/>
    <cellStyle name="SAPBEXHLevel0 8 4 2" xfId="57311" xr:uid="{2806A5D3-AE26-4AFE-924A-1EA8E8BA4948}"/>
    <cellStyle name="SAPBEXHLevel0 8 5" xfId="57312" xr:uid="{F18C2A80-0224-43BE-B0BB-1356CC4FB015}"/>
    <cellStyle name="SAPBEXHLevel0 9" xfId="57313" xr:uid="{6A5DCBF1-339E-40FA-BFFC-710EC26CD6DF}"/>
    <cellStyle name="SAPBEXHLevel0 9 2" xfId="57314" xr:uid="{EFA0BF6E-596F-43A4-A1D8-AF5985711E63}"/>
    <cellStyle name="SAPBEXHLevel0 9 2 2" xfId="57315" xr:uid="{083DF42C-9B37-49A3-86C5-AB12674A67BA}"/>
    <cellStyle name="SAPBEXHLevel0 9 3" xfId="57316" xr:uid="{5DC584A6-BCCF-4A3E-885D-C698A806AD84}"/>
    <cellStyle name="SAPBEXHLevel0 9 3 2" xfId="57317" xr:uid="{F171B95F-49C7-42C8-87FE-94836A3FFF51}"/>
    <cellStyle name="SAPBEXHLevel0 9 4" xfId="57318" xr:uid="{A75CEFB9-96AC-45BD-914D-303C6A9C79A1}"/>
    <cellStyle name="SAPBEXHLevel0_Abr 09" xfId="57319" xr:uid="{5C9E686F-CCEE-4045-816A-55915E39425D}"/>
    <cellStyle name="SAPBEXHLevel0X" xfId="57320" xr:uid="{BE24E329-070A-4D58-98C7-C6AC234797F9}"/>
    <cellStyle name="SAPBEXHLevel0X 10" xfId="57321" xr:uid="{AC15438C-40DA-4AF6-A791-4CD50F62476F}"/>
    <cellStyle name="SAPBEXHLevel0X 10 2" xfId="57322" xr:uid="{D601F570-E770-47FC-8382-E59AE214BFF6}"/>
    <cellStyle name="SAPBEXHLevel0X 10 2 2" xfId="57323" xr:uid="{83954944-B3D7-4A7C-B5CC-EC4B0B54FA4B}"/>
    <cellStyle name="SAPBEXHLevel0X 10 3" xfId="57324" xr:uid="{558141D6-593E-4F85-BF28-D07B62496E84}"/>
    <cellStyle name="SAPBEXHLevel0X 10 3 2" xfId="57325" xr:uid="{D0C3E2F3-A520-41FA-BF52-87FAD0D9A1C6}"/>
    <cellStyle name="SAPBEXHLevel0X 10 4" xfId="57326" xr:uid="{FBC514FC-8649-4EF6-8134-36BA2BBD2D62}"/>
    <cellStyle name="SAPBEXHLevel0X 11" xfId="57327" xr:uid="{4CF60D0B-0740-4976-8C31-CDF9C4818997}"/>
    <cellStyle name="SAPBEXHLevel0X 11 2" xfId="57328" xr:uid="{8FFB533F-F6E8-41FF-8D2C-1FA7C5595BE0}"/>
    <cellStyle name="SAPBEXHLevel0X 11 2 2" xfId="57329" xr:uid="{2A923D07-D745-4780-8216-E745BE84BD0D}"/>
    <cellStyle name="SAPBEXHLevel0X 11 2 2 2" xfId="57330" xr:uid="{832F598D-8139-4ECE-AB5F-A750294C6366}"/>
    <cellStyle name="SAPBEXHLevel0X 11 2 3" xfId="57331" xr:uid="{524F32A2-584B-4258-B1F7-122BA6E49033}"/>
    <cellStyle name="SAPBEXHLevel0X 11 2 3 2" xfId="57332" xr:uid="{7B2B5F42-3C41-4749-858C-26AA7986409F}"/>
    <cellStyle name="SAPBEXHLevel0X 11 2 4" xfId="57333" xr:uid="{D8958B7F-E91A-4AC3-A53F-27247D71179F}"/>
    <cellStyle name="SAPBEXHLevel0X 11 3" xfId="57334" xr:uid="{C6E3460A-0DF6-4847-9C17-A22B8FF00899}"/>
    <cellStyle name="SAPBEXHLevel0X 11 3 2" xfId="57335" xr:uid="{46B7F77B-FC5A-476C-8094-C23190A45C51}"/>
    <cellStyle name="SAPBEXHLevel0X 11 4" xfId="57336" xr:uid="{3D17D1AD-2CFB-4E81-A471-00752A728D0F}"/>
    <cellStyle name="SAPBEXHLevel0X 11 4 2" xfId="57337" xr:uid="{8F86ADC0-B93E-4B18-8DA0-632E04BB7558}"/>
    <cellStyle name="SAPBEXHLevel0X 11 5" xfId="57338" xr:uid="{311F6139-72B1-4C0C-8F6F-24C1A2B6ED63}"/>
    <cellStyle name="SAPBEXHLevel0X 11_Saldos Obj" xfId="57339" xr:uid="{522F7905-2DA3-4354-B8C8-48640096B067}"/>
    <cellStyle name="SAPBEXHLevel0X 12" xfId="57340" xr:uid="{9AC68AC0-50FD-4DB4-83E6-71E8AABB2DED}"/>
    <cellStyle name="SAPBEXHLevel0X 12 2" xfId="57341" xr:uid="{EDB98764-0255-400A-8AA1-2595D04C704D}"/>
    <cellStyle name="SAPBEXHLevel0X 12 2 2" xfId="57342" xr:uid="{950B7863-23F4-45C0-8F3E-D38B54D4C7DD}"/>
    <cellStyle name="SAPBEXHLevel0X 12 3" xfId="57343" xr:uid="{7CDC7776-9FD5-4C49-9F8C-AACD39D54FCC}"/>
    <cellStyle name="SAPBEXHLevel0X 12 3 2" xfId="57344" xr:uid="{72DC1A16-8DEE-4F71-B6EA-6BD12DD9E899}"/>
    <cellStyle name="SAPBEXHLevel0X 12 4" xfId="57345" xr:uid="{4B6839C1-95C7-4C4D-A892-79177C2C9D88}"/>
    <cellStyle name="SAPBEXHLevel0X 13" xfId="57346" xr:uid="{500A0223-79B0-4FD2-BC79-ABD3E023921E}"/>
    <cellStyle name="SAPBEXHLevel0X 13 2" xfId="57347" xr:uid="{055C784E-D697-478D-B29A-A69EB699F674}"/>
    <cellStyle name="SAPBEXHLevel0X 13 2 2" xfId="57348" xr:uid="{7FC94B5E-75BF-4512-B140-20C3D96601C9}"/>
    <cellStyle name="SAPBEXHLevel0X 13 3" xfId="57349" xr:uid="{58C648EE-3807-42DB-A4DC-2BEE56B2C023}"/>
    <cellStyle name="SAPBEXHLevel0X 13 3 2" xfId="57350" xr:uid="{F10487F4-EFBE-496E-9A37-D210EB4AB467}"/>
    <cellStyle name="SAPBEXHLevel0X 13 4" xfId="57351" xr:uid="{6BCC9704-71EA-4ABD-8925-2C5219D6071D}"/>
    <cellStyle name="SAPBEXHLevel0X 14" xfId="57352" xr:uid="{B630B9EE-5377-4431-931A-99F678B498BA}"/>
    <cellStyle name="SAPBEXHLevel0X 14 2" xfId="57353" xr:uid="{57DEA932-9A8F-4EF4-96C0-732C970D23B2}"/>
    <cellStyle name="SAPBEXHLevel0X 14 2 2" xfId="57354" xr:uid="{10185321-9313-4583-9CE2-26F417D7365E}"/>
    <cellStyle name="SAPBEXHLevel0X 14 3" xfId="57355" xr:uid="{6470ADC5-52DD-4760-8F40-C1CA5F16CEA5}"/>
    <cellStyle name="SAPBEXHLevel0X 14 3 2" xfId="57356" xr:uid="{EB9AEB05-F01A-4B70-B6B7-F2F3FEC0675E}"/>
    <cellStyle name="SAPBEXHLevel0X 14 4" xfId="57357" xr:uid="{ECD41B26-187E-4D02-B2C8-400327BE2489}"/>
    <cellStyle name="SAPBEXHLevel0X 15" xfId="57358" xr:uid="{4E5662A2-BF2F-4584-9C6F-37B99D3922E9}"/>
    <cellStyle name="SAPBEXHLevel0X 15 2" xfId="57359" xr:uid="{3228AE83-CC1B-4310-AA14-34113C0E2DA6}"/>
    <cellStyle name="SAPBEXHLevel0X 15 2 2" xfId="57360" xr:uid="{95D16778-3889-48C2-A71A-935751DEB7F0}"/>
    <cellStyle name="SAPBEXHLevel0X 15 3" xfId="57361" xr:uid="{49AAB57E-40C7-4E8D-BFCC-883CB54E9B27}"/>
    <cellStyle name="SAPBEXHLevel0X 15 3 2" xfId="57362" xr:uid="{0F17C370-7F5F-454C-A9FC-DF499D60960D}"/>
    <cellStyle name="SAPBEXHLevel0X 15 4" xfId="57363" xr:uid="{51BC3548-0981-40BD-83E8-C919EC5527A2}"/>
    <cellStyle name="SAPBEXHLevel0X 16" xfId="57364" xr:uid="{26EC511B-2013-472D-96A1-991ED79944C6}"/>
    <cellStyle name="SAPBEXHLevel0X 16 2" xfId="57365" xr:uid="{A81469D7-627D-475A-BE0D-4FD4BA0DE6A1}"/>
    <cellStyle name="SAPBEXHLevel0X 16 2 2" xfId="57366" xr:uid="{D9A23472-30CB-4D42-B423-838100CD6897}"/>
    <cellStyle name="SAPBEXHLevel0X 16 3" xfId="57367" xr:uid="{57FDCE97-70EA-46A6-AF35-BD4F4CD47736}"/>
    <cellStyle name="SAPBEXHLevel0X 16 3 2" xfId="57368" xr:uid="{11A0290D-47FC-4EE5-BF57-020B98BF7D4C}"/>
    <cellStyle name="SAPBEXHLevel0X 16 4" xfId="57369" xr:uid="{F41034E4-5FEA-4B8A-BA0E-75EE7070231E}"/>
    <cellStyle name="SAPBEXHLevel0X 17" xfId="57370" xr:uid="{024E40FC-31F2-494E-9A58-D12D1A64C9E4}"/>
    <cellStyle name="SAPBEXHLevel0X 17 2" xfId="57371" xr:uid="{7C010628-C1A8-4530-9802-390ADD869E72}"/>
    <cellStyle name="SAPBEXHLevel0X 17 2 2" xfId="57372" xr:uid="{9EBB3AF2-3003-4C40-936C-DC6DA1E7D27A}"/>
    <cellStyle name="SAPBEXHLevel0X 17 3" xfId="57373" xr:uid="{AC9433D5-3278-42B4-B4CC-5878B81AA416}"/>
    <cellStyle name="SAPBEXHLevel0X 17 3 2" xfId="57374" xr:uid="{A8780D18-C6DF-4549-AE1B-B736070846F6}"/>
    <cellStyle name="SAPBEXHLevel0X 17 4" xfId="57375" xr:uid="{BE8F8DAB-B270-406B-8998-6E02038103F3}"/>
    <cellStyle name="SAPBEXHLevel0X 18" xfId="57376" xr:uid="{BDF4DB09-841C-4297-8F7E-AC3202AB89B5}"/>
    <cellStyle name="SAPBEXHLevel0X 18 2" xfId="57377" xr:uid="{F0F6E70A-2E61-46DF-BD73-B2329F2D5FC1}"/>
    <cellStyle name="SAPBEXHLevel0X 18 2 2" xfId="57378" xr:uid="{1575B46C-570C-4C50-9E42-3FE4C25A42F0}"/>
    <cellStyle name="SAPBEXHLevel0X 18 3" xfId="57379" xr:uid="{AA4D2FED-C770-4F32-84FE-0D3717A4AA0C}"/>
    <cellStyle name="SAPBEXHLevel0X 18 3 2" xfId="57380" xr:uid="{847BDE49-C556-4AA4-948D-E6691BB21683}"/>
    <cellStyle name="SAPBEXHLevel0X 18 4" xfId="57381" xr:uid="{42B46132-9363-4E55-AF4E-E7B55CCBDECA}"/>
    <cellStyle name="SAPBEXHLevel0X 19" xfId="57382" xr:uid="{D5A95D01-1911-4EAB-84B5-7B51A4D30E42}"/>
    <cellStyle name="SAPBEXHLevel0X 19 2" xfId="57383" xr:uid="{15B38F27-1B8D-4836-80AF-295A4966698C}"/>
    <cellStyle name="SAPBEXHLevel0X 19 2 2" xfId="57384" xr:uid="{06334F06-EE40-423F-A418-31DB57D32723}"/>
    <cellStyle name="SAPBEXHLevel0X 19 3" xfId="57385" xr:uid="{2805E0E7-45AB-4DA3-BA62-51EEBDCA611A}"/>
    <cellStyle name="SAPBEXHLevel0X 19 3 2" xfId="57386" xr:uid="{8106E9BE-CE0D-41A4-B26B-833D175660C1}"/>
    <cellStyle name="SAPBEXHLevel0X 19 4" xfId="57387" xr:uid="{05F86C4A-8087-4DE4-8800-81D2B3801E92}"/>
    <cellStyle name="SAPBEXHLevel0X 2" xfId="57388" xr:uid="{185CD032-8366-42AE-8555-5BACFDFCC207}"/>
    <cellStyle name="SAPBEXHLevel0X 2 10" xfId="57389" xr:uid="{DA6ABCC5-7EFF-4247-97EE-8F98EF954806}"/>
    <cellStyle name="SAPBEXHLevel0X 2 11" xfId="57390" xr:uid="{5AE9D82E-0D30-4225-B4D7-2CC903B47D95}"/>
    <cellStyle name="SAPBEXHLevel0X 2 12" xfId="57391" xr:uid="{C958791F-61A7-416A-A0C6-2FAB0D71259D}"/>
    <cellStyle name="SAPBEXHLevel0X 2 13" xfId="57392" xr:uid="{D04B9756-30AD-4640-85CB-0FFCB6876592}"/>
    <cellStyle name="SAPBEXHLevel0X 2 14" xfId="57393" xr:uid="{A29A2F6F-0BF4-4B59-A22A-4EAD1C238B6E}"/>
    <cellStyle name="SAPBEXHLevel0X 2 15" xfId="57394" xr:uid="{6E489A4D-BEC7-402A-9EBB-16707D06DC8D}"/>
    <cellStyle name="SAPBEXHLevel0X 2 16" xfId="57395" xr:uid="{AC592334-C1ED-458D-9B86-94492D1179A1}"/>
    <cellStyle name="SAPBEXHLevel0X 2 17" xfId="57396" xr:uid="{34CA9EE9-F0F7-46F9-AF4A-E7BD9F945940}"/>
    <cellStyle name="SAPBEXHLevel0X 2 18" xfId="57397" xr:uid="{3A10B224-27BD-429C-A5E5-49C06A966153}"/>
    <cellStyle name="SAPBEXHLevel0X 2 19" xfId="57398" xr:uid="{B84099FF-B362-41C4-8364-2EF5B2E3508B}"/>
    <cellStyle name="SAPBEXHLevel0X 2 2" xfId="57399" xr:uid="{C0F53CB9-8AA0-491A-B6AA-9D2F3EC77A59}"/>
    <cellStyle name="SAPBEXHLevel0X 2 2 2" xfId="57400" xr:uid="{17FA9DAF-D78F-4406-920E-31789AB7D2DD}"/>
    <cellStyle name="SAPBEXHLevel0X 2 2 2 4" xfId="59811" xr:uid="{E956E00E-B95B-43E1-AA49-F45518360797}"/>
    <cellStyle name="SAPBEXHLevel0X 2 2 3" xfId="59812" xr:uid="{C7B1BBA7-ABC3-4548-B32D-E8DB506832F5}"/>
    <cellStyle name="SAPBEXHLevel0X 2 2 6" xfId="59813" xr:uid="{C7333FAA-E0DA-4DB7-AC26-39C2DEC7532E}"/>
    <cellStyle name="SAPBEXHLevel0X 2 20" xfId="60216" xr:uid="{7B1879B6-7F0E-4410-9C96-FEC4B16B286B}"/>
    <cellStyle name="SAPBEXHLevel0X 2 3" xfId="57401" xr:uid="{B96BB404-F771-4196-A561-A50A047A0283}"/>
    <cellStyle name="SAPBEXHLevel0X 2 3 2" xfId="57402" xr:uid="{55C8460B-8B50-4BDF-B6B8-671F3CC25AE9}"/>
    <cellStyle name="SAPBEXHLevel0X 2 4" xfId="57403" xr:uid="{E18378C2-159C-44DF-9D0D-05ECB3D34CA5}"/>
    <cellStyle name="SAPBEXHLevel0X 2 4 2" xfId="57404" xr:uid="{D734AD26-1CBF-4C6F-875E-E20211EC1311}"/>
    <cellStyle name="SAPBEXHLevel0X 2 5" xfId="57405" xr:uid="{118F753B-3908-4B80-8A47-91076292AF83}"/>
    <cellStyle name="SAPBEXHLevel0X 2 5 2" xfId="57406" xr:uid="{4B8E40C6-0F0D-4D6F-A37A-D19DBFB36541}"/>
    <cellStyle name="SAPBEXHLevel0X 2 6" xfId="57407" xr:uid="{775F0801-3BAB-44E9-AE0A-9A2D728A35B5}"/>
    <cellStyle name="SAPBEXHLevel0X 2 6 2" xfId="57408" xr:uid="{03301D20-C2DB-4ADF-A509-B0D7FA840EF1}"/>
    <cellStyle name="SAPBEXHLevel0X 2 7" xfId="57409" xr:uid="{B248A42F-619D-4B52-A957-909891364BE4}"/>
    <cellStyle name="SAPBEXHLevel0X 2 7 2" xfId="57410" xr:uid="{BCB3C160-C163-4523-B098-F7B78666193A}"/>
    <cellStyle name="SAPBEXHLevel0X 2 8" xfId="57411" xr:uid="{8D783B4B-E8A5-4153-AFE4-8EBB832A1073}"/>
    <cellStyle name="SAPBEXHLevel0X 2 8 2" xfId="57412" xr:uid="{D7CEF677-C270-4512-9E96-1D2A50E26583}"/>
    <cellStyle name="SAPBEXHLevel0X 2 9" xfId="57413" xr:uid="{076EDDD1-B6B8-456F-8727-5B3FCF2EB97D}"/>
    <cellStyle name="SAPBEXHLevel0X 20" xfId="57414" xr:uid="{38FCC892-B6F7-4E24-A4D4-70C5F0861CDE}"/>
    <cellStyle name="SAPBEXHLevel0X 20 2" xfId="57415" xr:uid="{B56DC542-CDC1-4654-B668-FC5D35889ABB}"/>
    <cellStyle name="SAPBEXHLevel0X 20 2 2" xfId="57416" xr:uid="{3DAB7A3F-8BAE-477B-BF82-BCCEBF6D9EB4}"/>
    <cellStyle name="SAPBEXHLevel0X 20 3" xfId="57417" xr:uid="{AC3F8E17-85B7-4E51-84D7-1E9F4C9D6789}"/>
    <cellStyle name="SAPBEXHLevel0X 20 3 2" xfId="57418" xr:uid="{55C9474D-9815-4598-AA7B-5BDEC86F2928}"/>
    <cellStyle name="SAPBEXHLevel0X 20 4" xfId="57419" xr:uid="{12895419-D5F0-4AF5-8E05-2EAE4AD0CA83}"/>
    <cellStyle name="SAPBEXHLevel0X 21" xfId="57420" xr:uid="{49B6C6BF-C090-4DDD-82A6-52514F5B6CCD}"/>
    <cellStyle name="SAPBEXHLevel0X 21 2" xfId="57421" xr:uid="{7E32EA2D-FC88-4840-8FB0-90E019E0996A}"/>
    <cellStyle name="SAPBEXHLevel0X 21 2 2" xfId="57422" xr:uid="{19A876ED-C9F7-4B08-9255-6857E1706709}"/>
    <cellStyle name="SAPBEXHLevel0X 21 3" xfId="57423" xr:uid="{EAA83140-FE12-40CC-BDE7-2CC67BB73F4A}"/>
    <cellStyle name="SAPBEXHLevel0X 21 3 2" xfId="57424" xr:uid="{AEC42041-4BB1-4495-AEC3-943EAAE34958}"/>
    <cellStyle name="SAPBEXHLevel0X 21 4" xfId="57425" xr:uid="{832FE2C1-FE84-4AF3-A068-FB28AF7D469A}"/>
    <cellStyle name="SAPBEXHLevel0X 22" xfId="57426" xr:uid="{60FCF524-D9AC-4DF5-965C-F061AF49E031}"/>
    <cellStyle name="SAPBEXHLevel0X 22 2" xfId="57427" xr:uid="{F6C77B96-EC6C-4267-B9B4-F94E230FD0E2}"/>
    <cellStyle name="SAPBEXHLevel0X 23" xfId="57428" xr:uid="{39BDAD9E-D9BA-47D3-BB45-E645FA9AF519}"/>
    <cellStyle name="SAPBEXHLevel0X 24" xfId="57429" xr:uid="{BA92A629-D8CC-49DA-86FD-EA962C410469}"/>
    <cellStyle name="SAPBEXHLevel0X 25" xfId="59950" xr:uid="{B1A8F5B1-CF0A-4310-BFBB-DF094F243458}"/>
    <cellStyle name="SAPBEXHLevel0X 26" xfId="59951" xr:uid="{9D19D93B-4881-4BD6-B35E-96EC8F96FA4B}"/>
    <cellStyle name="SAPBEXHLevel0X 27" xfId="59952" xr:uid="{7CC72E78-93D0-48C2-A15C-5CD37CE36629}"/>
    <cellStyle name="SAPBEXHLevel0X 28" xfId="60217" xr:uid="{5B72F7C2-0F3D-47FB-BCE4-663DB7617515}"/>
    <cellStyle name="SAPBEXHLevel0X 29" xfId="60218" xr:uid="{CBE734D1-CD71-4E88-983E-0252961B2E80}"/>
    <cellStyle name="SAPBEXHLevel0X 3" xfId="57430" xr:uid="{D0F89DA1-E8F8-4D11-B846-3E9909ADB529}"/>
    <cellStyle name="SAPBEXHLevel0X 3 10" xfId="57431" xr:uid="{74FB1148-DCBF-4E7A-AAD6-12F997E948CF}"/>
    <cellStyle name="SAPBEXHLevel0X 3 11" xfId="57432" xr:uid="{EAD7102B-CEC9-481E-A579-42D546CEDE53}"/>
    <cellStyle name="SAPBEXHLevel0X 3 12" xfId="57433" xr:uid="{2C8E0A12-C63B-4AC1-9089-A82F3FE52065}"/>
    <cellStyle name="SAPBEXHLevel0X 3 13" xfId="57434" xr:uid="{F3319D43-39A4-4334-B6A7-8C99107AA213}"/>
    <cellStyle name="SAPBEXHLevel0X 3 14" xfId="57435" xr:uid="{B0CC1D8A-67F9-4621-A2BB-6DBAF6F17757}"/>
    <cellStyle name="SAPBEXHLevel0X 3 15" xfId="57436" xr:uid="{B65E6CCD-8EA3-436F-BBE6-E5045D308396}"/>
    <cellStyle name="SAPBEXHLevel0X 3 16" xfId="57437" xr:uid="{2CD37117-9AAC-4F6D-9F99-240115C50112}"/>
    <cellStyle name="SAPBEXHLevel0X 3 17" xfId="57438" xr:uid="{A74FCD17-AAA0-4925-9E26-913D209249AC}"/>
    <cellStyle name="SAPBEXHLevel0X 3 18" xfId="57439" xr:uid="{D8ED3D59-AB5D-4624-8768-938F37AFF110}"/>
    <cellStyle name="SAPBEXHLevel0X 3 19" xfId="57440" xr:uid="{9EB551D6-DE7E-4A20-8D60-D391C51C17D6}"/>
    <cellStyle name="SAPBEXHLevel0X 3 2" xfId="57441" xr:uid="{209DAE17-1FB3-4581-9AE2-C558831F245D}"/>
    <cellStyle name="SAPBEXHLevel0X 3 2 2" xfId="57442" xr:uid="{D02A8449-AF83-4FDF-B212-BFF1CD6A0DDD}"/>
    <cellStyle name="SAPBEXHLevel0X 3 2 3" xfId="59814" xr:uid="{E9381D38-6C7C-4662-BC7F-0D67D3EAF29B}"/>
    <cellStyle name="SAPBEXHLevel0X 3 2 6" xfId="59815" xr:uid="{36E35CF0-5C39-406C-B13D-A0C8B25D2DAF}"/>
    <cellStyle name="SAPBEXHLevel0X 3 20" xfId="60219" xr:uid="{AC0774B4-D1E4-4F1E-AF60-8D593D033D69}"/>
    <cellStyle name="SAPBEXHLevel0X 3 3" xfId="57443" xr:uid="{0169934C-A437-458B-B492-6CEE29EB5E69}"/>
    <cellStyle name="SAPBEXHLevel0X 3 3 2" xfId="57444" xr:uid="{D5324037-DED1-46DF-B4DA-2AB12FBBAEFD}"/>
    <cellStyle name="SAPBEXHLevel0X 3 4" xfId="57445" xr:uid="{F75A37D8-D13C-4A99-8618-9CA535ED719A}"/>
    <cellStyle name="SAPBEXHLevel0X 3 4 2" xfId="57446" xr:uid="{EACA6072-D089-4A68-830A-F4E83E3B8C2F}"/>
    <cellStyle name="SAPBEXHLevel0X 3 5" xfId="57447" xr:uid="{B4174B5F-B69B-4733-9221-E5CA60771583}"/>
    <cellStyle name="SAPBEXHLevel0X 3 5 2" xfId="57448" xr:uid="{5BB2B922-035B-4981-A261-11775E852BD1}"/>
    <cellStyle name="SAPBEXHLevel0X 3 6" xfId="57449" xr:uid="{7ED002FD-F589-4363-86C2-1972DA834F69}"/>
    <cellStyle name="SAPBEXHLevel0X 3 6 2" xfId="57450" xr:uid="{3140F9AE-8EDC-4706-9B05-04475AEB665A}"/>
    <cellStyle name="SAPBEXHLevel0X 3 7" xfId="57451" xr:uid="{19CB613A-7404-41C7-9A75-A0C64C833C43}"/>
    <cellStyle name="SAPBEXHLevel0X 3 7 2" xfId="57452" xr:uid="{7D053C7B-7230-4869-914C-B183C23C5406}"/>
    <cellStyle name="SAPBEXHLevel0X 3 8" xfId="57453" xr:uid="{B4655300-A476-42B7-A44F-0EF47FF32105}"/>
    <cellStyle name="SAPBEXHLevel0X 3 8 2" xfId="57454" xr:uid="{A08EE628-A3CF-4A04-9586-4D46178A9C8A}"/>
    <cellStyle name="SAPBEXHLevel0X 3 9" xfId="57455" xr:uid="{0A90131E-587C-405E-83F7-F96A78DF1C04}"/>
    <cellStyle name="SAPBEXHLevel0X 30" xfId="60220" xr:uid="{D79FBD76-6D45-4BE4-B594-C19DB034A903}"/>
    <cellStyle name="SAPBEXHLevel0X 31" xfId="60221" xr:uid="{B102FE33-98D9-412E-85CD-CFA68C6C4423}"/>
    <cellStyle name="SAPBEXHLevel0X 32" xfId="60222" xr:uid="{F2EF86B9-0D8E-42DD-B707-AD4D8BF6E0B4}"/>
    <cellStyle name="SAPBEXHLevel0X 4" xfId="57456" xr:uid="{2DE82ACC-816E-4BFC-A417-A7C775D233FE}"/>
    <cellStyle name="SAPBEXHLevel0X 4 10" xfId="57457" xr:uid="{73F4FEDA-080B-444B-A92A-AB1D948B0D21}"/>
    <cellStyle name="SAPBEXHLevel0X 4 11" xfId="57458" xr:uid="{269FE4EE-4320-4262-A664-AA2F1559557C}"/>
    <cellStyle name="SAPBEXHLevel0X 4 12" xfId="57459" xr:uid="{66E96BBB-D7B2-4585-BEA8-8472FEE235F4}"/>
    <cellStyle name="SAPBEXHLevel0X 4 13" xfId="57460" xr:uid="{2F63BBDD-E08D-4EF9-B374-911C4056809D}"/>
    <cellStyle name="SAPBEXHLevel0X 4 14" xfId="57461" xr:uid="{575A0E25-1F83-4A8B-89B9-321077DDCEE1}"/>
    <cellStyle name="SAPBEXHLevel0X 4 15" xfId="57462" xr:uid="{B75379BC-857D-4EDC-BC39-581181D3EE6D}"/>
    <cellStyle name="SAPBEXHLevel0X 4 16" xfId="57463" xr:uid="{CD5F8E72-65A9-45A5-8719-0F93986BB6B0}"/>
    <cellStyle name="SAPBEXHLevel0X 4 17" xfId="57464" xr:uid="{1BB5CC20-E8CD-479D-8032-DF78999DC14F}"/>
    <cellStyle name="SAPBEXHLevel0X 4 18" xfId="57465" xr:uid="{98A6CCD0-6F48-422E-A7BA-A61C8AB7E395}"/>
    <cellStyle name="SAPBEXHLevel0X 4 19" xfId="57466" xr:uid="{F6C0D9E5-BDD4-42AB-9945-538502FE8026}"/>
    <cellStyle name="SAPBEXHLevel0X 4 2" xfId="57467" xr:uid="{6A6120D3-C890-4422-9F96-FC42B5233D3A}"/>
    <cellStyle name="SAPBEXHLevel0X 4 2 2" xfId="57468" xr:uid="{24E758FD-CF41-4020-99A4-7A5B246D175D}"/>
    <cellStyle name="SAPBEXHLevel0X 4 2 3" xfId="59816" xr:uid="{B9FCDAE6-EE55-4C03-94E5-1C70CAF1FF9C}"/>
    <cellStyle name="SAPBEXHLevel0X 4 20" xfId="60223" xr:uid="{1E5B9E48-2AAE-4DD8-BB52-54003D5AECD7}"/>
    <cellStyle name="SAPBEXHLevel0X 4 3" xfId="57469" xr:uid="{EEB09F39-23EC-444F-867E-868F7C517DAE}"/>
    <cellStyle name="SAPBEXHLevel0X 4 3 2" xfId="57470" xr:uid="{119E3303-1DFE-4CDE-8673-DB66C8A27587}"/>
    <cellStyle name="SAPBEXHLevel0X 4 4" xfId="57471" xr:uid="{BE7A60A0-1E81-41DC-9D74-8975311B7505}"/>
    <cellStyle name="SAPBEXHLevel0X 4 4 2" xfId="57472" xr:uid="{6E418DC5-9ACA-4278-96A8-331176DAABF8}"/>
    <cellStyle name="SAPBEXHLevel0X 4 5" xfId="57473" xr:uid="{FEDD6484-1706-42F2-A7F3-042ED474BD05}"/>
    <cellStyle name="SAPBEXHLevel0X 4 5 2" xfId="57474" xr:uid="{04A4482E-39E8-45EB-A539-653C6296A22C}"/>
    <cellStyle name="SAPBEXHLevel0X 4 6" xfId="57475" xr:uid="{26CDEC03-B840-456F-B6B2-23A58684912D}"/>
    <cellStyle name="SAPBEXHLevel0X 4 6 2" xfId="57476" xr:uid="{C26E06E8-2957-4E69-8EC4-A7567F0A3B0F}"/>
    <cellStyle name="SAPBEXHLevel0X 4 7" xfId="57477" xr:uid="{4084BD5A-A1FB-4A01-B9B0-3A842DB3B1FB}"/>
    <cellStyle name="SAPBEXHLevel0X 4 7 2" xfId="57478" xr:uid="{976D5B1E-681C-4307-BA9C-7961FFF316DD}"/>
    <cellStyle name="SAPBEXHLevel0X 4 8" xfId="57479" xr:uid="{6AAA12E3-78A8-446A-8238-C73668B847A3}"/>
    <cellStyle name="SAPBEXHLevel0X 4 8 2" xfId="57480" xr:uid="{98D77630-96A6-4D66-80AE-5DD1E3343620}"/>
    <cellStyle name="SAPBEXHLevel0X 4 9" xfId="57481" xr:uid="{1BF469F8-DC11-4D69-B0BC-4D322D7436F4}"/>
    <cellStyle name="SAPBEXHLevel0X 5" xfId="57482" xr:uid="{18DDE41C-BFA6-4298-B980-858C8B26E564}"/>
    <cellStyle name="SAPBEXHLevel0X 5 2" xfId="57483" xr:uid="{BA78B60E-A3CB-4F4F-AD5D-6652FC8D476B}"/>
    <cellStyle name="SAPBEXHLevel0X 5 2 2" xfId="57484" xr:uid="{5C18CEC1-FDD7-4F3A-A1B1-6F816D54B496}"/>
    <cellStyle name="SAPBEXHLevel0X 5 2 3" xfId="59817" xr:uid="{7F4E80A9-E16D-46DE-9E8B-85F50DB91BA2}"/>
    <cellStyle name="SAPBEXHLevel0X 5 3" xfId="57485" xr:uid="{3E959237-BDDE-4F5C-BA4B-5A62E87230C2}"/>
    <cellStyle name="SAPBEXHLevel0X 5 3 2" xfId="57486" xr:uid="{082549FE-AB7B-44E8-8BCF-F5A424E2C43D}"/>
    <cellStyle name="SAPBEXHLevel0X 5 4" xfId="57487" xr:uid="{66825A31-CD6F-433F-9F43-6ED76CA94507}"/>
    <cellStyle name="SAPBEXHLevel0X 5 4 2" xfId="57488" xr:uid="{2EAC542C-B396-430D-AF3C-645985D1B2A1}"/>
    <cellStyle name="SAPBEXHLevel0X 5 5" xfId="57489" xr:uid="{D03D5095-B8D7-4B73-87FA-530681C5EB5D}"/>
    <cellStyle name="SAPBEXHLevel0X 5 5 2" xfId="57490" xr:uid="{1E69F4CC-D4AD-4098-8C30-C75407BA35C2}"/>
    <cellStyle name="SAPBEXHLevel0X 5 6" xfId="57491" xr:uid="{BA5A00A4-D101-4091-80B0-E2CFBF873A0B}"/>
    <cellStyle name="SAPBEXHLevel0X 5 6 2" xfId="57492" xr:uid="{0BDC7532-3108-49D1-B8D3-6F08E6B91999}"/>
    <cellStyle name="SAPBEXHLevel0X 5 7" xfId="57493" xr:uid="{DF3D144D-4972-483A-A997-D5D8139541B0}"/>
    <cellStyle name="SAPBEXHLevel0X 5 7 2" xfId="57494" xr:uid="{CA32AAF8-E18B-4FF6-B3A2-36ACFA4DA3E0}"/>
    <cellStyle name="SAPBEXHLevel0X 5 8" xfId="57495" xr:uid="{03831D65-1B15-49F7-BA5C-E858C8A9B4CB}"/>
    <cellStyle name="SAPBEXHLevel0X 5 8 2" xfId="57496" xr:uid="{8E17804F-00AE-4AD1-A9F8-92B95F9767E3}"/>
    <cellStyle name="SAPBEXHLevel0X 5 9" xfId="57497" xr:uid="{F5BFDEA0-4CE9-46F4-B488-865F3E82700C}"/>
    <cellStyle name="SAPBEXHLevel0X 6" xfId="57498" xr:uid="{4652ABC4-56D7-421F-B8E0-C93B85BD24EA}"/>
    <cellStyle name="SAPBEXHLevel0X 6 2" xfId="57499" xr:uid="{31D169D8-58BA-47F1-B22C-EA242343D636}"/>
    <cellStyle name="SAPBEXHLevel0X 6 2 2" xfId="57500" xr:uid="{D6651ED1-1B70-43C8-95CD-67AAD509D78C}"/>
    <cellStyle name="SAPBEXHLevel0X 6 2 3" xfId="59818" xr:uid="{49A93A87-C782-449B-87C2-C28ABFBE3626}"/>
    <cellStyle name="SAPBEXHLevel0X 6 2 6" xfId="59819" xr:uid="{887CF21B-CEA1-4586-A16C-4B899344C255}"/>
    <cellStyle name="SAPBEXHLevel0X 6 3" xfId="57501" xr:uid="{E1573F89-049F-4147-A892-45CB1F805C26}"/>
    <cellStyle name="SAPBEXHLevel0X 6 3 2" xfId="57502" xr:uid="{0D670E25-A038-445E-9F70-96497E6A46F2}"/>
    <cellStyle name="SAPBEXHLevel0X 6 4" xfId="57503" xr:uid="{64AB347A-339A-4707-983F-35CE60F78599}"/>
    <cellStyle name="SAPBEXHLevel0X 6 4 2" xfId="57504" xr:uid="{AED94378-643C-4E81-A12E-0962F6507B4A}"/>
    <cellStyle name="SAPBEXHLevel0X 6 5" xfId="57505" xr:uid="{3911A7EC-4461-4307-992C-15F3C8D7AABF}"/>
    <cellStyle name="SAPBEXHLevel0X 6 5 2" xfId="57506" xr:uid="{7C716C86-67EA-4566-9CAD-6106585C0602}"/>
    <cellStyle name="SAPBEXHLevel0X 6 6" xfId="57507" xr:uid="{80D9EEFA-AAB7-4D4B-9A0E-075433117EF9}"/>
    <cellStyle name="SAPBEXHLevel0X 6 6 2" xfId="57508" xr:uid="{CBFB6F74-70CA-445D-A130-1A7CE6876A23}"/>
    <cellStyle name="SAPBEXHLevel0X 6 7" xfId="57509" xr:uid="{1D36C07D-9E29-48C4-85DB-B88D28136BBA}"/>
    <cellStyle name="SAPBEXHLevel0X 6 7 2" xfId="57510" xr:uid="{DBAC43CF-EC98-4DD6-9472-F97FF5DB3ACD}"/>
    <cellStyle name="SAPBEXHLevel0X 6 8" xfId="57511" xr:uid="{76926BE9-B5E1-4408-8E27-D33BF56B2ECF}"/>
    <cellStyle name="SAPBEXHLevel0X 6 8 2" xfId="57512" xr:uid="{7FE56A09-525F-48DF-8CA0-387BDFB13990}"/>
    <cellStyle name="SAPBEXHLevel0X 6 9" xfId="57513" xr:uid="{49068481-CAC1-4D7A-8746-D3A820B507F2}"/>
    <cellStyle name="SAPBEXHLevel0X 7" xfId="57514" xr:uid="{147BECFF-B545-46EC-B3E8-F923819DEFAD}"/>
    <cellStyle name="SAPBEXHLevel0X 7 2" xfId="57515" xr:uid="{D36F3D48-7D95-406F-8684-5D18DA26AA16}"/>
    <cellStyle name="SAPBEXHLevel0X 7 2 2" xfId="57516" xr:uid="{D529241D-8310-4E27-8564-BB206919438D}"/>
    <cellStyle name="SAPBEXHLevel0X 7 2 3" xfId="59820" xr:uid="{D8A3CD92-7757-4729-AD3D-866949F1486F}"/>
    <cellStyle name="SAPBEXHLevel0X 7 3" xfId="57517" xr:uid="{7F612CA5-1A64-4249-B0E4-8A167C0FFFC8}"/>
    <cellStyle name="SAPBEXHLevel0X 7 3 2" xfId="57518" xr:uid="{E6D6A40E-AD90-4DD1-B97D-B0785303D326}"/>
    <cellStyle name="SAPBEXHLevel0X 7 4" xfId="57519" xr:uid="{D991E55C-1ECB-4529-A453-0B015B65FE03}"/>
    <cellStyle name="SAPBEXHLevel0X 7 4 2" xfId="57520" xr:uid="{5BFBFD78-E598-4262-8024-2C84F9202924}"/>
    <cellStyle name="SAPBEXHLevel0X 7 5" xfId="57521" xr:uid="{F60E109C-63C2-471A-98D5-647989BAC02D}"/>
    <cellStyle name="SAPBEXHLevel0X 7 5 2" xfId="57522" xr:uid="{0AAD1B65-7557-4738-AF85-31960F1F27E5}"/>
    <cellStyle name="SAPBEXHLevel0X 7 6" xfId="57523" xr:uid="{1D003B3A-3D6C-4C0A-8276-3ED43E640914}"/>
    <cellStyle name="SAPBEXHLevel0X 7 6 2" xfId="57524" xr:uid="{9EA3024A-200B-44C2-9B2B-CE1F9303A52E}"/>
    <cellStyle name="SAPBEXHLevel0X 7 7" xfId="57525" xr:uid="{54CECB40-6188-4BE9-997B-31102A6104D3}"/>
    <cellStyle name="SAPBEXHLevel0X 7 7 2" xfId="57526" xr:uid="{596B26A6-7498-4FA4-A70B-56D51C37FC61}"/>
    <cellStyle name="SAPBEXHLevel0X 7 8" xfId="57527" xr:uid="{4665408E-1EC1-46E9-A773-893BA386F3D5}"/>
    <cellStyle name="SAPBEXHLevel0X 7 8 2" xfId="57528" xr:uid="{DD88BEFE-C0A3-44EC-9F95-B2B06F5B1856}"/>
    <cellStyle name="SAPBEXHLevel0X 7 9" xfId="57529" xr:uid="{70B991AA-02CC-4FF3-9938-077EFA4E8A78}"/>
    <cellStyle name="SAPBEXHLevel0X 8" xfId="57530" xr:uid="{9083F74A-6B95-4AA7-9DDD-17A01D625B2D}"/>
    <cellStyle name="SAPBEXHLevel0X 8 2" xfId="57531" xr:uid="{7F8FA535-FC8E-42B9-9ADE-DDCA3AD4EE50}"/>
    <cellStyle name="SAPBEXHLevel0X 8 2 2" xfId="57532" xr:uid="{1DD547C5-3F79-4DAF-BA78-A8DCC0C02DF7}"/>
    <cellStyle name="SAPBEXHLevel0X 8 3" xfId="57533" xr:uid="{C023BEBB-2A37-4E28-91C6-57A1141465A5}"/>
    <cellStyle name="SAPBEXHLevel0X 8 3 2" xfId="57534" xr:uid="{B194F068-CF84-4E0A-B415-9DD22B7894AA}"/>
    <cellStyle name="SAPBEXHLevel0X 8 4" xfId="57535" xr:uid="{60BB6037-4CC1-4A5C-BB8A-CBAC85E7C2D6}"/>
    <cellStyle name="SAPBEXHLevel0X 8 4 2" xfId="57536" xr:uid="{6852DEF8-6C4C-4F5E-B269-0721574CA88D}"/>
    <cellStyle name="SAPBEXHLevel0X 8 5" xfId="57537" xr:uid="{2568E2F4-C6FB-47EC-983E-CD0BD11D40E2}"/>
    <cellStyle name="SAPBEXHLevel0X 9" xfId="57538" xr:uid="{F02BA94E-BD0F-48BE-97CF-87D550215715}"/>
    <cellStyle name="SAPBEXHLevel0X 9 2" xfId="57539" xr:uid="{B3021C9A-C1AA-4DF8-8DB2-CC9F506608AF}"/>
    <cellStyle name="SAPBEXHLevel0X 9 2 2" xfId="57540" xr:uid="{32CF0477-72CC-43DE-8148-8FF06338C88B}"/>
    <cellStyle name="SAPBEXHLevel0X 9 3" xfId="57541" xr:uid="{1DB701AD-8FB7-4A39-B989-2922C7E307ED}"/>
    <cellStyle name="SAPBEXHLevel0X 9 3 2" xfId="57542" xr:uid="{53AA6CF7-1D31-4B53-B7C7-DAEC8FE20E54}"/>
    <cellStyle name="SAPBEXHLevel0X 9 4" xfId="57543" xr:uid="{E2E35050-A21C-49AF-8A8F-5EDAE568505C}"/>
    <cellStyle name="SAPBEXHLevel0X_Abr 09" xfId="57544" xr:uid="{07738ACD-EFFF-4931-BEC2-BA94BD780C56}"/>
    <cellStyle name="SAPBEXHLevel1" xfId="57545" xr:uid="{B246DAF1-8BB9-47BA-B3AF-396E57ADDD89}"/>
    <cellStyle name="SAPBEXHLevel1 10" xfId="57546" xr:uid="{87D1C191-8B63-49EE-8645-722FEF280105}"/>
    <cellStyle name="SAPBEXHLevel1 10 2" xfId="57547" xr:uid="{53E07E48-1BD1-49F7-83B1-03E9E794EEA4}"/>
    <cellStyle name="SAPBEXHLevel1 10 2 2" xfId="57548" xr:uid="{1615D574-80BF-4D2B-8E88-1F5571D090FB}"/>
    <cellStyle name="SAPBEXHLevel1 10 3" xfId="57549" xr:uid="{0BD2EDF5-FB3F-4FE8-BF9D-DF8D7F4F9F2F}"/>
    <cellStyle name="SAPBEXHLevel1 10 3 2" xfId="57550" xr:uid="{09FDDB79-0B3F-41C9-93DA-19E79BC37DAE}"/>
    <cellStyle name="SAPBEXHLevel1 10 4" xfId="57551" xr:uid="{A6049F15-CAC7-4E9C-8271-1E928644044E}"/>
    <cellStyle name="SAPBEXHLevel1 11" xfId="57552" xr:uid="{799E3B77-2CAF-40C9-A282-04F7809BCE81}"/>
    <cellStyle name="SAPBEXHLevel1 11 2" xfId="57553" xr:uid="{04E59903-FC16-4542-B3F2-10BC79D526BA}"/>
    <cellStyle name="SAPBEXHLevel1 11 2 2" xfId="57554" xr:uid="{FFC50479-6395-48B3-A7BC-656CCD59E66C}"/>
    <cellStyle name="SAPBEXHLevel1 11 2 2 2" xfId="57555" xr:uid="{E06C614E-2A63-42EE-8102-295CF0AA313E}"/>
    <cellStyle name="SAPBEXHLevel1 11 2 3" xfId="57556" xr:uid="{92D07B56-C048-44C9-BEBE-6D08AC3AD5B7}"/>
    <cellStyle name="SAPBEXHLevel1 11 2 3 2" xfId="57557" xr:uid="{4E9B6EE5-E795-4651-A72B-6409BF411576}"/>
    <cellStyle name="SAPBEXHLevel1 11 2 4" xfId="57558" xr:uid="{7B5E4999-5080-4F73-A632-6812DE0A056E}"/>
    <cellStyle name="SAPBEXHLevel1 11 3" xfId="57559" xr:uid="{72B64AFB-36CD-4AC9-9396-DF3DE3B97C20}"/>
    <cellStyle name="SAPBEXHLevel1 11 3 2" xfId="57560" xr:uid="{C81455EB-BA36-4768-9E92-D990E53D2560}"/>
    <cellStyle name="SAPBEXHLevel1 11 4" xfId="57561" xr:uid="{374667AB-B246-46D8-8E25-17D08C253EBF}"/>
    <cellStyle name="SAPBEXHLevel1 11 4 2" xfId="57562" xr:uid="{81504DF3-8633-487A-B476-C4B6CEC5732F}"/>
    <cellStyle name="SAPBEXHLevel1 11 5" xfId="57563" xr:uid="{1AE71D15-C463-439C-B029-B6DB26B6D0A1}"/>
    <cellStyle name="SAPBEXHLevel1 11_Saldos Obj" xfId="57564" xr:uid="{F63E33CB-7221-4E49-8F74-B43A352378C4}"/>
    <cellStyle name="SAPBEXHLevel1 12" xfId="57565" xr:uid="{ED2AEF37-8A27-4A18-BE3C-CCF7A87A2594}"/>
    <cellStyle name="SAPBEXHLevel1 12 2" xfId="57566" xr:uid="{7AB5E8E3-CA21-454B-B316-DF43EA51F19C}"/>
    <cellStyle name="SAPBEXHLevel1 12 2 2" xfId="57567" xr:uid="{F5199FE7-97AC-4A81-95A0-9B108D074C92}"/>
    <cellStyle name="SAPBEXHLevel1 12 3" xfId="57568" xr:uid="{BF7C1BD7-F2B1-4D06-866F-5679C7B29F32}"/>
    <cellStyle name="SAPBEXHLevel1 12 3 2" xfId="57569" xr:uid="{25A8992C-F9FC-45C3-AE76-0E96F675F6B6}"/>
    <cellStyle name="SAPBEXHLevel1 12 4" xfId="57570" xr:uid="{BEC713C0-193E-4C07-85E6-0063ABF312CE}"/>
    <cellStyle name="SAPBEXHLevel1 13" xfId="57571" xr:uid="{DE828C99-05FD-4433-B460-678719B42E7A}"/>
    <cellStyle name="SAPBEXHLevel1 13 2" xfId="57572" xr:uid="{1CA034D7-971F-41B2-954A-96480944362C}"/>
    <cellStyle name="SAPBEXHLevel1 13 2 2" xfId="57573" xr:uid="{62F005E0-2511-4036-8AF5-860BB4FE9B5B}"/>
    <cellStyle name="SAPBEXHLevel1 13 3" xfId="57574" xr:uid="{9C247B47-FDF0-406A-A1CD-75BB66556951}"/>
    <cellStyle name="SAPBEXHLevel1 13 3 2" xfId="57575" xr:uid="{BB1522AD-7D84-4853-B7D4-86211FB01179}"/>
    <cellStyle name="SAPBEXHLevel1 13 4" xfId="57576" xr:uid="{C6689566-60DB-43C7-B801-E7D0848DB307}"/>
    <cellStyle name="SAPBEXHLevel1 14" xfId="57577" xr:uid="{657BAE23-9700-49A1-83B7-90563F1A7B91}"/>
    <cellStyle name="SAPBEXHLevel1 14 2" xfId="57578" xr:uid="{84A44545-A614-492C-916D-2CCC330B5CAD}"/>
    <cellStyle name="SAPBEXHLevel1 14 2 2" xfId="57579" xr:uid="{29D7CEFE-4F2E-436A-B661-ED48EC71BBF1}"/>
    <cellStyle name="SAPBEXHLevel1 14 3" xfId="57580" xr:uid="{9394DA5B-55C0-47C7-8520-13F21E926AEE}"/>
    <cellStyle name="SAPBEXHLevel1 14 3 2" xfId="57581" xr:uid="{F782462B-FA09-4360-AD92-245A31BAC577}"/>
    <cellStyle name="SAPBEXHLevel1 14 4" xfId="57582" xr:uid="{E335D4C4-7C35-4958-A816-525910F8F0C6}"/>
    <cellStyle name="SAPBEXHLevel1 15" xfId="57583" xr:uid="{CFE91AE4-2A90-4B87-93E2-BBB5F26E4E6B}"/>
    <cellStyle name="SAPBEXHLevel1 15 2" xfId="57584" xr:uid="{53BEE36C-EF45-4184-9D04-997BCD6B1530}"/>
    <cellStyle name="SAPBEXHLevel1 15 2 2" xfId="57585" xr:uid="{9ADFA874-B4F1-421C-95B6-78BAF1C2B096}"/>
    <cellStyle name="SAPBEXHLevel1 15 3" xfId="57586" xr:uid="{65B9973C-DF82-4A06-9B64-E7746D4E477A}"/>
    <cellStyle name="SAPBEXHLevel1 15 3 2" xfId="57587" xr:uid="{8E5F1F8D-34C2-43CB-8521-DE04CD404C79}"/>
    <cellStyle name="SAPBEXHLevel1 15 4" xfId="57588" xr:uid="{4E54894B-B9EA-4840-B30D-B624537A633D}"/>
    <cellStyle name="SAPBEXHLevel1 16" xfId="57589" xr:uid="{2550A873-CBA6-40B2-8C2A-72810883434D}"/>
    <cellStyle name="SAPBEXHLevel1 16 2" xfId="57590" xr:uid="{2CFAD054-01EA-4352-8C51-1E539EE4DCC4}"/>
    <cellStyle name="SAPBEXHLevel1 16 2 2" xfId="57591" xr:uid="{4483AB0D-D061-4B29-B596-BAF16001CFAA}"/>
    <cellStyle name="SAPBEXHLevel1 16 3" xfId="57592" xr:uid="{34DF006B-672C-4C64-8A8C-AB6541090933}"/>
    <cellStyle name="SAPBEXHLevel1 16 3 2" xfId="57593" xr:uid="{AC16713F-6950-4079-B82C-ABA12915429F}"/>
    <cellStyle name="SAPBEXHLevel1 16 4" xfId="57594" xr:uid="{82D0C791-53F3-4D85-BA2D-C7BD675971B8}"/>
    <cellStyle name="SAPBEXHLevel1 17" xfId="57595" xr:uid="{FAFF7F72-6937-47E4-B521-6C78669A74F7}"/>
    <cellStyle name="SAPBEXHLevel1 17 2" xfId="57596" xr:uid="{DAFE3798-2A60-45B4-BBC6-053A44B5FD7E}"/>
    <cellStyle name="SAPBEXHLevel1 17 2 2" xfId="57597" xr:uid="{474B035F-6B9F-42C1-A24D-CDDA2F83AB3D}"/>
    <cellStyle name="SAPBEXHLevel1 17 3" xfId="57598" xr:uid="{1E8084A1-5CFD-49AA-8C74-C341455AAFE5}"/>
    <cellStyle name="SAPBEXHLevel1 17 3 2" xfId="57599" xr:uid="{955BBD2B-559A-4783-8C5B-82E060869E6E}"/>
    <cellStyle name="SAPBEXHLevel1 17 4" xfId="57600" xr:uid="{EA678BFE-F774-454C-A28D-B549A23E2447}"/>
    <cellStyle name="SAPBEXHLevel1 18" xfId="57601" xr:uid="{26EBFD74-CBA0-4151-B321-69566948D16B}"/>
    <cellStyle name="SAPBEXHLevel1 18 2" xfId="57602" xr:uid="{B50980E1-4698-4C54-804B-71F5C32F10C0}"/>
    <cellStyle name="SAPBEXHLevel1 18 2 2" xfId="57603" xr:uid="{82426DFA-11AB-49D7-91C3-38F16E5D1FE6}"/>
    <cellStyle name="SAPBEXHLevel1 18 3" xfId="57604" xr:uid="{B59E8A81-E25F-4255-BDB7-D5657C28196D}"/>
    <cellStyle name="SAPBEXHLevel1 18 3 2" xfId="57605" xr:uid="{6A480C2B-70B7-4BED-BF78-EEBD844BDD09}"/>
    <cellStyle name="SAPBEXHLevel1 18 4" xfId="57606" xr:uid="{5BE086FC-611E-4FCB-85D2-88DFDD61C95D}"/>
    <cellStyle name="SAPBEXHLevel1 19" xfId="57607" xr:uid="{4CD6E71E-59D9-4E33-A57F-1488F11D02BF}"/>
    <cellStyle name="SAPBEXHLevel1 19 2" xfId="57608" xr:uid="{E43C7AB1-432D-498C-9BDA-A44030A8352F}"/>
    <cellStyle name="SAPBEXHLevel1 19 2 2" xfId="57609" xr:uid="{E3AB7CF6-D3B3-442C-85C7-966FEA9091EA}"/>
    <cellStyle name="SAPBEXHLevel1 19 3" xfId="57610" xr:uid="{3911B9C8-5F45-4359-BBF8-4DD0D753A8B8}"/>
    <cellStyle name="SAPBEXHLevel1 19 3 2" xfId="57611" xr:uid="{8EF0ED95-4EE0-46D7-BDF2-B7CCA87D0BAB}"/>
    <cellStyle name="SAPBEXHLevel1 19 4" xfId="57612" xr:uid="{8192F2E4-846F-42C1-9317-A01417FE20F0}"/>
    <cellStyle name="SAPBEXHLevel1 2" xfId="57613" xr:uid="{7FFC62A4-C73E-4CB7-9C68-AFEDB819FABA}"/>
    <cellStyle name="SAPBEXHLevel1 2 10" xfId="60224" xr:uid="{56FDE77C-C504-4C20-9903-FE62DF8BA01B}"/>
    <cellStyle name="SAPBEXHLevel1 2 2" xfId="57614" xr:uid="{B1445EF2-8624-4C70-9B49-0446C4D1D30B}"/>
    <cellStyle name="SAPBEXHLevel1 2 2 2" xfId="57615" xr:uid="{C5D843F1-5B93-4835-8035-AF95655949F1}"/>
    <cellStyle name="SAPBEXHLevel1 2 2 2 3" xfId="59821" xr:uid="{4668C3CA-5F40-47FC-9BE6-C7EB25FC1D62}"/>
    <cellStyle name="SAPBEXHLevel1 2 2 5" xfId="59822" xr:uid="{07880059-B118-47E5-B84E-3418357DCCB9}"/>
    <cellStyle name="SAPBEXHLevel1 2 3" xfId="57616" xr:uid="{31D9D7B5-BD0E-4A59-8C03-96950954AB93}"/>
    <cellStyle name="SAPBEXHLevel1 2 3 2" xfId="57617" xr:uid="{FAF7F7E8-40C1-4C3E-95A9-FFF5A2C78C13}"/>
    <cellStyle name="SAPBEXHLevel1 2 4" xfId="57618" xr:uid="{62A39088-58E6-4E85-8D1E-7C7E8A1B8DE6}"/>
    <cellStyle name="SAPBEXHLevel1 2 4 2" xfId="57619" xr:uid="{AC5CC6E7-487A-4B53-8742-093A93F65F7F}"/>
    <cellStyle name="SAPBEXHLevel1 2 5" xfId="57620" xr:uid="{222EDCD4-D020-41E4-A32F-F61C28C05388}"/>
    <cellStyle name="SAPBEXHLevel1 2 5 2" xfId="57621" xr:uid="{A0A8C052-42DA-44A7-9F7A-0EE0BEA8AC1A}"/>
    <cellStyle name="SAPBEXHLevel1 2 6" xfId="57622" xr:uid="{0F2B3110-8537-444A-A625-796F7A5D9B8F}"/>
    <cellStyle name="SAPBEXHLevel1 2 6 2" xfId="57623" xr:uid="{5E55C797-BCF1-448B-B361-E5FDBC545B2E}"/>
    <cellStyle name="SAPBEXHLevel1 2 7" xfId="57624" xr:uid="{08DBBD2D-865D-44E1-8EA2-DFCDC0CC6505}"/>
    <cellStyle name="SAPBEXHLevel1 2 7 2" xfId="57625" xr:uid="{72A9D289-1584-4B13-9E0A-B71F7E406D4B}"/>
    <cellStyle name="SAPBEXHLevel1 2 8" xfId="57626" xr:uid="{DAEAE59A-54C2-4872-9BEA-8F6E25536052}"/>
    <cellStyle name="SAPBEXHLevel1 2 8 2" xfId="57627" xr:uid="{40DC9574-EE72-4AF1-A267-6B65D996284F}"/>
    <cellStyle name="SAPBEXHLevel1 2 9" xfId="57628" xr:uid="{690E21B7-F3EE-4D3C-8067-1D7EECAECF12}"/>
    <cellStyle name="SAPBEXHLevel1 20" xfId="57629" xr:uid="{E190F840-0198-4822-A9DF-9A28613799DA}"/>
    <cellStyle name="SAPBEXHLevel1 20 2" xfId="57630" xr:uid="{06BC89D3-05C4-4C17-98AF-EED5B6FBC5F8}"/>
    <cellStyle name="SAPBEXHLevel1 20 2 2" xfId="57631" xr:uid="{554783AD-F3C0-486E-BA6B-490D423BF722}"/>
    <cellStyle name="SAPBEXHLevel1 20 3" xfId="57632" xr:uid="{23BAA03E-4592-4ED2-8A24-FB11597DFCBC}"/>
    <cellStyle name="SAPBEXHLevel1 20 3 2" xfId="57633" xr:uid="{32AB5974-6A3B-4883-B609-DE2E9CB7CC40}"/>
    <cellStyle name="SAPBEXHLevel1 20 4" xfId="57634" xr:uid="{FA627B01-A4CF-4D19-BAC5-6568738BADD8}"/>
    <cellStyle name="SAPBEXHLevel1 21" xfId="57635" xr:uid="{69CBDAB7-7F0B-407B-B344-9E073807E98E}"/>
    <cellStyle name="SAPBEXHLevel1 21 2" xfId="57636" xr:uid="{701B6824-9A47-4A90-BB7B-329F6612B6DF}"/>
    <cellStyle name="SAPBEXHLevel1 21 2 2" xfId="57637" xr:uid="{D685AC59-36DD-4945-9F0D-3576E0C3DD38}"/>
    <cellStyle name="SAPBEXHLevel1 21 3" xfId="57638" xr:uid="{FB378EAD-5004-49B8-B39C-1C9AE2D013D2}"/>
    <cellStyle name="SAPBEXHLevel1 21 3 2" xfId="57639" xr:uid="{97E53965-76B3-4691-A497-D6A7B8108B60}"/>
    <cellStyle name="SAPBEXHLevel1 21 4" xfId="57640" xr:uid="{74B4FF24-31A5-4965-8707-2B493A54486C}"/>
    <cellStyle name="SAPBEXHLevel1 22" xfId="57641" xr:uid="{080E0774-5E9E-4649-BA08-C35FCBAAA7D8}"/>
    <cellStyle name="SAPBEXHLevel1 22 2" xfId="57642" xr:uid="{C5E1DF99-415B-4DAE-A2D9-08B2D020587D}"/>
    <cellStyle name="SAPBEXHLevel1 23" xfId="57643" xr:uid="{C92BB688-15C0-4DA8-A732-9BF7522653C9}"/>
    <cellStyle name="SAPBEXHLevel1 24" xfId="57644" xr:uid="{7063971B-24F6-465F-B999-0EF3362C637C}"/>
    <cellStyle name="SAPBEXHLevel1 25" xfId="59953" xr:uid="{D53C1F28-DCAD-4C17-ADD9-74F92B5FB321}"/>
    <cellStyle name="SAPBEXHLevel1 26" xfId="59954" xr:uid="{75C5415A-9EC2-4850-8F2D-EA42E0357572}"/>
    <cellStyle name="SAPBEXHLevel1 27" xfId="59955" xr:uid="{328E1E32-E25F-42D3-9D49-8A8CFA8F223F}"/>
    <cellStyle name="SAPBEXHLevel1 28" xfId="60225" xr:uid="{F88AC015-04FA-46EA-A688-99F468569E87}"/>
    <cellStyle name="SAPBEXHLevel1 29" xfId="60226" xr:uid="{BA169BCE-D5D6-47F0-9C79-D870AB28E499}"/>
    <cellStyle name="SAPBEXHLevel1 3" xfId="57645" xr:uid="{F20F852E-F90C-4ABA-9599-655DA9BF08F6}"/>
    <cellStyle name="SAPBEXHLevel1 3 10" xfId="60227" xr:uid="{25AD38BA-877F-4A33-8EF3-0D8BB7EE1B0B}"/>
    <cellStyle name="SAPBEXHLevel1 3 2" xfId="57646" xr:uid="{23F40297-075B-46A0-A6FE-9A1F329EFED1}"/>
    <cellStyle name="SAPBEXHLevel1 3 2 2" xfId="57647" xr:uid="{22F5816D-D55E-4FB6-BC8E-2BBA3537DCF1}"/>
    <cellStyle name="SAPBEXHLevel1 3 3" xfId="57648" xr:uid="{E867D539-F7CF-44CA-9B78-182CD98E8DF5}"/>
    <cellStyle name="SAPBEXHLevel1 3 3 2" xfId="57649" xr:uid="{5FD1973B-7AAC-4BBF-9513-BC9775345952}"/>
    <cellStyle name="SAPBEXHLevel1 3 4" xfId="57650" xr:uid="{CC8EADBA-63B0-448A-8573-2237DFD33F97}"/>
    <cellStyle name="SAPBEXHLevel1 3 4 2" xfId="57651" xr:uid="{4B05F3A2-0263-4C3F-BFB1-86EF9565071A}"/>
    <cellStyle name="SAPBEXHLevel1 3 5" xfId="57652" xr:uid="{7D530CD1-43E7-4A2E-82C5-E7F392865953}"/>
    <cellStyle name="SAPBEXHLevel1 3 5 2" xfId="57653" xr:uid="{3E885D97-BF1B-4EE9-A30E-C48278388B6F}"/>
    <cellStyle name="SAPBEXHLevel1 3 6" xfId="57654" xr:uid="{1432D62F-8DCA-4E79-A3FB-64872912FF69}"/>
    <cellStyle name="SAPBEXHLevel1 3 6 2" xfId="57655" xr:uid="{969F81AC-C59F-4FE2-A37D-CB8E10001008}"/>
    <cellStyle name="SAPBEXHLevel1 3 7" xfId="57656" xr:uid="{69B8FC7C-3FF7-4CD7-AE92-80C8211F0741}"/>
    <cellStyle name="SAPBEXHLevel1 3 7 2" xfId="57657" xr:uid="{A335D661-D203-437C-A6F6-B79379FA28A9}"/>
    <cellStyle name="SAPBEXHLevel1 3 8" xfId="57658" xr:uid="{4D0B2382-AE69-400A-A67D-2D6F38F01EC2}"/>
    <cellStyle name="SAPBEXHLevel1 3 8 2" xfId="57659" xr:uid="{2316A731-A1B3-467C-A64D-9840944F2351}"/>
    <cellStyle name="SAPBEXHLevel1 3 9" xfId="57660" xr:uid="{28A1AC26-2F51-4CCE-BA10-298CA379FB79}"/>
    <cellStyle name="SAPBEXHLevel1 30" xfId="60228" xr:uid="{7A780A75-33CC-4CA8-A792-8113AB686F23}"/>
    <cellStyle name="SAPBEXHLevel1 31" xfId="60229" xr:uid="{97F0F38B-4071-453A-A5B3-B0AFD36606E5}"/>
    <cellStyle name="SAPBEXHLevel1 32" xfId="60230" xr:uid="{DE6A2B0A-A568-4F2E-A312-D69A28754D8E}"/>
    <cellStyle name="SAPBEXHLevel1 33" xfId="60231" xr:uid="{A4ADBC46-357C-400D-8C48-82E135EBE742}"/>
    <cellStyle name="SAPBEXHLevel1 4" xfId="57661" xr:uid="{0BB54A96-C3FC-428E-ADA8-882855709C5C}"/>
    <cellStyle name="SAPBEXHLevel1 4 10" xfId="60232" xr:uid="{18B42D25-90DA-422A-943F-0F2D9E099C08}"/>
    <cellStyle name="SAPBEXHLevel1 4 2" xfId="57662" xr:uid="{02694C56-2FFF-4587-852F-30344E601899}"/>
    <cellStyle name="SAPBEXHLevel1 4 2 2" xfId="57663" xr:uid="{AE7D7A68-1CFF-493A-B4AF-A97EE21C5EED}"/>
    <cellStyle name="SAPBEXHLevel1 4 2 4" xfId="59823" xr:uid="{7BB63906-060D-4555-986A-CD44B7000812}"/>
    <cellStyle name="SAPBEXHLevel1 4 3" xfId="57664" xr:uid="{467C93F1-EDE0-4E38-B51D-99EC7672373F}"/>
    <cellStyle name="SAPBEXHLevel1 4 3 2" xfId="57665" xr:uid="{C5EDF36D-3649-4970-B6F2-7A8E4FD3650F}"/>
    <cellStyle name="SAPBEXHLevel1 4 4" xfId="57666" xr:uid="{50C27C8D-081D-4E82-8271-4A6A4CB5FC5B}"/>
    <cellStyle name="SAPBEXHLevel1 4 4 2" xfId="57667" xr:uid="{E0F49F99-C919-4BD3-A3FA-2F47D8BA46E7}"/>
    <cellStyle name="SAPBEXHLevel1 4 5" xfId="57668" xr:uid="{B63D49F3-4ACD-4E94-B252-848E64248A9C}"/>
    <cellStyle name="SAPBEXHLevel1 4 5 2" xfId="57669" xr:uid="{0925C55F-5938-4CE9-BD6C-43CF1006F4E4}"/>
    <cellStyle name="SAPBEXHLevel1 4 6" xfId="57670" xr:uid="{DF420354-C16C-4FE0-B405-569F0A8334B1}"/>
    <cellStyle name="SAPBEXHLevel1 4 6 2" xfId="57671" xr:uid="{160EECF2-1452-4F76-8FD9-50F62D5AB195}"/>
    <cellStyle name="SAPBEXHLevel1 4 7" xfId="57672" xr:uid="{59D833CF-0FA4-44D2-B301-58B69492C8D9}"/>
    <cellStyle name="SAPBEXHLevel1 4 7 2" xfId="57673" xr:uid="{5BF9014A-348A-4609-8508-4D5347C3489C}"/>
    <cellStyle name="SAPBEXHLevel1 4 8" xfId="57674" xr:uid="{E86BF599-7849-4C26-8A78-ACF4CB98C748}"/>
    <cellStyle name="SAPBEXHLevel1 4 8 2" xfId="57675" xr:uid="{4B7DB059-CC6D-47DA-9355-3DA7299FF2AD}"/>
    <cellStyle name="SAPBEXHLevel1 4 9" xfId="57676" xr:uid="{8B88ADC4-8A47-48DB-8795-BD4622FFD0A6}"/>
    <cellStyle name="SAPBEXHLevel1 5" xfId="57677" xr:uid="{C3D8DDD4-4F12-4ABE-B9B0-D091EFE67EDD}"/>
    <cellStyle name="SAPBEXHLevel1 5 2" xfId="57678" xr:uid="{F84A4133-BBF6-4F32-9057-EC4CFECE8597}"/>
    <cellStyle name="SAPBEXHLevel1 5 2 2" xfId="57679" xr:uid="{A9E114AD-4838-4135-93E6-39022F62602A}"/>
    <cellStyle name="SAPBEXHLevel1 5 2 2 5" xfId="59824" xr:uid="{5172006C-4EDF-477C-89F3-BEDCCF74C38C}"/>
    <cellStyle name="SAPBEXHLevel1 5 3" xfId="57680" xr:uid="{7CF95180-7710-4DB4-99D4-063117298AC3}"/>
    <cellStyle name="SAPBEXHLevel1 5 3 2" xfId="57681" xr:uid="{9940B147-3391-4344-9CCC-75E6708B341E}"/>
    <cellStyle name="SAPBEXHLevel1 5 4" xfId="57682" xr:uid="{AF787084-3C57-4940-BE3E-D271A39B1DF3}"/>
    <cellStyle name="SAPBEXHLevel1 5 4 2" xfId="57683" xr:uid="{B634EF39-967A-4DA0-A883-CF2BD038BF88}"/>
    <cellStyle name="SAPBEXHLevel1 5 5" xfId="57684" xr:uid="{822B7B85-6CC9-4C21-A227-25A5DEE41572}"/>
    <cellStyle name="SAPBEXHLevel1 5 5 2" xfId="57685" xr:uid="{CBBC83FE-4EA9-4442-81A9-1E6618C7A228}"/>
    <cellStyle name="SAPBEXHLevel1 5 6" xfId="57686" xr:uid="{4AB122B3-14A4-4C16-99E1-8B7A12F2FF40}"/>
    <cellStyle name="SAPBEXHLevel1 5 6 2" xfId="57687" xr:uid="{EA648EBC-48A8-4719-AEA0-AAA01689BA04}"/>
    <cellStyle name="SAPBEXHLevel1 5 7" xfId="57688" xr:uid="{5A3A88BC-9E51-40E3-AD6B-53EA4F93166B}"/>
    <cellStyle name="SAPBEXHLevel1 5 7 2" xfId="57689" xr:uid="{D5B977FD-E7C8-46E4-8C43-BBB5A57A22FC}"/>
    <cellStyle name="SAPBEXHLevel1 5 8" xfId="57690" xr:uid="{220C1A3F-6FE2-4804-87BA-B64082492404}"/>
    <cellStyle name="SAPBEXHLevel1 5 8 2" xfId="57691" xr:uid="{89EB65E7-FC66-4229-B307-CD8EE85C403E}"/>
    <cellStyle name="SAPBEXHLevel1 5 9" xfId="57692" xr:uid="{D32F5541-86F2-4E6A-A2EF-269BD34395C4}"/>
    <cellStyle name="SAPBEXHLevel1 6" xfId="57693" xr:uid="{D08B180A-31B5-4DC5-87DB-301B0FC4C5B4}"/>
    <cellStyle name="SAPBEXHLevel1 6 2" xfId="57694" xr:uid="{7929AE6D-4CBB-4FDE-AE6B-7C3B3815054E}"/>
    <cellStyle name="SAPBEXHLevel1 6 2 2" xfId="57695" xr:uid="{B3C5314F-795E-484F-A45B-F3850C8A6B87}"/>
    <cellStyle name="SAPBEXHLevel1 6 2 2 2" xfId="59825" xr:uid="{0B5ED2EA-333A-4CD5-9FD1-22F77981CB48}"/>
    <cellStyle name="SAPBEXHLevel1 6 2 6" xfId="59826" xr:uid="{ED52437C-DC00-4913-89C9-4094D72D85C1}"/>
    <cellStyle name="SAPBEXHLevel1 6 3" xfId="57696" xr:uid="{2CBEA3CE-9804-4088-8648-243CE6D560AF}"/>
    <cellStyle name="SAPBEXHLevel1 6 3 2" xfId="57697" xr:uid="{DD58C3D1-BFF8-4703-B8C4-ED1DF0C9795B}"/>
    <cellStyle name="SAPBEXHLevel1 6 4" xfId="57698" xr:uid="{0E1277D8-FEB8-4956-BA71-841034187F1F}"/>
    <cellStyle name="SAPBEXHLevel1 6 4 2" xfId="57699" xr:uid="{E60DCB55-E305-4CEE-B110-D9FE0FC84B01}"/>
    <cellStyle name="SAPBEXHLevel1 6 5" xfId="57700" xr:uid="{6D14CEAB-01CD-4FBD-BB6A-7161AD7BD549}"/>
    <cellStyle name="SAPBEXHLevel1 6 5 2" xfId="57701" xr:uid="{A6E20DAD-1EB2-4E96-A5BF-AB5FE3A363D7}"/>
    <cellStyle name="SAPBEXHLevel1 6 6" xfId="57702" xr:uid="{5B306AD7-AE63-4699-8F43-7E73C1BFDEA6}"/>
    <cellStyle name="SAPBEXHLevel1 6 6 2" xfId="57703" xr:uid="{E8EA0C50-DECB-413C-8DA3-77F7BAB12F9F}"/>
    <cellStyle name="SAPBEXHLevel1 6 7" xfId="57704" xr:uid="{21FA2326-4BB8-4BB4-8B76-503E1D1F0636}"/>
    <cellStyle name="SAPBEXHLevel1 6 7 2" xfId="57705" xr:uid="{50095448-E158-42E5-B189-F7B56FC7A4F7}"/>
    <cellStyle name="SAPBEXHLevel1 6 8" xfId="57706" xr:uid="{810200C1-6CD5-4754-B0E3-E666F2778295}"/>
    <cellStyle name="SAPBEXHLevel1 6 8 2" xfId="57707" xr:uid="{F1894F80-13E3-47CA-B285-A3FCB7414992}"/>
    <cellStyle name="SAPBEXHLevel1 6 9" xfId="57708" xr:uid="{B46EBB2A-3110-4D5E-BEEB-BB45642ABABD}"/>
    <cellStyle name="SAPBEXHLevel1 7" xfId="57709" xr:uid="{28F549D6-B3B6-41B9-B1C5-AE3B38ED32AA}"/>
    <cellStyle name="SAPBEXHLevel1 7 2" xfId="57710" xr:uid="{716DE5A3-B5D5-4CAD-9D51-C66BFF6F95D4}"/>
    <cellStyle name="SAPBEXHLevel1 7 2 2" xfId="57711" xr:uid="{B0093467-8A0D-4E2F-9E80-7D06081052D3}"/>
    <cellStyle name="SAPBEXHLevel1 7 2 5" xfId="59827" xr:uid="{C2600271-8458-4975-A3D9-12AB0F6B161F}"/>
    <cellStyle name="SAPBEXHLevel1 7 2 6" xfId="59828" xr:uid="{15A7E1A5-CAFE-4758-86F4-48067927DE41}"/>
    <cellStyle name="SAPBEXHLevel1 7 3" xfId="57712" xr:uid="{EDFA347B-8A28-4BBD-A4C9-1F638ADF5D58}"/>
    <cellStyle name="SAPBEXHLevel1 7 3 2" xfId="57713" xr:uid="{655D6DCB-24C0-4102-8E10-7E5F38DCF853}"/>
    <cellStyle name="SAPBEXHLevel1 7 4" xfId="57714" xr:uid="{12716BC3-A3C9-482E-8248-C0AE4C5BB0DF}"/>
    <cellStyle name="SAPBEXHLevel1 7 4 2" xfId="57715" xr:uid="{6C6BFA88-4994-4DCC-8D44-AB4724397FA6}"/>
    <cellStyle name="SAPBEXHLevel1 7 5" xfId="57716" xr:uid="{9053114A-982C-4F62-8D76-15968BCBFA24}"/>
    <cellStyle name="SAPBEXHLevel1 7 5 2" xfId="57717" xr:uid="{F226EEE8-FF40-4E0A-94A8-A68D1992ED6A}"/>
    <cellStyle name="SAPBEXHLevel1 7 6" xfId="57718" xr:uid="{7E659EAE-2A72-4FB9-BECA-14A4A1ACABA4}"/>
    <cellStyle name="SAPBEXHLevel1 7 6 2" xfId="57719" xr:uid="{BBE43FDE-400C-45C2-B78C-91D00D94199B}"/>
    <cellStyle name="SAPBEXHLevel1 7 7" xfId="57720" xr:uid="{27F195F9-0D03-4581-B061-9186770EC857}"/>
    <cellStyle name="SAPBEXHLevel1 7 7 2" xfId="57721" xr:uid="{569D21B4-2C55-4BEC-A2AB-31ECC8373BA5}"/>
    <cellStyle name="SAPBEXHLevel1 7 8" xfId="57722" xr:uid="{0243F528-6A70-427A-922A-38572FA44FD1}"/>
    <cellStyle name="SAPBEXHLevel1 7 8 2" xfId="57723" xr:uid="{CB1A74C3-B5B7-4CF2-AFF2-D8DB893A1BD0}"/>
    <cellStyle name="SAPBEXHLevel1 7 9" xfId="57724" xr:uid="{B91FB34F-63C1-4393-AACD-C3BCE5AF47DE}"/>
    <cellStyle name="SAPBEXHLevel1 8" xfId="57725" xr:uid="{39B7D382-7F96-4BD3-902A-0F7BA9F1AC20}"/>
    <cellStyle name="SAPBEXHLevel1 8 2" xfId="57726" xr:uid="{7FDFFE78-4EEA-45B0-B4FC-86B18CC081BA}"/>
    <cellStyle name="SAPBEXHLevel1 8 2 2" xfId="57727" xr:uid="{948CE1B0-94A9-40C4-B3DE-07A054C3C10F}"/>
    <cellStyle name="SAPBEXHLevel1 8 3" xfId="57728" xr:uid="{12A9ABD8-8CAA-4ECD-8D22-0551B1B1E133}"/>
    <cellStyle name="SAPBEXHLevel1 8 3 2" xfId="57729" xr:uid="{6FFC93CF-D3F1-4B4C-84D3-A88EA106CC0D}"/>
    <cellStyle name="SAPBEXHLevel1 8 4" xfId="57730" xr:uid="{F3CA71A1-88BD-4781-BCAB-AFC53F17DF01}"/>
    <cellStyle name="SAPBEXHLevel1 8 4 2" xfId="57731" xr:uid="{6BD0E242-C79B-4086-97CF-583029E260C9}"/>
    <cellStyle name="SAPBEXHLevel1 8 5" xfId="57732" xr:uid="{409CE151-B3A4-452F-81A1-AD456E0201AE}"/>
    <cellStyle name="SAPBEXHLevel1 9" xfId="57733" xr:uid="{313DF031-E2E8-4EE4-8453-4A2329CB535C}"/>
    <cellStyle name="SAPBEXHLevel1 9 2" xfId="57734" xr:uid="{3D582707-F4DB-4037-B6AE-CA2C1230237C}"/>
    <cellStyle name="SAPBEXHLevel1 9 2 2" xfId="57735" xr:uid="{90647E5C-64F9-4135-A01C-BE24338CA6E2}"/>
    <cellStyle name="SAPBEXHLevel1 9 3" xfId="57736" xr:uid="{73CA2E85-1486-4FEC-9A9B-EA74220DF129}"/>
    <cellStyle name="SAPBEXHLevel1 9 3 2" xfId="57737" xr:uid="{7A752401-5006-45E8-BA2C-E264AE5C4AEB}"/>
    <cellStyle name="SAPBEXHLevel1 9 4" xfId="57738" xr:uid="{734B160D-4D43-4291-A743-615CA71EBA98}"/>
    <cellStyle name="SAPBEXHLevel1_Abr 09" xfId="57739" xr:uid="{EC3B350E-4A05-4C9F-A00E-28427C8F003E}"/>
    <cellStyle name="SAPBEXHLevel1X" xfId="57740" xr:uid="{AF8423B7-22BA-4F31-9E49-E701C2B4D7FC}"/>
    <cellStyle name="SAPBEXHLevel1X 10" xfId="57741" xr:uid="{FC910E57-61F1-4D63-A12B-DA07B06E0507}"/>
    <cellStyle name="SAPBEXHLevel1X 10 2" xfId="57742" xr:uid="{1367E283-8D17-4C5A-8A38-9EB068652BB6}"/>
    <cellStyle name="SAPBEXHLevel1X 10 2 2" xfId="57743" xr:uid="{96EC10ED-1FF6-4008-A89F-80E897674F17}"/>
    <cellStyle name="SAPBEXHLevel1X 10 3" xfId="57744" xr:uid="{24F734C1-0156-4D74-8467-3118A4F79A84}"/>
    <cellStyle name="SAPBEXHLevel1X 10 3 2" xfId="57745" xr:uid="{0848644B-B38F-4BE6-8BDC-0F4686CA73A7}"/>
    <cellStyle name="SAPBEXHLevel1X 10 4" xfId="57746" xr:uid="{A3CD38D1-50B5-4F70-B101-15B98AA12210}"/>
    <cellStyle name="SAPBEXHLevel1X 11" xfId="57747" xr:uid="{C8935E43-5596-484D-8C97-126FED3A8441}"/>
    <cellStyle name="SAPBEXHLevel1X 11 2" xfId="57748" xr:uid="{60CD6898-2BB3-4F64-A2E9-24C60D18CEB2}"/>
    <cellStyle name="SAPBEXHLevel1X 11 2 2" xfId="57749" xr:uid="{39FE6A1A-0749-4020-B10E-3E2840EC166B}"/>
    <cellStyle name="SAPBEXHLevel1X 11 2 2 2" xfId="57750" xr:uid="{0A31AA6B-9F9B-49E5-AEDE-FBD454340C91}"/>
    <cellStyle name="SAPBEXHLevel1X 11 2 3" xfId="57751" xr:uid="{E6E38914-4FE1-46B6-B451-AAD641A8D313}"/>
    <cellStyle name="SAPBEXHLevel1X 11 2 3 2" xfId="57752" xr:uid="{5AD05B86-C604-4A77-BF73-8497944C32BC}"/>
    <cellStyle name="SAPBEXHLevel1X 11 2 4" xfId="57753" xr:uid="{777D706B-232F-4791-9679-459CA6EDC62E}"/>
    <cellStyle name="SAPBEXHLevel1X 11 3" xfId="57754" xr:uid="{FD3E4E6C-A32D-4BBF-AC99-99FD65C3B193}"/>
    <cellStyle name="SAPBEXHLevel1X 11 3 2" xfId="57755" xr:uid="{18245988-E00A-4161-A8C2-152E9347BFA0}"/>
    <cellStyle name="SAPBEXHLevel1X 11 4" xfId="57756" xr:uid="{565981C2-0774-4646-AAAE-CA86F2BA7A51}"/>
    <cellStyle name="SAPBEXHLevel1X 11 4 2" xfId="57757" xr:uid="{411C617F-3990-4E2B-8B0C-0E2AC17DB51F}"/>
    <cellStyle name="SAPBEXHLevel1X 11 5" xfId="57758" xr:uid="{02A070F8-CF5A-4C27-8AFD-7A3B7276B8CD}"/>
    <cellStyle name="SAPBEXHLevel1X 11_Saldos Obj" xfId="57759" xr:uid="{E4C996F4-E280-4354-80B2-6B2F95CDABC6}"/>
    <cellStyle name="SAPBEXHLevel1X 12" xfId="57760" xr:uid="{77EBFF3C-EA53-4384-A62E-E0A00B5E8A89}"/>
    <cellStyle name="SAPBEXHLevel1X 12 2" xfId="57761" xr:uid="{D911E304-A3A8-4EAB-BC20-FC45214FB303}"/>
    <cellStyle name="SAPBEXHLevel1X 12 2 2" xfId="57762" xr:uid="{9F6A048A-EB04-4B2C-9663-EA50BCA7FA78}"/>
    <cellStyle name="SAPBEXHLevel1X 12 3" xfId="57763" xr:uid="{8D126A06-68F1-469F-BA94-F8226D5C20BC}"/>
    <cellStyle name="SAPBEXHLevel1X 12 3 2" xfId="57764" xr:uid="{4DE34C6B-80D9-41E7-909B-ADA47A538618}"/>
    <cellStyle name="SAPBEXHLevel1X 12 4" xfId="57765" xr:uid="{03556179-69EC-409B-9001-743E88068328}"/>
    <cellStyle name="SAPBEXHLevel1X 13" xfId="57766" xr:uid="{A7BE1E48-F9B5-4CA7-AE33-60DCB7B39BB0}"/>
    <cellStyle name="SAPBEXHLevel1X 13 2" xfId="57767" xr:uid="{216A5E81-A4DD-4202-A666-704494546296}"/>
    <cellStyle name="SAPBEXHLevel1X 13 2 2" xfId="57768" xr:uid="{010FE5E4-D194-4535-B5B0-E8CA507CCE35}"/>
    <cellStyle name="SAPBEXHLevel1X 13 3" xfId="57769" xr:uid="{2A721E22-6080-4B8B-BFFA-D86E5409B416}"/>
    <cellStyle name="SAPBEXHLevel1X 13 3 2" xfId="57770" xr:uid="{BE796084-229F-4F5A-A592-F9A17ED5AB41}"/>
    <cellStyle name="SAPBEXHLevel1X 13 4" xfId="57771" xr:uid="{8798EF90-3C0D-45DB-9501-E3C1C463C012}"/>
    <cellStyle name="SAPBEXHLevel1X 14" xfId="57772" xr:uid="{62B6CDB0-EFA7-4D07-B2C1-7CBA8D61F392}"/>
    <cellStyle name="SAPBEXHLevel1X 14 2" xfId="57773" xr:uid="{C6FC2908-962E-403F-A5C1-BF1D0FEF4211}"/>
    <cellStyle name="SAPBEXHLevel1X 14 2 2" xfId="57774" xr:uid="{2D2FBD89-C50C-48E5-8065-01197C5BC03D}"/>
    <cellStyle name="SAPBEXHLevel1X 14 3" xfId="57775" xr:uid="{808CB6B0-A6BC-4BA0-B66F-A398F51CBF9E}"/>
    <cellStyle name="SAPBEXHLevel1X 14 3 2" xfId="57776" xr:uid="{5984C9D1-CD2F-46D6-8E85-7460F179657B}"/>
    <cellStyle name="SAPBEXHLevel1X 14 4" xfId="57777" xr:uid="{C24D13CD-DBA8-4A60-9FD4-06AC0E78889C}"/>
    <cellStyle name="SAPBEXHLevel1X 15" xfId="57778" xr:uid="{B2EC6E4C-1DA7-44AA-88F0-2293EF96285E}"/>
    <cellStyle name="SAPBEXHLevel1X 15 2" xfId="57779" xr:uid="{BF593F98-7586-4FF7-A278-909345E974FD}"/>
    <cellStyle name="SAPBEXHLevel1X 15 2 2" xfId="57780" xr:uid="{88219BD0-0741-422B-AF44-16535CFEE0A7}"/>
    <cellStyle name="SAPBEXHLevel1X 15 3" xfId="57781" xr:uid="{4620D362-A123-4745-B080-465038FA28D0}"/>
    <cellStyle name="SAPBEXHLevel1X 15 3 2" xfId="57782" xr:uid="{13B1DBD6-BF83-409D-A629-C6267000E688}"/>
    <cellStyle name="SAPBEXHLevel1X 15 4" xfId="57783" xr:uid="{B0283F6A-30D0-4849-A0BC-8A99C6848A8C}"/>
    <cellStyle name="SAPBEXHLevel1X 16" xfId="57784" xr:uid="{805FE4A6-2230-4A14-843D-31AE0C623EA3}"/>
    <cellStyle name="SAPBEXHLevel1X 16 2" xfId="57785" xr:uid="{352EC475-A4AD-433C-9849-F34128CAF90F}"/>
    <cellStyle name="SAPBEXHLevel1X 16 2 2" xfId="57786" xr:uid="{C18569A3-E5FA-4E70-BA20-13247EEA83FC}"/>
    <cellStyle name="SAPBEXHLevel1X 16 3" xfId="57787" xr:uid="{A5D40FAF-36EC-451E-AF9E-CB3BA87AB1F4}"/>
    <cellStyle name="SAPBEXHLevel1X 16 3 2" xfId="57788" xr:uid="{1471F3EB-A1C6-449F-BA0A-0B31259A6445}"/>
    <cellStyle name="SAPBEXHLevel1X 16 4" xfId="57789" xr:uid="{08C52C24-02AC-4E35-B045-4E7A93B3BA05}"/>
    <cellStyle name="SAPBEXHLevel1X 17" xfId="57790" xr:uid="{8DF9503D-0CCE-499A-850F-E5A03FD6454C}"/>
    <cellStyle name="SAPBEXHLevel1X 17 2" xfId="57791" xr:uid="{D58A0A4A-5735-498C-A44F-1446537837B2}"/>
    <cellStyle name="SAPBEXHLevel1X 17 2 2" xfId="57792" xr:uid="{4D7380DB-5BEA-4321-B5ED-FF9240398BA7}"/>
    <cellStyle name="SAPBEXHLevel1X 17 3" xfId="57793" xr:uid="{DE5BAABC-DDF4-4DD0-9ED4-5031F50145AF}"/>
    <cellStyle name="SAPBEXHLevel1X 17 3 2" xfId="57794" xr:uid="{CBB0F192-A2C0-49D2-8B02-97A4F0195726}"/>
    <cellStyle name="SAPBEXHLevel1X 17 4" xfId="57795" xr:uid="{37D2449A-3E45-422A-ADB0-4BDAADDECEC9}"/>
    <cellStyle name="SAPBEXHLevel1X 18" xfId="57796" xr:uid="{6AC95721-ABDF-4C38-929E-F719D11EB1EA}"/>
    <cellStyle name="SAPBEXHLevel1X 18 2" xfId="57797" xr:uid="{C302661F-2FAA-47FA-A5D3-C3EA8F01BB56}"/>
    <cellStyle name="SAPBEXHLevel1X 18 2 2" xfId="57798" xr:uid="{F8590B5B-B7C0-4663-BAA8-BFA217359D65}"/>
    <cellStyle name="SAPBEXHLevel1X 18 3" xfId="57799" xr:uid="{13CADA33-DEC5-420C-AD9F-F293822512EA}"/>
    <cellStyle name="SAPBEXHLevel1X 18 3 2" xfId="57800" xr:uid="{4A751A44-3B59-4C21-A99D-589CC340D150}"/>
    <cellStyle name="SAPBEXHLevel1X 18 4" xfId="57801" xr:uid="{C882EE4F-82D9-4B98-BD8E-1FE3A910FA24}"/>
    <cellStyle name="SAPBEXHLevel1X 19" xfId="57802" xr:uid="{0E60E4F3-43DB-4E55-9F22-6B89043E691E}"/>
    <cellStyle name="SAPBEXHLevel1X 19 2" xfId="57803" xr:uid="{9BC9A310-EF30-46CA-B947-78F766CEE3DC}"/>
    <cellStyle name="SAPBEXHLevel1X 19 2 2" xfId="57804" xr:uid="{00CA3625-EF10-477D-A129-3F804304FAB2}"/>
    <cellStyle name="SAPBEXHLevel1X 19 3" xfId="57805" xr:uid="{DF5724E4-0F01-4A8B-A802-784090B82091}"/>
    <cellStyle name="SAPBEXHLevel1X 19 3 2" xfId="57806" xr:uid="{97F995DA-EB10-4733-B4DA-BC5A9F21037D}"/>
    <cellStyle name="SAPBEXHLevel1X 19 4" xfId="57807" xr:uid="{3E6CD70F-C852-417D-AF42-7DDEB0C2ADDB}"/>
    <cellStyle name="SAPBEXHLevel1X 2" xfId="57808" xr:uid="{E2158E26-2369-4673-AC92-D0FEF81482E5}"/>
    <cellStyle name="SAPBEXHLevel1X 2 10" xfId="60233" xr:uid="{0BD53A53-5F0C-482D-9EEE-E1206745DC8F}"/>
    <cellStyle name="SAPBEXHLevel1X 2 2" xfId="57809" xr:uid="{9924FCD7-B442-4D28-824F-BAF472A82EC8}"/>
    <cellStyle name="SAPBEXHLevel1X 2 2 2" xfId="57810" xr:uid="{371D04A2-A631-4B0A-A5A3-8EA2A876216E}"/>
    <cellStyle name="SAPBEXHLevel1X 2 2 2 2" xfId="59829" xr:uid="{35D2F980-F6CA-4B2A-A10A-0D576A053971}"/>
    <cellStyle name="SAPBEXHLevel1X 2 2 2 5" xfId="59830" xr:uid="{C0C09017-274A-4EDC-A389-8866008B06BF}"/>
    <cellStyle name="SAPBEXHLevel1X 2 2 4" xfId="59831" xr:uid="{51A7753F-45BE-40B6-99A9-AD1BA396E03B}"/>
    <cellStyle name="SAPBEXHLevel1X 2 2 6" xfId="59832" xr:uid="{10A857CD-B4BD-469E-BB57-EC51B3A355A0}"/>
    <cellStyle name="SAPBEXHLevel1X 2 3" xfId="57811" xr:uid="{AF5E8929-BB54-4CF8-B14B-8AD3E8A3CC4E}"/>
    <cellStyle name="SAPBEXHLevel1X 2 3 2" xfId="57812" xr:uid="{C8036D0D-5FE8-4466-9DAB-8A404CB09E9F}"/>
    <cellStyle name="SAPBEXHLevel1X 2 4" xfId="57813" xr:uid="{B84D26F6-5578-4161-ADB8-8330F3F1C505}"/>
    <cellStyle name="SAPBEXHLevel1X 2 4 2" xfId="57814" xr:uid="{EBB0A8CA-3D18-4C29-A819-7A6DFA872474}"/>
    <cellStyle name="SAPBEXHLevel1X 2 5" xfId="57815" xr:uid="{4E8F341A-114D-4B64-A3AC-B0DCF35AC4B5}"/>
    <cellStyle name="SAPBEXHLevel1X 2 5 2" xfId="57816" xr:uid="{41A00AC4-7F16-4FB4-B5E1-ADC3448A67CF}"/>
    <cellStyle name="SAPBEXHLevel1X 2 6" xfId="57817" xr:uid="{ACF7D530-CE2F-4D99-855B-6374BB533820}"/>
    <cellStyle name="SAPBEXHLevel1X 2 6 2" xfId="57818" xr:uid="{6E4278E4-DB2C-4F99-8CA1-E1E4CDFD3641}"/>
    <cellStyle name="SAPBEXHLevel1X 2 7" xfId="57819" xr:uid="{F9B25FC9-7A0D-424F-AE4F-847DC640C7D0}"/>
    <cellStyle name="SAPBEXHLevel1X 2 7 2" xfId="57820" xr:uid="{DC524E39-9BD9-47A3-9A27-6D4D226A3FE2}"/>
    <cellStyle name="SAPBEXHLevel1X 2 8" xfId="57821" xr:uid="{6B35B6ED-74E2-4EA8-85A7-EF928A3F9F7E}"/>
    <cellStyle name="SAPBEXHLevel1X 2 8 2" xfId="57822" xr:uid="{770C790E-A987-417C-BD30-87F2D2BC7F5A}"/>
    <cellStyle name="SAPBEXHLevel1X 2 9" xfId="57823" xr:uid="{EE3B454E-CB4B-401E-8154-4608CDD12E6F}"/>
    <cellStyle name="SAPBEXHLevel1X 20" xfId="57824" xr:uid="{DADCFE1E-D959-4353-9A94-5BD2D0E92BAC}"/>
    <cellStyle name="SAPBEXHLevel1X 20 2" xfId="57825" xr:uid="{6911D812-7929-4327-8795-6530836D8EAA}"/>
    <cellStyle name="SAPBEXHLevel1X 20 2 2" xfId="57826" xr:uid="{4A246670-49FC-4E3A-8F56-C65A600D3E0F}"/>
    <cellStyle name="SAPBEXHLevel1X 20 3" xfId="57827" xr:uid="{B1E27968-2EAB-46BA-938D-60B42C421147}"/>
    <cellStyle name="SAPBEXHLevel1X 20 3 2" xfId="57828" xr:uid="{56BF2BE9-572E-492D-B4F7-1E397C75C17D}"/>
    <cellStyle name="SAPBEXHLevel1X 20 4" xfId="57829" xr:uid="{7FE32220-C3C9-4A85-BC53-359D20EB491F}"/>
    <cellStyle name="SAPBEXHLevel1X 21" xfId="57830" xr:uid="{D1C57503-6AAD-4542-AEC2-FA3124A3EE60}"/>
    <cellStyle name="SAPBEXHLevel1X 21 2" xfId="57831" xr:uid="{8CFEC7BA-EBA7-4359-9236-CD7A3364D295}"/>
    <cellStyle name="SAPBEXHLevel1X 21 2 2" xfId="57832" xr:uid="{835FD20F-0E2C-4490-B049-EBFE25590276}"/>
    <cellStyle name="SAPBEXHLevel1X 21 3" xfId="57833" xr:uid="{74BF8361-7BA8-4CE5-A0C0-21EECA8D1C98}"/>
    <cellStyle name="SAPBEXHLevel1X 21 3 2" xfId="57834" xr:uid="{EC991ABC-CC0D-4731-AE26-099CC17BA69D}"/>
    <cellStyle name="SAPBEXHLevel1X 21 4" xfId="57835" xr:uid="{CDDBFE29-40B0-457E-AC40-E48B10E2BB06}"/>
    <cellStyle name="SAPBEXHLevel1X 22" xfId="57836" xr:uid="{02D8BCBF-DB77-447E-8AA2-19095B8FC5B4}"/>
    <cellStyle name="SAPBEXHLevel1X 22 2" xfId="57837" xr:uid="{C85A54C6-AF39-4375-9AF1-79EAE4FB296F}"/>
    <cellStyle name="SAPBEXHLevel1X 23" xfId="57838" xr:uid="{FD64745E-49BD-459B-B6D1-2EED995D0625}"/>
    <cellStyle name="SAPBEXHLevel1X 24" xfId="57839" xr:uid="{71FF31C0-A91C-40B7-9C99-8C4ECCC24256}"/>
    <cellStyle name="SAPBEXHLevel1X 25" xfId="59956" xr:uid="{0F03B436-3D21-4D55-8467-3C43A9616539}"/>
    <cellStyle name="SAPBEXHLevel1X 26" xfId="59957" xr:uid="{42097316-134C-4D6C-8733-4EAB8542AA77}"/>
    <cellStyle name="SAPBEXHLevel1X 27" xfId="59958" xr:uid="{484BB5C4-5373-45C3-BD7B-4E2576034DBA}"/>
    <cellStyle name="SAPBEXHLevel1X 28" xfId="60234" xr:uid="{1C9D9327-8A9E-41C8-8D87-8B776F250D3D}"/>
    <cellStyle name="SAPBEXHLevel1X 29" xfId="60235" xr:uid="{F5571F38-82D3-4DB5-BD84-8777EA4EF7D7}"/>
    <cellStyle name="SAPBEXHLevel1X 3" xfId="57840" xr:uid="{D59D6C77-CD71-44D3-9FBD-7AF118CDC097}"/>
    <cellStyle name="SAPBEXHLevel1X 3 10" xfId="60236" xr:uid="{09215244-EF09-45E8-97BE-DDE5EF59C29B}"/>
    <cellStyle name="SAPBEXHLevel1X 3 2" xfId="57841" xr:uid="{FB1202C7-3983-479A-A2C0-E86B17270EB6}"/>
    <cellStyle name="SAPBEXHLevel1X 3 2 2" xfId="57842" xr:uid="{A410062B-5154-4773-AB34-39672D8A929C}"/>
    <cellStyle name="SAPBEXHLevel1X 3 2 2 2" xfId="59833" xr:uid="{DAD85968-23E6-4E4C-B9D5-2BA624220FB2}"/>
    <cellStyle name="SAPBEXHLevel1X 3 2 4" xfId="59834" xr:uid="{5FECC054-5FB5-4766-98EE-F0976425AB68}"/>
    <cellStyle name="SAPBEXHLevel1X 3 3" xfId="57843" xr:uid="{F89EA6FE-6A86-4339-B12F-33E1472C78E3}"/>
    <cellStyle name="SAPBEXHLevel1X 3 3 2" xfId="57844" xr:uid="{8FCA2F9F-A81F-4CF8-A4F9-46791B484B23}"/>
    <cellStyle name="SAPBEXHLevel1X 3 4" xfId="57845" xr:uid="{57B0A05E-675C-46D9-B5EC-40F5D5909790}"/>
    <cellStyle name="SAPBEXHLevel1X 3 4 2" xfId="57846" xr:uid="{5AA4A781-A212-4C21-B9A4-DF8FCAF4BB4D}"/>
    <cellStyle name="SAPBEXHLevel1X 3 5" xfId="57847" xr:uid="{F25DA1B2-C322-4CE2-9791-E8889D2ACCF9}"/>
    <cellStyle name="SAPBEXHLevel1X 3 5 2" xfId="57848" xr:uid="{0CE173FE-FF17-4698-AF7B-3E9891DA818E}"/>
    <cellStyle name="SAPBEXHLevel1X 3 6" xfId="57849" xr:uid="{8B7455EB-0E02-43B5-8121-033791DAEB9C}"/>
    <cellStyle name="SAPBEXHLevel1X 3 6 2" xfId="57850" xr:uid="{F5C89A4A-B7E3-429E-A770-070A48F9E3B4}"/>
    <cellStyle name="SAPBEXHLevel1X 3 7" xfId="57851" xr:uid="{8AB60675-E539-4A24-9CE2-A5443FB3C1F6}"/>
    <cellStyle name="SAPBEXHLevel1X 3 7 2" xfId="57852" xr:uid="{DF39800E-C024-4D13-8DE2-99D2669B5AA2}"/>
    <cellStyle name="SAPBEXHLevel1X 3 8" xfId="57853" xr:uid="{07FFE28B-4A9D-4B25-A2D1-820A06593D37}"/>
    <cellStyle name="SAPBEXHLevel1X 3 8 2" xfId="57854" xr:uid="{3D48F937-EC8F-4327-93CB-AD380141542E}"/>
    <cellStyle name="SAPBEXHLevel1X 3 9" xfId="57855" xr:uid="{2F2C8971-4FA6-4895-83B8-EE397B199B32}"/>
    <cellStyle name="SAPBEXHLevel1X 30" xfId="60237" xr:uid="{52D239D0-B251-4812-9D11-BE7874F601B5}"/>
    <cellStyle name="SAPBEXHLevel1X 31" xfId="60238" xr:uid="{D067E8C9-65CD-4DA0-A4B5-3398F0AD2BA1}"/>
    <cellStyle name="SAPBEXHLevel1X 32" xfId="60239" xr:uid="{9010A023-B9F7-4795-88B4-7C8BF57B1A09}"/>
    <cellStyle name="SAPBEXHLevel1X 4" xfId="57856" xr:uid="{BE7E4945-04CE-4330-960F-B2A934B67233}"/>
    <cellStyle name="SAPBEXHLevel1X 4 10" xfId="60240" xr:uid="{7000EC9D-2504-4FF0-8098-CD4DB88934E2}"/>
    <cellStyle name="SAPBEXHLevel1X 4 2" xfId="57857" xr:uid="{A75EBFB2-8298-45C6-A4A8-14616EBB8A3D}"/>
    <cellStyle name="SAPBEXHLevel1X 4 2 2" xfId="57858" xr:uid="{D99FAAD1-19AB-4A50-A6E3-2D27C1150378}"/>
    <cellStyle name="SAPBEXHLevel1X 4 2 2 2" xfId="59835" xr:uid="{FFF2EA8B-9452-4B70-BEA6-D6938B6EC8FA}"/>
    <cellStyle name="SAPBEXHLevel1X 4 2 4" xfId="59836" xr:uid="{33755454-87B8-48E2-AB53-011E3CA53C5E}"/>
    <cellStyle name="SAPBEXHLevel1X 4 3" xfId="57859" xr:uid="{AB889E7E-BB67-414F-B107-496DCF7CF070}"/>
    <cellStyle name="SAPBEXHLevel1X 4 3 2" xfId="57860" xr:uid="{902D697F-329C-4DF0-82B7-34B7B51A9D5E}"/>
    <cellStyle name="SAPBEXHLevel1X 4 4" xfId="57861" xr:uid="{27932501-98DF-4C86-A20C-6690E6AB2F85}"/>
    <cellStyle name="SAPBEXHLevel1X 4 4 2" xfId="57862" xr:uid="{D551E838-CE77-4B38-843A-1018C55A29E8}"/>
    <cellStyle name="SAPBEXHLevel1X 4 4 5" xfId="59837" xr:uid="{861310DA-679D-4E92-A7D4-927B1A9324D6}"/>
    <cellStyle name="SAPBEXHLevel1X 4 5" xfId="57863" xr:uid="{171C794A-B215-4362-B827-D4669BCF974F}"/>
    <cellStyle name="SAPBEXHLevel1X 4 5 2" xfId="57864" xr:uid="{CDBD6080-07BC-4B1C-B16F-AA2278C24E26}"/>
    <cellStyle name="SAPBEXHLevel1X 4 5 5" xfId="59838" xr:uid="{D9BC2D6C-268D-406F-82B1-F59B423DED4B}"/>
    <cellStyle name="SAPBEXHLevel1X 4 6" xfId="57865" xr:uid="{FBD1FC5F-18F9-4A70-B7D2-9A4215FD2F8B}"/>
    <cellStyle name="SAPBEXHLevel1X 4 6 2" xfId="57866" xr:uid="{39390376-339A-491C-8AC3-0AD7D87A58C9}"/>
    <cellStyle name="SAPBEXHLevel1X 4 7" xfId="57867" xr:uid="{8EE5D95A-93AD-4339-A8A6-5A023C546102}"/>
    <cellStyle name="SAPBEXHLevel1X 4 7 2" xfId="57868" xr:uid="{9A06200C-E2FD-47D1-AE1F-1C9A60F6DE7D}"/>
    <cellStyle name="SAPBEXHLevel1X 4 8" xfId="57869" xr:uid="{BDD62A9E-147B-42DC-8DF9-1C62AA95F22C}"/>
    <cellStyle name="SAPBEXHLevel1X 4 8 2" xfId="57870" xr:uid="{24090A05-9BA0-4961-BCB9-92A2F7C1648D}"/>
    <cellStyle name="SAPBEXHLevel1X 4 9" xfId="57871" xr:uid="{90E31732-BCA1-41B8-8B27-1C601F10ADA6}"/>
    <cellStyle name="SAPBEXHLevel1X 5" xfId="57872" xr:uid="{078EF449-4EE8-4708-A856-FC8715E8A030}"/>
    <cellStyle name="SAPBEXHLevel1X 5 2" xfId="57873" xr:uid="{BA831319-F920-4B07-9DA4-7F05EC76101D}"/>
    <cellStyle name="SAPBEXHLevel1X 5 2 2" xfId="57874" xr:uid="{911C48E9-C06F-437E-881D-59B35BB58CFC}"/>
    <cellStyle name="SAPBEXHLevel1X 5 2 2 2" xfId="59839" xr:uid="{BC249996-E902-4356-8B4F-27D8BE1AD785}"/>
    <cellStyle name="SAPBEXHLevel1X 5 2 4" xfId="59840" xr:uid="{71773FEE-06F5-495F-B2A7-FBE6995EDCC2}"/>
    <cellStyle name="SAPBEXHLevel1X 5 2 6" xfId="59841" xr:uid="{F4F8DE5F-41F0-4776-944F-D4FC756DA9AA}"/>
    <cellStyle name="SAPBEXHLevel1X 5 3" xfId="57875" xr:uid="{6FE67DCD-F285-4384-ACC4-56C4F1224F03}"/>
    <cellStyle name="SAPBEXHLevel1X 5 3 2" xfId="57876" xr:uid="{320C6F21-0C1F-4EDB-8D79-A64538FE74D5}"/>
    <cellStyle name="SAPBEXHLevel1X 5 4" xfId="57877" xr:uid="{2349898B-A507-4035-AF4B-BB865C71B88C}"/>
    <cellStyle name="SAPBEXHLevel1X 5 4 2" xfId="57878" xr:uid="{E4E3F5DA-2780-4E74-B81C-8C0E7FCB10B2}"/>
    <cellStyle name="SAPBEXHLevel1X 5 5" xfId="57879" xr:uid="{72D56408-E578-4257-923F-3CD44643B4D7}"/>
    <cellStyle name="SAPBEXHLevel1X 5 5 2" xfId="57880" xr:uid="{A99D19B1-E8D8-49B0-A982-479247A21E5A}"/>
    <cellStyle name="SAPBEXHLevel1X 5 6" xfId="57881" xr:uid="{99059674-9246-47A2-8255-3AF68D35DF2F}"/>
    <cellStyle name="SAPBEXHLevel1X 5 6 2" xfId="57882" xr:uid="{10E60AD1-E722-4B88-A106-03ED404A90C9}"/>
    <cellStyle name="SAPBEXHLevel1X 5 7" xfId="57883" xr:uid="{BD8349E8-5E75-4CE3-B784-F6A7926238DA}"/>
    <cellStyle name="SAPBEXHLevel1X 5 7 2" xfId="57884" xr:uid="{684DBC17-752B-4B8B-9202-2000C38AAF9F}"/>
    <cellStyle name="SAPBEXHLevel1X 5 8" xfId="57885" xr:uid="{1780AF12-A895-4629-B3A0-E9F47CCA2059}"/>
    <cellStyle name="SAPBEXHLevel1X 5 8 2" xfId="57886" xr:uid="{359DE7ED-B586-4643-80B5-C49D65041B83}"/>
    <cellStyle name="SAPBEXHLevel1X 5 9" xfId="57887" xr:uid="{9E1FF04B-1F39-45DA-AC3B-F1A0D4B36965}"/>
    <cellStyle name="SAPBEXHLevel1X 6" xfId="57888" xr:uid="{48E0F5EA-2974-4AAE-B5F5-D4BE2B0D2CD2}"/>
    <cellStyle name="SAPBEXHLevel1X 6 2" xfId="57889" xr:uid="{FB098F71-0524-46A9-BFE1-1B52F5CBB079}"/>
    <cellStyle name="SAPBEXHLevel1X 6 2 2" xfId="57890" xr:uid="{9BF06FE5-342D-41AC-9B92-ED7AA0A76754}"/>
    <cellStyle name="SAPBEXHLevel1X 6 2 2 2" xfId="59842" xr:uid="{84238B22-C487-4B8D-BEE5-4C53EBB8550C}"/>
    <cellStyle name="SAPBEXHLevel1X 6 2 4" xfId="59843" xr:uid="{D348C8E8-FE4E-4673-A7D6-0D221CEE3E16}"/>
    <cellStyle name="SAPBEXHLevel1X 6 3" xfId="57891" xr:uid="{AE8C4B05-308F-4FFE-829A-18D16B86DFBA}"/>
    <cellStyle name="SAPBEXHLevel1X 6 3 2" xfId="57892" xr:uid="{FA969333-93B5-43DC-AFA0-B939D77C7880}"/>
    <cellStyle name="SAPBEXHLevel1X 6 4" xfId="57893" xr:uid="{D702E19F-8F8E-49DC-A44C-79ED0B23233C}"/>
    <cellStyle name="SAPBEXHLevel1X 6 4 2" xfId="57894" xr:uid="{BBDD0C79-C3B8-4D02-BF5B-BF922A740417}"/>
    <cellStyle name="SAPBEXHLevel1X 6 5" xfId="57895" xr:uid="{85517505-A25D-47EA-88B7-BBA2FF9222F7}"/>
    <cellStyle name="SAPBEXHLevel1X 6 5 2" xfId="57896" xr:uid="{28C45FE9-AC15-41D7-BA6A-1F7DD4A57C82}"/>
    <cellStyle name="SAPBEXHLevel1X 6 6" xfId="57897" xr:uid="{91B577C2-42E0-4A07-873D-6BD5DE406654}"/>
    <cellStyle name="SAPBEXHLevel1X 6 6 2" xfId="57898" xr:uid="{A6192F1C-3253-4F48-98AD-2FE9C2A8F797}"/>
    <cellStyle name="SAPBEXHLevel1X 6 7" xfId="57899" xr:uid="{369642E2-DCFD-4866-9B89-DC9E0EA35380}"/>
    <cellStyle name="SAPBEXHLevel1X 6 7 2" xfId="57900" xr:uid="{EFDBAE40-4FA8-432D-80A2-0F60D6C64DD7}"/>
    <cellStyle name="SAPBEXHLevel1X 6 8" xfId="57901" xr:uid="{DF4B58C6-4EF3-419C-8D3A-A254BF0F7EEA}"/>
    <cellStyle name="SAPBEXHLevel1X 6 8 2" xfId="57902" xr:uid="{A4B3FB65-6C9A-4055-9458-9B1CFE8BBD1F}"/>
    <cellStyle name="SAPBEXHLevel1X 6 9" xfId="57903" xr:uid="{A0055CAF-7ACA-4B4C-93EF-8916F7FD316F}"/>
    <cellStyle name="SAPBEXHLevel1X 7" xfId="57904" xr:uid="{182340AF-5496-4BEF-90DF-F1B8D4FC4149}"/>
    <cellStyle name="SAPBEXHLevel1X 7 2" xfId="57905" xr:uid="{654187E1-CF18-42F4-839B-F6BB38B0C067}"/>
    <cellStyle name="SAPBEXHLevel1X 7 2 2" xfId="57906" xr:uid="{126B140B-73B4-49C6-926F-41FCAA005349}"/>
    <cellStyle name="SAPBEXHLevel1X 7 2 2 2" xfId="59844" xr:uid="{96C0A89D-3D84-419D-98E4-6F6B144079C2}"/>
    <cellStyle name="SAPBEXHLevel1X 7 2 4" xfId="59845" xr:uid="{6E3F34F5-737B-4094-A58B-BBB22243AA71}"/>
    <cellStyle name="SAPBEXHLevel1X 7 3" xfId="57907" xr:uid="{24FB20A4-90A9-4923-8F2A-8A3D317EC1B8}"/>
    <cellStyle name="SAPBEXHLevel1X 7 3 2" xfId="57908" xr:uid="{79ACB22C-AC88-4BE1-81A7-E798A07351D7}"/>
    <cellStyle name="SAPBEXHLevel1X 7 4" xfId="57909" xr:uid="{B8B06E9D-1B13-4FDD-ABC7-29C1A0B435E3}"/>
    <cellStyle name="SAPBEXHLevel1X 7 4 2" xfId="57910" xr:uid="{05B9C0A4-0388-4B90-89B6-3A15A7308EB5}"/>
    <cellStyle name="SAPBEXHLevel1X 7 5" xfId="57911" xr:uid="{97AE38BA-AB85-4172-9EB6-B97FA68A9169}"/>
    <cellStyle name="SAPBEXHLevel1X 7 5 2" xfId="57912" xr:uid="{8CA7066B-0FAC-4EB6-BF1C-3C2C2C37724A}"/>
    <cellStyle name="SAPBEXHLevel1X 7 6" xfId="57913" xr:uid="{A7CD84F0-D492-4B02-90B1-7BAFCE91B460}"/>
    <cellStyle name="SAPBEXHLevel1X 7 6 2" xfId="57914" xr:uid="{EE6E4561-31B7-47D3-B6DA-567AD6A97A0B}"/>
    <cellStyle name="SAPBEXHLevel1X 7 7" xfId="57915" xr:uid="{21E1FE9F-7E86-4539-935C-CFAB452A2AC1}"/>
    <cellStyle name="SAPBEXHLevel1X 7 7 2" xfId="57916" xr:uid="{620014B7-978E-4F59-9956-E67A1B0275CB}"/>
    <cellStyle name="SAPBEXHLevel1X 7 8" xfId="57917" xr:uid="{301EB213-5BBC-4F4E-8F28-2E5506CC828B}"/>
    <cellStyle name="SAPBEXHLevel1X 7 8 2" xfId="57918" xr:uid="{9C8BD459-A935-4ABB-9B8F-792AC7B47C9F}"/>
    <cellStyle name="SAPBEXHLevel1X 7 9" xfId="57919" xr:uid="{4DD52DFD-1F70-44C1-AB6F-63CF00D373B3}"/>
    <cellStyle name="SAPBEXHLevel1X 8" xfId="57920" xr:uid="{ACE055E2-6634-4D0D-BC96-81F31FBD33C3}"/>
    <cellStyle name="SAPBEXHLevel1X 8 2" xfId="57921" xr:uid="{6D10DCC3-19A1-4A14-946D-820E499A23D4}"/>
    <cellStyle name="SAPBEXHLevel1X 8 2 2" xfId="57922" xr:uid="{2F461462-B9E2-4305-A2B3-E8AEC36C15E7}"/>
    <cellStyle name="SAPBEXHLevel1X 8 3" xfId="57923" xr:uid="{23462D59-A07A-4DF7-A687-714C64B4B241}"/>
    <cellStyle name="SAPBEXHLevel1X 8 3 2" xfId="57924" xr:uid="{5469891D-F0AE-4FD0-B1E8-7CD1CA29F026}"/>
    <cellStyle name="SAPBEXHLevel1X 8 4" xfId="57925" xr:uid="{441E0116-CD51-4FB2-A5D0-FE38DE13646B}"/>
    <cellStyle name="SAPBEXHLevel1X 8 4 2" xfId="57926" xr:uid="{215C28DD-A990-4D6F-9170-9D24C58DFE09}"/>
    <cellStyle name="SAPBEXHLevel1X 8 5" xfId="57927" xr:uid="{6B27DAF7-CD9B-48EF-99C9-8E525188C267}"/>
    <cellStyle name="SAPBEXHLevel1X 9" xfId="57928" xr:uid="{BC04A0E4-A5D4-4FB4-9A96-0237656F50F1}"/>
    <cellStyle name="SAPBEXHLevel1X 9 2" xfId="57929" xr:uid="{1264595C-5E54-4AB5-AC5A-C8AE19EF488B}"/>
    <cellStyle name="SAPBEXHLevel1X 9 2 2" xfId="57930" xr:uid="{1FF8C907-7EC7-4490-AE7E-7317E93B0CB3}"/>
    <cellStyle name="SAPBEXHLevel1X 9 3" xfId="57931" xr:uid="{3B18F7AB-5BE1-4D53-A2DF-C2FFAE01D4F4}"/>
    <cellStyle name="SAPBEXHLevel1X 9 3 2" xfId="57932" xr:uid="{0D0DC5C0-6F4F-49A8-A4E1-6BA77BA0D1B9}"/>
    <cellStyle name="SAPBEXHLevel1X 9 4" xfId="57933" xr:uid="{57306E9C-1294-417F-9669-C5AD832DF205}"/>
    <cellStyle name="SAPBEXHLevel1X_Abr 09" xfId="57934" xr:uid="{A9546606-2EE1-48C9-9764-D5E1A85A524E}"/>
    <cellStyle name="SAPBEXHLevel2" xfId="57935" xr:uid="{1F92F636-CF4A-4EBC-8E15-CFAAD7933F2C}"/>
    <cellStyle name="SAPBEXHLevel2 10" xfId="57936" xr:uid="{3D41E5B0-FE6B-411C-9C73-9B5B09BDC93E}"/>
    <cellStyle name="SAPBEXHLevel2 10 2" xfId="57937" xr:uid="{DC1C0240-0A35-4687-A42A-7116291E7DFA}"/>
    <cellStyle name="SAPBEXHLevel2 10 2 2" xfId="57938" xr:uid="{43D3681B-A8CE-4FB5-A164-BEE661027859}"/>
    <cellStyle name="SAPBEXHLevel2 10 3" xfId="57939" xr:uid="{C53DDAC6-C259-4152-8535-0541F4E00F61}"/>
    <cellStyle name="SAPBEXHLevel2 10 3 2" xfId="57940" xr:uid="{1D219036-8D9F-4D38-9A85-4340197E4CD7}"/>
    <cellStyle name="SAPBEXHLevel2 10 4" xfId="57941" xr:uid="{D6FCD4DF-1229-4926-948C-69DC532F403E}"/>
    <cellStyle name="SAPBEXHLevel2 11" xfId="57942" xr:uid="{77208962-7A5B-434A-A881-7C83B9B5D574}"/>
    <cellStyle name="SAPBEXHLevel2 11 2" xfId="57943" xr:uid="{368809EA-306B-4F82-BC6A-151E05F22116}"/>
    <cellStyle name="SAPBEXHLevel2 11 2 2" xfId="57944" xr:uid="{517584F8-946C-42B5-AB70-95A77BACE681}"/>
    <cellStyle name="SAPBEXHLevel2 11 2 2 2" xfId="57945" xr:uid="{8A11969C-D12E-43EB-A2A8-DA105DE8ECC9}"/>
    <cellStyle name="SAPBEXHLevel2 11 2 3" xfId="57946" xr:uid="{CD65C817-90D8-4C56-B047-53BD6FBD8986}"/>
    <cellStyle name="SAPBEXHLevel2 11 2 3 2" xfId="57947" xr:uid="{88DB658F-DAAD-4299-9FB1-1D29D3DC419D}"/>
    <cellStyle name="SAPBEXHLevel2 11 2 4" xfId="57948" xr:uid="{ECB8E1B3-C685-4F28-B46A-38BF43D5CDF2}"/>
    <cellStyle name="SAPBEXHLevel2 11 3" xfId="57949" xr:uid="{BCB7FDDF-F5C7-4D21-AF14-C23D56E8850E}"/>
    <cellStyle name="SAPBEXHLevel2 11 3 2" xfId="57950" xr:uid="{9B3AA3F9-14F6-4473-8E77-3D603651EA78}"/>
    <cellStyle name="SAPBEXHLevel2 11 4" xfId="57951" xr:uid="{1D10C0CE-61D4-46DC-AAC7-4170D40311A3}"/>
    <cellStyle name="SAPBEXHLevel2 11 4 2" xfId="57952" xr:uid="{FFFB347F-EAA6-4DE6-B652-ABD823146296}"/>
    <cellStyle name="SAPBEXHLevel2 11 5" xfId="57953" xr:uid="{07A63DF8-97F8-431A-959B-35B7F9BE78CF}"/>
    <cellStyle name="SAPBEXHLevel2 11_Saldos Obj" xfId="57954" xr:uid="{58D60269-B31E-47E6-9B00-DD53CC15F34C}"/>
    <cellStyle name="SAPBEXHLevel2 12" xfId="57955" xr:uid="{F55E4113-5DC3-494D-9F08-7E543445BB5F}"/>
    <cellStyle name="SAPBEXHLevel2 12 2" xfId="57956" xr:uid="{F30BE0BB-16A5-4652-875A-040FC59A3747}"/>
    <cellStyle name="SAPBEXHLevel2 12 2 2" xfId="57957" xr:uid="{A8077D68-7D2C-4322-8AC2-47BB46AEF7BE}"/>
    <cellStyle name="SAPBEXHLevel2 12 3" xfId="57958" xr:uid="{02CFC3D5-1D1D-4544-8E7D-BA55709C8D17}"/>
    <cellStyle name="SAPBEXHLevel2 12 3 2" xfId="57959" xr:uid="{7F05ACC8-1221-4193-9FA1-46E8DC446E68}"/>
    <cellStyle name="SAPBEXHLevel2 12 4" xfId="57960" xr:uid="{1F8C8A95-E510-4547-9E31-E7BBC9AD64EC}"/>
    <cellStyle name="SAPBEXHLevel2 13" xfId="57961" xr:uid="{51398F60-6553-4ACD-AB29-9E7946FEC2E9}"/>
    <cellStyle name="SAPBEXHLevel2 13 2" xfId="57962" xr:uid="{D16F4330-AF2D-4532-A91E-137681B9D68E}"/>
    <cellStyle name="SAPBEXHLevel2 13 2 2" xfId="57963" xr:uid="{55A6DFFC-3FD1-4BBC-A142-13250C1E6DF4}"/>
    <cellStyle name="SAPBEXHLevel2 13 3" xfId="57964" xr:uid="{D0EAA1E1-C803-4901-9EC1-A8ED5DD97368}"/>
    <cellStyle name="SAPBEXHLevel2 13 3 2" xfId="57965" xr:uid="{8CFED8F9-6B5B-4841-B859-CAC2CC96B639}"/>
    <cellStyle name="SAPBEXHLevel2 13 4" xfId="57966" xr:uid="{273BE1D6-18C5-47EF-862F-80B4313F558C}"/>
    <cellStyle name="SAPBEXHLevel2 14" xfId="57967" xr:uid="{E960F488-EAAF-4659-A629-2FB9B025387B}"/>
    <cellStyle name="SAPBEXHLevel2 14 2" xfId="57968" xr:uid="{AF819CDF-2C7C-466A-BADF-B2A97E1347A8}"/>
    <cellStyle name="SAPBEXHLevel2 14 2 2" xfId="57969" xr:uid="{C3524A1A-907E-4F34-8DC3-C0489628CA6A}"/>
    <cellStyle name="SAPBEXHLevel2 14 3" xfId="57970" xr:uid="{D761710F-DD9A-4855-9704-7DB58CA3FCB0}"/>
    <cellStyle name="SAPBEXHLevel2 14 3 2" xfId="57971" xr:uid="{790AA21B-FE77-4E73-AD6A-288F6DB4833F}"/>
    <cellStyle name="SAPBEXHLevel2 14 4" xfId="57972" xr:uid="{7F719251-10B2-4D91-A74A-2DBE4C1BBD0A}"/>
    <cellStyle name="SAPBEXHLevel2 15" xfId="57973" xr:uid="{107CAD7B-5535-458E-AA4B-5E01A84C8E33}"/>
    <cellStyle name="SAPBEXHLevel2 15 2" xfId="57974" xr:uid="{8B4DBEC9-149A-46C8-BE51-A9E18DFDA6FF}"/>
    <cellStyle name="SAPBEXHLevel2 15 2 2" xfId="57975" xr:uid="{1BB98093-A6F9-489A-A944-986F5BD852D2}"/>
    <cellStyle name="SAPBEXHLevel2 15 3" xfId="57976" xr:uid="{70A1E7DD-5C5D-4EE9-93FF-808A1F8E2678}"/>
    <cellStyle name="SAPBEXHLevel2 15 3 2" xfId="57977" xr:uid="{2D43F93B-DA7E-4831-A56E-60E77606520B}"/>
    <cellStyle name="SAPBEXHLevel2 15 4" xfId="57978" xr:uid="{EF20E03B-12E2-46FD-8957-574184227155}"/>
    <cellStyle name="SAPBEXHLevel2 16" xfId="57979" xr:uid="{F49DE131-E9FC-4D3B-80AA-1C5BD8E34F86}"/>
    <cellStyle name="SAPBEXHLevel2 16 2" xfId="57980" xr:uid="{33EEA908-F151-44BC-B837-499C2A9070A6}"/>
    <cellStyle name="SAPBEXHLevel2 16 2 2" xfId="57981" xr:uid="{F963DFA4-4EB0-4578-81BA-A0AE0AACBE2C}"/>
    <cellStyle name="SAPBEXHLevel2 16 3" xfId="57982" xr:uid="{55CD8D14-F082-4EAA-9449-8712A41944B2}"/>
    <cellStyle name="SAPBEXHLevel2 16 3 2" xfId="57983" xr:uid="{499C629E-665F-4F52-AE0D-E18A4AD5CED7}"/>
    <cellStyle name="SAPBEXHLevel2 16 4" xfId="57984" xr:uid="{530415C2-9A3F-49E4-A12E-C9E9FA572ADA}"/>
    <cellStyle name="SAPBEXHLevel2 17" xfId="57985" xr:uid="{7805979D-3A21-4D81-A103-D856134ED718}"/>
    <cellStyle name="SAPBEXHLevel2 17 2" xfId="57986" xr:uid="{B0C5D87C-9C25-4D7C-B9FF-1BBFE38A3E99}"/>
    <cellStyle name="SAPBEXHLevel2 17 2 2" xfId="57987" xr:uid="{E4BEFE18-9B7C-45AC-B47E-C825D4D5B373}"/>
    <cellStyle name="SAPBEXHLevel2 17 3" xfId="57988" xr:uid="{73FBC898-2151-46BE-A272-01BBF43E7A1C}"/>
    <cellStyle name="SAPBEXHLevel2 17 3 2" xfId="57989" xr:uid="{CE80C5A9-9650-47F9-BA7F-E80FA568DF94}"/>
    <cellStyle name="SAPBEXHLevel2 17 4" xfId="57990" xr:uid="{DAC6F414-6997-44AA-9140-0C7D9EAA076C}"/>
    <cellStyle name="SAPBEXHLevel2 18" xfId="57991" xr:uid="{4C4A777B-9A5B-48F8-A27E-991999787219}"/>
    <cellStyle name="SAPBEXHLevel2 18 2" xfId="57992" xr:uid="{F2182E05-7F69-4C4B-81A7-32D3136482F1}"/>
    <cellStyle name="SAPBEXHLevel2 18 2 2" xfId="57993" xr:uid="{7845AD4B-7F59-4E62-A6C1-47B4505DF6D4}"/>
    <cellStyle name="SAPBEXHLevel2 18 3" xfId="57994" xr:uid="{898D596F-6765-409E-B86B-B1D4959CCF2A}"/>
    <cellStyle name="SAPBEXHLevel2 18 3 2" xfId="57995" xr:uid="{2459CE76-7ECA-4F20-B626-EFE33839451E}"/>
    <cellStyle name="SAPBEXHLevel2 18 4" xfId="57996" xr:uid="{A37E27AC-AF2D-439D-A4EB-285628346024}"/>
    <cellStyle name="SAPBEXHLevel2 19" xfId="57997" xr:uid="{6458553D-D2A8-46A6-87BB-18E0C4ECFEFB}"/>
    <cellStyle name="SAPBEXHLevel2 19 2" xfId="57998" xr:uid="{D317C7D1-413B-4A31-AB3F-5881B530D3C6}"/>
    <cellStyle name="SAPBEXHLevel2 19 2 2" xfId="57999" xr:uid="{C62AB846-C9F0-4EAE-A34B-A52E10E917E3}"/>
    <cellStyle name="SAPBEXHLevel2 19 3" xfId="58000" xr:uid="{B13FB692-C00D-406E-AEB6-8930A35E06F9}"/>
    <cellStyle name="SAPBEXHLevel2 19 3 2" xfId="58001" xr:uid="{A036006D-D86C-46FC-8E65-D0A7A7E9F334}"/>
    <cellStyle name="SAPBEXHLevel2 19 4" xfId="58002" xr:uid="{30BC4C12-3FD5-4612-A6E9-48BF6986BB71}"/>
    <cellStyle name="SAPBEXHLevel2 2" xfId="58003" xr:uid="{5D78C69B-EEBD-4E1A-9780-D01215713CF2}"/>
    <cellStyle name="SAPBEXHLevel2 2 10" xfId="58004" xr:uid="{5DF6C394-17A1-4CBE-9AF6-60FDD558ED92}"/>
    <cellStyle name="SAPBEXHLevel2 2 11" xfId="58005" xr:uid="{5840CFF7-19BC-4B55-8B3A-8D0C5A3ADFE6}"/>
    <cellStyle name="SAPBEXHLevel2 2 12" xfId="58006" xr:uid="{038032EC-DBCE-4662-98FE-515E52E65FE5}"/>
    <cellStyle name="SAPBEXHLevel2 2 13" xfId="58007" xr:uid="{EB14A975-62ED-48A1-834C-0067FE7C780C}"/>
    <cellStyle name="SAPBEXHLevel2 2 14" xfId="58008" xr:uid="{B5166927-5EC3-42E7-A9FB-D94327B532E7}"/>
    <cellStyle name="SAPBEXHLevel2 2 15" xfId="58009" xr:uid="{09685F5D-50E6-44BF-AB48-466D2CC5C03C}"/>
    <cellStyle name="SAPBEXHLevel2 2 16" xfId="58010" xr:uid="{C7F60524-E2DE-4A23-BCAD-94E4D8EF0272}"/>
    <cellStyle name="SAPBEXHLevel2 2 17" xfId="58011" xr:uid="{34D2A65F-A107-47F6-B6B1-15A520B0469F}"/>
    <cellStyle name="SAPBEXHLevel2 2 18" xfId="58012" xr:uid="{C6B43A1B-8A34-4CD9-855E-EE9C85452C78}"/>
    <cellStyle name="SAPBEXHLevel2 2 19" xfId="58013" xr:uid="{FD5C2677-A9CB-4BAA-8353-2C646DEB98AF}"/>
    <cellStyle name="SAPBEXHLevel2 2 2" xfId="58014" xr:uid="{01FE89FE-FD35-40A7-9DCF-707C6F9E5C35}"/>
    <cellStyle name="SAPBEXHLevel2 2 2 2" xfId="58015" xr:uid="{90A40576-967F-4CDF-A98E-2355B8A0D542}"/>
    <cellStyle name="SAPBEXHLevel2 2 2 2 4" xfId="59846" xr:uid="{3F4D61D2-1FD6-48FF-9C5D-B69BEC181966}"/>
    <cellStyle name="SAPBEXHLevel2 2 20" xfId="60241" xr:uid="{EAA7128F-2B30-45EB-AE46-45263BD48449}"/>
    <cellStyle name="SAPBEXHLevel2 2 3" xfId="58016" xr:uid="{7CE3C6DA-50DD-49AA-AC98-30DBC4BEDAC2}"/>
    <cellStyle name="SAPBEXHLevel2 2 3 2" xfId="58017" xr:uid="{8A63E26B-1A16-46C3-92F3-7A21146FC626}"/>
    <cellStyle name="SAPBEXHLevel2 2 4" xfId="58018" xr:uid="{16A8C011-35D1-43FC-A5D9-5B477167FA9D}"/>
    <cellStyle name="SAPBEXHLevel2 2 4 2" xfId="58019" xr:uid="{24372AB4-4814-44CB-BE5D-E6F4BE23009C}"/>
    <cellStyle name="SAPBEXHLevel2 2 5" xfId="58020" xr:uid="{5EDF48B5-778D-4DB4-8D16-9A51A3D06328}"/>
    <cellStyle name="SAPBEXHLevel2 2 5 2" xfId="58021" xr:uid="{EF4F1FE4-0EED-4265-91D2-37D3D815251C}"/>
    <cellStyle name="SAPBEXHLevel2 2 6" xfId="58022" xr:uid="{6D0366A2-AF59-4913-BE4D-0F8865EBCD3D}"/>
    <cellStyle name="SAPBEXHLevel2 2 6 2" xfId="58023" xr:uid="{ECADD94E-F31A-4346-B4F2-F03ACBEE2ADC}"/>
    <cellStyle name="SAPBEXHLevel2 2 7" xfId="58024" xr:uid="{511DE46A-F186-40FB-8A3F-42D95C6ED9FC}"/>
    <cellStyle name="SAPBEXHLevel2 2 7 2" xfId="58025" xr:uid="{FF228632-F299-447E-98D0-4F4BF153019B}"/>
    <cellStyle name="SAPBEXHLevel2 2 8" xfId="58026" xr:uid="{61BF2176-5630-46BD-AFD4-E7AA3AF2F7BF}"/>
    <cellStyle name="SAPBEXHLevel2 2 8 2" xfId="58027" xr:uid="{FD8874A2-73C1-4926-BCA6-90D0C47ADCF6}"/>
    <cellStyle name="SAPBEXHLevel2 2 9" xfId="58028" xr:uid="{F7E3FC78-F9E4-421A-8313-F1886647B6C7}"/>
    <cellStyle name="SAPBEXHLevel2 20" xfId="58029" xr:uid="{444B7120-2306-4B70-8F89-577C9CDCB05E}"/>
    <cellStyle name="SAPBEXHLevel2 20 2" xfId="58030" xr:uid="{3EF0D66A-BB22-42A0-9215-184315AB0DB5}"/>
    <cellStyle name="SAPBEXHLevel2 20 2 2" xfId="58031" xr:uid="{8111009D-940F-4914-8256-327BA2938727}"/>
    <cellStyle name="SAPBEXHLevel2 20 3" xfId="58032" xr:uid="{2C7B740D-A343-4E1E-8591-81BB67804013}"/>
    <cellStyle name="SAPBEXHLevel2 20 3 2" xfId="58033" xr:uid="{1B7F9260-C6AA-4FB2-9C16-199D0DE66598}"/>
    <cellStyle name="SAPBEXHLevel2 20 4" xfId="58034" xr:uid="{11F3C8B3-6F07-4D40-9BDB-BA5F536D58DC}"/>
    <cellStyle name="SAPBEXHLevel2 21" xfId="58035" xr:uid="{13234524-1601-4E1E-9770-AAE050EAB100}"/>
    <cellStyle name="SAPBEXHLevel2 21 2" xfId="58036" xr:uid="{11E7BD86-AEAF-42DC-B7F9-B21C076FF1C3}"/>
    <cellStyle name="SAPBEXHLevel2 21 2 2" xfId="58037" xr:uid="{530F4ACD-D0DB-4BBD-BECD-E5FF1A024FF2}"/>
    <cellStyle name="SAPBEXHLevel2 21 3" xfId="58038" xr:uid="{52CC0F5B-C346-492D-A57C-DEC8D9214C42}"/>
    <cellStyle name="SAPBEXHLevel2 21 3 2" xfId="58039" xr:uid="{C2C5184A-43B6-4D20-A029-08DC17E0B865}"/>
    <cellStyle name="SAPBEXHLevel2 21 4" xfId="58040" xr:uid="{3F4D3985-7204-4505-AABC-AC6C9CE4605A}"/>
    <cellStyle name="SAPBEXHLevel2 22" xfId="58041" xr:uid="{B7A16D59-FD2F-42C4-959F-9A25D6CEE562}"/>
    <cellStyle name="SAPBEXHLevel2 22 2" xfId="58042" xr:uid="{7A82F201-B5B2-4530-9514-FD46B537074A}"/>
    <cellStyle name="SAPBEXHLevel2 23" xfId="58043" xr:uid="{3F58AD8B-21B2-4474-808A-6FED5D8BA49E}"/>
    <cellStyle name="SAPBEXHLevel2 24" xfId="58044" xr:uid="{E933AA1A-D2FB-4DC0-8B2B-27E5E662DCF7}"/>
    <cellStyle name="SAPBEXHLevel2 25" xfId="59959" xr:uid="{57977415-0CC6-4853-B584-8884B5D73970}"/>
    <cellStyle name="SAPBEXHLevel2 26" xfId="59960" xr:uid="{1C1B56EE-7C22-4675-8C4D-7CD094BFE6C7}"/>
    <cellStyle name="SAPBEXHLevel2 27" xfId="59961" xr:uid="{CA541423-A031-4D2F-80DF-D8B6D869B4C6}"/>
    <cellStyle name="SAPBEXHLevel2 28" xfId="60242" xr:uid="{AB747EA7-A7F6-46F5-9D60-AB2DCFA5F544}"/>
    <cellStyle name="SAPBEXHLevel2 29" xfId="60243" xr:uid="{0FE4B3CA-6031-4EA5-A164-9868C8838579}"/>
    <cellStyle name="SAPBEXHLevel2 3" xfId="58045" xr:uid="{04A4148C-025C-4E34-AB9C-06EE70A1C6FC}"/>
    <cellStyle name="SAPBEXHLevel2 3 10" xfId="60244" xr:uid="{767722D5-AECC-4D95-BB11-C38D33489930}"/>
    <cellStyle name="SAPBEXHLevel2 3 2" xfId="58046" xr:uid="{46C9F95E-5AEA-4F4C-BA88-E9CB29E2EC7C}"/>
    <cellStyle name="SAPBEXHLevel2 3 2 2" xfId="58047" xr:uid="{F8B6D1FE-54FE-4D59-AE9F-95E18C870B07}"/>
    <cellStyle name="SAPBEXHLevel2 3 3" xfId="58048" xr:uid="{19953067-342D-454B-9C32-0AB35B21E442}"/>
    <cellStyle name="SAPBEXHLevel2 3 3 2" xfId="58049" xr:uid="{25D15A0B-4409-4775-9D7B-9EB58B3B5A29}"/>
    <cellStyle name="SAPBEXHLevel2 3 4" xfId="58050" xr:uid="{9E1DB5D5-B3D8-4F4B-9315-B1C3B34C439E}"/>
    <cellStyle name="SAPBEXHLevel2 3 4 2" xfId="58051" xr:uid="{1CF68685-1830-402A-BB48-ADC7DD756841}"/>
    <cellStyle name="SAPBEXHLevel2 3 5" xfId="58052" xr:uid="{6B4D8805-130F-482C-A52A-190CA06300DA}"/>
    <cellStyle name="SAPBEXHLevel2 3 5 2" xfId="58053" xr:uid="{D9F6BA46-344C-4D95-8DF2-AC183F501CED}"/>
    <cellStyle name="SAPBEXHLevel2 3 6" xfId="58054" xr:uid="{619A8AE3-2EDA-4228-B568-C0F5B4D850F4}"/>
    <cellStyle name="SAPBEXHLevel2 3 6 2" xfId="58055" xr:uid="{77457528-DA5A-451E-AF18-C7BD160F9784}"/>
    <cellStyle name="SAPBEXHLevel2 3 7" xfId="58056" xr:uid="{CE52A32E-428C-43EC-8414-3240A97C30C9}"/>
    <cellStyle name="SAPBEXHLevel2 3 7 2" xfId="58057" xr:uid="{1BEFF081-A28E-452F-B673-88E850089437}"/>
    <cellStyle name="SAPBEXHLevel2 3 8" xfId="58058" xr:uid="{699E62A1-9092-4FD9-821F-54AC9BA2479D}"/>
    <cellStyle name="SAPBEXHLevel2 3 8 2" xfId="58059" xr:uid="{2728C4EF-8545-4F97-A7C5-077C2A5312A6}"/>
    <cellStyle name="SAPBEXHLevel2 3 9" xfId="58060" xr:uid="{5A0D704A-5B34-4DAE-AE06-4E9BF79EFE45}"/>
    <cellStyle name="SAPBEXHLevel2 30" xfId="60245" xr:uid="{3B2E6A68-E088-4C5A-AD5E-32FA91B0A736}"/>
    <cellStyle name="SAPBEXHLevel2 31" xfId="60246" xr:uid="{DFAE3BB2-2296-42A0-A946-4AC548F49637}"/>
    <cellStyle name="SAPBEXHLevel2 32" xfId="60247" xr:uid="{8A3C3123-8B9F-47B8-A39C-D622291B28C2}"/>
    <cellStyle name="SAPBEXHLevel2 4" xfId="58061" xr:uid="{9B95D16A-8AD8-4B09-8389-6F58FCE69449}"/>
    <cellStyle name="SAPBEXHLevel2 4 10" xfId="60248" xr:uid="{75B701DF-E376-4020-9C30-B075FD81DD25}"/>
    <cellStyle name="SAPBEXHLevel2 4 2" xfId="58062" xr:uid="{25FD9944-5964-46C1-B31D-F9E34C3ED4EB}"/>
    <cellStyle name="SAPBEXHLevel2 4 2 2" xfId="58063" xr:uid="{92F9A45C-CBC5-4E23-B0AD-E52EF9CF09F6}"/>
    <cellStyle name="SAPBEXHLevel2 4 2 3" xfId="59847" xr:uid="{E5391277-47C2-4511-80D8-FD9AD58D6229}"/>
    <cellStyle name="SAPBEXHLevel2 4 3" xfId="58064" xr:uid="{A3817191-E5CA-4C96-8691-444A3388F26E}"/>
    <cellStyle name="SAPBEXHLevel2 4 3 2" xfId="58065" xr:uid="{A0195551-B837-4F87-A79F-4D477A13FB9F}"/>
    <cellStyle name="SAPBEXHLevel2 4 4" xfId="58066" xr:uid="{D5DAC5B5-3F50-4442-AD9C-508569A06B48}"/>
    <cellStyle name="SAPBEXHLevel2 4 4 2" xfId="58067" xr:uid="{4DFECA29-2C47-43B4-89A9-789EBAB9AF98}"/>
    <cellStyle name="SAPBEXHLevel2 4 5" xfId="58068" xr:uid="{421E115F-D3BC-4CCE-B45F-63A360675659}"/>
    <cellStyle name="SAPBEXHLevel2 4 5 2" xfId="58069" xr:uid="{14BE9502-ACFD-4FE5-8165-8E01BCD08914}"/>
    <cellStyle name="SAPBEXHLevel2 4 6" xfId="58070" xr:uid="{7BFB4DF2-1CCE-4A5E-B899-91D962735063}"/>
    <cellStyle name="SAPBEXHLevel2 4 6 2" xfId="58071" xr:uid="{32F399C9-04BE-4F7B-BFE9-5898B374E3FC}"/>
    <cellStyle name="SAPBEXHLevel2 4 7" xfId="58072" xr:uid="{3A225FF9-94EA-41F5-8658-8D77FF17C1FD}"/>
    <cellStyle name="SAPBEXHLevel2 4 7 2" xfId="58073" xr:uid="{BDF4CC79-D383-4F3A-997B-A501244DC101}"/>
    <cellStyle name="SAPBEXHLevel2 4 8" xfId="58074" xr:uid="{EBC8DE5A-6263-4BC6-93CD-2C8BA904E393}"/>
    <cellStyle name="SAPBEXHLevel2 4 8 2" xfId="58075" xr:uid="{D0D07152-4C34-4FDA-84BB-916A6E0E6BE8}"/>
    <cellStyle name="SAPBEXHLevel2 4 9" xfId="58076" xr:uid="{5EEB613C-3162-4EFE-8DA8-67E438A1AED6}"/>
    <cellStyle name="SAPBEXHLevel2 5" xfId="58077" xr:uid="{08588395-69E4-42AD-8D1D-666BD179BC73}"/>
    <cellStyle name="SAPBEXHLevel2 5 2" xfId="58078" xr:uid="{38410409-0CD8-4BA4-B1D9-18807CA566E7}"/>
    <cellStyle name="SAPBEXHLevel2 5 2 2" xfId="58079" xr:uid="{51C39B93-65E1-4929-B828-90DE0683F970}"/>
    <cellStyle name="SAPBEXHLevel2 5 2 3" xfId="59848" xr:uid="{3F8BD382-9AA6-4161-A2DB-EF725365EFF9}"/>
    <cellStyle name="SAPBEXHLevel2 5 2 6" xfId="59849" xr:uid="{472E4EF6-62CF-434F-93B9-32093D9FE810}"/>
    <cellStyle name="SAPBEXHLevel2 5 3" xfId="58080" xr:uid="{272729D4-7445-42EA-A268-563A3F921CA9}"/>
    <cellStyle name="SAPBEXHLevel2 5 3 2" xfId="58081" xr:uid="{C115C751-49E7-45F8-94F1-7A963D9250FC}"/>
    <cellStyle name="SAPBEXHLevel2 5 4" xfId="58082" xr:uid="{B9FF1123-449C-4D63-BEC2-283F0A507082}"/>
    <cellStyle name="SAPBEXHLevel2 5 4 2" xfId="58083" xr:uid="{33204D1D-7F79-4440-88C3-99872C386487}"/>
    <cellStyle name="SAPBEXHLevel2 5 5" xfId="58084" xr:uid="{4C076E14-6B28-49FA-AE5A-3013ACA13A8A}"/>
    <cellStyle name="SAPBEXHLevel2 5 5 2" xfId="58085" xr:uid="{5257A6C1-D00F-42BD-BB73-219FBBF27079}"/>
    <cellStyle name="SAPBEXHLevel2 5 6" xfId="58086" xr:uid="{6EE3314A-C47F-438A-AB30-04C108785332}"/>
    <cellStyle name="SAPBEXHLevel2 5 6 2" xfId="58087" xr:uid="{B40B23CD-13E9-439F-9D0F-E22C3426F344}"/>
    <cellStyle name="SAPBEXHLevel2 5 7" xfId="58088" xr:uid="{093DFEDE-CEA4-4137-9B6B-36CBA7AF2C9B}"/>
    <cellStyle name="SAPBEXHLevel2 5 7 2" xfId="58089" xr:uid="{67B1D82E-0CD3-46F3-9B6F-165EBBB75136}"/>
    <cellStyle name="SAPBEXHLevel2 5 8" xfId="58090" xr:uid="{103BA869-5AF1-4B70-8A46-590DBF3F78AF}"/>
    <cellStyle name="SAPBEXHLevel2 5 8 2" xfId="58091" xr:uid="{5EE4EE48-B27D-4A99-8323-341F7A30FEA9}"/>
    <cellStyle name="SAPBEXHLevel2 5 9" xfId="58092" xr:uid="{A8F291A3-093C-4537-868B-43D43C938D5F}"/>
    <cellStyle name="SAPBEXHLevel2 6" xfId="58093" xr:uid="{B2C858BA-F2B7-47DE-8F6A-D24A5B0888B3}"/>
    <cellStyle name="SAPBEXHLevel2 6 2" xfId="58094" xr:uid="{B8BBDF49-A005-424A-9963-AF1D9494F0F2}"/>
    <cellStyle name="SAPBEXHLevel2 6 2 2" xfId="58095" xr:uid="{A576D419-48DD-460A-A55D-E774971C6CC9}"/>
    <cellStyle name="SAPBEXHLevel2 6 2 4" xfId="59850" xr:uid="{1878FFED-3E65-42D7-B8B3-011C4F5CF1B4}"/>
    <cellStyle name="SAPBEXHLevel2 6 2 6" xfId="59851" xr:uid="{772E2662-1409-41F3-8B2D-6CCFC64F2184}"/>
    <cellStyle name="SAPBEXHLevel2 6 3" xfId="58096" xr:uid="{7FAF1B73-D5E3-4294-A5D6-67D1495929F6}"/>
    <cellStyle name="SAPBEXHLevel2 6 3 2" xfId="58097" xr:uid="{04028CFB-87AF-40C4-9328-6CA5472047CB}"/>
    <cellStyle name="SAPBEXHLevel2 6 4" xfId="58098" xr:uid="{25BDDF7D-680A-4DFA-A810-31EB80694F68}"/>
    <cellStyle name="SAPBEXHLevel2 6 4 2" xfId="58099" xr:uid="{71F79CA7-449E-4DD0-ABE0-8DD20116073D}"/>
    <cellStyle name="SAPBEXHLevel2 6 5" xfId="58100" xr:uid="{C71E9D59-0D58-4694-BC01-10A83205ED9D}"/>
    <cellStyle name="SAPBEXHLevel2 6 5 2" xfId="58101" xr:uid="{7D071474-C4CD-4100-B483-EDA1B926454A}"/>
    <cellStyle name="SAPBEXHLevel2 6 6" xfId="58102" xr:uid="{1C3F5BCD-0FC7-41F0-91A7-4A9DE69C85E4}"/>
    <cellStyle name="SAPBEXHLevel2 6 6 2" xfId="58103" xr:uid="{15DBAD00-1E8D-4982-AE42-C9764BA465CC}"/>
    <cellStyle name="SAPBEXHLevel2 6 7" xfId="58104" xr:uid="{117B4B30-D2BB-4443-ACBF-D5DF68C73A58}"/>
    <cellStyle name="SAPBEXHLevel2 6 7 2" xfId="58105" xr:uid="{40C5633C-DBB1-4F64-953D-7F13A487453B}"/>
    <cellStyle name="SAPBEXHLevel2 6 8" xfId="58106" xr:uid="{4DE2A84A-ADD9-4A4E-86F5-EC780FF70754}"/>
    <cellStyle name="SAPBEXHLevel2 6 8 2" xfId="58107" xr:uid="{B59FCE48-A99B-41D7-8C9E-1693A5E91365}"/>
    <cellStyle name="SAPBEXHLevel2 6 9" xfId="58108" xr:uid="{95442916-14F2-4D96-A9F9-060E92A1A718}"/>
    <cellStyle name="SAPBEXHLevel2 7" xfId="58109" xr:uid="{E69A5CFA-816E-413D-9ECB-A2ACD9D46C1D}"/>
    <cellStyle name="SAPBEXHLevel2 7 2" xfId="58110" xr:uid="{74434A49-0F30-4A6E-908D-EF92856F74EA}"/>
    <cellStyle name="SAPBEXHLevel2 7 2 2" xfId="58111" xr:uid="{27C51404-BC0F-4323-BD8D-974D2A1A5922}"/>
    <cellStyle name="SAPBEXHLevel2 7 2 2 2" xfId="59852" xr:uid="{AB2ACED1-F1CB-4B6D-B4F9-E60A93EAD580}"/>
    <cellStyle name="SAPBEXHLevel2 7 2 2 3" xfId="59853" xr:uid="{C7FC0728-ED06-4573-A379-698B5FAE3C67}"/>
    <cellStyle name="SAPBEXHLevel2 7 2 6" xfId="59854" xr:uid="{3FBEFF9C-8AD8-4621-88A4-98F2ABCB3C9E}"/>
    <cellStyle name="SAPBEXHLevel2 7 3" xfId="58112" xr:uid="{46B34D9A-0009-4B29-9723-64BBE5E09848}"/>
    <cellStyle name="SAPBEXHLevel2 7 3 2" xfId="58113" xr:uid="{6758EB09-E5FA-4484-8559-A18132E54F73}"/>
    <cellStyle name="SAPBEXHLevel2 7 4" xfId="58114" xr:uid="{F4FA2928-A952-4921-892D-7053782E86F2}"/>
    <cellStyle name="SAPBEXHLevel2 7 4 2" xfId="58115" xr:uid="{1B013E78-C30B-4489-BDDE-01A3B4856E07}"/>
    <cellStyle name="SAPBEXHLevel2 7 5" xfId="58116" xr:uid="{B6F6F08C-6ACE-4254-B549-33AA3B3A603E}"/>
    <cellStyle name="SAPBEXHLevel2 7 5 2" xfId="58117" xr:uid="{CFB3C656-1E82-4348-92DB-2EB43CC9CE30}"/>
    <cellStyle name="SAPBEXHLevel2 7 6" xfId="58118" xr:uid="{453081E4-6563-4481-B0C9-33F1A4615FD3}"/>
    <cellStyle name="SAPBEXHLevel2 7 6 2" xfId="58119" xr:uid="{5FF36AF9-817D-44E4-BCA0-04BD54961F54}"/>
    <cellStyle name="SAPBEXHLevel2 7 7" xfId="58120" xr:uid="{677FC02A-6B3A-40E5-80EE-7F6819D15FB3}"/>
    <cellStyle name="SAPBEXHLevel2 7 7 2" xfId="58121" xr:uid="{A70D5CDC-AEF4-441B-AF5D-558C4C043279}"/>
    <cellStyle name="SAPBEXHLevel2 7 8" xfId="58122" xr:uid="{1AFC633A-A106-460E-9353-48C35B6050B4}"/>
    <cellStyle name="SAPBEXHLevel2 7 8 2" xfId="58123" xr:uid="{37FE963B-AB12-4B15-A573-172962270432}"/>
    <cellStyle name="SAPBEXHLevel2 7 9" xfId="58124" xr:uid="{E45CE96A-701B-47C4-B902-E0107F5ADC3D}"/>
    <cellStyle name="SAPBEXHLevel2 8" xfId="58125" xr:uid="{1A7BBF55-2CC4-4B68-A88B-9106B1F1D36B}"/>
    <cellStyle name="SAPBEXHLevel2 8 2" xfId="58126" xr:uid="{640905F2-08F7-416C-BEB4-0A4490FD8CC4}"/>
    <cellStyle name="SAPBEXHLevel2 8 2 2" xfId="58127" xr:uid="{10FCF4CD-7045-4AD3-B66D-A471C6471C8A}"/>
    <cellStyle name="SAPBEXHLevel2 8 3" xfId="58128" xr:uid="{169F287D-E239-4434-A147-934BF26A6105}"/>
    <cellStyle name="SAPBEXHLevel2 8 3 2" xfId="58129" xr:uid="{E6D1BDF0-1316-4F4E-B216-2830391A9F77}"/>
    <cellStyle name="SAPBEXHLevel2 8 4" xfId="58130" xr:uid="{054495FC-E264-49EC-BD8E-A2F836DFE5B5}"/>
    <cellStyle name="SAPBEXHLevel2 8 4 2" xfId="58131" xr:uid="{5F051B6D-1CE6-4359-8F2F-8F097074883B}"/>
    <cellStyle name="SAPBEXHLevel2 8 5" xfId="58132" xr:uid="{9ADA2DD8-1845-4A1B-8CF2-54AAF458802B}"/>
    <cellStyle name="SAPBEXHLevel2 9" xfId="58133" xr:uid="{B6C5DFDC-E80C-4637-BD7A-625CA787F767}"/>
    <cellStyle name="SAPBEXHLevel2 9 2" xfId="58134" xr:uid="{E1EDEC1C-D173-4094-B5A3-B59C4BFF029E}"/>
    <cellStyle name="SAPBEXHLevel2 9 2 2" xfId="58135" xr:uid="{6C53A876-5900-44B3-B0D6-476AEB3F0569}"/>
    <cellStyle name="SAPBEXHLevel2 9 3" xfId="58136" xr:uid="{2EC89CBB-5A26-4B9D-BDF3-BDD4D793BFED}"/>
    <cellStyle name="SAPBEXHLevel2 9 3 2" xfId="58137" xr:uid="{207524E3-CE0A-4FF1-A8B7-4F2E789AFA8A}"/>
    <cellStyle name="SAPBEXHLevel2 9 4" xfId="58138" xr:uid="{19FCC346-39CA-401A-8B14-DDFBA0E1DA34}"/>
    <cellStyle name="SAPBEXHLevel2_Abr 09" xfId="58139" xr:uid="{A102F340-D252-46EC-9B0A-C81EAFF66E7E}"/>
    <cellStyle name="SAPBEXHLevel2X" xfId="58140" xr:uid="{C52039E6-9CA5-4265-A2D9-7BCDB1B95B9B}"/>
    <cellStyle name="SAPBEXHLevel2X 10" xfId="58141" xr:uid="{872C3F9A-2FC0-4BD9-8A42-03B265A76196}"/>
    <cellStyle name="SAPBEXHLevel2X 10 2" xfId="58142" xr:uid="{0FAF86AD-EC14-4DBB-8A32-F1A389F96B4F}"/>
    <cellStyle name="SAPBEXHLevel2X 10 2 2" xfId="58143" xr:uid="{40A044BD-3545-42E4-89C0-88143F71AD7A}"/>
    <cellStyle name="SAPBEXHLevel2X 10 3" xfId="58144" xr:uid="{DFBB188C-EAA1-4DCA-AD5C-C29E1060C27B}"/>
    <cellStyle name="SAPBEXHLevel2X 10 3 2" xfId="58145" xr:uid="{36B1A179-3169-4DA8-80C0-95B1104EE53C}"/>
    <cellStyle name="SAPBEXHLevel2X 10 4" xfId="58146" xr:uid="{223A21E0-DF08-41D0-BA77-274A5362F47C}"/>
    <cellStyle name="SAPBEXHLevel2X 11" xfId="58147" xr:uid="{0A35299B-5A4D-4886-9EBD-B645CC10BC93}"/>
    <cellStyle name="SAPBEXHLevel2X 11 2" xfId="58148" xr:uid="{1ECCD453-651F-4C9C-AE74-C3A22D580630}"/>
    <cellStyle name="SAPBEXHLevel2X 11 2 2" xfId="58149" xr:uid="{6187DCAC-A9FE-46D4-88EF-DFED293E453E}"/>
    <cellStyle name="SAPBEXHLevel2X 11 2 2 2" xfId="58150" xr:uid="{3ACA171C-AF9E-47FA-9F49-3A8B93008EA2}"/>
    <cellStyle name="SAPBEXHLevel2X 11 2 3" xfId="58151" xr:uid="{8E935EE4-8825-4DD2-8687-981F85915FEB}"/>
    <cellStyle name="SAPBEXHLevel2X 11 2 3 2" xfId="58152" xr:uid="{3BD748A4-F7DC-4877-BAC3-2EAE745803A9}"/>
    <cellStyle name="SAPBEXHLevel2X 11 2 4" xfId="58153" xr:uid="{D64DF326-F52E-4ACC-9EEB-D8D337FF2406}"/>
    <cellStyle name="SAPBEXHLevel2X 11 3" xfId="58154" xr:uid="{320AAEC6-C48A-488A-9508-73470699475E}"/>
    <cellStyle name="SAPBEXHLevel2X 11 3 2" xfId="58155" xr:uid="{E8F284BE-0C35-43B5-95B0-DACBDF5A1770}"/>
    <cellStyle name="SAPBEXHLevel2X 11 4" xfId="58156" xr:uid="{E0C0F23E-641B-441E-B8CC-8F244B2C8037}"/>
    <cellStyle name="SAPBEXHLevel2X 11 4 2" xfId="58157" xr:uid="{D7D57032-F161-4AA6-9AD8-507A4B6BC2ED}"/>
    <cellStyle name="SAPBEXHLevel2X 11 5" xfId="58158" xr:uid="{B64DB50D-9F86-46F9-B4A2-86F8BF5DBC31}"/>
    <cellStyle name="SAPBEXHLevel2X 11_Saldos Obj" xfId="58159" xr:uid="{3D136CC4-BB92-4D3E-9643-3CF389716CA5}"/>
    <cellStyle name="SAPBEXHLevel2X 12" xfId="58160" xr:uid="{65C214C8-DEB4-4D01-BB37-777992203995}"/>
    <cellStyle name="SAPBEXHLevel2X 12 2" xfId="58161" xr:uid="{65B66B1C-E421-408C-82E0-27FD5C633C57}"/>
    <cellStyle name="SAPBEXHLevel2X 12 2 2" xfId="58162" xr:uid="{6F6D106E-3D21-4CC3-89A9-B44B2212A52E}"/>
    <cellStyle name="SAPBEXHLevel2X 12 3" xfId="58163" xr:uid="{60EBC5DA-A3B9-4808-A4A9-FA123AC3D167}"/>
    <cellStyle name="SAPBEXHLevel2X 12 3 2" xfId="58164" xr:uid="{E025D5BF-A155-4455-9069-F56BA4B1E889}"/>
    <cellStyle name="SAPBEXHLevel2X 12 4" xfId="58165" xr:uid="{70116010-3A0C-41ED-8181-114438F6E58A}"/>
    <cellStyle name="SAPBEXHLevel2X 13" xfId="58166" xr:uid="{0B60EF4A-488B-47C9-9C61-0928631E5CFD}"/>
    <cellStyle name="SAPBEXHLevel2X 13 2" xfId="58167" xr:uid="{6F93347D-42E8-4718-ABF1-2BCF06A19CDC}"/>
    <cellStyle name="SAPBEXHLevel2X 13 2 2" xfId="58168" xr:uid="{8B14D132-5DC1-4840-ACA1-CF5BB4205E63}"/>
    <cellStyle name="SAPBEXHLevel2X 13 3" xfId="58169" xr:uid="{E889EA86-9515-4C00-8CD8-10957FF5BD93}"/>
    <cellStyle name="SAPBEXHLevel2X 13 3 2" xfId="58170" xr:uid="{B57602B5-06D9-45C1-BB6F-6545B3345ED2}"/>
    <cellStyle name="SAPBEXHLevel2X 13 4" xfId="58171" xr:uid="{877413EE-F34D-4CC7-B1F2-B5B5B84C6ED4}"/>
    <cellStyle name="SAPBEXHLevel2X 14" xfId="58172" xr:uid="{3AA82600-FE08-40F1-9933-1481D6686491}"/>
    <cellStyle name="SAPBEXHLevel2X 14 2" xfId="58173" xr:uid="{21EE9E58-9001-4B58-922B-875CFB4A8379}"/>
    <cellStyle name="SAPBEXHLevel2X 14 2 2" xfId="58174" xr:uid="{FC44D65E-A3AF-4FC3-8233-B45940F1FBE2}"/>
    <cellStyle name="SAPBEXHLevel2X 14 3" xfId="58175" xr:uid="{F194A33C-9285-4FE7-B912-56CD826DEA6A}"/>
    <cellStyle name="SAPBEXHLevel2X 14 3 2" xfId="58176" xr:uid="{B159385F-BB17-4378-9981-2110BE090889}"/>
    <cellStyle name="SAPBEXHLevel2X 14 4" xfId="58177" xr:uid="{0018FA07-B610-4250-97E2-F5DCF755153E}"/>
    <cellStyle name="SAPBEXHLevel2X 15" xfId="58178" xr:uid="{5FFF6E3B-CCCF-4AB5-A4EF-861CE6B01EAA}"/>
    <cellStyle name="SAPBEXHLevel2X 15 2" xfId="58179" xr:uid="{5AA35E0B-B535-4C56-9662-BB0FDDB059DA}"/>
    <cellStyle name="SAPBEXHLevel2X 15 2 2" xfId="58180" xr:uid="{85FA5604-0C37-4E52-86B0-45ADA9319616}"/>
    <cellStyle name="SAPBEXHLevel2X 15 3" xfId="58181" xr:uid="{A762286E-2A08-40ED-B80F-EC4D07A93FA4}"/>
    <cellStyle name="SAPBEXHLevel2X 15 3 2" xfId="58182" xr:uid="{DD2A54E7-3609-40A8-B952-04B4CAA70B29}"/>
    <cellStyle name="SAPBEXHLevel2X 15 4" xfId="58183" xr:uid="{714BC5D8-6732-4C8D-9FC0-136FED5959EE}"/>
    <cellStyle name="SAPBEXHLevel2X 16" xfId="58184" xr:uid="{22EB2D26-31BB-4F60-B0B1-C420F1A25E1C}"/>
    <cellStyle name="SAPBEXHLevel2X 16 2" xfId="58185" xr:uid="{D669E272-FAEE-42DD-83E9-F6948C1271FA}"/>
    <cellStyle name="SAPBEXHLevel2X 16 2 2" xfId="58186" xr:uid="{C1F9180B-8D89-4A1D-8DE9-8607D94365BF}"/>
    <cellStyle name="SAPBEXHLevel2X 16 3" xfId="58187" xr:uid="{B10A3C85-CCD7-4DEA-A526-36A43A871F0C}"/>
    <cellStyle name="SAPBEXHLevel2X 16 3 2" xfId="58188" xr:uid="{3665B24B-7123-4B02-94B4-4343C6F14FEC}"/>
    <cellStyle name="SAPBEXHLevel2X 16 4" xfId="58189" xr:uid="{63316E99-B75E-4C57-8252-BCB4594BC6E2}"/>
    <cellStyle name="SAPBEXHLevel2X 17" xfId="58190" xr:uid="{18D9B88B-81CD-439E-945A-EBC47510165C}"/>
    <cellStyle name="SAPBEXHLevel2X 17 2" xfId="58191" xr:uid="{E7290FA9-2A1F-49C3-BB0C-FDF659A1219C}"/>
    <cellStyle name="SAPBEXHLevel2X 17 2 2" xfId="58192" xr:uid="{C17893B8-BB7E-4E6B-8AF0-B10DAF628099}"/>
    <cellStyle name="SAPBEXHLevel2X 17 3" xfId="58193" xr:uid="{7AE20245-7281-4B7B-8728-FAE083BA9073}"/>
    <cellStyle name="SAPBEXHLevel2X 17 3 2" xfId="58194" xr:uid="{2D048F69-EB89-4138-8227-B5FEAA4D3CCA}"/>
    <cellStyle name="SAPBEXHLevel2X 17 4" xfId="58195" xr:uid="{92BDFF9B-460B-47F8-976E-56F8B1662EAD}"/>
    <cellStyle name="SAPBEXHLevel2X 18" xfId="58196" xr:uid="{B8A182DC-208B-4FFC-9262-D21BFEC33213}"/>
    <cellStyle name="SAPBEXHLevel2X 18 2" xfId="58197" xr:uid="{742523E3-E2FD-4978-ACD7-8D9D338D1D4B}"/>
    <cellStyle name="SAPBEXHLevel2X 18 2 2" xfId="58198" xr:uid="{4E93BA08-14E7-4BB2-91CD-D3F96415F8AE}"/>
    <cellStyle name="SAPBEXHLevel2X 18 3" xfId="58199" xr:uid="{FC058DB2-7B9C-4311-8F0C-7A734F7090C3}"/>
    <cellStyle name="SAPBEXHLevel2X 18 3 2" xfId="58200" xr:uid="{7EFB60FA-EB44-4D3D-B19F-C8FFD966EAEE}"/>
    <cellStyle name="SAPBEXHLevel2X 18 4" xfId="58201" xr:uid="{388CF7BF-B898-4A07-9CE9-69F41E6F6169}"/>
    <cellStyle name="SAPBEXHLevel2X 19" xfId="58202" xr:uid="{80B6C2C1-BD81-45F0-8795-8B737BE6145A}"/>
    <cellStyle name="SAPBEXHLevel2X 19 2" xfId="58203" xr:uid="{501FA43A-4F39-4BB0-8D76-DA91E002432B}"/>
    <cellStyle name="SAPBEXHLevel2X 19 2 2" xfId="58204" xr:uid="{13999AD1-49CD-4FD5-9B6B-EB4EA24B1C07}"/>
    <cellStyle name="SAPBEXHLevel2X 19 3" xfId="58205" xr:uid="{7407FD23-537D-4FFE-B800-72DDDEC39621}"/>
    <cellStyle name="SAPBEXHLevel2X 19 3 2" xfId="58206" xr:uid="{B9B30FFF-057A-472A-AEFD-C944122A9781}"/>
    <cellStyle name="SAPBEXHLevel2X 19 4" xfId="58207" xr:uid="{AF0DDFF5-3DE5-4617-ADB1-F80966456059}"/>
    <cellStyle name="SAPBEXHLevel2X 2" xfId="58208" xr:uid="{71383CE7-6EB7-46A9-873E-5E4AC6662663}"/>
    <cellStyle name="SAPBEXHLevel2X 2 10" xfId="60249" xr:uid="{222E247B-0281-4FBF-8C6E-A0AAB9C18CD1}"/>
    <cellStyle name="SAPBEXHLevel2X 2 2" xfId="58209" xr:uid="{226BA41D-A678-46E4-AA57-FC2558D74580}"/>
    <cellStyle name="SAPBEXHLevel2X 2 2 2" xfId="58210" xr:uid="{7C33E136-79DC-42F4-BE7B-19BBA7C4DDC8}"/>
    <cellStyle name="SAPBEXHLevel2X 2 3" xfId="58211" xr:uid="{E34F8176-C4F4-430D-A040-17BCAD7D0082}"/>
    <cellStyle name="SAPBEXHLevel2X 2 3 2" xfId="58212" xr:uid="{A65388BB-6F52-41B4-A709-9BBAA39C3A0C}"/>
    <cellStyle name="SAPBEXHLevel2X 2 4" xfId="58213" xr:uid="{2A06A2A9-CFC7-41D2-BC7E-F0A5DDAE78B5}"/>
    <cellStyle name="SAPBEXHLevel2X 2 4 2" xfId="58214" xr:uid="{EE978251-62DF-4937-8A4B-D438F3702C79}"/>
    <cellStyle name="SAPBEXHLevel2X 2 5" xfId="58215" xr:uid="{936EE8CB-E34A-4575-8272-B680F11C8A97}"/>
    <cellStyle name="SAPBEXHLevel2X 2 5 2" xfId="58216" xr:uid="{53837225-40D6-49D5-BA08-779B1E6B81B7}"/>
    <cellStyle name="SAPBEXHLevel2X 2 6" xfId="58217" xr:uid="{7D5A9BB0-9EA3-4FF6-A6C7-2EDBDB9F343A}"/>
    <cellStyle name="SAPBEXHLevel2X 2 6 2" xfId="58218" xr:uid="{796EC500-F6F0-4698-A04F-7859280E9C46}"/>
    <cellStyle name="SAPBEXHLevel2X 2 7" xfId="58219" xr:uid="{DC2840F7-25C6-4059-8CC8-979D2CD6C775}"/>
    <cellStyle name="SAPBEXHLevel2X 2 7 2" xfId="58220" xr:uid="{A77996A2-838D-4E25-A1EA-E2B04C0673E7}"/>
    <cellStyle name="SAPBEXHLevel2X 2 8" xfId="58221" xr:uid="{4F2545DA-5A78-448D-8A7A-FBC2E653D15F}"/>
    <cellStyle name="SAPBEXHLevel2X 2 8 2" xfId="58222" xr:uid="{234C1E8D-87B8-4E6A-89BD-A05161442E1C}"/>
    <cellStyle name="SAPBEXHLevel2X 2 9" xfId="58223" xr:uid="{23A356E6-D276-4761-9F4D-286F2B0508F8}"/>
    <cellStyle name="SAPBEXHLevel2X 20" xfId="58224" xr:uid="{7BE3FE44-564A-4576-9078-E90963F497F4}"/>
    <cellStyle name="SAPBEXHLevel2X 20 2" xfId="58225" xr:uid="{77454035-3FF4-4B5E-B6A5-555A20A72C06}"/>
    <cellStyle name="SAPBEXHLevel2X 20 2 2" xfId="58226" xr:uid="{B2775F09-09E6-4051-A131-FD7188EE73CF}"/>
    <cellStyle name="SAPBEXHLevel2X 20 3" xfId="58227" xr:uid="{D1EC7B27-961A-4108-9252-40245886A31D}"/>
    <cellStyle name="SAPBEXHLevel2X 20 3 2" xfId="58228" xr:uid="{2EE0C4CE-78D5-40DD-A49F-D17AA6EE2988}"/>
    <cellStyle name="SAPBEXHLevel2X 20 4" xfId="58229" xr:uid="{232A5F9F-E903-41EA-86F5-D42BE59E5FBB}"/>
    <cellStyle name="SAPBEXHLevel2X 21" xfId="58230" xr:uid="{928286F0-5F6C-4126-BD1B-963A5B61C64B}"/>
    <cellStyle name="SAPBEXHLevel2X 21 2" xfId="58231" xr:uid="{F17ACDFA-556A-4C34-B0AA-244520EEFD06}"/>
    <cellStyle name="SAPBEXHLevel2X 21 2 2" xfId="58232" xr:uid="{E4390BF6-FA1F-4AEA-B19C-DBF7479B3C4A}"/>
    <cellStyle name="SAPBEXHLevel2X 21 3" xfId="58233" xr:uid="{CB859270-B8E3-4E55-A97D-0A7FAFD9B8BD}"/>
    <cellStyle name="SAPBEXHLevel2X 21 3 2" xfId="58234" xr:uid="{4EDA703F-0671-4EDC-AAE0-C112CBDC4A36}"/>
    <cellStyle name="SAPBEXHLevel2X 21 4" xfId="58235" xr:uid="{883D5133-BA9F-4F45-B20A-177E11ED39DB}"/>
    <cellStyle name="SAPBEXHLevel2X 22" xfId="58236" xr:uid="{58654615-FAE0-4765-A5D8-8F03EC9EFECE}"/>
    <cellStyle name="SAPBEXHLevel2X 22 2" xfId="58237" xr:uid="{80B88B56-ABE2-466B-883F-06E37A54785E}"/>
    <cellStyle name="SAPBEXHLevel2X 23" xfId="58238" xr:uid="{025EAF96-D7E1-4ADA-8A96-609A847B9985}"/>
    <cellStyle name="SAPBEXHLevel2X 24" xfId="58239" xr:uid="{6B93EF0D-20D3-4848-876D-7734DDFA8A57}"/>
    <cellStyle name="SAPBEXHLevel2X 25" xfId="59962" xr:uid="{01509433-F93E-461E-BFAC-5F2EEC54C68F}"/>
    <cellStyle name="SAPBEXHLevel2X 26" xfId="59963" xr:uid="{DC720A55-D3E4-4F73-9ACF-A7015BC990FD}"/>
    <cellStyle name="SAPBEXHLevel2X 27" xfId="59964" xr:uid="{CCC6E5D0-A209-43A3-B4B2-0A475279FFB7}"/>
    <cellStyle name="SAPBEXHLevel2X 28" xfId="60250" xr:uid="{4CFBC5FB-05A1-4A71-837C-9312A0EF4469}"/>
    <cellStyle name="SAPBEXHLevel2X 29" xfId="60251" xr:uid="{2E474B1C-3FD3-464E-8F4B-D14AA5F7213F}"/>
    <cellStyle name="SAPBEXHLevel2X 3" xfId="58240" xr:uid="{9898CFC1-F4EB-43D0-B4D2-6DAAC837A41C}"/>
    <cellStyle name="SAPBEXHLevel2X 3 10" xfId="60252" xr:uid="{72820938-1F75-436A-A510-46CE5A562FDE}"/>
    <cellStyle name="SAPBEXHLevel2X 3 2" xfId="58241" xr:uid="{BC00E62C-B7D7-4F79-89D0-10A490B9FC1B}"/>
    <cellStyle name="SAPBEXHLevel2X 3 2 2" xfId="58242" xr:uid="{67AAB1DF-CFC1-48B3-9E1E-367BF9E4C3D1}"/>
    <cellStyle name="SAPBEXHLevel2X 3 2 5" xfId="59855" xr:uid="{F4F1786E-9A05-43E2-9D8D-8B1DEADD5AEF}"/>
    <cellStyle name="SAPBEXHLevel2X 3 2 6" xfId="59856" xr:uid="{B9250230-E9E8-48CB-AC5E-793CE3080FDA}"/>
    <cellStyle name="SAPBEXHLevel2X 3 3" xfId="58243" xr:uid="{E5C04E74-0E18-452E-96DE-9269CBFFAE61}"/>
    <cellStyle name="SAPBEXHLevel2X 3 3 2" xfId="58244" xr:uid="{267AF5A8-9E7F-46E5-AEC5-E86EF56FB565}"/>
    <cellStyle name="SAPBEXHLevel2X 3 4" xfId="58245" xr:uid="{68C0942F-8AD1-40A0-9626-90F47E53540B}"/>
    <cellStyle name="SAPBEXHLevel2X 3 4 2" xfId="58246" xr:uid="{1D5956AE-B252-4AF3-826E-45342D0241B5}"/>
    <cellStyle name="SAPBEXHLevel2X 3 5" xfId="58247" xr:uid="{581CA7C4-5B59-476E-AA4A-9116397B57E6}"/>
    <cellStyle name="SAPBEXHLevel2X 3 5 2" xfId="58248" xr:uid="{76206A2D-C482-43FF-B240-E34F45EB53BA}"/>
    <cellStyle name="SAPBEXHLevel2X 3 6" xfId="58249" xr:uid="{FC17F21A-3174-4615-ABBA-85D6D8F787D9}"/>
    <cellStyle name="SAPBEXHLevel2X 3 6 2" xfId="58250" xr:uid="{1E062331-EF73-432B-AEC8-1F9242839108}"/>
    <cellStyle name="SAPBEXHLevel2X 3 7" xfId="58251" xr:uid="{99772418-E1B6-4698-9222-41A43CB01233}"/>
    <cellStyle name="SAPBEXHLevel2X 3 7 2" xfId="58252" xr:uid="{B1A1674B-A88C-4779-A6CE-04B808312B6C}"/>
    <cellStyle name="SAPBEXHLevel2X 3 8" xfId="58253" xr:uid="{B9798633-824A-47B2-A2C5-2354AF7B1A49}"/>
    <cellStyle name="SAPBEXHLevel2X 3 8 2" xfId="58254" xr:uid="{8C4D5C0A-88D1-480A-948F-DDDDA909F7B9}"/>
    <cellStyle name="SAPBEXHLevel2X 3 9" xfId="58255" xr:uid="{065F22CE-FD14-4E6B-A3B1-5078CEA7A5B7}"/>
    <cellStyle name="SAPBEXHLevel2X 30" xfId="60253" xr:uid="{DFCBB39E-5B9F-422D-B113-8752DB693211}"/>
    <cellStyle name="SAPBEXHLevel2X 31" xfId="60254" xr:uid="{3A28ADA4-62A3-45AF-8F4A-E2F08E5D9E52}"/>
    <cellStyle name="SAPBEXHLevel2X 32" xfId="60255" xr:uid="{73B16244-1058-4DE4-BA3C-D6C461592EC9}"/>
    <cellStyle name="SAPBEXHLevel2X 4" xfId="58256" xr:uid="{82149642-82BA-442C-B2F7-456150F08CF9}"/>
    <cellStyle name="SAPBEXHLevel2X 4 10" xfId="60256" xr:uid="{BCB83D92-AE0B-4532-B83A-9805A5BB4CCA}"/>
    <cellStyle name="SAPBEXHLevel2X 4 2" xfId="58257" xr:uid="{A4E62988-9A51-4F10-9DBA-F37939900F41}"/>
    <cellStyle name="SAPBEXHLevel2X 4 2 2" xfId="58258" xr:uid="{BE004D86-623B-47DF-91FB-F849A802309C}"/>
    <cellStyle name="SAPBEXHLevel2X 4 2 3" xfId="59857" xr:uid="{B95A194B-89FC-433B-AD78-AA7B96B4501A}"/>
    <cellStyle name="SAPBEXHLevel2X 4 3" xfId="58259" xr:uid="{2D936BCE-BBBF-4152-AC96-D5EE9400ABAE}"/>
    <cellStyle name="SAPBEXHLevel2X 4 3 2" xfId="58260" xr:uid="{F09D0904-608F-40B1-8CE6-DB1E0CC0D18A}"/>
    <cellStyle name="SAPBEXHLevel2X 4 4" xfId="58261" xr:uid="{83539CF3-54EF-4427-85FC-783E9E939B61}"/>
    <cellStyle name="SAPBEXHLevel2X 4 4 2" xfId="58262" xr:uid="{AE99B734-0DC6-4B52-AE77-D998D9C40136}"/>
    <cellStyle name="SAPBEXHLevel2X 4 5" xfId="58263" xr:uid="{ABB1431C-3515-4B57-82E2-A9B53AD3C69A}"/>
    <cellStyle name="SAPBEXHLevel2X 4 5 2" xfId="58264" xr:uid="{F029874F-A457-43A0-915D-3A0DC8E1579F}"/>
    <cellStyle name="SAPBEXHLevel2X 4 6" xfId="58265" xr:uid="{95E1F2D3-9677-4E1E-B857-88D0F5C3D5ED}"/>
    <cellStyle name="SAPBEXHLevel2X 4 6 2" xfId="58266" xr:uid="{0CAEF250-51D9-483A-8024-F61C1A575D80}"/>
    <cellStyle name="SAPBEXHLevel2X 4 7" xfId="58267" xr:uid="{10699135-236B-4909-B0E0-3C39E9671635}"/>
    <cellStyle name="SAPBEXHLevel2X 4 7 2" xfId="58268" xr:uid="{BE88CE86-861F-4479-AE06-A35543678C6F}"/>
    <cellStyle name="SAPBEXHLevel2X 4 8" xfId="58269" xr:uid="{821342EC-0D6A-4D08-8806-2F357714D048}"/>
    <cellStyle name="SAPBEXHLevel2X 4 8 2" xfId="58270" xr:uid="{7F974649-7FD7-4BBA-88D1-97778221B08F}"/>
    <cellStyle name="SAPBEXHLevel2X 4 9" xfId="58271" xr:uid="{992384D9-6675-4914-90F8-70FE4FCFC96A}"/>
    <cellStyle name="SAPBEXHLevel2X 5" xfId="58272" xr:uid="{FD3A75A3-CD5F-4CA4-83F9-5432BA066D28}"/>
    <cellStyle name="SAPBEXHLevel2X 5 2" xfId="58273" xr:uid="{C9CB313F-8EAB-4260-980A-D10D49E8388D}"/>
    <cellStyle name="SAPBEXHLevel2X 5 2 2" xfId="58274" xr:uid="{E6BF1293-06F1-4977-B98B-027D9E6C82E1}"/>
    <cellStyle name="SAPBEXHLevel2X 5 3" xfId="58275" xr:uid="{224F19FC-AB9F-47C5-AE4B-16A1A0D0928C}"/>
    <cellStyle name="SAPBEXHLevel2X 5 3 2" xfId="58276" xr:uid="{A6840B88-BA19-4E36-96ED-871228AED1B1}"/>
    <cellStyle name="SAPBEXHLevel2X 5 4" xfId="58277" xr:uid="{44334B74-9E97-4664-9421-3186F110C84F}"/>
    <cellStyle name="SAPBEXHLevel2X 5 4 2" xfId="58278" xr:uid="{AA9A6A48-5B7A-4B4A-8751-1FD54B0C0486}"/>
    <cellStyle name="SAPBEXHLevel2X 5 5" xfId="58279" xr:uid="{947793FE-D60B-4993-B0FA-5C92807BE61B}"/>
    <cellStyle name="SAPBEXHLevel2X 5 5 2" xfId="58280" xr:uid="{54A46028-1C25-4289-92A7-68737FA80E1D}"/>
    <cellStyle name="SAPBEXHLevel2X 5 6" xfId="58281" xr:uid="{66C9AD65-0AEB-4CFA-B642-DDF554F70474}"/>
    <cellStyle name="SAPBEXHLevel2X 5 6 2" xfId="58282" xr:uid="{33CFD63D-D795-401A-A817-BB9637CF4B84}"/>
    <cellStyle name="SAPBEXHLevel2X 5 7" xfId="58283" xr:uid="{83DDF5C1-A6E4-4744-B954-C71CA7EEB716}"/>
    <cellStyle name="SAPBEXHLevel2X 5 7 2" xfId="58284" xr:uid="{42CAD2B3-0F2B-40AE-9C6A-DEF48F249036}"/>
    <cellStyle name="SAPBEXHLevel2X 5 8" xfId="58285" xr:uid="{DB1E1F6F-A64D-4F6B-8A0E-5D58DFB66EE8}"/>
    <cellStyle name="SAPBEXHLevel2X 5 8 2" xfId="58286" xr:uid="{5EAA8088-90DC-49E4-AFB7-53EB286DF63A}"/>
    <cellStyle name="SAPBEXHLevel2X 5 9" xfId="58287" xr:uid="{844E8A20-92F2-4ECB-B324-C183547746C0}"/>
    <cellStyle name="SAPBEXHLevel2X 6" xfId="58288" xr:uid="{093FD74A-CD1B-47BA-8B91-2C70C2860F76}"/>
    <cellStyle name="SAPBEXHLevel2X 6 10" xfId="58289" xr:uid="{E9F3E68D-04CF-4AFB-917D-3BDB4DF5AAA8}"/>
    <cellStyle name="SAPBEXHLevel2X 6 11" xfId="58290" xr:uid="{66CA4FA1-7AB2-4D74-9448-33C0B5FEF451}"/>
    <cellStyle name="SAPBEXHLevel2X 6 12" xfId="58291" xr:uid="{05D3CC9C-A95C-497F-81F6-DC0929E6A0F2}"/>
    <cellStyle name="SAPBEXHLevel2X 6 13" xfId="58292" xr:uid="{8717F4EB-54E5-4A0E-9EC6-E0CA23C5259A}"/>
    <cellStyle name="SAPBEXHLevel2X 6 14" xfId="58293" xr:uid="{71001C86-F5E6-4533-99BA-DC26014715C1}"/>
    <cellStyle name="SAPBEXHLevel2X 6 15" xfId="58294" xr:uid="{EB1EDCFA-3DC5-4C43-B99E-E5A030F7CE88}"/>
    <cellStyle name="SAPBEXHLevel2X 6 16" xfId="58295" xr:uid="{08D64379-9F7E-43DC-AE99-1B34C649E484}"/>
    <cellStyle name="SAPBEXHLevel2X 6 17" xfId="58296" xr:uid="{2B255C68-2281-44D2-8033-4DF216607025}"/>
    <cellStyle name="SAPBEXHLevel2X 6 18" xfId="58297" xr:uid="{767EBA5C-1E8E-4267-8E2E-BA8EEDC61CC4}"/>
    <cellStyle name="SAPBEXHLevel2X 6 19" xfId="58298" xr:uid="{34EF8C04-62B4-4E6B-8A52-9D2D8325686F}"/>
    <cellStyle name="SAPBEXHLevel2X 6 2" xfId="58299" xr:uid="{2959247C-9F7C-40C7-B247-C4A6B1942261}"/>
    <cellStyle name="SAPBEXHLevel2X 6 2 2" xfId="58300" xr:uid="{A21BECC5-7B89-4C36-BA90-DA02ED9AD33E}"/>
    <cellStyle name="SAPBEXHLevel2X 6 2 2 4" xfId="59858" xr:uid="{414407B3-FFE3-4FD5-BC90-555343D638DA}"/>
    <cellStyle name="SAPBEXHLevel2X 6 2 2 5" xfId="59859" xr:uid="{55D8DEF9-7831-4A37-95EB-11A32BA5FD3F}"/>
    <cellStyle name="SAPBEXHLevel2X 6 2 5" xfId="59860" xr:uid="{F3DA085D-F722-498C-B6FB-9ECC80DDE911}"/>
    <cellStyle name="SAPBEXHLevel2X 6 3" xfId="58301" xr:uid="{0A0FDB34-1035-45D5-B43E-FEB1BCD13202}"/>
    <cellStyle name="SAPBEXHLevel2X 6 3 2" xfId="58302" xr:uid="{7CF14E7E-8A97-45A5-B298-88FDA0189443}"/>
    <cellStyle name="SAPBEXHLevel2X 6 4" xfId="58303" xr:uid="{ABA324ED-CFB5-48DC-BE9D-B8798E393706}"/>
    <cellStyle name="SAPBEXHLevel2X 6 4 2" xfId="58304" xr:uid="{F3536EEF-5FDD-4E77-9B6E-4488398D67A3}"/>
    <cellStyle name="SAPBEXHLevel2X 6 5" xfId="58305" xr:uid="{333682B7-254E-4816-95CB-AF37F6D90CDD}"/>
    <cellStyle name="SAPBEXHLevel2X 6 5 2" xfId="58306" xr:uid="{FC448E12-73D5-4664-B654-92C94F1C9845}"/>
    <cellStyle name="SAPBEXHLevel2X 6 6" xfId="58307" xr:uid="{5869E330-5958-4A37-93D1-F725138042C4}"/>
    <cellStyle name="SAPBEXHLevel2X 6 6 2" xfId="58308" xr:uid="{A4C97CC9-B1F9-4A53-AE08-7B05C680D292}"/>
    <cellStyle name="SAPBEXHLevel2X 6 7" xfId="58309" xr:uid="{8E3312C4-6043-4BE0-9A7D-C1853092D159}"/>
    <cellStyle name="SAPBEXHLevel2X 6 7 2" xfId="58310" xr:uid="{4431896C-C924-4C6D-817E-A8091D961082}"/>
    <cellStyle name="SAPBEXHLevel2X 6 8" xfId="58311" xr:uid="{01734A79-0599-411C-A539-EE1D870EE171}"/>
    <cellStyle name="SAPBEXHLevel2X 6 8 2" xfId="58312" xr:uid="{BB586D4C-E0F7-4ED9-9933-693E4A66F1E6}"/>
    <cellStyle name="SAPBEXHLevel2X 6 9" xfId="58313" xr:uid="{448611C8-06FB-4F4D-8657-1D56DDD545C7}"/>
    <cellStyle name="SAPBEXHLevel2X 7" xfId="58314" xr:uid="{984786EF-937F-450B-AA48-B663E440BE30}"/>
    <cellStyle name="SAPBEXHLevel2X 7 10" xfId="58315" xr:uid="{114E7678-D94E-4F25-9592-17A28905781A}"/>
    <cellStyle name="SAPBEXHLevel2X 7 11" xfId="58316" xr:uid="{AFF8D68F-EB82-490A-BA31-55AF86099B99}"/>
    <cellStyle name="SAPBEXHLevel2X 7 12" xfId="58317" xr:uid="{EE7EACE2-BD2E-48DE-ACBE-88A1A20DD3F2}"/>
    <cellStyle name="SAPBEXHLevel2X 7 13" xfId="58318" xr:uid="{F7B1BD70-EF90-46F5-B885-437BF973F676}"/>
    <cellStyle name="SAPBEXHLevel2X 7 14" xfId="58319" xr:uid="{8FDEFEC0-C8CC-499B-B663-1732D30FDFCF}"/>
    <cellStyle name="SAPBEXHLevel2X 7 15" xfId="58320" xr:uid="{FBAA472B-3C14-48C0-AF01-06B0A9F6B47B}"/>
    <cellStyle name="SAPBEXHLevel2X 7 16" xfId="58321" xr:uid="{17C28114-3649-4A31-81C9-6FC9D10D774C}"/>
    <cellStyle name="SAPBEXHLevel2X 7 17" xfId="58322" xr:uid="{24DC002A-B629-4F4B-9E91-595C1114B314}"/>
    <cellStyle name="SAPBEXHLevel2X 7 18" xfId="58323" xr:uid="{751EE26A-869E-4FC9-9C3C-1F974CD04A08}"/>
    <cellStyle name="SAPBEXHLevel2X 7 19" xfId="58324" xr:uid="{A315E67D-4BDD-460A-8BB1-F3447E2A9373}"/>
    <cellStyle name="SAPBEXHLevel2X 7 2" xfId="58325" xr:uid="{B576F2DA-CF35-4CC5-8FF9-256EFB76F29B}"/>
    <cellStyle name="SAPBEXHLevel2X 7 2 2" xfId="58326" xr:uid="{F9169850-B236-4856-9328-552AB5EED747}"/>
    <cellStyle name="SAPBEXHLevel2X 7 2 2 4" xfId="59861" xr:uid="{AFB7DDEB-B75E-4607-AD3E-C6C500E44947}"/>
    <cellStyle name="SAPBEXHLevel2X 7 3" xfId="58327" xr:uid="{6DEF4083-9A61-4CEE-9784-12CA763DA825}"/>
    <cellStyle name="SAPBEXHLevel2X 7 3 2" xfId="58328" xr:uid="{83964A8B-5F99-4C4D-93EC-29FD00932C25}"/>
    <cellStyle name="SAPBEXHLevel2X 7 4" xfId="58329" xr:uid="{E1F6D811-3188-4F1A-A396-9A0F0F618CB3}"/>
    <cellStyle name="SAPBEXHLevel2X 7 4 2" xfId="58330" xr:uid="{787763BF-820D-4134-98F3-1901C4B17E99}"/>
    <cellStyle name="SAPBEXHLevel2X 7 5" xfId="58331" xr:uid="{669D74FC-FDBB-40CD-82C2-CDADAA9B697C}"/>
    <cellStyle name="SAPBEXHLevel2X 7 5 2" xfId="58332" xr:uid="{B28BA9F3-187D-42DD-A7C5-FE68C1C56F1B}"/>
    <cellStyle name="SAPBEXHLevel2X 7 6" xfId="58333" xr:uid="{40064985-5C1A-49FC-9988-7BCD0C0B7481}"/>
    <cellStyle name="SAPBEXHLevel2X 7 6 2" xfId="58334" xr:uid="{2409A680-A04B-4DCC-93DC-0519F9FF2C6D}"/>
    <cellStyle name="SAPBEXHLevel2X 7 7" xfId="58335" xr:uid="{4D0C5D5A-3A3D-4571-8AFF-FCA167917CEA}"/>
    <cellStyle name="SAPBEXHLevel2X 7 7 2" xfId="58336" xr:uid="{A69266E4-E0A9-4CBD-826C-38C37D169B7F}"/>
    <cellStyle name="SAPBEXHLevel2X 7 8" xfId="58337" xr:uid="{B62E5F18-AC69-49D5-8FBF-89CB2B3F3AEF}"/>
    <cellStyle name="SAPBEXHLevel2X 7 8 2" xfId="58338" xr:uid="{71088E93-D94C-4B40-A5C4-3B4595607875}"/>
    <cellStyle name="SAPBEXHLevel2X 7 9" xfId="58339" xr:uid="{47D081EF-F43E-4C0B-9AC1-1545A1563EBA}"/>
    <cellStyle name="SAPBEXHLevel2X 8" xfId="58340" xr:uid="{B3F5DED8-BDE9-4A7D-B6FC-342560ADF2B4}"/>
    <cellStyle name="SAPBEXHLevel2X 8 2" xfId="58341" xr:uid="{E8D3F8AD-306A-4F53-85F2-753E4173F272}"/>
    <cellStyle name="SAPBEXHLevel2X 8 2 2" xfId="58342" xr:uid="{E9555455-845B-4CB7-BF54-D68C42A53E27}"/>
    <cellStyle name="SAPBEXHLevel2X 8 3" xfId="58343" xr:uid="{B1233121-4342-4996-B80A-C325FBAE5B72}"/>
    <cellStyle name="SAPBEXHLevel2X 8 3 2" xfId="58344" xr:uid="{58C75D30-3128-4622-AB4A-02BC41EE0CB0}"/>
    <cellStyle name="SAPBEXHLevel2X 8 4" xfId="58345" xr:uid="{FBC68E18-3AED-4AA1-9C29-E879B708C84D}"/>
    <cellStyle name="SAPBEXHLevel2X 8 4 2" xfId="58346" xr:uid="{D18FEA84-462C-4DF9-B126-8EC105D1DC40}"/>
    <cellStyle name="SAPBEXHLevel2X 8 5" xfId="58347" xr:uid="{7E73CD5D-CBBD-4CE9-BC0D-DECFC9BFF92A}"/>
    <cellStyle name="SAPBEXHLevel2X 9" xfId="58348" xr:uid="{41373B0F-DE3C-42DB-97E4-D0BB6AD7D920}"/>
    <cellStyle name="SAPBEXHLevel2X 9 2" xfId="58349" xr:uid="{EB5F2B4A-41E6-41B9-968B-1A72D2604468}"/>
    <cellStyle name="SAPBEXHLevel2X 9 2 2" xfId="58350" xr:uid="{B8531255-9895-4A19-80E0-F9533575A32D}"/>
    <cellStyle name="SAPBEXHLevel2X 9 3" xfId="58351" xr:uid="{362E46B7-B240-4CD3-95ED-556DB84764ED}"/>
    <cellStyle name="SAPBEXHLevel2X 9 3 2" xfId="58352" xr:uid="{C3228DE5-917A-42F9-A31E-3FC5114EC35C}"/>
    <cellStyle name="SAPBEXHLevel2X 9 4" xfId="58353" xr:uid="{69645AC2-7698-4673-BA04-0C876588D4B0}"/>
    <cellStyle name="SAPBEXHLevel2X_Abr 09" xfId="58354" xr:uid="{AA2673A5-5035-4BF5-BDD0-6A5ADE35121D}"/>
    <cellStyle name="SAPBEXHLevel3" xfId="58355" xr:uid="{DBEBBE31-F31B-4847-9FA7-2EC398A42B08}"/>
    <cellStyle name="SAPBEXHLevel3 10" xfId="58356" xr:uid="{E4E6F888-946B-468B-89BD-25421C9026F9}"/>
    <cellStyle name="SAPBEXHLevel3 10 2" xfId="58357" xr:uid="{EAA05150-FB65-4779-AAB0-D83CB247C284}"/>
    <cellStyle name="SAPBEXHLevel3 10 2 2" xfId="58358" xr:uid="{D69055F0-D19E-451A-B6F5-6DB9674EB29D}"/>
    <cellStyle name="SAPBEXHLevel3 10 3" xfId="58359" xr:uid="{D28ABB76-B2B1-4046-97D9-859468D1664A}"/>
    <cellStyle name="SAPBEXHLevel3 10 3 2" xfId="58360" xr:uid="{375DC4EB-2584-499C-8A0E-AF63FA5DFEE1}"/>
    <cellStyle name="SAPBEXHLevel3 10 4" xfId="58361" xr:uid="{576EEF83-3478-4527-B96B-8335C412F72F}"/>
    <cellStyle name="SAPBEXHLevel3 11" xfId="58362" xr:uid="{D0147117-2D12-4263-AF1E-A401BBA6B60E}"/>
    <cellStyle name="SAPBEXHLevel3 11 2" xfId="58363" xr:uid="{C85361D6-FD83-4ABA-AF2D-44BC0A40E560}"/>
    <cellStyle name="SAPBEXHLevel3 11 2 2" xfId="58364" xr:uid="{53ACD2E8-349F-45EF-991C-30777DE25979}"/>
    <cellStyle name="SAPBEXHLevel3 11 2 2 2" xfId="58365" xr:uid="{CA228BA6-4817-49D7-AFD2-79F8F09D7371}"/>
    <cellStyle name="SAPBEXHLevel3 11 2 3" xfId="58366" xr:uid="{43122771-7AC2-416C-A421-B7627D73A078}"/>
    <cellStyle name="SAPBEXHLevel3 11 2 3 2" xfId="58367" xr:uid="{8A6BE713-AC0E-4A38-9E08-A791EFC15A9D}"/>
    <cellStyle name="SAPBEXHLevel3 11 2 4" xfId="58368" xr:uid="{8E701D54-C0BA-4609-A097-9BF3F46D8AFC}"/>
    <cellStyle name="SAPBEXHLevel3 11 3" xfId="58369" xr:uid="{81F86E76-71A0-489D-91BB-E7743B37D679}"/>
    <cellStyle name="SAPBEXHLevel3 11 3 2" xfId="58370" xr:uid="{A16742E8-19EC-4D5D-900D-A197D2DEDB94}"/>
    <cellStyle name="SAPBEXHLevel3 11 4" xfId="58371" xr:uid="{A14BA11F-E158-4F12-A317-FD132F73F888}"/>
    <cellStyle name="SAPBEXHLevel3 11 4 2" xfId="58372" xr:uid="{02F2185B-EF3B-4649-91FD-61294A3B9F5E}"/>
    <cellStyle name="SAPBEXHLevel3 11 5" xfId="58373" xr:uid="{A5EA6576-54AB-4D05-842E-65FB2F376BA6}"/>
    <cellStyle name="SAPBEXHLevel3 11_Saldos Obj" xfId="58374" xr:uid="{F9E3F6BE-2C79-4DDF-888B-0DAA886DDEDB}"/>
    <cellStyle name="SAPBEXHLevel3 12" xfId="58375" xr:uid="{DEF9FC7D-D315-422F-BFA6-5978C9901407}"/>
    <cellStyle name="SAPBEXHLevel3 12 2" xfId="58376" xr:uid="{2599E830-200F-4503-AE4C-A8DEE949D501}"/>
    <cellStyle name="SAPBEXHLevel3 12 2 2" xfId="58377" xr:uid="{153FC44B-D015-4CDF-B2C5-6207D78BE729}"/>
    <cellStyle name="SAPBEXHLevel3 12 3" xfId="58378" xr:uid="{96FC1AF0-A0DA-41CF-B2A1-93FB971EAA19}"/>
    <cellStyle name="SAPBEXHLevel3 12 3 2" xfId="58379" xr:uid="{73D08DA3-4431-4220-AB7F-AC8B29B955BC}"/>
    <cellStyle name="SAPBEXHLevel3 12 4" xfId="58380" xr:uid="{6792974A-E29D-423C-A156-2ABA7F15CBA5}"/>
    <cellStyle name="SAPBEXHLevel3 13" xfId="58381" xr:uid="{1E08D7E3-D6D9-47D6-94CE-EDDBA3B2F000}"/>
    <cellStyle name="SAPBEXHLevel3 13 2" xfId="58382" xr:uid="{5D4B77B4-BE6B-4457-804E-14EE79449117}"/>
    <cellStyle name="SAPBEXHLevel3 13 2 2" xfId="58383" xr:uid="{0D5FFA5C-CEDD-49AC-9E9F-17F0C6DD75C9}"/>
    <cellStyle name="SAPBEXHLevel3 13 3" xfId="58384" xr:uid="{2B75D6A8-85E3-45B2-8EF8-80F96F3C78C0}"/>
    <cellStyle name="SAPBEXHLevel3 13 3 2" xfId="58385" xr:uid="{D0D18343-8B8F-4C0B-B98D-9DBC098996EA}"/>
    <cellStyle name="SAPBEXHLevel3 13 4" xfId="58386" xr:uid="{C9804A2F-9B70-4D2C-AF51-19B665515E68}"/>
    <cellStyle name="SAPBEXHLevel3 14" xfId="58387" xr:uid="{B57070E8-D0CE-4A0D-915C-90A5AFDFA064}"/>
    <cellStyle name="SAPBEXHLevel3 14 2" xfId="58388" xr:uid="{0818B3CA-4F5B-4E46-881F-5C59F34A0DF7}"/>
    <cellStyle name="SAPBEXHLevel3 14 2 2" xfId="58389" xr:uid="{E44B3AE9-096C-4DF2-855E-B863818D5124}"/>
    <cellStyle name="SAPBEXHLevel3 14 3" xfId="58390" xr:uid="{5A7BF40D-F18A-42FA-AD75-00709274DD75}"/>
    <cellStyle name="SAPBEXHLevel3 14 3 2" xfId="58391" xr:uid="{6CCCBBCB-87BB-4037-BDA2-BFEE4AD49F15}"/>
    <cellStyle name="SAPBEXHLevel3 14 4" xfId="58392" xr:uid="{E6BF03DB-4502-43C1-9CDE-74022A84BDDE}"/>
    <cellStyle name="SAPBEXHLevel3 15" xfId="58393" xr:uid="{6E81C892-894E-4BFB-B1EF-EA97C5D2AA87}"/>
    <cellStyle name="SAPBEXHLevel3 15 2" xfId="58394" xr:uid="{BF99ED11-39E9-4D8A-8734-F16FE55E977C}"/>
    <cellStyle name="SAPBEXHLevel3 15 2 2" xfId="58395" xr:uid="{08FD5F12-23EC-4E67-8D64-5EBEA0CC5BD7}"/>
    <cellStyle name="SAPBEXHLevel3 15 3" xfId="58396" xr:uid="{57E17C28-3BFD-4036-BB17-DC2773DBBCB0}"/>
    <cellStyle name="SAPBEXHLevel3 15 3 2" xfId="58397" xr:uid="{54B0F913-71EE-44D7-8A62-DB0609E02E31}"/>
    <cellStyle name="SAPBEXHLevel3 15 4" xfId="58398" xr:uid="{F602535F-3C7E-4FBC-906C-30683776A0FC}"/>
    <cellStyle name="SAPBEXHLevel3 16" xfId="58399" xr:uid="{21722E87-79E9-468E-A659-16A36C81A865}"/>
    <cellStyle name="SAPBEXHLevel3 16 2" xfId="58400" xr:uid="{AF624056-5BE0-4528-9EEC-9B23EC27DD8A}"/>
    <cellStyle name="SAPBEXHLevel3 16 2 2" xfId="58401" xr:uid="{3C4C26B4-E073-4695-9D0E-00524916C1AC}"/>
    <cellStyle name="SAPBEXHLevel3 16 3" xfId="58402" xr:uid="{00239A35-AD0C-4C58-A184-F9AA10DDC1B4}"/>
    <cellStyle name="SAPBEXHLevel3 16 3 2" xfId="58403" xr:uid="{D9224D30-7E41-4B1C-BE92-AF22068FAB20}"/>
    <cellStyle name="SAPBEXHLevel3 16 4" xfId="58404" xr:uid="{E7B99C32-5983-47A2-8858-7EED920F181B}"/>
    <cellStyle name="SAPBEXHLevel3 17" xfId="58405" xr:uid="{2C4CBCF3-9874-4D23-8857-E8034308CE58}"/>
    <cellStyle name="SAPBEXHLevel3 17 2" xfId="58406" xr:uid="{5A2E4D7E-6FAA-474E-B9BE-9ECF18BA5D8A}"/>
    <cellStyle name="SAPBEXHLevel3 17 2 2" xfId="58407" xr:uid="{FA0F9979-0066-42FB-A353-00DB3D4658AA}"/>
    <cellStyle name="SAPBEXHLevel3 17 3" xfId="58408" xr:uid="{6E4ABD50-8328-4650-93E9-4F866EC8BC71}"/>
    <cellStyle name="SAPBEXHLevel3 17 3 2" xfId="58409" xr:uid="{F8B1C772-C398-4B65-A73A-8DCC6891D1C6}"/>
    <cellStyle name="SAPBEXHLevel3 17 4" xfId="58410" xr:uid="{17B6E2A9-7A30-4B94-94CC-D9E1D32BD702}"/>
    <cellStyle name="SAPBEXHLevel3 18" xfId="58411" xr:uid="{4650D8C8-463A-4E39-9142-EAFB193504E9}"/>
    <cellStyle name="SAPBEXHLevel3 18 2" xfId="58412" xr:uid="{172D40F1-6001-4DB4-BD30-EF2B55D80A04}"/>
    <cellStyle name="SAPBEXHLevel3 18 2 2" xfId="58413" xr:uid="{806A7214-657B-40CB-A9C2-0F3E95403400}"/>
    <cellStyle name="SAPBEXHLevel3 18 3" xfId="58414" xr:uid="{FB8B3984-A1E8-462A-9679-85E583F548A5}"/>
    <cellStyle name="SAPBEXHLevel3 18 3 2" xfId="58415" xr:uid="{8C57CDD5-8C83-4346-9533-3377E72216EA}"/>
    <cellStyle name="SAPBEXHLevel3 18 4" xfId="58416" xr:uid="{D2BB9232-4E8E-4388-AA7E-E3AE8E67AD1F}"/>
    <cellStyle name="SAPBEXHLevel3 19" xfId="58417" xr:uid="{1E5B06B8-8C65-449F-941D-B54A2758B0C7}"/>
    <cellStyle name="SAPBEXHLevel3 19 2" xfId="58418" xr:uid="{3B1ECC4C-5354-414E-B5C8-EE58DB53A038}"/>
    <cellStyle name="SAPBEXHLevel3 19 2 2" xfId="58419" xr:uid="{AB714397-906B-4E7A-B93A-6FF2C35E3D6B}"/>
    <cellStyle name="SAPBEXHLevel3 19 3" xfId="58420" xr:uid="{0B93E56F-EDF9-4A4B-A2DD-A739E9580924}"/>
    <cellStyle name="SAPBEXHLevel3 19 3 2" xfId="58421" xr:uid="{1817F898-5DC7-4EE1-9FC4-A5654AEB2764}"/>
    <cellStyle name="SAPBEXHLevel3 19 4" xfId="58422" xr:uid="{8FA3DDAA-8803-4DCB-B390-BCA65A466441}"/>
    <cellStyle name="SAPBEXHLevel3 2" xfId="58423" xr:uid="{E05FE2AD-A8B5-4989-AC08-AAD2E6EAEC17}"/>
    <cellStyle name="SAPBEXHLevel3 2 10" xfId="60257" xr:uid="{97D7E982-0779-47E4-9016-3AE9B82D415F}"/>
    <cellStyle name="SAPBEXHLevel3 2 2" xfId="58424" xr:uid="{6A399DAD-455D-4DEE-B86D-E444B4D9B1FC}"/>
    <cellStyle name="SAPBEXHLevel3 2 2 2" xfId="58425" xr:uid="{A5FFC6F9-DF15-491C-A2BA-6DE6EE7C3957}"/>
    <cellStyle name="SAPBEXHLevel3 2 2 2 2" xfId="59862" xr:uid="{10F2D607-5235-45BB-B196-C96776AF95AA}"/>
    <cellStyle name="SAPBEXHLevel3 2 2 5" xfId="59863" xr:uid="{91980A37-5738-49B2-9F86-584B2AA6C5AE}"/>
    <cellStyle name="SAPBEXHLevel3 2 3" xfId="58426" xr:uid="{B0C24121-E1A4-4582-AC8E-9E50205CFA1B}"/>
    <cellStyle name="SAPBEXHLevel3 2 3 2" xfId="58427" xr:uid="{23D7CECF-2A1C-417E-81BF-72D255DB4988}"/>
    <cellStyle name="SAPBEXHLevel3 2 4" xfId="58428" xr:uid="{3CA5457C-E376-4CDE-A46D-9FDB0FA39670}"/>
    <cellStyle name="SAPBEXHLevel3 2 4 2" xfId="58429" xr:uid="{2E14B42F-99FD-45FE-86A5-CAA8DF791B75}"/>
    <cellStyle name="SAPBEXHLevel3 2 5" xfId="58430" xr:uid="{A0C6205D-2935-406D-B004-C7E7C7521CE6}"/>
    <cellStyle name="SAPBEXHLevel3 2 5 2" xfId="58431" xr:uid="{1A605CFE-1934-4704-9BE8-6663C0700A04}"/>
    <cellStyle name="SAPBEXHLevel3 2 6" xfId="58432" xr:uid="{A9F3BBCE-4BFF-4FE5-9E4B-6B1987A15D90}"/>
    <cellStyle name="SAPBEXHLevel3 2 6 2" xfId="58433" xr:uid="{9DA66F55-483F-467F-A2E4-CAD8F8600D87}"/>
    <cellStyle name="SAPBEXHLevel3 2 7" xfId="58434" xr:uid="{3C40A5FC-D727-4275-B3EB-F2D19938A3BB}"/>
    <cellStyle name="SAPBEXHLevel3 2 7 2" xfId="58435" xr:uid="{ABF79ECE-85DD-4C85-9DE2-956568AD62AD}"/>
    <cellStyle name="SAPBEXHLevel3 2 8" xfId="58436" xr:uid="{0C4B542F-A1E9-4604-A8A4-CDCE7AE4212F}"/>
    <cellStyle name="SAPBEXHLevel3 2 8 2" xfId="58437" xr:uid="{AF497687-7107-4F4F-AD94-348172CF7B77}"/>
    <cellStyle name="SAPBEXHLevel3 2 9" xfId="58438" xr:uid="{67EB0090-47FC-4B57-9248-25F0DBB36BF8}"/>
    <cellStyle name="SAPBEXHLevel3 20" xfId="58439" xr:uid="{73856875-FE67-492A-8BF7-458B0DE0C162}"/>
    <cellStyle name="SAPBEXHLevel3 20 2" xfId="58440" xr:uid="{6131A47C-8479-4788-830A-34DFFECBA106}"/>
    <cellStyle name="SAPBEXHLevel3 20 2 2" xfId="58441" xr:uid="{1EB84090-FB9B-40E4-A5EC-839FB7F354F0}"/>
    <cellStyle name="SAPBEXHLevel3 20 3" xfId="58442" xr:uid="{03C804A9-521B-4E89-95F5-88E2B6C7D62E}"/>
    <cellStyle name="SAPBEXHLevel3 20 3 2" xfId="58443" xr:uid="{B989D6BB-39EF-4435-8DF0-87697B07579B}"/>
    <cellStyle name="SAPBEXHLevel3 20 4" xfId="58444" xr:uid="{BAA8A60C-04C0-4A8B-8884-E597C97288D0}"/>
    <cellStyle name="SAPBEXHLevel3 21" xfId="58445" xr:uid="{F3A28DDD-9B76-4A0A-BBCE-B5CD9B1EE71D}"/>
    <cellStyle name="SAPBEXHLevel3 21 2" xfId="58446" xr:uid="{5D2E6088-C5C3-44BA-8F3F-6523CC766D2C}"/>
    <cellStyle name="SAPBEXHLevel3 21 2 2" xfId="58447" xr:uid="{0B6FFB40-1332-4B91-B9A5-4BEB00068C71}"/>
    <cellStyle name="SAPBEXHLevel3 21 3" xfId="58448" xr:uid="{8339824C-72E1-4F31-B31D-07A9FCC92D9D}"/>
    <cellStyle name="SAPBEXHLevel3 21 3 2" xfId="58449" xr:uid="{5B63BC41-038A-4741-88F2-6380AE292C7B}"/>
    <cellStyle name="SAPBEXHLevel3 21 4" xfId="58450" xr:uid="{FB19C037-2394-43DF-BB70-00713F67C237}"/>
    <cellStyle name="SAPBEXHLevel3 22" xfId="58451" xr:uid="{8C8CB9AC-EAF0-43FF-BEC9-23348C34C253}"/>
    <cellStyle name="SAPBEXHLevel3 22 2" xfId="58452" xr:uid="{1C1F1641-1EF9-42E6-A5AA-8E8C62004567}"/>
    <cellStyle name="SAPBEXHLevel3 23" xfId="58453" xr:uid="{BA2CCE0A-D2DE-4734-A20B-70DAF45FB8DC}"/>
    <cellStyle name="SAPBEXHLevel3 24" xfId="58454" xr:uid="{93D9957E-68E5-406B-BB12-C4834D652ABD}"/>
    <cellStyle name="SAPBEXHLevel3 25" xfId="59965" xr:uid="{1420C441-EC7A-4B7B-8606-ACCAD69DF27B}"/>
    <cellStyle name="SAPBEXHLevel3 26" xfId="59966" xr:uid="{B49C3C29-3482-48F1-B36D-ABBB05226B75}"/>
    <cellStyle name="SAPBEXHLevel3 27" xfId="59967" xr:uid="{7BA48361-FA8E-4610-919A-CB7428734BBA}"/>
    <cellStyle name="SAPBEXHLevel3 28" xfId="60258" xr:uid="{BAD04CF5-4849-4A23-8191-07C63C5F4EAB}"/>
    <cellStyle name="SAPBEXHLevel3 29" xfId="60259" xr:uid="{6A6FAAEE-3A61-4B45-BCCA-8E83006CC992}"/>
    <cellStyle name="SAPBEXHLevel3 3" xfId="58455" xr:uid="{368B9A8F-5A06-4DF8-9B5C-E354D80E7431}"/>
    <cellStyle name="SAPBEXHLevel3 3 10" xfId="60260" xr:uid="{97EBC918-714D-489A-9724-972C30484FD2}"/>
    <cellStyle name="SAPBEXHLevel3 3 2" xfId="58456" xr:uid="{4D60C977-259D-4BD3-9D78-EB81316EB768}"/>
    <cellStyle name="SAPBEXHLevel3 3 2 2" xfId="58457" xr:uid="{2DAE0C21-B261-45C9-B0B7-BB2C3420634D}"/>
    <cellStyle name="SAPBEXHLevel3 3 2 2 3" xfId="59864" xr:uid="{BA6D3709-2DAB-4D3F-8062-36CA3E1247F9}"/>
    <cellStyle name="SAPBEXHLevel3 3 2 5" xfId="59865" xr:uid="{D064616C-0A3C-4177-9311-7FED1674D782}"/>
    <cellStyle name="SAPBEXHLevel3 3 3" xfId="58458" xr:uid="{DEFABB00-D991-4A32-ADE5-29592288FBD1}"/>
    <cellStyle name="SAPBEXHLevel3 3 3 2" xfId="58459" xr:uid="{F9ECF460-9175-4704-A6AC-77673983419C}"/>
    <cellStyle name="SAPBEXHLevel3 3 4" xfId="58460" xr:uid="{5CF9C418-B676-4627-930A-B19E56A185E8}"/>
    <cellStyle name="SAPBEXHLevel3 3 4 2" xfId="58461" xr:uid="{BC9C79E7-DC4D-4037-AC3B-F0A2F219FF3B}"/>
    <cellStyle name="SAPBEXHLevel3 3 5" xfId="58462" xr:uid="{FBC6F491-65F6-4945-A56B-4CD5B5C8D2A2}"/>
    <cellStyle name="SAPBEXHLevel3 3 5 2" xfId="58463" xr:uid="{E3968662-0DAE-42C3-BC55-87DA6D148F41}"/>
    <cellStyle name="SAPBEXHLevel3 3 6" xfId="58464" xr:uid="{3605A86B-4924-4A32-98BD-8A76D95ABF67}"/>
    <cellStyle name="SAPBEXHLevel3 3 6 2" xfId="58465" xr:uid="{CF0D92EE-5ADB-45B9-81B2-CFAB73E4E423}"/>
    <cellStyle name="SAPBEXHLevel3 3 7" xfId="58466" xr:uid="{E71CC872-311D-4881-B5BA-A394C351B370}"/>
    <cellStyle name="SAPBEXHLevel3 3 7 2" xfId="58467" xr:uid="{0856C285-BD2F-456A-8E13-090C55CE2AC5}"/>
    <cellStyle name="SAPBEXHLevel3 3 8" xfId="58468" xr:uid="{F56FE406-C752-4ECF-B20D-AA02EE2820F6}"/>
    <cellStyle name="SAPBEXHLevel3 3 8 2" xfId="58469" xr:uid="{E6851A0A-564F-4B27-8878-5F8FCC55A1FE}"/>
    <cellStyle name="SAPBEXHLevel3 3 9" xfId="58470" xr:uid="{D31112BC-E2B6-4A28-A4D1-0FBD2851382F}"/>
    <cellStyle name="SAPBEXHLevel3 30" xfId="60261" xr:uid="{980812B0-7F08-439C-AFBD-B8E65E08987A}"/>
    <cellStyle name="SAPBEXHLevel3 31" xfId="60262" xr:uid="{CE343497-0B26-4236-BDF3-57778CAF878A}"/>
    <cellStyle name="SAPBEXHLevel3 32" xfId="60263" xr:uid="{951691C7-F170-4897-8E1F-A93DB8A0F861}"/>
    <cellStyle name="SAPBEXHLevel3 33" xfId="60264" xr:uid="{7583FA7F-366E-494A-B14A-4BEF627BA338}"/>
    <cellStyle name="SAPBEXHLevel3 4" xfId="58471" xr:uid="{8844025A-470A-4E09-A71D-93F57994B05B}"/>
    <cellStyle name="SAPBEXHLevel3 4 10" xfId="60265" xr:uid="{3AFCB5AF-C53D-48A8-A90B-AE986BB71560}"/>
    <cellStyle name="SAPBEXHLevel3 4 2" xfId="58472" xr:uid="{3E403D4C-3B13-48F4-A0CE-51D67D988533}"/>
    <cellStyle name="SAPBEXHLevel3 4 2 2" xfId="58473" xr:uid="{2CF784F7-F26A-4D15-BFAA-632F09083ECE}"/>
    <cellStyle name="SAPBEXHLevel3 4 2 2 4" xfId="59866" xr:uid="{B2F23DDC-F738-4BE6-9058-44A46061189D}"/>
    <cellStyle name="SAPBEXHLevel3 4 2 4" xfId="59867" xr:uid="{362DC4A1-3887-4A98-9424-161EC507E8B3}"/>
    <cellStyle name="SAPBEXHLevel3 4 2 8" xfId="59868" xr:uid="{E8FBADCC-F4F8-4500-B71E-79B03B3C17F1}"/>
    <cellStyle name="SAPBEXHLevel3 4 3" xfId="58474" xr:uid="{B98D461E-2F95-497C-ADC2-F92405ABFD25}"/>
    <cellStyle name="SAPBEXHLevel3 4 3 2" xfId="58475" xr:uid="{5CE333B6-D7C2-4AE5-A6EF-17F8F16EAF7E}"/>
    <cellStyle name="SAPBEXHLevel3 4 4" xfId="58476" xr:uid="{6C53F405-B45F-4086-B463-66230DAEA5A6}"/>
    <cellStyle name="SAPBEXHLevel3 4 4 2" xfId="58477" xr:uid="{8386F4FC-EDB2-4D60-936D-9F3BB2D2E6DE}"/>
    <cellStyle name="SAPBEXHLevel3 4 5" xfId="58478" xr:uid="{1693526E-4505-4AB9-BEFD-063B3F477BCE}"/>
    <cellStyle name="SAPBEXHLevel3 4 5 2" xfId="58479" xr:uid="{9DD70BB2-3574-45C4-A199-149CA75D61BF}"/>
    <cellStyle name="SAPBEXHLevel3 4 6" xfId="58480" xr:uid="{CA1E1760-6437-483C-8299-AD3217272C5C}"/>
    <cellStyle name="SAPBEXHLevel3 4 6 2" xfId="58481" xr:uid="{3B6DCD62-543D-4F5A-8280-8CD3F9D6BAF0}"/>
    <cellStyle name="SAPBEXHLevel3 4 7" xfId="58482" xr:uid="{5D9EE5B1-6749-40F0-9207-456225064E02}"/>
    <cellStyle name="SAPBEXHLevel3 4 7 2" xfId="58483" xr:uid="{2CEE687D-55A8-4BA4-8584-AE6F7A19A396}"/>
    <cellStyle name="SAPBEXHLevel3 4 8" xfId="58484" xr:uid="{75C44CEF-DB85-40EC-9ABD-A2E61DC44DCF}"/>
    <cellStyle name="SAPBEXHLevel3 4 8 2" xfId="58485" xr:uid="{4FD257E4-53F4-47F1-9789-DD54A40D3384}"/>
    <cellStyle name="SAPBEXHLevel3 4 9" xfId="58486" xr:uid="{C15E462F-A90B-4EAA-B8EB-6616804535B2}"/>
    <cellStyle name="SAPBEXHLevel3 5" xfId="58487" xr:uid="{2DDB1AA6-E976-4067-A976-33AB40644E19}"/>
    <cellStyle name="SAPBEXHLevel3 5 2" xfId="58488" xr:uid="{31079A92-E469-4C70-98AC-7B3FBD633953}"/>
    <cellStyle name="SAPBEXHLevel3 5 2 2" xfId="58489" xr:uid="{D38F2932-986E-43C4-8A99-E48B34493C71}"/>
    <cellStyle name="SAPBEXHLevel3 5 2 2 2" xfId="59869" xr:uid="{9F9022DE-70A9-4F2B-9D67-95120B6C1CE6}"/>
    <cellStyle name="SAPBEXHLevel3 5 2 2 5" xfId="59870" xr:uid="{8DB42A17-8A93-4B84-B305-98E7D237D7AF}"/>
    <cellStyle name="SAPBEXHLevel3 5 3" xfId="58490" xr:uid="{48D61891-2094-4904-AFD0-485ADC606C4E}"/>
    <cellStyle name="SAPBEXHLevel3 5 3 2" xfId="58491" xr:uid="{2CBFB8E9-E10D-4568-A684-FB67DC54889F}"/>
    <cellStyle name="SAPBEXHLevel3 5 4" xfId="58492" xr:uid="{C890136A-83CF-4C0A-92DD-617854DE1FE8}"/>
    <cellStyle name="SAPBEXHLevel3 5 4 2" xfId="58493" xr:uid="{062FBF14-4290-4819-B07E-7695FE967479}"/>
    <cellStyle name="SAPBEXHLevel3 5 5" xfId="58494" xr:uid="{79980F72-0C4C-496B-9268-B85928766FFF}"/>
    <cellStyle name="SAPBEXHLevel3 5 5 2" xfId="58495" xr:uid="{67CA687C-4D5A-4F8C-9672-9737D3157051}"/>
    <cellStyle name="SAPBEXHLevel3 5 6" xfId="58496" xr:uid="{BC4F2C7C-3FE5-4EE0-A9AE-047D7FE46788}"/>
    <cellStyle name="SAPBEXHLevel3 5 6 2" xfId="58497" xr:uid="{007CD145-E08D-4524-9E9F-369AC1D8C239}"/>
    <cellStyle name="SAPBEXHLevel3 5 7" xfId="58498" xr:uid="{4A622609-D202-46DB-9BFB-04A6D9AE938A}"/>
    <cellStyle name="SAPBEXHLevel3 5 7 2" xfId="58499" xr:uid="{36E27470-4703-4B79-AD86-9A207934CBC8}"/>
    <cellStyle name="SAPBEXHLevel3 5 8" xfId="58500" xr:uid="{C6F816DC-6E14-4F0D-9556-27760F1AFCE2}"/>
    <cellStyle name="SAPBEXHLevel3 5 8 2" xfId="58501" xr:uid="{FFBD5910-5F46-4EE5-9087-8B6E395D7902}"/>
    <cellStyle name="SAPBEXHLevel3 5 9" xfId="58502" xr:uid="{FE7A15BB-4731-4BBB-9D81-683BF92D5B93}"/>
    <cellStyle name="SAPBEXHLevel3 6" xfId="58503" xr:uid="{AA35559D-D38B-4B4F-8F53-F46CCA490C5A}"/>
    <cellStyle name="SAPBEXHLevel3 6 2" xfId="58504" xr:uid="{3BAF7CE5-C95E-4F7C-8D06-346B95C70C9A}"/>
    <cellStyle name="SAPBEXHLevel3 6 2 2" xfId="58505" xr:uid="{1753B58F-4102-4063-AA51-BB697C7E8FF8}"/>
    <cellStyle name="SAPBEXHLevel3 6 3" xfId="58506" xr:uid="{E13C16BB-2E7B-4882-AA88-6A4290D30AD4}"/>
    <cellStyle name="SAPBEXHLevel3 6 3 2" xfId="58507" xr:uid="{EB1C3915-E226-4CCB-BCF9-021FB1F9DD31}"/>
    <cellStyle name="SAPBEXHLevel3 6 4" xfId="58508" xr:uid="{9266C107-C0CE-4F48-9167-6519641CCD8D}"/>
    <cellStyle name="SAPBEXHLevel3 6 4 2" xfId="58509" xr:uid="{CDC098D9-BEE4-47B3-9AAA-AE8398AA3FC9}"/>
    <cellStyle name="SAPBEXHLevel3 6 5" xfId="58510" xr:uid="{FE6CC489-48F0-431B-B24F-0181163B4C21}"/>
    <cellStyle name="SAPBEXHLevel3 6 5 2" xfId="58511" xr:uid="{D19D2A9C-BCCD-4B7D-89F1-4413D49EA6A3}"/>
    <cellStyle name="SAPBEXHLevel3 6 6" xfId="58512" xr:uid="{42190B19-329D-4E6A-9E39-0F2B5F8D5DBF}"/>
    <cellStyle name="SAPBEXHLevel3 6 6 2" xfId="58513" xr:uid="{ED744737-6344-4161-A407-0B580B614E73}"/>
    <cellStyle name="SAPBEXHLevel3 6 7" xfId="58514" xr:uid="{D176E83C-2EE5-4E65-8D31-7CB1A90B5EC5}"/>
    <cellStyle name="SAPBEXHLevel3 6 7 2" xfId="58515" xr:uid="{31E34F0F-1DEF-4B8C-B569-0C9B4CF4CFC1}"/>
    <cellStyle name="SAPBEXHLevel3 6 8" xfId="58516" xr:uid="{AA9CD483-D6C8-45E1-894F-7B88514D6B08}"/>
    <cellStyle name="SAPBEXHLevel3 6 8 2" xfId="58517" xr:uid="{67CD4EBA-6DDF-4273-A89A-713DD60D0FB0}"/>
    <cellStyle name="SAPBEXHLevel3 6 9" xfId="58518" xr:uid="{F59024E4-2BC0-4CA6-8551-D1BC8227FB40}"/>
    <cellStyle name="SAPBEXHLevel3 7" xfId="58519" xr:uid="{312E4805-938B-4A16-9540-E6D4CC5C38AF}"/>
    <cellStyle name="SAPBEXHLevel3 7 2" xfId="58520" xr:uid="{887E095F-8ED5-4A55-B3CD-77676F02F1CB}"/>
    <cellStyle name="SAPBEXHLevel3 7 2 2" xfId="58521" xr:uid="{F1858BFA-F7D2-468D-BDB8-51C4FF532DA8}"/>
    <cellStyle name="SAPBEXHLevel3 7 2 2 2" xfId="59871" xr:uid="{5135CB4B-12F6-4AEA-860B-34681C11A794}"/>
    <cellStyle name="SAPBEXHLevel3 7 2 2 3" xfId="59872" xr:uid="{0E98176A-BA49-4A04-A6D6-4F4BDD84694E}"/>
    <cellStyle name="SAPBEXHLevel3 7 3" xfId="58522" xr:uid="{22F2EC8B-0A1D-4AC8-A0AA-54FDC1440316}"/>
    <cellStyle name="SAPBEXHLevel3 7 3 2" xfId="58523" xr:uid="{13EA304F-DE65-4719-B7DB-C094C0AA58E8}"/>
    <cellStyle name="SAPBEXHLevel3 7 4" xfId="58524" xr:uid="{B05A8FAA-25D6-4564-B3A8-567890C8C83E}"/>
    <cellStyle name="SAPBEXHLevel3 7 4 2" xfId="58525" xr:uid="{9EA27BE1-8646-436F-B340-A6CBE6379B3E}"/>
    <cellStyle name="SAPBEXHLevel3 7 4 4" xfId="59873" xr:uid="{1C28DCEB-F0E8-4034-B4CE-531393C80AC9}"/>
    <cellStyle name="SAPBEXHLevel3 7 5" xfId="58526" xr:uid="{756F613E-402D-469C-8748-15BB13006D75}"/>
    <cellStyle name="SAPBEXHLevel3 7 5 2" xfId="58527" xr:uid="{6E9B00C6-C0DC-47BB-905E-21279ADA3F0F}"/>
    <cellStyle name="SAPBEXHLevel3 7 6" xfId="58528" xr:uid="{22445A55-4D24-4F56-A7CB-D8F7249F9153}"/>
    <cellStyle name="SAPBEXHLevel3 7 6 2" xfId="58529" xr:uid="{CBD828AD-0C85-4319-BD07-5092EA9B91C7}"/>
    <cellStyle name="SAPBEXHLevel3 7 7" xfId="58530" xr:uid="{9534CD49-5366-4E28-BC5A-EEAA612113EE}"/>
    <cellStyle name="SAPBEXHLevel3 7 7 2" xfId="58531" xr:uid="{E267B276-56BD-43AC-887A-F1D4ECCD0747}"/>
    <cellStyle name="SAPBEXHLevel3 7 8" xfId="58532" xr:uid="{AE3DCC17-B262-4A08-8A25-5C995FBA26BA}"/>
    <cellStyle name="SAPBEXHLevel3 7 8 2" xfId="58533" xr:uid="{89FBF3F0-4D99-4203-8E7F-4E9DA078E3EF}"/>
    <cellStyle name="SAPBEXHLevel3 7 9" xfId="58534" xr:uid="{DA65053C-F3E4-4DEA-A3FF-287EDFF86D3D}"/>
    <cellStyle name="SAPBEXHLevel3 8" xfId="58535" xr:uid="{EAF89431-A3AF-4DB0-9A17-FAB481147229}"/>
    <cellStyle name="SAPBEXHLevel3 8 2" xfId="58536" xr:uid="{4A3DF37D-93F7-4BEF-A955-401551F4006A}"/>
    <cellStyle name="SAPBEXHLevel3 8 2 2" xfId="58537" xr:uid="{B8B83BC0-CADA-40B5-B873-090BA2103E0A}"/>
    <cellStyle name="SAPBEXHLevel3 8 3" xfId="58538" xr:uid="{359A6C1C-C1E4-490C-A2AF-4E321454ADBE}"/>
    <cellStyle name="SAPBEXHLevel3 8 3 2" xfId="58539" xr:uid="{A3F9E40E-43E7-4C3C-A38D-CF333C109EBD}"/>
    <cellStyle name="SAPBEXHLevel3 8 4" xfId="58540" xr:uid="{D8F5E758-9F54-4079-8D28-5F7D34247193}"/>
    <cellStyle name="SAPBEXHLevel3 8 4 2" xfId="58541" xr:uid="{9C4CF19D-1CA6-4BFF-8037-C124198F2794}"/>
    <cellStyle name="SAPBEXHLevel3 8 5" xfId="58542" xr:uid="{5351732F-6718-4949-8EF1-A486A1324278}"/>
    <cellStyle name="SAPBEXHLevel3 9" xfId="58543" xr:uid="{D4991B45-2850-4796-9AD2-044512E1A50A}"/>
    <cellStyle name="SAPBEXHLevel3 9 2" xfId="58544" xr:uid="{EBBFCE59-AEB3-47E1-A9F4-9B61A6C85132}"/>
    <cellStyle name="SAPBEXHLevel3 9 2 2" xfId="58545" xr:uid="{F5F397D8-1E07-492A-899A-7B90E7B44FD1}"/>
    <cellStyle name="SAPBEXHLevel3 9 3" xfId="58546" xr:uid="{D7F72C90-5109-4121-B7D0-51AD5917DCD0}"/>
    <cellStyle name="SAPBEXHLevel3 9 3 2" xfId="58547" xr:uid="{B8CB3651-098C-4115-9B4B-09582FA35E25}"/>
    <cellStyle name="SAPBEXHLevel3 9 4" xfId="58548" xr:uid="{065E65BF-C168-4310-A67A-D48A418B8DA3}"/>
    <cellStyle name="SAPBEXHLevel3_Abr 09" xfId="58549" xr:uid="{6C679783-7262-41C4-AC23-57532E4DD7A4}"/>
    <cellStyle name="SAPBEXHLevel3X" xfId="58550" xr:uid="{FFC5542F-0EA6-4759-94D2-239769A5B821}"/>
    <cellStyle name="SAPBEXHLevel3X 10" xfId="58551" xr:uid="{895665CA-EA15-4E40-A0EE-95A49EC3F98A}"/>
    <cellStyle name="SAPBEXHLevel3X 10 2" xfId="58552" xr:uid="{F0AA5067-C88C-4638-8689-B52849BCE381}"/>
    <cellStyle name="SAPBEXHLevel3X 10 2 2" xfId="58553" xr:uid="{D87187D0-558D-4B16-AA0E-5FB53D7AEF15}"/>
    <cellStyle name="SAPBEXHLevel3X 10 3" xfId="58554" xr:uid="{3F9597D1-E9BF-4335-881C-545AE04F9A5D}"/>
    <cellStyle name="SAPBEXHLevel3X 10 3 2" xfId="58555" xr:uid="{6B333382-A556-4E97-8CF7-8026524D0AEE}"/>
    <cellStyle name="SAPBEXHLevel3X 10 4" xfId="58556" xr:uid="{4A181F5A-70E5-4ADB-9BBD-8910E76C1BB1}"/>
    <cellStyle name="SAPBEXHLevel3X 11" xfId="58557" xr:uid="{B0E1441A-44C7-44BE-81DB-5F67C689434C}"/>
    <cellStyle name="SAPBEXHLevel3X 11 2" xfId="58558" xr:uid="{FBF1C866-2C34-46E3-9C24-7E4D5220E1E6}"/>
    <cellStyle name="SAPBEXHLevel3X 11 2 2" xfId="58559" xr:uid="{5124E019-EFBA-4742-97A7-0DE320A1E1DB}"/>
    <cellStyle name="SAPBEXHLevel3X 11 2 2 2" xfId="58560" xr:uid="{10E280EB-6B76-497C-A978-538915D6ABF7}"/>
    <cellStyle name="SAPBEXHLevel3X 11 2 3" xfId="58561" xr:uid="{9C1E3885-39CD-4167-8E0B-3A533F36867F}"/>
    <cellStyle name="SAPBEXHLevel3X 11 2 3 2" xfId="58562" xr:uid="{79BE289C-EBA5-4807-B760-AD55D2F8A5BA}"/>
    <cellStyle name="SAPBEXHLevel3X 11 2 4" xfId="58563" xr:uid="{3D2C2883-8ED1-4A4D-BC29-C1D2EDD73034}"/>
    <cellStyle name="SAPBEXHLevel3X 11 3" xfId="58564" xr:uid="{2CB86E88-5F3F-4A16-BE49-4DA103A46AC1}"/>
    <cellStyle name="SAPBEXHLevel3X 11 3 2" xfId="58565" xr:uid="{144CB1B9-2731-4703-AC4B-29AE188DC3DF}"/>
    <cellStyle name="SAPBEXHLevel3X 11 4" xfId="58566" xr:uid="{22714817-6F97-43F2-A477-ADCB2395E1FA}"/>
    <cellStyle name="SAPBEXHLevel3X 11 4 2" xfId="58567" xr:uid="{AAAB6433-16DA-4C4B-84D3-73156D6A42FD}"/>
    <cellStyle name="SAPBEXHLevel3X 11 5" xfId="58568" xr:uid="{54490CDC-B163-4415-96D8-7D40AEAEA1B0}"/>
    <cellStyle name="SAPBEXHLevel3X 11_Saldos Obj" xfId="58569" xr:uid="{DCDD79AD-EE83-4401-BF64-2AA6E269B270}"/>
    <cellStyle name="SAPBEXHLevel3X 12" xfId="58570" xr:uid="{B04414D9-4720-4397-9EE0-CE1E1929B8B4}"/>
    <cellStyle name="SAPBEXHLevel3X 12 2" xfId="58571" xr:uid="{147357A9-B4A3-49BE-9CEC-E532BF0AE599}"/>
    <cellStyle name="SAPBEXHLevel3X 12 2 2" xfId="58572" xr:uid="{03DDEB28-498F-41D4-A554-3E7CF5F5ED4A}"/>
    <cellStyle name="SAPBEXHLevel3X 12 3" xfId="58573" xr:uid="{824C40EC-5D70-468D-B7A3-DFF6F55DF408}"/>
    <cellStyle name="SAPBEXHLevel3X 12 3 2" xfId="58574" xr:uid="{86A857E4-EE85-4B44-A2AA-E4CFE8F3E904}"/>
    <cellStyle name="SAPBEXHLevel3X 12 4" xfId="58575" xr:uid="{C7B1C9D0-0AB0-4201-99E6-511305DE6859}"/>
    <cellStyle name="SAPBEXHLevel3X 13" xfId="58576" xr:uid="{5BC0C66D-3FA4-4069-87F2-AC1C3486AEF6}"/>
    <cellStyle name="SAPBEXHLevel3X 13 2" xfId="58577" xr:uid="{EB04CF1F-4009-443B-B310-926AEDB884CD}"/>
    <cellStyle name="SAPBEXHLevel3X 13 2 2" xfId="58578" xr:uid="{50F7CECE-6444-47C5-AAA3-19A797558F97}"/>
    <cellStyle name="SAPBEXHLevel3X 13 3" xfId="58579" xr:uid="{B57A0299-662F-4BB7-9770-30C0BE4153AE}"/>
    <cellStyle name="SAPBEXHLevel3X 13 3 2" xfId="58580" xr:uid="{C1C1ACAC-846A-462A-8117-B0D3287521DB}"/>
    <cellStyle name="SAPBEXHLevel3X 13 4" xfId="58581" xr:uid="{6AAE20B4-16B9-4F06-B0E7-525285BBF004}"/>
    <cellStyle name="SAPBEXHLevel3X 14" xfId="58582" xr:uid="{994A5591-B133-45C4-A4EE-4923449F44AC}"/>
    <cellStyle name="SAPBEXHLevel3X 14 2" xfId="58583" xr:uid="{0687EF57-1E7F-42FD-85F3-DE989E435B83}"/>
    <cellStyle name="SAPBEXHLevel3X 14 2 2" xfId="58584" xr:uid="{58D57E4B-EEBF-4EAC-97EE-ADDA23238021}"/>
    <cellStyle name="SAPBEXHLevel3X 14 3" xfId="58585" xr:uid="{C1673564-09F9-4139-B5B5-4BFA5210FDD6}"/>
    <cellStyle name="SAPBEXHLevel3X 14 3 2" xfId="58586" xr:uid="{6869A91F-0E8F-48BA-8196-1DC57C264B91}"/>
    <cellStyle name="SAPBEXHLevel3X 14 4" xfId="58587" xr:uid="{C06EB821-6920-4EBA-AF1B-874B682E5902}"/>
    <cellStyle name="SAPBEXHLevel3X 15" xfId="58588" xr:uid="{EF201859-C276-48CA-B975-A61FBC8EB84B}"/>
    <cellStyle name="SAPBEXHLevel3X 15 2" xfId="58589" xr:uid="{E7E845BB-5761-4F59-B70F-DE1BA8FC3F23}"/>
    <cellStyle name="SAPBEXHLevel3X 15 2 2" xfId="58590" xr:uid="{25C586ED-BC56-4899-B489-4EF2D6788F5F}"/>
    <cellStyle name="SAPBEXHLevel3X 15 3" xfId="58591" xr:uid="{D2079FDF-F3DB-47AC-B4B3-8021C26D911F}"/>
    <cellStyle name="SAPBEXHLevel3X 15 3 2" xfId="58592" xr:uid="{873DADD6-2970-421E-B238-978958572B88}"/>
    <cellStyle name="SAPBEXHLevel3X 15 4" xfId="58593" xr:uid="{F1DC8D59-081F-49AF-94AE-4B6A8E491B73}"/>
    <cellStyle name="SAPBEXHLevel3X 16" xfId="58594" xr:uid="{D8A1EB95-9755-49B9-B96D-63CDF34939D7}"/>
    <cellStyle name="SAPBEXHLevel3X 16 2" xfId="58595" xr:uid="{2CDC67AE-8098-43E9-8B02-ECD96EC3E17C}"/>
    <cellStyle name="SAPBEXHLevel3X 16 2 2" xfId="58596" xr:uid="{02CBD7B4-38ED-4CA7-B7A0-AC7E24162101}"/>
    <cellStyle name="SAPBEXHLevel3X 16 3" xfId="58597" xr:uid="{07F9385E-24B6-492C-9FF9-66BF75DEAD3E}"/>
    <cellStyle name="SAPBEXHLevel3X 16 3 2" xfId="58598" xr:uid="{B3284C05-8F20-4E1F-83B4-5829D3CC30C7}"/>
    <cellStyle name="SAPBEXHLevel3X 16 4" xfId="58599" xr:uid="{CA296614-D905-49C5-9802-9610AF7FEE25}"/>
    <cellStyle name="SAPBEXHLevel3X 17" xfId="58600" xr:uid="{60B6E47B-67AC-460F-B155-1FFFB0F91FF4}"/>
    <cellStyle name="SAPBEXHLevel3X 17 2" xfId="58601" xr:uid="{F3C35309-6F57-475B-AA0B-F3D1991EEC2E}"/>
    <cellStyle name="SAPBEXHLevel3X 17 2 2" xfId="58602" xr:uid="{BCC618A0-A55E-49C7-B219-C66C7E7B45C5}"/>
    <cellStyle name="SAPBEXHLevel3X 17 3" xfId="58603" xr:uid="{DA504550-E346-4A73-9096-E78EBFA94F6A}"/>
    <cellStyle name="SAPBEXHLevel3X 17 3 2" xfId="58604" xr:uid="{8432305D-8D39-448F-A5BB-0D4B2B6CE661}"/>
    <cellStyle name="SAPBEXHLevel3X 17 4" xfId="58605" xr:uid="{DD740DE6-B5B4-4B93-96A7-41AC196AFEBB}"/>
    <cellStyle name="SAPBEXHLevel3X 18" xfId="58606" xr:uid="{10FB1626-E1FA-4150-ACE9-5BF38BA8696C}"/>
    <cellStyle name="SAPBEXHLevel3X 18 2" xfId="58607" xr:uid="{B2E7260E-54D4-427D-92A2-64B870F4A5A3}"/>
    <cellStyle name="SAPBEXHLevel3X 18 2 2" xfId="58608" xr:uid="{087B3AAD-27B9-43C2-BA55-6ACB49B03F69}"/>
    <cellStyle name="SAPBEXHLevel3X 18 3" xfId="58609" xr:uid="{9C0342B5-46F9-4096-B1FB-499A44F8B3FD}"/>
    <cellStyle name="SAPBEXHLevel3X 18 3 2" xfId="58610" xr:uid="{5839EF16-6E07-457A-89F2-9BAA63356302}"/>
    <cellStyle name="SAPBEXHLevel3X 18 4" xfId="58611" xr:uid="{331C7DD3-0973-493C-8674-B8BBB4267C92}"/>
    <cellStyle name="SAPBEXHLevel3X 19" xfId="58612" xr:uid="{ADA57CCB-F672-4468-9241-9796F0CFD98C}"/>
    <cellStyle name="SAPBEXHLevel3X 19 2" xfId="58613" xr:uid="{B35FE228-FB6D-49F0-9B09-9884D48FF441}"/>
    <cellStyle name="SAPBEXHLevel3X 19 2 2" xfId="58614" xr:uid="{3F779999-7E3A-4134-8AE7-02177EB3A3F2}"/>
    <cellStyle name="SAPBEXHLevel3X 19 3" xfId="58615" xr:uid="{C95780CA-BDEB-4AD8-9813-772266A54C5F}"/>
    <cellStyle name="SAPBEXHLevel3X 19 3 2" xfId="58616" xr:uid="{70112EBE-8AC2-47C6-BBF1-B25B3897CB62}"/>
    <cellStyle name="SAPBEXHLevel3X 19 4" xfId="58617" xr:uid="{2582D900-48BB-4B55-B132-584174E55AB5}"/>
    <cellStyle name="SAPBEXHLevel3X 2" xfId="58618" xr:uid="{7E685D7F-DA73-4E2C-9DA5-0E3D5F91C105}"/>
    <cellStyle name="SAPBEXHLevel3X 2 10" xfId="60266" xr:uid="{E20F7D9A-69B9-422B-A1AE-64E26821A724}"/>
    <cellStyle name="SAPBEXHLevel3X 2 2" xfId="58619" xr:uid="{23857867-8C64-4D2A-A92B-C1E8B7131410}"/>
    <cellStyle name="SAPBEXHLevel3X 2 2 2" xfId="58620" xr:uid="{F340AD14-2708-4620-BD83-C4D38CFB61CC}"/>
    <cellStyle name="SAPBEXHLevel3X 2 2 2 5" xfId="59874" xr:uid="{56D1DD85-A150-40BF-9E9F-C1602F856BC5}"/>
    <cellStyle name="SAPBEXHLevel3X 2 3" xfId="58621" xr:uid="{89820926-1A4F-4507-837F-1E31CD85925D}"/>
    <cellStyle name="SAPBEXHLevel3X 2 3 2" xfId="58622" xr:uid="{C144D9E7-301C-4BF9-8012-10985D41A3BB}"/>
    <cellStyle name="SAPBEXHLevel3X 2 4" xfId="58623" xr:uid="{73F3509B-A6F4-4507-94B4-F7169F7BEA79}"/>
    <cellStyle name="SAPBEXHLevel3X 2 4 2" xfId="58624" xr:uid="{337D5F09-06F4-42FD-9C24-85450D5FB050}"/>
    <cellStyle name="SAPBEXHLevel3X 2 5" xfId="58625" xr:uid="{D7E29970-69C2-4720-AF76-DFAA02097600}"/>
    <cellStyle name="SAPBEXHLevel3X 2 5 2" xfId="58626" xr:uid="{31F7EE95-4A46-4B2D-BCCC-0038E4764B6C}"/>
    <cellStyle name="SAPBEXHLevel3X 2 6" xfId="58627" xr:uid="{DA56F015-6F7A-44C4-83D8-C09F07A8AE05}"/>
    <cellStyle name="SAPBEXHLevel3X 2 6 2" xfId="58628" xr:uid="{A1C0534A-4643-4A03-82AA-2854C9725CE2}"/>
    <cellStyle name="SAPBEXHLevel3X 2 7" xfId="58629" xr:uid="{90DA4C86-EFBB-40BC-A77A-A3F97133CEFB}"/>
    <cellStyle name="SAPBEXHLevel3X 2 7 2" xfId="58630" xr:uid="{79308D61-C54B-464C-8994-4A2F863243BA}"/>
    <cellStyle name="SAPBEXHLevel3X 2 8" xfId="58631" xr:uid="{1CAC1882-A09D-4D07-A015-51FF81E64117}"/>
    <cellStyle name="SAPBEXHLevel3X 2 8 2" xfId="58632" xr:uid="{EAD999B5-0475-4DF3-8071-3364A486E369}"/>
    <cellStyle name="SAPBEXHLevel3X 2 9" xfId="58633" xr:uid="{CA5D265D-36DC-4D59-A0A8-92FB48CCA3BC}"/>
    <cellStyle name="SAPBEXHLevel3X 20" xfId="58634" xr:uid="{A1603C42-FC6E-45ED-84AB-A7B1D82AB01D}"/>
    <cellStyle name="SAPBEXHLevel3X 20 2" xfId="58635" xr:uid="{C7C25EDE-81C4-4D41-8553-52643E84A2AC}"/>
    <cellStyle name="SAPBEXHLevel3X 20 2 2" xfId="58636" xr:uid="{FD42F9E3-1CBA-4BBC-AD14-8070D99A3F73}"/>
    <cellStyle name="SAPBEXHLevel3X 20 3" xfId="58637" xr:uid="{78EE3A27-1CE4-4E80-8FD3-BBB2E9601B86}"/>
    <cellStyle name="SAPBEXHLevel3X 20 3 2" xfId="58638" xr:uid="{F8D8B8FE-5DD4-4406-A992-5B0F05B88830}"/>
    <cellStyle name="SAPBEXHLevel3X 20 4" xfId="58639" xr:uid="{71536243-C7F2-424E-80D3-3775E389341F}"/>
    <cellStyle name="SAPBEXHLevel3X 21" xfId="58640" xr:uid="{59953150-6F2C-44C6-9450-6C89D7B9DECC}"/>
    <cellStyle name="SAPBEXHLevel3X 21 2" xfId="58641" xr:uid="{5C0415DB-D99A-419A-873F-EE07C6C2F04E}"/>
    <cellStyle name="SAPBEXHLevel3X 21 2 2" xfId="58642" xr:uid="{9EA32F13-ED29-436B-8F1D-A323B69437DD}"/>
    <cellStyle name="SAPBEXHLevel3X 21 3" xfId="58643" xr:uid="{E26C938D-71A6-4ED6-AB6B-1FD8B1AA38D5}"/>
    <cellStyle name="SAPBEXHLevel3X 21 3 2" xfId="58644" xr:uid="{26118639-8EDE-42DC-A4A7-63B7CD67CBBA}"/>
    <cellStyle name="SAPBEXHLevel3X 21 4" xfId="58645" xr:uid="{2FC79C36-B6D3-497A-BD62-09581F0FDDFE}"/>
    <cellStyle name="SAPBEXHLevel3X 22" xfId="58646" xr:uid="{5562BB02-F5D8-466A-9B02-A6B39EF57C5A}"/>
    <cellStyle name="SAPBEXHLevel3X 22 2" xfId="58647" xr:uid="{9330FAC4-3C12-4446-85F7-021B2940323D}"/>
    <cellStyle name="SAPBEXHLevel3X 23" xfId="58648" xr:uid="{24A21893-F75F-4414-B131-74C0E25D3480}"/>
    <cellStyle name="SAPBEXHLevel3X 24" xfId="58649" xr:uid="{3C47FECC-A9B7-4656-AA92-680779627839}"/>
    <cellStyle name="SAPBEXHLevel3X 25" xfId="59968" xr:uid="{79969812-AE9B-4F7A-A900-4FED5D44C86A}"/>
    <cellStyle name="SAPBEXHLevel3X 26" xfId="59969" xr:uid="{E5AE1186-2960-48AC-9DD1-0D1B4FF9234E}"/>
    <cellStyle name="SAPBEXHLevel3X 27" xfId="59970" xr:uid="{5EC7BEE4-7CFA-4F8F-986E-49ABF1DFADF6}"/>
    <cellStyle name="SAPBEXHLevel3X 28" xfId="60267" xr:uid="{F4233E60-9B0E-413F-970C-F40C67D3228A}"/>
    <cellStyle name="SAPBEXHLevel3X 29" xfId="60268" xr:uid="{E7660E33-02D8-41CD-BD3F-FB3F32C72B9E}"/>
    <cellStyle name="SAPBEXHLevel3X 3" xfId="58650" xr:uid="{689714D3-3081-4B64-99C8-8466AF2D504D}"/>
    <cellStyle name="SAPBEXHLevel3X 3 10" xfId="60269" xr:uid="{8558CDB2-8372-49FA-A89E-766DA3095E34}"/>
    <cellStyle name="SAPBEXHLevel3X 3 2" xfId="58651" xr:uid="{4DE09455-3806-416B-B75E-878354A722DF}"/>
    <cellStyle name="SAPBEXHLevel3X 3 2 2" xfId="58652" xr:uid="{0D530E48-0844-4C9B-B130-2635EEF23421}"/>
    <cellStyle name="SAPBEXHLevel3X 3 2 2 5" xfId="59875" xr:uid="{FD010580-337D-46C6-B2ED-44D45B866DC1}"/>
    <cellStyle name="SAPBEXHLevel3X 3 2 6" xfId="59876" xr:uid="{3C5068CB-0F1A-4537-90BB-13C6476F3592}"/>
    <cellStyle name="SAPBEXHLevel3X 3 3" xfId="58653" xr:uid="{80C6AA6A-F2DA-40AC-BE54-B21DC7163FB4}"/>
    <cellStyle name="SAPBEXHLevel3X 3 3 2" xfId="58654" xr:uid="{7509207D-9472-432A-93F5-6A983507DB4C}"/>
    <cellStyle name="SAPBEXHLevel3X 3 4" xfId="58655" xr:uid="{494B00BC-FAD2-4BA1-9D08-F431B0D9D8EC}"/>
    <cellStyle name="SAPBEXHLevel3X 3 4 2" xfId="58656" xr:uid="{668EE6ED-28E2-42E6-88E0-8C798956C057}"/>
    <cellStyle name="SAPBEXHLevel3X 3 5" xfId="58657" xr:uid="{F8E675A6-3AEF-4AC8-B768-A3294D000BEF}"/>
    <cellStyle name="SAPBEXHLevel3X 3 5 2" xfId="58658" xr:uid="{4A825C81-362F-4E4A-A930-16F5ECF4EB49}"/>
    <cellStyle name="SAPBEXHLevel3X 3 6" xfId="58659" xr:uid="{383D931E-AE1E-4DEC-AC30-3BE872959A68}"/>
    <cellStyle name="SAPBEXHLevel3X 3 6 2" xfId="58660" xr:uid="{9C849216-803A-417A-9F34-BC50D272A705}"/>
    <cellStyle name="SAPBEXHLevel3X 3 7" xfId="58661" xr:uid="{1D16E629-30F8-45C4-8B71-DB2A0076A269}"/>
    <cellStyle name="SAPBEXHLevel3X 3 7 2" xfId="58662" xr:uid="{61F0EBE0-3384-4732-AF81-B65711E2A7B7}"/>
    <cellStyle name="SAPBEXHLevel3X 3 8" xfId="58663" xr:uid="{437290BE-4472-4B70-A0D1-E2E7A9C2EA78}"/>
    <cellStyle name="SAPBEXHLevel3X 3 8 2" xfId="58664" xr:uid="{7AA7932F-EABB-4783-B4DC-713440140999}"/>
    <cellStyle name="SAPBEXHLevel3X 3 9" xfId="58665" xr:uid="{68938762-8196-4AC8-8C14-98C829CBBC26}"/>
    <cellStyle name="SAPBEXHLevel3X 30" xfId="60270" xr:uid="{532BA869-F7A6-4A44-B671-5BBF074E3D36}"/>
    <cellStyle name="SAPBEXHLevel3X 31" xfId="60271" xr:uid="{A4E17FEC-8CFE-4F71-9FC9-5DD4E26DE0AC}"/>
    <cellStyle name="SAPBEXHLevel3X 32" xfId="60272" xr:uid="{FCD55848-9BCB-44D0-A76F-1AB6A5FD5306}"/>
    <cellStyle name="SAPBEXHLevel3X 4" xfId="58666" xr:uid="{4CDCB896-68E5-4A24-9733-3270425DA253}"/>
    <cellStyle name="SAPBEXHLevel3X 4 10" xfId="60273" xr:uid="{2AF64B0D-6A34-47A7-AFB3-2052D2C948DD}"/>
    <cellStyle name="SAPBEXHLevel3X 4 2" xfId="58667" xr:uid="{F168567C-9500-427C-BEB0-4ED794D44B6C}"/>
    <cellStyle name="SAPBEXHLevel3X 4 2 2" xfId="58668" xr:uid="{486ADACF-8FE8-4E3F-BA00-7AFDB793ECFE}"/>
    <cellStyle name="SAPBEXHLevel3X 4 2 2 5" xfId="59877" xr:uid="{25A461C0-248A-4E53-BAE9-6561EE493B41}"/>
    <cellStyle name="SAPBEXHLevel3X 4 2 6" xfId="59878" xr:uid="{F29AD84E-C21D-4030-8C01-19B0F6D568A6}"/>
    <cellStyle name="SAPBEXHLevel3X 4 3" xfId="58669" xr:uid="{19A70569-2805-4956-AE49-0C558DCB521A}"/>
    <cellStyle name="SAPBEXHLevel3X 4 3 2" xfId="58670" xr:uid="{A53F3B0F-EA35-43B1-8CBC-35A94667C16F}"/>
    <cellStyle name="SAPBEXHLevel3X 4 4" xfId="58671" xr:uid="{48657AE6-8016-4DBC-9580-B5CCF5C28D36}"/>
    <cellStyle name="SAPBEXHLevel3X 4 4 2" xfId="58672" xr:uid="{241D088A-24FD-49C2-8F21-4C89E7281807}"/>
    <cellStyle name="SAPBEXHLevel3X 4 5" xfId="58673" xr:uid="{7A349974-0B65-43A7-8447-7AB70E4750E5}"/>
    <cellStyle name="SAPBEXHLevel3X 4 5 2" xfId="58674" xr:uid="{A4BF8FEC-0BD9-4B03-A607-12ED162E103D}"/>
    <cellStyle name="SAPBEXHLevel3X 4 6" xfId="58675" xr:uid="{2E71AC76-BA1A-4A32-BA84-CC57ED8888D1}"/>
    <cellStyle name="SAPBEXHLevel3X 4 6 2" xfId="58676" xr:uid="{F79F6017-D5F4-4812-BECC-118D2B1B35C6}"/>
    <cellStyle name="SAPBEXHLevel3X 4 7" xfId="58677" xr:uid="{4623DA7C-D552-4448-A9F0-C3E155A72231}"/>
    <cellStyle name="SAPBEXHLevel3X 4 7 2" xfId="58678" xr:uid="{AC411911-C17E-441E-84E8-CEBCC6B2693C}"/>
    <cellStyle name="SAPBEXHLevel3X 4 8" xfId="58679" xr:uid="{83E55B37-F014-4BCD-8ACE-8ED1EEF5EC16}"/>
    <cellStyle name="SAPBEXHLevel3X 4 8 2" xfId="58680" xr:uid="{FA7809D6-A82C-4227-8421-08766DC193F4}"/>
    <cellStyle name="SAPBEXHLevel3X 4 9" xfId="58681" xr:uid="{998C64A5-A9AE-4E45-BE8A-D0C86A814407}"/>
    <cellStyle name="SAPBEXHLevel3X 5" xfId="58682" xr:uid="{658DDDF3-324D-4D58-96D9-AE1A667C6F50}"/>
    <cellStyle name="SAPBEXHLevel3X 5 2" xfId="58683" xr:uid="{6EB1742A-CA4E-427D-B67A-6832D4C17121}"/>
    <cellStyle name="SAPBEXHLevel3X 5 2 2" xfId="58684" xr:uid="{68AD9A27-64BF-4873-8E42-65B4FC07C5F5}"/>
    <cellStyle name="SAPBEXHLevel3X 5 2 2 5" xfId="59879" xr:uid="{C7455F64-10DE-47C6-990D-B746860008BC}"/>
    <cellStyle name="SAPBEXHLevel3X 5 2 6" xfId="59880" xr:uid="{90DE95C9-1F73-4699-BD97-60F2AB0A164B}"/>
    <cellStyle name="SAPBEXHLevel3X 5 3" xfId="58685" xr:uid="{240A5AA4-02CC-41C6-BDCA-90BB29E57824}"/>
    <cellStyle name="SAPBEXHLevel3X 5 3 2" xfId="58686" xr:uid="{D0C3486A-BE6F-4740-B301-B3317CD7C060}"/>
    <cellStyle name="SAPBEXHLevel3X 5 4" xfId="58687" xr:uid="{0C4012F2-1791-4013-B38A-47F6426838BB}"/>
    <cellStyle name="SAPBEXHLevel3X 5 4 2" xfId="58688" xr:uid="{914B131B-BF08-4072-BA61-EC339CF9DAFB}"/>
    <cellStyle name="SAPBEXHLevel3X 5 5" xfId="58689" xr:uid="{9FB7F21E-26D4-4028-8054-E93149D6317F}"/>
    <cellStyle name="SAPBEXHLevel3X 5 5 2" xfId="58690" xr:uid="{8B0A6388-2234-4F6E-8706-A89DA25CFC69}"/>
    <cellStyle name="SAPBEXHLevel3X 5 6" xfId="58691" xr:uid="{881582BF-A732-4ECA-AFA2-0483D65847FE}"/>
    <cellStyle name="SAPBEXHLevel3X 5 6 2" xfId="58692" xr:uid="{35AB4FAA-EFFB-4F7B-8D48-E0FD626466EA}"/>
    <cellStyle name="SAPBEXHLevel3X 5 7" xfId="58693" xr:uid="{E2508863-D5A2-4265-BB65-302774B5F7D6}"/>
    <cellStyle name="SAPBEXHLevel3X 5 7 2" xfId="58694" xr:uid="{BBDB9215-C793-466A-9DE1-EDBBD320B483}"/>
    <cellStyle name="SAPBEXHLevel3X 5 8" xfId="58695" xr:uid="{A9E6CBCD-6EA8-4AA3-B116-93B02579AAEC}"/>
    <cellStyle name="SAPBEXHLevel3X 5 8 2" xfId="58696" xr:uid="{AB25E159-00E9-4514-9D93-02AB11371A33}"/>
    <cellStyle name="SAPBEXHLevel3X 5 9" xfId="58697" xr:uid="{5380764E-2F95-4F9C-934B-B6A4ADCC2820}"/>
    <cellStyle name="SAPBEXHLevel3X 6" xfId="58698" xr:uid="{92AE0DD2-969C-45BF-B92B-4F89F85A05F2}"/>
    <cellStyle name="SAPBEXHLevel3X 6 2" xfId="58699" xr:uid="{A2B5C214-853C-4265-B600-FCF79D7B0735}"/>
    <cellStyle name="SAPBEXHLevel3X 6 2 2" xfId="58700" xr:uid="{5AF40230-968E-4F4D-BAFC-D4D45961749E}"/>
    <cellStyle name="SAPBEXHLevel3X 6 2 2 5" xfId="59881" xr:uid="{FD47C93C-1071-4DF8-AF4B-27D3EB88D467}"/>
    <cellStyle name="SAPBEXHLevel3X 6 3" xfId="58701" xr:uid="{568E2A21-D0EF-4FF5-9E4C-11C7771917F3}"/>
    <cellStyle name="SAPBEXHLevel3X 6 3 2" xfId="58702" xr:uid="{7C1E7BED-E482-4EBF-BC16-C783A438CC0F}"/>
    <cellStyle name="SAPBEXHLevel3X 6 4" xfId="58703" xr:uid="{CB868324-BA9F-4B38-8C9B-79FDACCAD22C}"/>
    <cellStyle name="SAPBEXHLevel3X 6 4 2" xfId="58704" xr:uid="{4F109850-D1C6-4B76-874B-205E859E0963}"/>
    <cellStyle name="SAPBEXHLevel3X 6 5" xfId="58705" xr:uid="{DD2C69D5-4CB0-42E2-859F-7890AB53BF7E}"/>
    <cellStyle name="SAPBEXHLevel3X 6 5 2" xfId="58706" xr:uid="{ADB2CB78-701C-42CB-87AA-835EC62FE12C}"/>
    <cellStyle name="SAPBEXHLevel3X 6 6" xfId="58707" xr:uid="{4610BEFE-6570-459D-A483-94785FF0CD82}"/>
    <cellStyle name="SAPBEXHLevel3X 6 6 2" xfId="58708" xr:uid="{C530E235-4D5D-4623-9DDD-22C404E1C63B}"/>
    <cellStyle name="SAPBEXHLevel3X 6 7" xfId="58709" xr:uid="{5925C46D-C930-4F92-8BB6-C918422B1380}"/>
    <cellStyle name="SAPBEXHLevel3X 6 7 2" xfId="58710" xr:uid="{94B969A4-C6D6-4AAC-BF55-1F4B77BF617C}"/>
    <cellStyle name="SAPBEXHLevel3X 6 8" xfId="58711" xr:uid="{7632A931-9DDD-4853-9803-0C1B27144A7F}"/>
    <cellStyle name="SAPBEXHLevel3X 6 8 2" xfId="58712" xr:uid="{6847C873-807C-440F-89E9-5FF065D4532A}"/>
    <cellStyle name="SAPBEXHLevel3X 6 9" xfId="58713" xr:uid="{4E4FDC70-D258-45B2-BE95-510111C4E048}"/>
    <cellStyle name="SAPBEXHLevel3X 7" xfId="58714" xr:uid="{F2212882-1ACE-42E2-9276-C956736379F3}"/>
    <cellStyle name="SAPBEXHLevel3X 7 10" xfId="58715" xr:uid="{92A544F0-99C8-4CB9-BC42-0C9F94BD2A93}"/>
    <cellStyle name="SAPBEXHLevel3X 7 11" xfId="58716" xr:uid="{89CB8911-463F-4EC3-BFC3-138C261E1D57}"/>
    <cellStyle name="SAPBEXHLevel3X 7 12" xfId="58717" xr:uid="{5738C2A5-20C3-4B27-B4D2-3C59660F4C76}"/>
    <cellStyle name="SAPBEXHLevel3X 7 13" xfId="58718" xr:uid="{3892A48C-8CA8-40AE-8FCA-6EDFCC31E24D}"/>
    <cellStyle name="SAPBEXHLevel3X 7 14" xfId="58719" xr:uid="{250F56EC-A297-46D4-A000-211E545A1A72}"/>
    <cellStyle name="SAPBEXHLevel3X 7 15" xfId="58720" xr:uid="{E9D7ECB9-1947-4C7E-A391-2B526F25522D}"/>
    <cellStyle name="SAPBEXHLevel3X 7 16" xfId="58721" xr:uid="{EC67DD24-0547-4E8C-889A-3D5F57716DE4}"/>
    <cellStyle name="SAPBEXHLevel3X 7 17" xfId="58722" xr:uid="{3773675F-CC47-4AEA-901B-A9246CEF1D67}"/>
    <cellStyle name="SAPBEXHLevel3X 7 18" xfId="58723" xr:uid="{1F36F939-2058-44CC-A156-C2A92DE2DF84}"/>
    <cellStyle name="SAPBEXHLevel3X 7 19" xfId="58724" xr:uid="{92257BB8-0EF9-4A5E-9922-3B3E4636479B}"/>
    <cellStyle name="SAPBEXHLevel3X 7 2" xfId="58725" xr:uid="{EB0FAA39-82F7-4B59-A0D8-8185E9DF4143}"/>
    <cellStyle name="SAPBEXHLevel3X 7 2 2" xfId="58726" xr:uid="{9F8FA632-7C5A-4D67-A07C-4EA462A7CE70}"/>
    <cellStyle name="SAPBEXHLevel3X 7 2 2 5" xfId="59882" xr:uid="{F8A77C39-9A21-4FCB-967A-0DDCC173DF04}"/>
    <cellStyle name="SAPBEXHLevel3X 7 3" xfId="58727" xr:uid="{AB068BFB-83A7-4400-B146-A408D4F3A907}"/>
    <cellStyle name="SAPBEXHLevel3X 7 3 2" xfId="58728" xr:uid="{50B3B042-292E-4468-95A6-D806D26DC4FC}"/>
    <cellStyle name="SAPBEXHLevel3X 7 4" xfId="58729" xr:uid="{345A446F-06FB-4757-A689-0A9F80821D5B}"/>
    <cellStyle name="SAPBEXHLevel3X 7 4 2" xfId="58730" xr:uid="{ED0F51E4-AFAE-4092-AE29-3B3B699DB66C}"/>
    <cellStyle name="SAPBEXHLevel3X 7 5" xfId="58731" xr:uid="{39AE57EA-123B-4E85-BA70-009B7E9AC32E}"/>
    <cellStyle name="SAPBEXHLevel3X 7 5 2" xfId="58732" xr:uid="{ABED744A-6A2B-4D90-8CEE-B910A113DCE2}"/>
    <cellStyle name="SAPBEXHLevel3X 7 6" xfId="58733" xr:uid="{B4AFEC92-E727-4EA6-AE36-2E108AB08F7A}"/>
    <cellStyle name="SAPBEXHLevel3X 7 6 2" xfId="58734" xr:uid="{00564902-F0DD-4282-9237-73F21724201E}"/>
    <cellStyle name="SAPBEXHLevel3X 7 7" xfId="58735" xr:uid="{2AB06CD1-EF9E-466D-90E8-02DDE0AA5751}"/>
    <cellStyle name="SAPBEXHLevel3X 7 7 2" xfId="58736" xr:uid="{0396A5F2-E84D-445C-BA97-CE1D70AE2D4A}"/>
    <cellStyle name="SAPBEXHLevel3X 7 8" xfId="58737" xr:uid="{C99BCDA9-71FB-4822-B4B7-B2054CA2CD28}"/>
    <cellStyle name="SAPBEXHLevel3X 7 8 2" xfId="58738" xr:uid="{559A0458-2BC1-42B4-9A25-429D308A7CE5}"/>
    <cellStyle name="SAPBEXHLevel3X 7 9" xfId="58739" xr:uid="{A98AAA61-4EDD-425A-8073-9594E05DE153}"/>
    <cellStyle name="SAPBEXHLevel3X 8" xfId="58740" xr:uid="{F44D45B1-9F7E-44D8-B603-BFDB56B747AF}"/>
    <cellStyle name="SAPBEXHLevel3X 8 2" xfId="58741" xr:uid="{2DB55F8B-6D30-4146-953F-879EB8AB9FDC}"/>
    <cellStyle name="SAPBEXHLevel3X 8 2 2" xfId="58742" xr:uid="{8F7A3DAD-DB90-4AB5-9149-B1F47303C033}"/>
    <cellStyle name="SAPBEXHLevel3X 8 3" xfId="58743" xr:uid="{5A3B1A5A-029E-4C9D-AB14-0595FAC21CEA}"/>
    <cellStyle name="SAPBEXHLevel3X 8 3 2" xfId="58744" xr:uid="{34384749-5B48-4C69-9453-076F8F02E113}"/>
    <cellStyle name="SAPBEXHLevel3X 8 4" xfId="58745" xr:uid="{BC147F86-73C7-44B7-9360-607EF6DF7392}"/>
    <cellStyle name="SAPBEXHLevel3X 8 4 2" xfId="58746" xr:uid="{60070727-E10D-4C45-A7FF-4C27FD51F719}"/>
    <cellStyle name="SAPBEXHLevel3X 8 5" xfId="58747" xr:uid="{439DAA3E-F337-49E5-A519-9C5242BF8E00}"/>
    <cellStyle name="SAPBEXHLevel3X 9" xfId="58748" xr:uid="{ADA88B37-AF22-40AF-B297-ABFBA8ECF8E4}"/>
    <cellStyle name="SAPBEXHLevel3X 9 2" xfId="58749" xr:uid="{8283655E-9503-4A5B-AC4E-D7E90740D561}"/>
    <cellStyle name="SAPBEXHLevel3X 9 2 2" xfId="58750" xr:uid="{C3835123-3D1F-4F88-B12E-EB9EFE361EAF}"/>
    <cellStyle name="SAPBEXHLevel3X 9 3" xfId="58751" xr:uid="{E6D7B28A-5E4B-4C33-B704-6968C6EDE200}"/>
    <cellStyle name="SAPBEXHLevel3X 9 3 2" xfId="58752" xr:uid="{5AADDF7E-5002-4E44-88F6-B9537397B4C2}"/>
    <cellStyle name="SAPBEXHLevel3X 9 4" xfId="58753" xr:uid="{C0B484C9-9BC5-456A-A3C7-0CE2F6BF8C0D}"/>
    <cellStyle name="SAPBEXHLevel3X_Abr 09" xfId="58754" xr:uid="{4D9E5D28-C5D7-4A1A-8C7F-22CE2E53013B}"/>
    <cellStyle name="SAPBEXinputData" xfId="58755" xr:uid="{0C301E28-2178-4AF7-9AA9-35BBFEE08C17}"/>
    <cellStyle name="SAPBEXinputData 10" xfId="58756" xr:uid="{9B4DB31C-8EE0-4A99-8ED4-89291A406AE7}"/>
    <cellStyle name="SAPBEXinputData 10 2" xfId="58757" xr:uid="{E91E617A-1280-425F-96D6-99F21C896D00}"/>
    <cellStyle name="SAPBEXinputData 10 2 2" xfId="58758" xr:uid="{61BAD8AD-8222-4136-B9BD-57C6F2D026ED}"/>
    <cellStyle name="SAPBEXinputData 10 3" xfId="58759" xr:uid="{49AF3503-5734-4DD3-9C62-645DC5C33871}"/>
    <cellStyle name="SAPBEXinputData 10 3 2" xfId="58760" xr:uid="{F9DB15B4-3DCF-47FC-8B67-8A1D516C58FA}"/>
    <cellStyle name="SAPBEXinputData 10 4" xfId="58761" xr:uid="{4011BD9E-F897-4EE5-8E1B-C3C58EA03D38}"/>
    <cellStyle name="SAPBEXinputData 11" xfId="58762" xr:uid="{BE72EAA9-20E4-462F-8C54-11917B957F14}"/>
    <cellStyle name="SAPBEXinputData 11 2" xfId="58763" xr:uid="{B716DAFA-C8E9-449A-A211-CDAD23E5A96B}"/>
    <cellStyle name="SAPBEXinputData 11 2 2" xfId="58764" xr:uid="{2CF16F22-3B05-4007-BEAD-86B1C2153747}"/>
    <cellStyle name="SAPBEXinputData 11 3" xfId="58765" xr:uid="{A8BF4B69-754B-41A6-979D-438A7FB59833}"/>
    <cellStyle name="SAPBEXinputData 11 3 2" xfId="58766" xr:uid="{2BC39832-208F-407D-A281-8DBC7C38A2BD}"/>
    <cellStyle name="SAPBEXinputData 11 4" xfId="58767" xr:uid="{87BA7408-67D8-42D3-B3BB-965C5EA260CD}"/>
    <cellStyle name="SAPBEXinputData 12" xfId="58768" xr:uid="{AD3D2847-1F49-4371-A52A-70BA30C1BBB9}"/>
    <cellStyle name="SAPBEXinputData 12 2" xfId="58769" xr:uid="{2B482678-9960-442E-8212-D04D218F40E5}"/>
    <cellStyle name="SAPBEXinputData 12 2 2" xfId="58770" xr:uid="{681D7767-E8F5-4BD9-9794-3F13C2748EC9}"/>
    <cellStyle name="SAPBEXinputData 12 3" xfId="58771" xr:uid="{5422F9AE-700C-4AF1-A55C-23BFC6112FF9}"/>
    <cellStyle name="SAPBEXinputData 12 3 2" xfId="58772" xr:uid="{ABEF9445-2BE8-41E2-96B6-5D029B1CB9AF}"/>
    <cellStyle name="SAPBEXinputData 12 4" xfId="58773" xr:uid="{70AC9A19-5EA6-4875-9CEB-B0C6F6254DEF}"/>
    <cellStyle name="SAPBEXinputData 13" xfId="58774" xr:uid="{38E3014E-048D-4156-AE2E-8A8D455B2214}"/>
    <cellStyle name="SAPBEXinputData 13 2" xfId="58775" xr:uid="{CBEECFBC-388A-496F-81A4-F021FBB226FC}"/>
    <cellStyle name="SAPBEXinputData 13 2 2" xfId="58776" xr:uid="{AFE31548-7651-4B6D-B5A4-265E418891BB}"/>
    <cellStyle name="SAPBEXinputData 13 3" xfId="58777" xr:uid="{B86C2641-C416-4F7D-9622-AC32301BD8A0}"/>
    <cellStyle name="SAPBEXinputData 13 3 2" xfId="58778" xr:uid="{F6830F8F-F04F-4F98-9432-85D47069E707}"/>
    <cellStyle name="SAPBEXinputData 13 4" xfId="58779" xr:uid="{E877A043-9AAB-425E-84DD-B6AC9C1576E7}"/>
    <cellStyle name="SAPBEXinputData 14" xfId="58780" xr:uid="{72773C4E-91A0-4187-B2BD-58C690BB80A9}"/>
    <cellStyle name="SAPBEXinputData 14 2" xfId="58781" xr:uid="{6D047F7C-9DBE-4E59-A95E-25AC9086358A}"/>
    <cellStyle name="SAPBEXinputData 14 2 2" xfId="58782" xr:uid="{EF49B45B-C44D-4B3F-958D-DB651C117A32}"/>
    <cellStyle name="SAPBEXinputData 14 3" xfId="58783" xr:uid="{200A50E9-9B04-4C01-ACCD-691DBFC3CF9B}"/>
    <cellStyle name="SAPBEXinputData 14 3 2" xfId="58784" xr:uid="{78493BF5-71B7-4269-B8B9-87D122CDB90C}"/>
    <cellStyle name="SAPBEXinputData 14 4" xfId="58785" xr:uid="{FB1CE50E-EDB5-445F-B6D8-4F511ECC3CF1}"/>
    <cellStyle name="SAPBEXinputData 15" xfId="58786" xr:uid="{21A08524-4458-4D82-ADB8-DAF4208E89A8}"/>
    <cellStyle name="SAPBEXinputData 15 2" xfId="58787" xr:uid="{DF8F603A-0FE3-4534-A559-4B7EE591484B}"/>
    <cellStyle name="SAPBEXinputData 15 2 2" xfId="58788" xr:uid="{FC7E127D-F8A7-4BAE-B4FA-D209CAE6CF87}"/>
    <cellStyle name="SAPBEXinputData 15 3" xfId="58789" xr:uid="{A70603D0-FD3D-4BD2-8D2B-F7E042FDB598}"/>
    <cellStyle name="SAPBEXinputData 15 3 2" xfId="58790" xr:uid="{67DB5812-01AC-4034-A7D2-488FDCF276E3}"/>
    <cellStyle name="SAPBEXinputData 15 4" xfId="58791" xr:uid="{78D1FCB8-FF6B-473D-AF02-80F4F729A8BC}"/>
    <cellStyle name="SAPBEXinputData 16" xfId="58792" xr:uid="{A8642228-800A-4940-8C27-C8DE98D541DC}"/>
    <cellStyle name="SAPBEXinputData 17" xfId="58793" xr:uid="{439CC4A3-316F-43E0-9028-73F9B7F99EE6}"/>
    <cellStyle name="SAPBEXinputData 18" xfId="58794" xr:uid="{7274945E-BE89-4A30-8505-A87F869C6A93}"/>
    <cellStyle name="SAPBEXinputData 2" xfId="58795" xr:uid="{40288D60-DED5-4F60-B21A-274FD8229325}"/>
    <cellStyle name="SAPBEXinputData 2 2" xfId="58796" xr:uid="{84E9B9F5-3CE0-4CDC-8660-8432DC949F3A}"/>
    <cellStyle name="SAPBEXinputData 2 2 2" xfId="58797" xr:uid="{C0878CAE-02C1-4547-B706-0FF474A7F894}"/>
    <cellStyle name="SAPBEXinputData 2 3" xfId="58798" xr:uid="{6420E168-B4F7-46B7-8B24-798BE99F0EB0}"/>
    <cellStyle name="SAPBEXinputData 2 3 2" xfId="58799" xr:uid="{A1CEDFB1-A437-4243-9DD2-3AB2D91845F7}"/>
    <cellStyle name="SAPBEXinputData 2 4" xfId="58800" xr:uid="{184DD811-01D0-4EFC-9DD7-EE8D1A17C8D9}"/>
    <cellStyle name="SAPBEXinputData 2 4 2" xfId="58801" xr:uid="{BE95BBD4-AAB7-4B2E-A943-75E6F961B6A3}"/>
    <cellStyle name="SAPBEXinputData 2 5" xfId="58802" xr:uid="{F0408B34-C415-4CB7-866E-17E5A3951D90}"/>
    <cellStyle name="SAPBEXinputData 2 5 2" xfId="58803" xr:uid="{29BC2615-A577-44B3-AA8E-9DE76422C18B}"/>
    <cellStyle name="SAPBEXinputData 2 6" xfId="58804" xr:uid="{E19823FE-8C81-4509-A412-BDC80291E0F6}"/>
    <cellStyle name="SAPBEXinputData 2 6 2" xfId="58805" xr:uid="{371CB34A-8492-4421-AD48-BAFA50F540D1}"/>
    <cellStyle name="SAPBEXinputData 2 7" xfId="58806" xr:uid="{62769707-A02B-4D26-80B0-CB8927168DF7}"/>
    <cellStyle name="SAPBEXinputData 3" xfId="58807" xr:uid="{1ABC7EED-E0D8-4B01-991F-9544BFA1466B}"/>
    <cellStyle name="SAPBEXinputData 3 2" xfId="58808" xr:uid="{942E5A7E-8DED-4AA0-B092-9256F5899498}"/>
    <cellStyle name="SAPBEXinputData 3 2 2" xfId="58809" xr:uid="{807B4ED4-812A-478F-8132-A74682396AA5}"/>
    <cellStyle name="SAPBEXinputData 3 3" xfId="58810" xr:uid="{30647D32-0B5D-4E29-AD06-7BC18FFAA5AD}"/>
    <cellStyle name="SAPBEXinputData 3 3 2" xfId="58811" xr:uid="{87467465-80B4-4327-83FC-DA3B5EB49117}"/>
    <cellStyle name="SAPBEXinputData 3 4" xfId="58812" xr:uid="{700D2832-4CD9-4634-95F8-38EF3F37FB8C}"/>
    <cellStyle name="SAPBEXinputData 3 4 2" xfId="58813" xr:uid="{3822BB18-EB58-410F-9F80-EB185EC49861}"/>
    <cellStyle name="SAPBEXinputData 3 5" xfId="58814" xr:uid="{6E698C5D-54B4-4D56-9E49-2C6E1E863FF0}"/>
    <cellStyle name="SAPBEXinputData 3 5 2" xfId="58815" xr:uid="{C83DEA06-0CB2-4B4D-AF43-2A8A2D136B84}"/>
    <cellStyle name="SAPBEXinputData 3 6" xfId="58816" xr:uid="{9F755682-CF56-4F59-9EE2-BEFADBF639BF}"/>
    <cellStyle name="SAPBEXinputData 3 6 2" xfId="58817" xr:uid="{3714FCC1-900A-487B-ADA4-81C4946613A7}"/>
    <cellStyle name="SAPBEXinputData 3 7" xfId="58818" xr:uid="{8B96DBE6-306B-4110-A100-404543FE2072}"/>
    <cellStyle name="SAPBEXinputData 4" xfId="58819" xr:uid="{B544FC20-0974-40A3-B872-4CE50137BC6A}"/>
    <cellStyle name="SAPBEXinputData 4 2" xfId="58820" xr:uid="{E857B96A-BB1B-489D-81AB-9395AFB1E8BE}"/>
    <cellStyle name="SAPBEXinputData 4 2 2" xfId="58821" xr:uid="{13107EAE-695E-4688-8B39-FFAAEACA739F}"/>
    <cellStyle name="SAPBEXinputData 4 3" xfId="58822" xr:uid="{89D86AA7-AD90-4654-BE45-49380AD5F911}"/>
    <cellStyle name="SAPBEXinputData 4 3 2" xfId="58823" xr:uid="{F0DB7DCA-4B36-4ECB-A54B-B9D51200B481}"/>
    <cellStyle name="SAPBEXinputData 4 4" xfId="58824" xr:uid="{8E41A995-7D96-4692-A8C1-890986ECDD86}"/>
    <cellStyle name="SAPBEXinputData 5" xfId="58825" xr:uid="{27E81806-5106-400F-85B7-DCC50C563B46}"/>
    <cellStyle name="SAPBEXinputData 5 2" xfId="58826" xr:uid="{4B7AB57F-DAE6-4410-BC43-38F34FC58BB2}"/>
    <cellStyle name="SAPBEXinputData 5 2 2" xfId="58827" xr:uid="{672433EB-3775-443D-93DA-34644DF0A749}"/>
    <cellStyle name="SAPBEXinputData 5 3" xfId="58828" xr:uid="{9F145105-5649-49C6-9EC1-4D66C346C5E0}"/>
    <cellStyle name="SAPBEXinputData 5 3 2" xfId="58829" xr:uid="{7743E7BF-60D3-4626-A481-69DC9B74FF5D}"/>
    <cellStyle name="SAPBEXinputData 5 4" xfId="58830" xr:uid="{E96D2EE9-2ED5-4BF7-A9C4-BC4B815B47F9}"/>
    <cellStyle name="SAPBEXinputData 6" xfId="58831" xr:uid="{0042EEF3-4D4A-4D51-821C-A20668B9F968}"/>
    <cellStyle name="SAPBEXinputData 6 2" xfId="58832" xr:uid="{AE5446EE-81A4-4A62-9626-1A0FB652D721}"/>
    <cellStyle name="SAPBEXinputData 6 2 2" xfId="58833" xr:uid="{297538CC-BAF8-48C4-B554-76AF58A9C0BD}"/>
    <cellStyle name="SAPBEXinputData 6 3" xfId="58834" xr:uid="{0C6F801B-EBDA-4533-9E11-FF7A7CB13C08}"/>
    <cellStyle name="SAPBEXinputData 6 3 2" xfId="58835" xr:uid="{40D86678-A57B-454F-8239-57633D19C2BD}"/>
    <cellStyle name="SAPBEXinputData 6 4" xfId="58836" xr:uid="{D1D7CE50-7B30-4294-9A80-CCD5AE310B72}"/>
    <cellStyle name="SAPBEXinputData 7" xfId="58837" xr:uid="{7CFFCC52-7CFA-4B22-9DF8-E1321581C722}"/>
    <cellStyle name="SAPBEXinputData 7 2" xfId="58838" xr:uid="{001B0E91-3ADB-4951-A22A-9E6875F367F2}"/>
    <cellStyle name="SAPBEXinputData 7 2 2" xfId="58839" xr:uid="{B8942CFE-2F85-4485-B696-A6AED7A80132}"/>
    <cellStyle name="SAPBEXinputData 7 3" xfId="58840" xr:uid="{50B13D86-4028-457D-8EAB-D68E6D800A1C}"/>
    <cellStyle name="SAPBEXinputData 7 3 2" xfId="58841" xr:uid="{6842E9EF-93BE-48EF-8AB5-B4DB73484D7C}"/>
    <cellStyle name="SAPBEXinputData 7 4" xfId="58842" xr:uid="{71D01B7D-FE84-4E81-A31F-9620BBC7F4C1}"/>
    <cellStyle name="SAPBEXinputData 8" xfId="58843" xr:uid="{CE1A8828-1C3C-44D8-AA82-864B7BA68811}"/>
    <cellStyle name="SAPBEXinputData 8 2" xfId="58844" xr:uid="{8393F443-9420-4D20-945D-BC5CC386157D}"/>
    <cellStyle name="SAPBEXinputData 8 2 2" xfId="58845" xr:uid="{ACA2FA09-B6C3-4E90-9FC5-43EE37AC7280}"/>
    <cellStyle name="SAPBEXinputData 8 3" xfId="58846" xr:uid="{8DB0B2BD-4C4B-4F2A-9EAE-201CD1F8AD79}"/>
    <cellStyle name="SAPBEXinputData 8 3 2" xfId="58847" xr:uid="{F74E8129-06BC-449A-8C4D-CD32F8A4FEEB}"/>
    <cellStyle name="SAPBEXinputData 8 4" xfId="58848" xr:uid="{AAF8450A-ABA4-440B-A18A-C67BDC8F74E5}"/>
    <cellStyle name="SAPBEXinputData 9" xfId="58849" xr:uid="{FFF8FFE7-D5FC-4DBE-ADEC-B75A1CD8FFD5}"/>
    <cellStyle name="SAPBEXinputData 9 2" xfId="58850" xr:uid="{92B9589C-1EC3-4629-A9B0-30F88D42189B}"/>
    <cellStyle name="SAPBEXinputData 9 2 2" xfId="58851" xr:uid="{A0FAF0E0-D974-41D5-A6AF-FF036D5FD68A}"/>
    <cellStyle name="SAPBEXinputData 9 3" xfId="58852" xr:uid="{D5EAFD2D-7409-435D-A3B8-16EACE9356C1}"/>
    <cellStyle name="SAPBEXinputData 9 3 2" xfId="58853" xr:uid="{4FD8DD97-4F9C-43D3-9508-38DAFC8E30C4}"/>
    <cellStyle name="SAPBEXinputData 9 4" xfId="58854" xr:uid="{FF10BAFA-7E56-4D2E-87AC-54EEACF18BE6}"/>
    <cellStyle name="SAPBEXinputData_Saldos Obj" xfId="58855" xr:uid="{B876DFE4-C65B-47E1-849C-D6F797042079}"/>
    <cellStyle name="SAPBEXItemHeader" xfId="59883" xr:uid="{99B496F1-A934-43C4-AACC-133C50A2514B}"/>
    <cellStyle name="SAPBEXresData" xfId="58856" xr:uid="{19C8291D-4B1C-4E6F-91CE-66FEC26D2182}"/>
    <cellStyle name="SAPBEXresData 10" xfId="58857" xr:uid="{1A3E2213-D01B-4B6E-873D-2E5CAD38B3CF}"/>
    <cellStyle name="SAPBEXresData 11" xfId="59971" xr:uid="{02FC4BBF-7D82-4A2C-8133-5121F3B6A233}"/>
    <cellStyle name="SAPBEXresData 2" xfId="58858" xr:uid="{90DF5E5D-D3EA-4D3C-9D14-1183B768A66D}"/>
    <cellStyle name="SAPBEXresData 2 2" xfId="59884" xr:uid="{03961F21-F43D-46BD-B7C5-6D041BD82197}"/>
    <cellStyle name="SAPBEXresData 2 3" xfId="60274" xr:uid="{40BCBD75-8FD6-459B-80AB-CF39A5A8007E}"/>
    <cellStyle name="SAPBEXresData 3" xfId="58859" xr:uid="{81EDDD68-A8FB-4B5A-B97E-CAC156DD2415}"/>
    <cellStyle name="SAPBEXresData 3 2" xfId="59885" xr:uid="{B07F4533-BBC5-44E0-93AD-7D8408DF22E8}"/>
    <cellStyle name="SAPBEXresData 3 3" xfId="60275" xr:uid="{4172F75E-982D-4070-B0DB-1103695A5B81}"/>
    <cellStyle name="SAPBEXresData 4" xfId="58860" xr:uid="{D6967FD7-E0DB-4F11-8755-F8978A423A48}"/>
    <cellStyle name="SAPBEXresData 4 2" xfId="60276" xr:uid="{0C7240C0-26BA-4551-9AD8-250CB65BB07F}"/>
    <cellStyle name="SAPBEXresData 5" xfId="58861" xr:uid="{3F8FE3DA-B994-4B5B-AADC-FB2D806276CC}"/>
    <cellStyle name="SAPBEXresData 6" xfId="58862" xr:uid="{5531DBDE-9AF5-424B-A0C7-1EE596031977}"/>
    <cellStyle name="SAPBEXresData 7" xfId="58863" xr:uid="{A3E4DBF6-93F9-4525-AC67-7F2634C5676C}"/>
    <cellStyle name="SAPBEXresData 8" xfId="58864" xr:uid="{02C8C815-BFFF-4AAE-9955-513C8A1CADF3}"/>
    <cellStyle name="SAPBEXresData 9" xfId="58865" xr:uid="{36893E2E-3F1A-40CE-8123-1948F67D928D}"/>
    <cellStyle name="SAPBEXresDataEmph" xfId="58866" xr:uid="{DE271C20-0CC4-43C8-BB78-0969FC8B2AC9}"/>
    <cellStyle name="SAPBEXresDataEmph 10" xfId="58867" xr:uid="{DB1C776B-C2B4-4C4E-926F-E81AB91B56FB}"/>
    <cellStyle name="SAPBEXresDataEmph 11" xfId="59972" xr:uid="{815D9289-43C2-4308-809E-25E3CBCFF89B}"/>
    <cellStyle name="SAPBEXresDataEmph 2" xfId="58868" xr:uid="{E4CAD5D9-9403-4438-AFEB-F6A46A3714B1}"/>
    <cellStyle name="SAPBEXresDataEmph 2 2" xfId="59886" xr:uid="{C6E8C993-4D37-4A01-9A45-9E8635573CA2}"/>
    <cellStyle name="SAPBEXresDataEmph 2 3" xfId="60277" xr:uid="{5E50E9BE-1453-4913-A3DA-5FE25B2D5C99}"/>
    <cellStyle name="SAPBEXresDataEmph 2 5" xfId="59887" xr:uid="{1CEF4A0C-16D4-4A73-AF23-5A31C7856267}"/>
    <cellStyle name="SAPBEXresDataEmph 3" xfId="58869" xr:uid="{DF0137D5-34C3-4836-9E24-76A634B2AEF7}"/>
    <cellStyle name="SAPBEXresDataEmph 3 2" xfId="59888" xr:uid="{73E7857B-3E77-49A3-90CF-34F3F6B17C66}"/>
    <cellStyle name="SAPBEXresDataEmph 3 3" xfId="60278" xr:uid="{A879A9B4-B015-4B46-9785-6A2D94AADD3E}"/>
    <cellStyle name="SAPBEXresDataEmph 4" xfId="58870" xr:uid="{10DFC15D-44C7-4C7B-ABE8-1E0DC2D42ECE}"/>
    <cellStyle name="SAPBEXresDataEmph 4 2" xfId="60279" xr:uid="{FDD40986-4881-4192-9D81-C5A0E9A32393}"/>
    <cellStyle name="SAPBEXresDataEmph 5" xfId="58871" xr:uid="{45C562FB-4B92-448F-8BA3-77A703803163}"/>
    <cellStyle name="SAPBEXresDataEmph 6" xfId="58872" xr:uid="{DA8F7631-480B-4DB0-A577-BF00A8D79F10}"/>
    <cellStyle name="SAPBEXresDataEmph 7" xfId="58873" xr:uid="{B14BEE46-71FF-43B0-9D5C-CFBDB32CD836}"/>
    <cellStyle name="SAPBEXresDataEmph 8" xfId="58874" xr:uid="{00522587-000C-4DAC-B5F3-5DEE3A542B13}"/>
    <cellStyle name="SAPBEXresDataEmph 9" xfId="58875" xr:uid="{08A9AE9C-2240-4F2D-A1A2-BD0E32FBB5AE}"/>
    <cellStyle name="SAPBEXresItem" xfId="58876" xr:uid="{1FE266A0-86C5-4413-A981-ED7F2FB1D330}"/>
    <cellStyle name="SAPBEXresItem 10" xfId="58877" xr:uid="{1456A3D2-20FC-4834-9D06-D32E1B71C9FA}"/>
    <cellStyle name="SAPBEXresItem 11" xfId="59973" xr:uid="{65E1B5F9-64F3-4ECD-938C-2E5B6496D5C5}"/>
    <cellStyle name="SAPBEXresItem 2" xfId="58878" xr:uid="{9F02BD75-4A4E-4B45-B001-3D3EA77CDD61}"/>
    <cellStyle name="SAPBEXresItem 2 2" xfId="60280" xr:uid="{2FFB730B-B874-4BBB-9D64-F0AD68C67E7B}"/>
    <cellStyle name="SAPBEXresItem 3" xfId="58879" xr:uid="{56E9E275-7610-4396-885D-E68346CEE529}"/>
    <cellStyle name="SAPBEXresItem 3 2" xfId="59889" xr:uid="{4AD57666-85F8-41EB-B2EF-367AEE6FEF25}"/>
    <cellStyle name="SAPBEXresItem 3 3" xfId="60281" xr:uid="{D639BE54-BCDE-40B7-A01F-5AF41FA8016F}"/>
    <cellStyle name="SAPBEXresItem 4" xfId="58880" xr:uid="{393EF70B-24A3-4D1A-B353-98D6215DF94B}"/>
    <cellStyle name="SAPBEXresItem 4 2" xfId="60282" xr:uid="{4F33C361-1E2D-4D2E-8C41-220A8B8B51E1}"/>
    <cellStyle name="SAPBEXresItem 5" xfId="58881" xr:uid="{698E0A00-1959-40E4-885E-48366EE52217}"/>
    <cellStyle name="SAPBEXresItem 6" xfId="58882" xr:uid="{0DABDD1A-4848-4DA3-8C61-1707BF5DE168}"/>
    <cellStyle name="SAPBEXresItem 7" xfId="58883" xr:uid="{06E70AA0-530A-4792-BDB7-D50B67F9B977}"/>
    <cellStyle name="SAPBEXresItem 8" xfId="58884" xr:uid="{9F0CAA06-9640-49A5-968E-A0F8F0641D1A}"/>
    <cellStyle name="SAPBEXresItem 9" xfId="58885" xr:uid="{C542E655-B7C3-4720-B686-82CDC26F6FF7}"/>
    <cellStyle name="SAPBEXresItemX" xfId="58886" xr:uid="{E216F255-ED7E-430D-BCF4-EDAC5B552C00}"/>
    <cellStyle name="SAPBEXresItemX 10" xfId="58887" xr:uid="{6DCF6318-6230-4B00-A753-3472054BCB9F}"/>
    <cellStyle name="SAPBEXresItemX 10 2" xfId="58888" xr:uid="{B11FBBA7-2433-4315-9424-2217826AAB46}"/>
    <cellStyle name="SAPBEXresItemX 11" xfId="59974" xr:uid="{43F6C00F-F601-4A61-8CBC-0872EA31D04B}"/>
    <cellStyle name="SAPBEXresItemX 2" xfId="58889" xr:uid="{C8823F2D-7DE2-44E2-A88A-9DCCF81AA121}"/>
    <cellStyle name="SAPBEXresItemX 2 2" xfId="58890" xr:uid="{779D1C48-0693-4DE9-B4B8-F90239682D4A}"/>
    <cellStyle name="SAPBEXresItemX 2 3" xfId="60283" xr:uid="{33F52BC8-18C8-4258-8EC7-C7965A0FF1FF}"/>
    <cellStyle name="SAPBEXresItemX 3" xfId="58891" xr:uid="{D20C0E7A-E7F2-4EC5-8981-67C54AD2D55A}"/>
    <cellStyle name="SAPBEXresItemX 3 2" xfId="58892" xr:uid="{9746A19C-68A6-49B8-9BD7-D3BC247E4404}"/>
    <cellStyle name="SAPBEXresItemX 3 3" xfId="60284" xr:uid="{11CCE796-B918-4304-A0D6-F56BE50C29E3}"/>
    <cellStyle name="SAPBEXresItemX 4" xfId="58893" xr:uid="{7B12C70B-D7B7-488B-95EB-7FC4B2B2672E}"/>
    <cellStyle name="SAPBEXresItemX 4 2" xfId="58894" xr:uid="{F1BC5441-A7A0-42FD-BA17-09FBB60D40A2}"/>
    <cellStyle name="SAPBEXresItemX 4 3" xfId="60285" xr:uid="{69947817-0EC4-46ED-B602-82B4EC3C47C6}"/>
    <cellStyle name="SAPBEXresItemX 5" xfId="58895" xr:uid="{98D3E04F-D04D-44D5-A1C6-6CBDF94729A6}"/>
    <cellStyle name="SAPBEXresItemX 5 2" xfId="58896" xr:uid="{AD868208-A56B-4767-B7E1-D9D4D7584767}"/>
    <cellStyle name="SAPBEXresItemX 6" xfId="58897" xr:uid="{427B2FDC-46AD-4795-ADED-A79ADB7CA4D9}"/>
    <cellStyle name="SAPBEXresItemX 6 2" xfId="58898" xr:uid="{2BBF1235-B456-4129-8C4A-E71D5539E822}"/>
    <cellStyle name="SAPBEXresItemX 7" xfId="58899" xr:uid="{17D618BE-891B-4935-8AD3-EC3C1F5B3993}"/>
    <cellStyle name="SAPBEXresItemX 7 2" xfId="58900" xr:uid="{E2ADACC6-C158-4992-B6CD-90565F83E201}"/>
    <cellStyle name="SAPBEXresItemX 8" xfId="58901" xr:uid="{2C2EB01E-B4FE-4898-A92F-0E8DE1AB18F0}"/>
    <cellStyle name="SAPBEXresItemX 8 2" xfId="58902" xr:uid="{36534A0F-73E4-4DA6-A7CE-4272818D257E}"/>
    <cellStyle name="SAPBEXresItemX 9" xfId="58903" xr:uid="{D93890B1-5CDB-4CF7-BC41-FFD7A358AEBE}"/>
    <cellStyle name="SAPBEXresItemX 9 2" xfId="58904" xr:uid="{CCDDB748-9F3A-49B8-B75F-733F7E5ECCA1}"/>
    <cellStyle name="SAPBEXstdData" xfId="58905" xr:uid="{C234EF5B-D3FC-4075-A88E-AE1A48911A33}"/>
    <cellStyle name="SAPBEXstdData 10" xfId="58906" xr:uid="{7CCD19FD-3A0B-48F9-BE42-6085E692921F}"/>
    <cellStyle name="SAPBEXstdData 11" xfId="58907" xr:uid="{E18EB98C-2AD2-438D-AFE6-EC808265A7A6}"/>
    <cellStyle name="SAPBEXstdData 12" xfId="59890" xr:uid="{6275F05A-363A-47E4-9A14-2121739BA8DC}"/>
    <cellStyle name="SAPBEXstdData 13" xfId="59891" xr:uid="{C53755DB-A508-4446-A8E1-30B0C1AA99F5}"/>
    <cellStyle name="SAPBEXstdData 14" xfId="59892" xr:uid="{68B5459A-4B57-4BA7-B407-C6D623557C94}"/>
    <cellStyle name="SAPBEXstdData 15" xfId="59975" xr:uid="{4D9515A6-D92E-417A-91F2-4837EA89C4B6}"/>
    <cellStyle name="SAPBEXstdData 2" xfId="58908" xr:uid="{FCD0367B-5210-4D57-A025-EEDCF219A40A}"/>
    <cellStyle name="SAPBEXstdData 2 2" xfId="59893" xr:uid="{D8E77641-CCFE-408E-B8C1-15A090176D3B}"/>
    <cellStyle name="SAPBEXstdData 2 3" xfId="59894" xr:uid="{D5D3B577-3F42-409C-80F4-DEC6AC23D62C}"/>
    <cellStyle name="SAPBEXstdData 2 4" xfId="59895" xr:uid="{BE7E86C7-F960-48B8-B128-AFC8BF4427DA}"/>
    <cellStyle name="SAPBEXstdData 2 5" xfId="60286" xr:uid="{3F44AED2-6B4E-40AB-9419-11EC3AEC7727}"/>
    <cellStyle name="SAPBEXstdData 3" xfId="58909" xr:uid="{A0530562-D578-4ECC-8BCF-9E55AD6D3522}"/>
    <cellStyle name="SAPBEXstdData 3 2" xfId="60287" xr:uid="{6310A971-9762-4BF9-9272-2AD52BD3A381}"/>
    <cellStyle name="SAPBEXstdData 4" xfId="58910" xr:uid="{7FA45FA3-6EA2-400B-B9A3-1420D8ED6A16}"/>
    <cellStyle name="SAPBEXstdData 4 2" xfId="60288" xr:uid="{7E2E5C97-0842-43FD-A44C-3B7CC452BA22}"/>
    <cellStyle name="SAPBEXstdData 5" xfId="58911" xr:uid="{43457A57-1392-4C05-8A6A-9F2510927526}"/>
    <cellStyle name="SAPBEXstdData 6" xfId="58912" xr:uid="{2A6D8282-A1DA-4A29-A3DC-4480009E0872}"/>
    <cellStyle name="SAPBEXstdData 7" xfId="58913" xr:uid="{8C758FA9-5F64-42DE-88E0-09CBD314435C}"/>
    <cellStyle name="SAPBEXstdData 8" xfId="58914" xr:uid="{FEEA3EB7-AB10-4ACF-9C5C-3C4F5C78256F}"/>
    <cellStyle name="SAPBEXstdData 9" xfId="58915" xr:uid="{9EB40D1D-E9B3-4218-BFDE-EB719E826F69}"/>
    <cellStyle name="SAPBEXstdData_Hoja1" xfId="59896" xr:uid="{478BA32D-4896-442E-9690-C9A0826F83CF}"/>
    <cellStyle name="SAPBEXstdDataEmph" xfId="58916" xr:uid="{471F5DE4-C611-4364-83F8-725C97B24738}"/>
    <cellStyle name="SAPBEXstdDataEmph 10" xfId="58917" xr:uid="{EA98D78A-3211-40A3-B6A6-192C26F69D58}"/>
    <cellStyle name="SAPBEXstdDataEmph 11" xfId="59976" xr:uid="{A91AFDE7-2DD1-4704-96A3-518AACAAD36D}"/>
    <cellStyle name="SAPBEXstdDataEmph 2" xfId="58918" xr:uid="{68635D24-1786-4BC4-BA84-10EB92DD430B}"/>
    <cellStyle name="SAPBEXstdDataEmph 2 2" xfId="59897" xr:uid="{FCDCF984-812C-436B-954C-69F5410A5256}"/>
    <cellStyle name="SAPBEXstdDataEmph 2 3" xfId="59898" xr:uid="{6FDF3077-E224-4EC5-9303-98C208C9F0D6}"/>
    <cellStyle name="SAPBEXstdDataEmph 2 4" xfId="59899" xr:uid="{21E39519-62F7-4E72-912E-06B5E6CF9439}"/>
    <cellStyle name="SAPBEXstdDataEmph 2 5" xfId="60289" xr:uid="{3A24776A-6958-418E-B969-123DF89BE31B}"/>
    <cellStyle name="SAPBEXstdDataEmph 3" xfId="58919" xr:uid="{61D9AA40-3494-45FB-8269-F30519A577FF}"/>
    <cellStyle name="SAPBEXstdDataEmph 3 2" xfId="60290" xr:uid="{363BFFF1-2F35-4A46-918C-9C6DC57A9B96}"/>
    <cellStyle name="SAPBEXstdDataEmph 4" xfId="58920" xr:uid="{EE4DE0D0-8744-4A1F-BE59-2D0154FD34C5}"/>
    <cellStyle name="SAPBEXstdDataEmph 4 2" xfId="60291" xr:uid="{AFCA8120-B430-41F9-B3C1-1123DCFA0FCE}"/>
    <cellStyle name="SAPBEXstdDataEmph 5" xfId="58921" xr:uid="{86650039-FAA3-48D2-8156-C13C7253C9E8}"/>
    <cellStyle name="SAPBEXstdDataEmph 6" xfId="58922" xr:uid="{2F5B8482-42C6-4330-ABE4-B151ADE04EF9}"/>
    <cellStyle name="SAPBEXstdDataEmph 7" xfId="58923" xr:uid="{14770A5B-54E4-4839-AD3D-86EC8255019E}"/>
    <cellStyle name="SAPBEXstdDataEmph 8" xfId="58924" xr:uid="{D4B4FCEC-1304-43DC-A1F2-A2ECBB9A4F25}"/>
    <cellStyle name="SAPBEXstdDataEmph 9" xfId="58925" xr:uid="{E83EBE1C-FB6E-4464-803A-F1E93712D0A9}"/>
    <cellStyle name="SAPBEXstdItem" xfId="58926" xr:uid="{590DEE83-0420-4EF2-B3C9-684FD65BEC80}"/>
    <cellStyle name="SAPBEXstdItem 10" xfId="58927" xr:uid="{311A9F52-BBE5-42FC-A1FC-FCBB427BA235}"/>
    <cellStyle name="SAPBEXstdItem 11" xfId="58928" xr:uid="{C3FD64AC-0CFB-49FB-BEDE-14FA57DC20FA}"/>
    <cellStyle name="SAPBEXstdItem 12" xfId="58929" xr:uid="{7B4039E2-9E53-4558-A1B2-E2BDDDEDD001}"/>
    <cellStyle name="SAPBEXstdItem 13" xfId="58930" xr:uid="{0FA3A6F7-75AA-4F2E-881F-9764E7AE7CE5}"/>
    <cellStyle name="SAPBEXstdItem 13 2" xfId="58931" xr:uid="{4A7BEC49-0DAB-44D3-9341-87A74D866322}"/>
    <cellStyle name="SAPBEXstdItem 14" xfId="58932" xr:uid="{4C05F6A1-EF8F-4CEC-B6BF-BDF392E0C991}"/>
    <cellStyle name="SAPBEXstdItem 14 2" xfId="58933" xr:uid="{6AE41254-1E05-42EB-9028-A7C26B796BA2}"/>
    <cellStyle name="SAPBEXstdItem 15" xfId="58934" xr:uid="{C03B89C7-3709-4434-8938-F2B955D1CDA2}"/>
    <cellStyle name="SAPBEXstdItem 15 2" xfId="58935" xr:uid="{5B13B64B-8F0B-4FA5-9FF6-8201034DAE43}"/>
    <cellStyle name="SAPBEXstdItem 16" xfId="58936" xr:uid="{CF7678B8-6E75-48B9-841A-B7DF37E797FC}"/>
    <cellStyle name="SAPBEXstdItem 17" xfId="58937" xr:uid="{69A9F59D-44D8-4B1F-9D36-EEB7234BAEA5}"/>
    <cellStyle name="SAPBEXstdItem 17 2" xfId="58938" xr:uid="{20AA780B-6D2E-4F9D-8EB6-5A411A7DC91C}"/>
    <cellStyle name="SAPBEXstdItem 18" xfId="58939" xr:uid="{BAD72A04-318E-45CD-83AE-AB56FE9E5E4A}"/>
    <cellStyle name="SAPBEXstdItem 18 2" xfId="58940" xr:uid="{3E1B2856-D570-4299-9DF5-348FDD56A6A5}"/>
    <cellStyle name="SAPBEXstdItem 19" xfId="58941" xr:uid="{23FFF019-E4C4-4220-9670-154D2CF29BED}"/>
    <cellStyle name="SAPBEXstdItem 19 2" xfId="58942" xr:uid="{C7667AF7-F225-4E25-90EE-D245FAC8308A}"/>
    <cellStyle name="SAPBEXstdItem 2" xfId="58943" xr:uid="{DB877CF3-3921-4D42-88ED-08C7A88EB419}"/>
    <cellStyle name="SAPBEXstdItem 2 2" xfId="58944" xr:uid="{702EA9BE-90B5-4BEB-9157-32121D15B5CB}"/>
    <cellStyle name="SAPBEXstdItem 2 3" xfId="59900" xr:uid="{8CFD3B22-9996-4659-915A-EAF00203C37B}"/>
    <cellStyle name="SAPBEXstdItem 2 4" xfId="59901" xr:uid="{EE7B85E6-45EF-4497-8B5B-FFF6E829EC56}"/>
    <cellStyle name="SAPBEXstdItem 2 5" xfId="59902" xr:uid="{46DF337E-C618-4211-8BF3-243EAB82EE32}"/>
    <cellStyle name="SAPBEXstdItem 2 6" xfId="60292" xr:uid="{863D6160-BD11-431F-8C69-F54E2DB33DC3}"/>
    <cellStyle name="SAPBEXstdItem 20" xfId="58945" xr:uid="{D60D648C-1897-4D78-A66E-A1EFF27914E2}"/>
    <cellStyle name="SAPBEXstdItem 20 2" xfId="58946" xr:uid="{391FDDD8-4CC6-40D2-901C-1A567E80A45A}"/>
    <cellStyle name="SAPBEXstdItem 21" xfId="58947" xr:uid="{B9E027C0-DD94-476F-9916-6FAAD7DBD69C}"/>
    <cellStyle name="SAPBEXstdItem 21 2" xfId="58948" xr:uid="{5AED9DD1-910D-480A-A885-BC6D08B641A8}"/>
    <cellStyle name="SAPBEXstdItem 22" xfId="58949" xr:uid="{6C055E5A-6863-4091-AFC2-7FD465AFB9E6}"/>
    <cellStyle name="SAPBEXstdItem 22 2" xfId="58950" xr:uid="{F85E6011-C873-44F5-A4C1-F7FC487B2745}"/>
    <cellStyle name="SAPBEXstdItem 23" xfId="58951" xr:uid="{F07624C3-C0DB-4D1F-9EFC-E96011D1E554}"/>
    <cellStyle name="SAPBEXstdItem 23 2" xfId="58952" xr:uid="{85ED6596-2D46-4BA9-9FE7-4F7B285A15B6}"/>
    <cellStyle name="SAPBEXstdItem 24" xfId="58953" xr:uid="{5490ED45-ADA6-4D71-A380-3E59AE9C304A}"/>
    <cellStyle name="SAPBEXstdItem 24 2" xfId="58954" xr:uid="{1EF9BC29-183A-47A9-97F6-FF268A7953D9}"/>
    <cellStyle name="SAPBEXstdItem 25" xfId="58955" xr:uid="{844FFA28-7AEA-4801-BD7C-A2E3A5AED801}"/>
    <cellStyle name="SAPBEXstdItem 25 2" xfId="58956" xr:uid="{3CB37483-D2D9-43A9-B73E-F0BFA9215127}"/>
    <cellStyle name="SAPBEXstdItem 26" xfId="58957" xr:uid="{792D2196-AE79-48B5-9D76-DF052AC6671D}"/>
    <cellStyle name="SAPBEXstdItem 26 2" xfId="58958" xr:uid="{6EDEDBB7-E0B8-48FD-9579-30D75AF41339}"/>
    <cellStyle name="SAPBEXstdItem 27" xfId="58959" xr:uid="{242684F2-9496-4872-B237-6F523CD3B987}"/>
    <cellStyle name="SAPBEXstdItem 27 2" xfId="58960" xr:uid="{D7D21A92-1FB2-412D-B312-66CDDEB34A01}"/>
    <cellStyle name="SAPBEXstdItem 28" xfId="58961" xr:uid="{975DBD95-41A0-4CD7-B0B6-6F469188CD39}"/>
    <cellStyle name="SAPBEXstdItem 28 2" xfId="58962" xr:uid="{8F8F0076-FCA2-4BD9-8C8B-0B80A35B7270}"/>
    <cellStyle name="SAPBEXstdItem 29" xfId="58963" xr:uid="{0663CEE4-88F1-47CC-9311-B402676FE2CA}"/>
    <cellStyle name="SAPBEXstdItem 29 2" xfId="58964" xr:uid="{B0A20BA7-AAF4-4E48-B3A4-6065B3099202}"/>
    <cellStyle name="SAPBEXstdItem 3" xfId="58965" xr:uid="{668CD543-59AB-4176-954B-4CE57E40E2D7}"/>
    <cellStyle name="SAPBEXstdItem 3 2" xfId="58966" xr:uid="{D3B37B73-8214-44B0-A3AF-3B624845653F}"/>
    <cellStyle name="SAPBEXstdItem 3 3" xfId="60293" xr:uid="{75DA1C1A-4AD6-4ECB-9957-3748AB36C016}"/>
    <cellStyle name="SAPBEXstdItem 30" xfId="58967" xr:uid="{905E026C-CAB3-4441-BC69-E5AB14E16A67}"/>
    <cellStyle name="SAPBEXstdItem 31" xfId="58968" xr:uid="{EF66BD8E-D2F1-4205-BC4E-62ABF883BD38}"/>
    <cellStyle name="SAPBEXstdItem 32" xfId="59977" xr:uid="{BDB9C88E-5ADB-474E-B53A-16A2B5867D92}"/>
    <cellStyle name="SAPBEXstdItem 4" xfId="58969" xr:uid="{A71CDBED-EBAF-43C2-B16A-F63D817CC26C}"/>
    <cellStyle name="SAPBEXstdItem 4 2" xfId="58970" xr:uid="{1EF39CD7-5DE2-4A60-8843-71918EE3CB16}"/>
    <cellStyle name="SAPBEXstdItem 4 3" xfId="60294" xr:uid="{169B58EC-8965-4E1D-8105-DCCB654E600D}"/>
    <cellStyle name="SAPBEXstdItem 5" xfId="58971" xr:uid="{EC9F85E4-5BFE-48DB-A9DD-579B8C44BB9D}"/>
    <cellStyle name="SAPBEXstdItem 5 2" xfId="58972" xr:uid="{58ABFBC5-91E5-44B4-895B-101958780415}"/>
    <cellStyle name="SAPBEXstdItem 5 2 2" xfId="58973" xr:uid="{61415120-366B-4B77-A330-3115C6B7031B}"/>
    <cellStyle name="SAPBEXstdItem 5_Saldos Obj" xfId="58974" xr:uid="{C882FA73-4986-4D33-B6F1-7F6CFF836029}"/>
    <cellStyle name="SAPBEXstdItem 6" xfId="58975" xr:uid="{31193AEA-5527-4F65-ADFF-B625E67DF0FF}"/>
    <cellStyle name="SAPBEXstdItem 6 2" xfId="58976" xr:uid="{7E5495CB-EEF4-4B22-B10C-642C09EA0DE3}"/>
    <cellStyle name="SAPBEXstdItem 6 2 2" xfId="58977" xr:uid="{AEA36157-142F-4349-B059-6F660A48BAE2}"/>
    <cellStyle name="SAPBEXstdItem 6_Saldos Obj" xfId="58978" xr:uid="{D0439C5E-5A44-4737-BD6D-794ADEF216F7}"/>
    <cellStyle name="SAPBEXstdItem 7" xfId="58979" xr:uid="{A7589305-106B-4102-B396-B176A53B5CAC}"/>
    <cellStyle name="SAPBEXstdItem 8" xfId="58980" xr:uid="{E0CA3E07-5CE6-4DFB-BDE5-9D9531EE116A}"/>
    <cellStyle name="SAPBEXstdItem 9" xfId="58981" xr:uid="{42C8B88F-2D8C-4B5F-9A3B-3370A1DC3A1E}"/>
    <cellStyle name="SAPBEXstdItem_Hoja1_1" xfId="59903" xr:uid="{B41B8193-8DCB-400B-84C3-233F1145E156}"/>
    <cellStyle name="SAPBEXstdItemX" xfId="58982" xr:uid="{C8B5FAF3-A8D1-4D1D-8883-FE1567CB5594}"/>
    <cellStyle name="SAPBEXstdItemX 10" xfId="58983" xr:uid="{6C33C65B-82C6-422A-9849-081414FE32DD}"/>
    <cellStyle name="SAPBEXstdItemX 10 2" xfId="58984" xr:uid="{6FC20829-03D5-4C16-B53E-DF798DF19E60}"/>
    <cellStyle name="SAPBEXstdItemX 11" xfId="58985" xr:uid="{0498FC84-B0BE-492E-A799-DDA2E57F956B}"/>
    <cellStyle name="SAPBEXstdItemX 11 2" xfId="58986" xr:uid="{DE33C85A-48FD-43E9-A31F-F41FEDD1876A}"/>
    <cellStyle name="SAPBEXstdItemX 12" xfId="58987" xr:uid="{C75206C6-4629-4493-B2E9-9ACEE21A4D28}"/>
    <cellStyle name="SAPBEXstdItemX 12 2" xfId="58988" xr:uid="{AF06B63B-8E30-4B56-816D-915B3C028E82}"/>
    <cellStyle name="SAPBEXstdItemX 13" xfId="58989" xr:uid="{C7DECF3F-46C9-4C24-9E04-7B40B2DADDE2}"/>
    <cellStyle name="SAPBEXstdItemX 13 2" xfId="58990" xr:uid="{4B91C33C-7ADA-4311-83BD-514F431C7546}"/>
    <cellStyle name="SAPBEXstdItemX 14" xfId="58991" xr:uid="{32EA7D57-4269-412C-A36D-7444E7D468F4}"/>
    <cellStyle name="SAPBEXstdItemX 14 2" xfId="58992" xr:uid="{E2913425-69C3-4B64-A229-E043CB949BDB}"/>
    <cellStyle name="SAPBEXstdItemX 15" xfId="58993" xr:uid="{6F94B4F6-A4C9-4794-B9BE-6E8F89B9CE66}"/>
    <cellStyle name="SAPBEXstdItemX 15 2" xfId="58994" xr:uid="{95392054-A360-44BC-AA36-96C77A73F271}"/>
    <cellStyle name="SAPBEXstdItemX 16" xfId="58995" xr:uid="{2DCD428A-47E5-4883-B98E-A7537D8B1F2A}"/>
    <cellStyle name="SAPBEXstdItemX 16 2" xfId="58996" xr:uid="{1C552950-B798-47D0-B388-F141914C6D85}"/>
    <cellStyle name="SAPBEXstdItemX 17" xfId="58997" xr:uid="{6C267BDB-CA67-421B-A84D-8F90E7495280}"/>
    <cellStyle name="SAPBEXstdItemX 17 2" xfId="58998" xr:uid="{4A819322-AA7B-41C7-BBA7-C9A7D26894FA}"/>
    <cellStyle name="SAPBEXstdItemX 18" xfId="58999" xr:uid="{BA8321CD-6562-4ABE-B09F-B3220984A8B2}"/>
    <cellStyle name="SAPBEXstdItemX 18 2" xfId="59000" xr:uid="{C6C5F8A1-A187-4034-BEE8-54776F085223}"/>
    <cellStyle name="SAPBEXstdItemX 19" xfId="59001" xr:uid="{CA5EFCC1-E9B3-4A94-ACDC-A1027830D533}"/>
    <cellStyle name="SAPBEXstdItemX 19 2" xfId="59002" xr:uid="{BB517697-12AC-4520-9E97-2EF180A9F839}"/>
    <cellStyle name="SAPBEXstdItemX 2" xfId="59003" xr:uid="{C6C9CF99-6177-4DF2-878F-D2DA5E17D97F}"/>
    <cellStyle name="SAPBEXstdItemX 2 2" xfId="59004" xr:uid="{42CA311E-2671-4688-B9E9-E0ED55D1CA5D}"/>
    <cellStyle name="SAPBEXstdItemX 2 3" xfId="59904" xr:uid="{2346CBA2-4802-4739-8EF9-5ABA925BF9DD}"/>
    <cellStyle name="SAPBEXstdItemX 2 4" xfId="59905" xr:uid="{9D00C1FC-D8D1-4815-8CFE-5E02B8CB020D}"/>
    <cellStyle name="SAPBEXstdItemX 2 5" xfId="60295" xr:uid="{63DDAE80-7930-42FC-9C17-673BFCF47403}"/>
    <cellStyle name="SAPBEXstdItemX 20" xfId="59005" xr:uid="{3F171F59-4D0F-48E4-8BAB-9BABE818CB65}"/>
    <cellStyle name="SAPBEXstdItemX 20 2" xfId="59006" xr:uid="{C037EA84-0577-446D-9131-8D54A19AD99B}"/>
    <cellStyle name="SAPBEXstdItemX 21" xfId="59007" xr:uid="{61675727-8685-428F-8190-6254F21A3D5D}"/>
    <cellStyle name="SAPBEXstdItemX 21 2" xfId="59008" xr:uid="{E8E5C434-D43B-4339-A524-C0A5E93FD218}"/>
    <cellStyle name="SAPBEXstdItemX 22" xfId="59009" xr:uid="{0E5CF72F-7C63-44BD-8E00-03FF6405A1FB}"/>
    <cellStyle name="SAPBEXstdItemX 22 2" xfId="59010" xr:uid="{7208EA18-14F6-4991-94C7-CC1751CE5964}"/>
    <cellStyle name="SAPBEXstdItemX 23" xfId="59011" xr:uid="{4981808D-EA7C-435B-82C3-C8120EED072C}"/>
    <cellStyle name="SAPBEXstdItemX 23 2" xfId="59012" xr:uid="{D25CFD57-EFA2-4253-A768-3C99A4EFDAF7}"/>
    <cellStyle name="SAPBEXstdItemX 24" xfId="59013" xr:uid="{6566433F-9FF0-417B-B10D-49A9EF27D8EA}"/>
    <cellStyle name="SAPBEXstdItemX 24 2" xfId="59014" xr:uid="{40A92369-ECB0-4934-AE51-15CA6295DF4A}"/>
    <cellStyle name="SAPBEXstdItemX 25" xfId="59015" xr:uid="{CEFB2D05-3FA8-4646-B8D7-1C44B587727E}"/>
    <cellStyle name="SAPBEXstdItemX 25 2" xfId="59016" xr:uid="{8BA9096E-E2B7-48D9-B504-F44E2BF9A48F}"/>
    <cellStyle name="SAPBEXstdItemX 26" xfId="59017" xr:uid="{F230CCF9-8399-42F0-8EB1-AEB484E82AA7}"/>
    <cellStyle name="SAPBEXstdItemX 26 2" xfId="59018" xr:uid="{9F318583-AF89-4329-88B5-4FBD3FFEE474}"/>
    <cellStyle name="SAPBEXstdItemX 27" xfId="59019" xr:uid="{EDC50F02-808E-4EA0-8556-54CF02BA53FB}"/>
    <cellStyle name="SAPBEXstdItemX 27 2" xfId="59020" xr:uid="{B9A142A7-F1BC-4621-969A-F91E16B2360F}"/>
    <cellStyle name="SAPBEXstdItemX 28" xfId="59021" xr:uid="{73526328-E9E5-450B-9DB3-72113B4B9368}"/>
    <cellStyle name="SAPBEXstdItemX 28 2" xfId="59022" xr:uid="{FD14738C-BEF6-4D99-874A-33C57A564B0A}"/>
    <cellStyle name="SAPBEXstdItemX 29" xfId="59023" xr:uid="{E32263DA-41C2-4F9A-A0D9-0E629A1EC473}"/>
    <cellStyle name="SAPBEXstdItemX 29 2" xfId="59024" xr:uid="{92495611-1832-4DE1-A829-75882525B8B7}"/>
    <cellStyle name="SAPBEXstdItemX 3" xfId="59025" xr:uid="{F5C9FC9C-F157-4046-9665-AAF331472ABB}"/>
    <cellStyle name="SAPBEXstdItemX 3 2" xfId="59026" xr:uid="{BD5799A6-968E-4268-9C6E-C0069FAB9584}"/>
    <cellStyle name="SAPBEXstdItemX 3 3" xfId="59906" xr:uid="{EDD8481B-07BD-403D-AA25-B3A8DE9F821A}"/>
    <cellStyle name="SAPBEXstdItemX 3 4" xfId="59907" xr:uid="{30282B65-F8DD-4F85-B4E7-751FD987FED7}"/>
    <cellStyle name="SAPBEXstdItemX 3 5" xfId="59908" xr:uid="{1D3E4E62-0E71-4765-92AE-B68DB685C6D8}"/>
    <cellStyle name="SAPBEXstdItemX 3 6" xfId="60296" xr:uid="{5EB51783-41DD-4002-9560-07112E3288DA}"/>
    <cellStyle name="SAPBEXstdItemX 30" xfId="59027" xr:uid="{47DC1262-B67D-4294-B486-BA02F6F02105}"/>
    <cellStyle name="SAPBEXstdItemX 31" xfId="59028" xr:uid="{9A1D831F-B092-4A40-93B8-A425C4C72133}"/>
    <cellStyle name="SAPBEXstdItemX 32" xfId="59978" xr:uid="{FE0D3E99-9458-4C37-9EF6-10A9885A76A7}"/>
    <cellStyle name="SAPBEXstdItemX 4" xfId="59029" xr:uid="{3AE99583-A03A-4AAE-8690-E84AE5A7FDBA}"/>
    <cellStyle name="SAPBEXstdItemX 4 2" xfId="59030" xr:uid="{67B94A33-4EB6-4FFC-9F51-9FDDEC0AE2C0}"/>
    <cellStyle name="SAPBEXstdItemX 4 3" xfId="60297" xr:uid="{5B0D0B4C-17D9-45B1-821F-F082738FDD22}"/>
    <cellStyle name="SAPBEXstdItemX 5" xfId="59031" xr:uid="{0D202043-BE0A-4B55-96F4-E384DE845EDC}"/>
    <cellStyle name="SAPBEXstdItemX 5 2" xfId="59032" xr:uid="{99E299B9-EBDA-40FB-8C23-2325097E5032}"/>
    <cellStyle name="SAPBEXstdItemX 5 2 2" xfId="59033" xr:uid="{15551290-BB6C-45EB-94AA-4BF6980B8B3C}"/>
    <cellStyle name="SAPBEXstdItemX 5 3" xfId="59034" xr:uid="{8D55F21E-C9BD-486F-BA88-55516E8E8DF8}"/>
    <cellStyle name="SAPBEXstdItemX 5_Saldos Obj" xfId="59035" xr:uid="{E9E9E0B2-A78F-453B-9B10-6D223C18C885}"/>
    <cellStyle name="SAPBEXstdItemX 6" xfId="59036" xr:uid="{126D8338-085D-495C-9F44-8BE2A091791A}"/>
    <cellStyle name="SAPBEXstdItemX 6 2" xfId="59037" xr:uid="{4A1027EB-D2A2-47B0-A1DE-4AC78C87F54A}"/>
    <cellStyle name="SAPBEXstdItemX 6 2 2" xfId="59038" xr:uid="{9EA0D894-2628-4A1F-B30A-42415B28353F}"/>
    <cellStyle name="SAPBEXstdItemX 6 3" xfId="59039" xr:uid="{33D26E06-FD38-4F45-A068-BC7A69D51399}"/>
    <cellStyle name="SAPBEXstdItemX 6_Saldos Obj" xfId="59040" xr:uid="{F5FCB5B7-4E2F-44F6-94CB-784979EEAA23}"/>
    <cellStyle name="SAPBEXstdItemX 7" xfId="59041" xr:uid="{5A22CE19-26D5-4566-B400-ACA0C358BE8D}"/>
    <cellStyle name="SAPBEXstdItemX 7 2" xfId="59042" xr:uid="{C53BA922-E6A1-4117-96F9-072594F38894}"/>
    <cellStyle name="SAPBEXstdItemX 8" xfId="59043" xr:uid="{D5E97CB7-510A-467C-BBB4-B9C65595F0B1}"/>
    <cellStyle name="SAPBEXstdItemX 8 2" xfId="59044" xr:uid="{6C5A9F19-4B49-4325-A3F4-7B8D4E5A880E}"/>
    <cellStyle name="SAPBEXstdItemX 9" xfId="59045" xr:uid="{A341B30A-0716-4EFC-810D-7D64389B4E62}"/>
    <cellStyle name="SAPBEXstdItemX 9 2" xfId="59046" xr:uid="{45A4FA54-824E-4BC2-AC0D-FD983342256B}"/>
    <cellStyle name="SAPBEXstdItemX_Hoja1_1" xfId="59909" xr:uid="{C6F23075-8C76-46C8-871D-E3145485D141}"/>
    <cellStyle name="SAPBEXtitle" xfId="59047" xr:uid="{9327B923-213B-4276-B329-74C10C9EF345}"/>
    <cellStyle name="SAPBEXtitle 10" xfId="59048" xr:uid="{F70F0751-6D80-4D0F-B8CD-76DC1A0E837C}"/>
    <cellStyle name="SAPBEXtitle 11" xfId="59049" xr:uid="{60F48A0F-7EBC-4B2B-B893-9E045E8722EE}"/>
    <cellStyle name="SAPBEXtitle 12" xfId="59050" xr:uid="{4BECF8AC-553F-4F77-ABF7-EA8527CE344D}"/>
    <cellStyle name="SAPBEXtitle 2" xfId="59051" xr:uid="{CC9AC033-C657-40F0-8B9B-878B4A0ECB5E}"/>
    <cellStyle name="SAPBEXtitle 2 2" xfId="60298" xr:uid="{59D5D04A-D7D3-49AB-BE56-02AA2951D701}"/>
    <cellStyle name="SAPBEXtitle 3" xfId="59052" xr:uid="{56F65477-162B-433F-89F3-CE9580F03E9C}"/>
    <cellStyle name="SAPBEXtitle 3 2" xfId="60299" xr:uid="{0C4AA94B-5017-444E-96C5-78B52E705726}"/>
    <cellStyle name="SAPBEXtitle 4" xfId="59053" xr:uid="{FEDAD46B-A2EB-4F3C-9136-17D4CD1F2B0C}"/>
    <cellStyle name="SAPBEXtitle 4 2" xfId="60300" xr:uid="{BE348704-F2A1-4AF2-9153-C0751AA43AE7}"/>
    <cellStyle name="SAPBEXtitle 5" xfId="59054" xr:uid="{D7F7F8C3-74F1-4DEA-BFC1-2ABF2CA053AE}"/>
    <cellStyle name="SAPBEXtitle 6" xfId="59055" xr:uid="{5B9A6670-D7E9-430B-A1D4-BD725BAA8808}"/>
    <cellStyle name="SAPBEXtitle 7" xfId="59056" xr:uid="{56B8F8DC-AFAB-43D3-B477-385ECCDC56CA}"/>
    <cellStyle name="SAPBEXtitle 8" xfId="59057" xr:uid="{AD83DF63-E2D2-41A4-96B8-EC7853F2C45F}"/>
    <cellStyle name="SAPBEXtitle 9" xfId="59058" xr:uid="{7608D8D0-F0A9-4248-889D-FE0B2E4AB8AE}"/>
    <cellStyle name="SAPBEXunassignedItem" xfId="59910" xr:uid="{0690D1A7-A2CE-4DD3-A2D6-7FA822EF7338}"/>
    <cellStyle name="SAPBEXunassignedItem 2" xfId="59979" xr:uid="{DBCA0544-578E-473A-A19E-58581676A7E5}"/>
    <cellStyle name="SAPBEXundefined" xfId="59059" xr:uid="{E3925CCB-CD54-406F-97F9-1292B0BFCDF7}"/>
    <cellStyle name="SAPBEXundefined 10" xfId="59060" xr:uid="{0FD57FDB-EA62-4E49-8BFD-F320F1591F01}"/>
    <cellStyle name="SAPBEXundefined 11" xfId="59911" xr:uid="{5CDFBAF5-6BD2-42CD-A826-6B45D3B1AE77}"/>
    <cellStyle name="SAPBEXundefined 12" xfId="59980" xr:uid="{4E24D417-EAF0-45E5-A511-854344321150}"/>
    <cellStyle name="SAPBEXundefined 2" xfId="59061" xr:uid="{94175605-E28E-412F-B9D5-7FC1B0A41D7C}"/>
    <cellStyle name="SAPBEXundefined 2 2" xfId="59912" xr:uid="{172B0CF8-5C0D-4543-94C6-6A6D9B012BAE}"/>
    <cellStyle name="SAPBEXundefined 2 3" xfId="60301" xr:uid="{FC2B181C-8390-474E-A45D-4AB499D81E23}"/>
    <cellStyle name="SAPBEXundefined 3" xfId="59062" xr:uid="{7DF79CDD-6E16-419E-85D2-2DB20CE7049F}"/>
    <cellStyle name="SAPBEXundefined 3 2" xfId="59913" xr:uid="{F6D17D30-132A-4EFF-A41E-2A2B79000F2C}"/>
    <cellStyle name="SAPBEXundefined 3 3" xfId="60302" xr:uid="{D64149F4-9731-4724-A00A-A46795DD8376}"/>
    <cellStyle name="SAPBEXundefined 4" xfId="59063" xr:uid="{609B77DA-88DB-408E-B575-4CDE08B4439B}"/>
    <cellStyle name="SAPBEXundefined 4 2" xfId="59914" xr:uid="{913A0AD7-629E-4CBF-9986-BF96F8182402}"/>
    <cellStyle name="SAPBEXundefined 4 3" xfId="60303" xr:uid="{F96FC6D3-1C0D-4229-923E-CFFF9076569C}"/>
    <cellStyle name="SAPBEXundefined 5" xfId="59064" xr:uid="{46843EF2-8FAA-4199-9FFB-E09B0AE985D8}"/>
    <cellStyle name="SAPBEXundefined 6" xfId="59065" xr:uid="{098A9A36-ECAE-4071-8999-8C08DD2EDFF9}"/>
    <cellStyle name="SAPBEXundefined 7" xfId="59066" xr:uid="{F6346F76-42D5-4F7D-9E32-D62CC6CBB9ED}"/>
    <cellStyle name="SAPBEXundefined 8" xfId="59067" xr:uid="{69C12B12-8418-4EA3-AE0A-6D78BB500623}"/>
    <cellStyle name="SAPBEXundefined 9" xfId="59068" xr:uid="{2F02D6A2-B3A8-4A22-9DA4-EB28130E1B04}"/>
    <cellStyle name="ScratchPad" xfId="60369" xr:uid="{1FFA3BBE-CEA0-4F50-9D19-3254DFAF36D6}"/>
    <cellStyle name="Section" xfId="59279" xr:uid="{CB512876-251C-42AF-93AA-9AE1BF35FB0F}"/>
    <cellStyle name="Sep. milhar [0]" xfId="59280" xr:uid="{02A29E24-A2CB-4429-B2BE-17E3EFE7F500}"/>
    <cellStyle name="Sheet Title" xfId="59069" xr:uid="{FE37822F-EAE2-4C32-AD55-5FB909EF75C6}"/>
    <cellStyle name="Sheet Title 2" xfId="59070" xr:uid="{39B6983C-68B3-4D2E-A3F6-FF001E1C5A30}"/>
    <cellStyle name="SSComma0" xfId="60370" xr:uid="{3D2EA194-5376-4F77-89DB-48E98F470474}"/>
    <cellStyle name="SSComma2" xfId="60371" xr:uid="{9E44B4B8-DAE9-4C7E-8CBD-F641C8526F08}"/>
    <cellStyle name="SSDecs3" xfId="60372" xr:uid="{A7629D34-469D-4E57-B58B-1644E53128A3}"/>
    <cellStyle name="SSDflt" xfId="60373" xr:uid="{41D1FF1C-0B64-4170-AFBA-BC088AE3F80D}"/>
    <cellStyle name="SSDfltPct" xfId="60374" xr:uid="{C15D9D5F-A5F2-4922-8957-84564B83C2B3}"/>
    <cellStyle name="SSDfltPct0" xfId="60375" xr:uid="{8B69B446-8972-4614-A7CF-92CA7C16BC1F}"/>
    <cellStyle name="SSFixed2" xfId="60376" xr:uid="{380BCD8A-BEBD-46A3-9B0A-C7A7BE75DE11}"/>
    <cellStyle name="Stock Comma" xfId="59281" xr:uid="{49AE6367-A709-475D-A5F8-E47DCC3AB716}"/>
    <cellStyle name="Stock Price" xfId="59282" xr:uid="{6926C468-0683-4101-ABEA-2F2CA08020EA}"/>
    <cellStyle name="subhead" xfId="59283" xr:uid="{F5A86136-89DC-4DC0-A486-C7DF0A4F1788}"/>
    <cellStyle name="Table Title" xfId="59284" xr:uid="{72942D0B-42C6-409A-A31A-FDAD11E955AD}"/>
    <cellStyle name="Test" xfId="59285" xr:uid="{C5D3C602-C325-494D-959E-9AE42BDA9BEB}"/>
    <cellStyle name="Text" xfId="60377" xr:uid="{2AFC593A-0137-4090-9D11-C3F5B77C6712}"/>
    <cellStyle name="Texto de advertencia 2" xfId="59071" xr:uid="{3CEAFE43-02E1-4301-AA7A-7EBFBDC15277}"/>
    <cellStyle name="Texto de advertencia 2 2" xfId="59072" xr:uid="{82EAAE1C-1E2B-439A-B8F3-8453881D780A}"/>
    <cellStyle name="Texto de advertencia 2 3" xfId="60304" xr:uid="{0B9FA3E6-8F72-43E5-8D66-F36281204082}"/>
    <cellStyle name="Texto de advertencia 2 4" xfId="59915" xr:uid="{EA99DDEE-0E7E-43FE-9265-8AD7AC0E94F3}"/>
    <cellStyle name="Texto de advertencia 3" xfId="59073" xr:uid="{7DC263CC-FFB9-4F6E-A83C-569A2AC478F1}"/>
    <cellStyle name="Texto de advertencia 3 2" xfId="59074" xr:uid="{59D2D578-5E1B-485A-8506-843C2B9BC1AE}"/>
    <cellStyle name="Texto de advertencia 3 2 2" xfId="60305" xr:uid="{D2E36D27-8C64-420B-8074-4F009A3C0781}"/>
    <cellStyle name="Texto de advertencia 3 3" xfId="60306" xr:uid="{A1BAE59B-FEBE-4EB2-906C-C2737A47CE61}"/>
    <cellStyle name="Texto de advertencia 3 4" xfId="60307" xr:uid="{B146E6CC-9459-485F-BC82-29EB4DC6B022}"/>
    <cellStyle name="Texto de advertencia 4" xfId="59075" xr:uid="{AD23389B-69C7-4725-86C1-AF4C717F6D80}"/>
    <cellStyle name="Texto de advertencia 4 2" xfId="59076" xr:uid="{285BD290-39BA-4B44-9406-B11DA239FACA}"/>
    <cellStyle name="Texto de advertencia 4 3" xfId="60308" xr:uid="{565666E8-7EFD-4044-8485-E609ED3FD976}"/>
    <cellStyle name="Texto de advertencia 5" xfId="59077" xr:uid="{C72505FA-83C9-4A98-A7D1-8D7358E2316B}"/>
    <cellStyle name="Texto de advertencia 5 2" xfId="60309" xr:uid="{7A26380A-8001-45CB-A3A1-F7B2E29D25F9}"/>
    <cellStyle name="Texto de advertencia 6" xfId="60310" xr:uid="{EFFA9742-A480-4C2A-AB24-DF50F6EEA8D1}"/>
    <cellStyle name="Texto explicativo 2" xfId="59078" xr:uid="{FE36FC39-9D53-48E7-A45E-18F11633E5A1}"/>
    <cellStyle name="Texto explicativo 2 2" xfId="59079" xr:uid="{605A65F1-0B97-4ACD-9080-D76F1B7479AB}"/>
    <cellStyle name="Texto explicativo 2 2 2" xfId="59080" xr:uid="{EF8C881E-BD22-46AB-BBBE-E34E9056BBC5}"/>
    <cellStyle name="Texto explicativo 2 3" xfId="59081" xr:uid="{331796B1-FC6B-44A5-88FA-CE325D43AE13}"/>
    <cellStyle name="Texto explicativo 2 4" xfId="59916" xr:uid="{6CAE5A65-D15F-4D98-BBD3-133F1ED1960E}"/>
    <cellStyle name="Texto explicativo 2 5" xfId="60311" xr:uid="{D74393D1-1E3A-46DB-B385-7F362F818812}"/>
    <cellStyle name="Texto explicativo 3" xfId="59082" xr:uid="{F00022C0-DB34-43C5-9E27-3E2F9B6B0EAE}"/>
    <cellStyle name="Texto explicativo 3 2" xfId="59083" xr:uid="{DF99E1F6-C424-4E43-BE42-FF65456C4EB0}"/>
    <cellStyle name="Texto explicativo 3 2 2" xfId="59084" xr:uid="{539A0086-8CDA-42F6-B82F-71F4CA1001A1}"/>
    <cellStyle name="Texto explicativo 3 3" xfId="59085" xr:uid="{051DD7CB-6358-4AA6-9E19-200890C518D0}"/>
    <cellStyle name="Texto explicativo 3 3 2" xfId="59086" xr:uid="{8EFC4DD4-DB91-40E7-A46D-9CCA088F9284}"/>
    <cellStyle name="Texto explicativo 3 4" xfId="59087" xr:uid="{53C18AB3-2382-403E-B8BA-C408929E3B58}"/>
    <cellStyle name="Texto explicativo 3 4 2" xfId="59088" xr:uid="{5E5E69AB-18F4-4F39-944E-2DFE55399875}"/>
    <cellStyle name="Texto explicativo 3 5" xfId="59089" xr:uid="{0EF08E94-A9BF-400C-9191-3EB5CB53AC5D}"/>
    <cellStyle name="Texto explicativo 3 6" xfId="60312" xr:uid="{327F892F-7725-405A-A471-262B5B347548}"/>
    <cellStyle name="Texto explicativo 4" xfId="59090" xr:uid="{7C85E1E9-FCB9-4086-A0B6-A30CB48E8794}"/>
    <cellStyle name="Texto explicativo 4 2" xfId="59091" xr:uid="{11B42129-E42B-4B3C-9FA0-CD8661CF619D}"/>
    <cellStyle name="Texto explicativo 4 2 2" xfId="59092" xr:uid="{F3AD2C56-30B9-45F9-B889-71E41797EA22}"/>
    <cellStyle name="Texto explicativo 4 3" xfId="59093" xr:uid="{C8E4BD75-0717-4957-B2DE-9EB4F2B047E3}"/>
    <cellStyle name="Texto explicativo 4 3 2" xfId="59094" xr:uid="{AC9B25D7-7D82-4130-BB09-FFD96D0F3B90}"/>
    <cellStyle name="Texto explicativo 4 4" xfId="59095" xr:uid="{8D183E66-EB6A-4045-87CB-4D507369B17F}"/>
    <cellStyle name="Texto explicativo 4 4 2" xfId="59096" xr:uid="{AB598D26-C194-4987-AB4E-A1AD95B7D194}"/>
    <cellStyle name="Texto explicativo 4 5" xfId="59097" xr:uid="{A59BC873-AB84-4AE0-9698-E21362C7DB07}"/>
    <cellStyle name="Texto explicativo 4 6" xfId="60313" xr:uid="{43B8B250-D11B-466A-9E85-AFDEA6DA0849}"/>
    <cellStyle name="Texto explicativo 5" xfId="59098" xr:uid="{97678C85-1962-42D6-94C4-C0801380E226}"/>
    <cellStyle name="Texto explicativo 5 2" xfId="59099" xr:uid="{8ACB5F99-E07D-462D-A8F2-BB6BD1566734}"/>
    <cellStyle name="Texto explicativo 5 2 2" xfId="59100" xr:uid="{AE8FBE67-B113-45F2-A163-D8BAC4AF8B4B}"/>
    <cellStyle name="Texto explicativo 5 3" xfId="59101" xr:uid="{A15417E0-7D1E-43F9-BF2E-7FE48D1FA055}"/>
    <cellStyle name="Texto explicativo 5 3 2" xfId="59102" xr:uid="{72FE7963-2E03-451B-85A2-347EDA0F4867}"/>
    <cellStyle name="Texto explicativo 5 4" xfId="59103" xr:uid="{800A1BB2-27B7-4419-BD00-7C96B49EDC9E}"/>
    <cellStyle name="Texto explicativo 5 5" xfId="60314" xr:uid="{CEE93EBA-7F36-4621-89D0-49A2EDAE7D1E}"/>
    <cellStyle name="Texto explicativo 6" xfId="59104" xr:uid="{2957D295-E237-4161-9546-9952D1E49C91}"/>
    <cellStyle name="Title" xfId="59105" xr:uid="{68C20BB0-9AD0-48A8-97B0-0FE896D7F5F2}"/>
    <cellStyle name="Title 2" xfId="59106" xr:uid="{D86B2893-85D6-47C3-812B-1DE47095715E}"/>
    <cellStyle name="Title 2 2" xfId="59107" xr:uid="{CD54B7FF-BE71-4A73-97DC-BFF0CF80AB87}"/>
    <cellStyle name="Title 3" xfId="59108" xr:uid="{AEF038D3-A5BA-45A4-B0B8-2EA67AE40F63}"/>
    <cellStyle name="Title 3 2" xfId="59109" xr:uid="{A6952312-6BFB-4DE2-B184-483E04DB2C0A}"/>
    <cellStyle name="Title 4" xfId="59110" xr:uid="{419C6554-20B5-42CD-A0BE-BEE087DE2A3C}"/>
    <cellStyle name="Title 4 2" xfId="59111" xr:uid="{507A3C80-00B1-43E5-8701-5161D52C0D5C}"/>
    <cellStyle name="Title 5" xfId="59112" xr:uid="{C1437B79-E620-4BDD-8543-80641D7A51E8}"/>
    <cellStyle name="Title 5 2" xfId="59113" xr:uid="{3A80F2EB-81D5-4C57-974D-12AF170EF9DD}"/>
    <cellStyle name="Title 6" xfId="59114" xr:uid="{B3AE3D87-4CF7-4A54-B7B6-23160A4FBEDC}"/>
    <cellStyle name="Title 6 2" xfId="59115" xr:uid="{F6F73A86-CB80-4DBA-85DD-4C6827FD8A28}"/>
    <cellStyle name="Title 7" xfId="59116" xr:uid="{BFBDBB06-392E-41AD-8712-890927483A95}"/>
    <cellStyle name="Título 1 2" xfId="59117" xr:uid="{AFAA34D1-9658-43A8-B877-CE617839CE03}"/>
    <cellStyle name="Título 1 2 2" xfId="59118" xr:uid="{AD08CC70-D52C-4CB0-B03C-3535049D1615}"/>
    <cellStyle name="Título 1 2 2 2" xfId="59119" xr:uid="{2DADCF9F-FBFE-4044-A3B7-C1B990B70813}"/>
    <cellStyle name="Título 1 2 3" xfId="59120" xr:uid="{B0D84DD5-3F0E-4ECF-9365-87A34EA782E1}"/>
    <cellStyle name="Título 1 2 4" xfId="59917" xr:uid="{6866B234-0847-4A95-81A6-48E67CFD5ECD}"/>
    <cellStyle name="Título 1 2 5" xfId="60315" xr:uid="{8C892007-5F7E-4752-814C-2E3DC15C643B}"/>
    <cellStyle name="Título 1 3" xfId="59121" xr:uid="{4B9DB60B-F091-4EE7-B29F-FE262225521E}"/>
    <cellStyle name="Título 1 3 2" xfId="59122" xr:uid="{6FF30E0A-5355-4613-984F-53092FD6DEE0}"/>
    <cellStyle name="Título 1 3 2 2" xfId="59123" xr:uid="{E967336E-26D3-4540-98DA-7F731EA07978}"/>
    <cellStyle name="Título 1 3 3" xfId="59124" xr:uid="{94DB9147-D6CE-4AD6-A8C6-D6A8E9A922B4}"/>
    <cellStyle name="Título 1 4" xfId="59125" xr:uid="{1AEB4380-A37E-42AF-B2E7-8EB9EFC168DD}"/>
    <cellStyle name="Título 1 4 2" xfId="59126" xr:uid="{9B54CFD3-986A-4941-B172-281348703B7A}"/>
    <cellStyle name="Título 1 4 2 2" xfId="59127" xr:uid="{EBD66EE6-0A45-4828-9855-218A9AA589D6}"/>
    <cellStyle name="Título 1 4 3" xfId="59128" xr:uid="{D6D8C99E-02FB-46D1-BAC2-CECDB77BC850}"/>
    <cellStyle name="Título 1 4 4" xfId="60316" xr:uid="{91DEB617-C728-4459-ACB4-960BF4FBC315}"/>
    <cellStyle name="Título 1 5" xfId="59129" xr:uid="{CE4DC4F0-9E8E-4979-886A-6C97D9573D36}"/>
    <cellStyle name="Título 1 5 2" xfId="59130" xr:uid="{3E0B49C7-B6D5-4985-B8DD-05C1D5135C84}"/>
    <cellStyle name="Título 1 6" xfId="59131" xr:uid="{034C7223-A50C-4345-A522-EAC092E7C28F}"/>
    <cellStyle name="Título 2 2" xfId="59132" xr:uid="{CB170C83-23F9-443F-AC81-6B79A5AF9E11}"/>
    <cellStyle name="Título 2 2 2" xfId="59133" xr:uid="{FC8F6E7B-3095-496F-A0AA-0BEC89599289}"/>
    <cellStyle name="Título 2 2 3" xfId="60317" xr:uid="{09A143C7-15E4-4A66-A524-E124B64C9448}"/>
    <cellStyle name="Título 2 3" xfId="59134" xr:uid="{AF57371F-19FC-4E81-8CB1-2F37A0E31663}"/>
    <cellStyle name="Título 2 3 2" xfId="59135" xr:uid="{81777211-977C-4415-A4E1-43FF87939C17}"/>
    <cellStyle name="Título 2 4" xfId="59136" xr:uid="{7197395F-14CA-44F8-B485-5FC9E248C890}"/>
    <cellStyle name="Título 2 4 2" xfId="59137" xr:uid="{C90C7E1E-2F44-4F12-81B5-B1084E183155}"/>
    <cellStyle name="Título 2 4 3" xfId="60318" xr:uid="{F565B7FC-DCA4-4726-8452-2A25459EBE82}"/>
    <cellStyle name="Título 2 5" xfId="59138" xr:uid="{C49754E9-0B91-4179-8D61-8FD17B72E691}"/>
    <cellStyle name="Título 3 2" xfId="59139" xr:uid="{5074141C-0CB6-4C4E-A358-82049E170BFC}"/>
    <cellStyle name="Título 3 2 2" xfId="59140" xr:uid="{9A3A7A7D-85D3-400C-963B-BBF502CCFD7B}"/>
    <cellStyle name="Título 3 2 2 2" xfId="59141" xr:uid="{A8571970-0338-4414-899E-C5E825DC8E25}"/>
    <cellStyle name="Título 3 2 3" xfId="59142" xr:uid="{120E50BC-36F8-4E20-AD92-46C2C8FCE512}"/>
    <cellStyle name="Título 3 2 4" xfId="60319" xr:uid="{2B9CB881-8153-4AA0-B452-E7DB9FB719D2}"/>
    <cellStyle name="Título 3 3" xfId="59143" xr:uid="{CDDE0406-3433-4366-979D-264055A9C689}"/>
    <cellStyle name="Título 3 3 2" xfId="59144" xr:uid="{03247B19-F96C-4C09-A34E-E11222F8E823}"/>
    <cellStyle name="Título 3 3 2 2" xfId="59145" xr:uid="{B4EC22F0-A766-4986-A810-82448F7F09BD}"/>
    <cellStyle name="Título 3 3 3" xfId="59146" xr:uid="{2B13B50D-57D7-4780-9625-422FD217D172}"/>
    <cellStyle name="Título 3 4" xfId="59147" xr:uid="{22AE22EC-FA29-4266-84BD-2774F246175B}"/>
    <cellStyle name="Título 3 4 2" xfId="59148" xr:uid="{F9EBF9F4-1FDB-4869-9AA0-8E7C969E9B2C}"/>
    <cellStyle name="Título 3 4 2 2" xfId="59149" xr:uid="{89657316-5524-4433-84C7-90E56AE19CD0}"/>
    <cellStyle name="Título 3 4 3" xfId="59150" xr:uid="{011B7CA5-1B96-410B-B6E3-DFD790398247}"/>
    <cellStyle name="Título 3 4 4" xfId="60320" xr:uid="{57432845-4E32-4148-88AE-26765E59F251}"/>
    <cellStyle name="Título 3 5" xfId="59151" xr:uid="{C568431A-2F4A-440D-A073-D00F4128BAEE}"/>
    <cellStyle name="Título 3 5 2" xfId="59152" xr:uid="{2242156F-2672-45A0-81B4-AF4AA68F1B7C}"/>
    <cellStyle name="Título 3 6" xfId="59153" xr:uid="{7DAC8058-9C1E-4EB1-9406-9F78C1267479}"/>
    <cellStyle name="Título 4" xfId="59154" xr:uid="{9FC2FE92-C16C-4DB9-A350-2EDE8957092C}"/>
    <cellStyle name="Título 4 2" xfId="59155" xr:uid="{393E1F25-3242-41BF-8508-BCA7A5758EAE}"/>
    <cellStyle name="Título 4 3" xfId="59918" xr:uid="{3CC93BDC-0971-435F-B155-838AF71E8187}"/>
    <cellStyle name="Título 5" xfId="59156" xr:uid="{48AC3325-242E-44B9-A424-0B5D58E61376}"/>
    <cellStyle name="Título 5 2" xfId="59157" xr:uid="{ECD61500-C1E8-46A2-ADBF-1EDA4ECFDA86}"/>
    <cellStyle name="Título 6" xfId="59158" xr:uid="{ABE0DACE-9E4B-40B1-AAFB-946435935CAB}"/>
    <cellStyle name="Título 6 2" xfId="59159" xr:uid="{8A4FAB92-9596-4016-A339-F6158908F9F3}"/>
    <cellStyle name="Título 7" xfId="59160" xr:uid="{3E0C6AA6-88DD-478D-BB12-E84F02D8D81F}"/>
    <cellStyle name="Top Edge" xfId="59286" xr:uid="{B50EBE0C-0163-4698-BA35-BC4EAFCD3888}"/>
    <cellStyle name="Total 10" xfId="59161" xr:uid="{F5C5FA62-5EC3-4D68-870B-F11062F44664}"/>
    <cellStyle name="Total 10 2" xfId="59162" xr:uid="{F8C8D083-58B5-46F3-BFA9-58A6C978A568}"/>
    <cellStyle name="Total 11" xfId="59163" xr:uid="{A9C610EF-62B0-4172-A600-2B72C60B0F3C}"/>
    <cellStyle name="Total 11 2" xfId="59164" xr:uid="{6F8108DB-90F7-4964-85BE-3916B50FE4BD}"/>
    <cellStyle name="Total 12" xfId="59165" xr:uid="{52197C30-B607-4A46-9884-E56B9F97DEDC}"/>
    <cellStyle name="Total 13" xfId="59166" xr:uid="{3CC7F52D-AD86-44F7-BCD8-2110B22D171A}"/>
    <cellStyle name="Total 14" xfId="59167" xr:uid="{91029044-73DD-4C50-AC52-C2EF551335E5}"/>
    <cellStyle name="Total 15" xfId="59168" xr:uid="{5090D57B-CA26-4236-80AE-710A1A6AA701}"/>
    <cellStyle name="Total 16" xfId="59169" xr:uid="{057F6C95-A61D-4C7D-83A0-A0865D90BC10}"/>
    <cellStyle name="Total 17" xfId="59170" xr:uid="{5070E78A-3D58-4AE5-945C-6ED6AE0300EC}"/>
    <cellStyle name="Total 18" xfId="59171" xr:uid="{CAE9A7BD-F99E-460A-8787-143ED9704D03}"/>
    <cellStyle name="Total 19" xfId="59172" xr:uid="{8686FC1E-F942-465B-B396-D8378F1A7AC1}"/>
    <cellStyle name="Total 2" xfId="59173" xr:uid="{AB653B6E-1F6A-4509-881B-8FE97B31E5AB}"/>
    <cellStyle name="Total 2 2" xfId="59174" xr:uid="{36E03D2D-6ABD-41D5-BDCF-69AEFBFE7003}"/>
    <cellStyle name="Total 2 2 2" xfId="59175" xr:uid="{97FD4A47-1A89-4EDB-9073-20BB06CD33F0}"/>
    <cellStyle name="Total 2 2 2 2" xfId="59176" xr:uid="{F1F468E9-ABA7-4ABC-84DA-BBE07303D869}"/>
    <cellStyle name="Total 2 2 3" xfId="59177" xr:uid="{2DBAA2C0-BDD3-486F-8BCD-3C71BB20D4D7}"/>
    <cellStyle name="Total 2 3" xfId="59178" xr:uid="{775623EF-32D7-4B20-9E5D-4720C73E684D}"/>
    <cellStyle name="Total 2 3 2" xfId="59179" xr:uid="{45C3E60D-C857-4806-A1FB-4E81BCD7D298}"/>
    <cellStyle name="Total 2 4" xfId="59180" xr:uid="{E043122D-ECB1-4A91-870D-9CBB10B4F1A9}"/>
    <cellStyle name="Total 2 4 2" xfId="59181" xr:uid="{52B17849-8E0A-4E5E-8B71-CC644C572527}"/>
    <cellStyle name="Total 2 5" xfId="59182" xr:uid="{6D2F88D9-7D6A-435C-BF24-E7FCF705C4B3}"/>
    <cellStyle name="Total 2 6" xfId="60321" xr:uid="{4C9DE53D-16E8-4097-8E4C-EACCCDF1C340}"/>
    <cellStyle name="Total 20" xfId="59183" xr:uid="{33A4CE9E-CBF0-4872-81B1-5D2275C32C73}"/>
    <cellStyle name="Total 21" xfId="59184" xr:uid="{70F8818A-780E-43F0-9B99-10A872A8D441}"/>
    <cellStyle name="Total 22" xfId="59185" xr:uid="{84B3C95D-3C5A-431D-998E-A95CA1809C4A}"/>
    <cellStyle name="Total 23" xfId="59981" xr:uid="{67181946-B71E-4D98-961F-3827E624FE48}"/>
    <cellStyle name="Total 3" xfId="59186" xr:uid="{683322F6-7D7F-4780-B412-7F3FC0DA68EA}"/>
    <cellStyle name="Total 3 2" xfId="59187" xr:uid="{8BA3FF58-CF4B-485A-B98E-284C28238E93}"/>
    <cellStyle name="Total 3 2 2" xfId="59188" xr:uid="{F742FE79-3082-44B9-9ABD-98A50429412C}"/>
    <cellStyle name="Total 3 2 3" xfId="60322" xr:uid="{87A79435-6F98-4DA2-84D9-228ED9409BC5}"/>
    <cellStyle name="Total 3 3" xfId="59189" xr:uid="{E042C8BE-3500-49FF-8B6F-CC36C59FB146}"/>
    <cellStyle name="Total 3 3 2" xfId="59190" xr:uid="{EE068388-E4D3-4315-94B1-115C3EB52D5A}"/>
    <cellStyle name="Total 3 3 3" xfId="60323" xr:uid="{4811E21E-177B-4D85-A4A8-F7CD808DB4DF}"/>
    <cellStyle name="Total 3 4" xfId="59191" xr:uid="{E71C1139-5212-4FC8-BC8B-9CE6C5817E53}"/>
    <cellStyle name="Total 3 4 2" xfId="59192" xr:uid="{5A31AF28-E613-41F3-998A-301838CF1434}"/>
    <cellStyle name="Total 3 5" xfId="59193" xr:uid="{9C32F72B-097B-4C30-8F5D-43047E099CEE}"/>
    <cellStyle name="Total 3 6" xfId="60324" xr:uid="{F824DF31-BE61-45EE-8CD6-473C03704DA8}"/>
    <cellStyle name="Total 4" xfId="59194" xr:uid="{E21EFFBD-25BF-4A7E-AFCA-11954FE3A6FD}"/>
    <cellStyle name="Total 4 2" xfId="59195" xr:uid="{3B9211FB-EC3C-4B82-89FA-BF4A1BB389D0}"/>
    <cellStyle name="Total 4 2 2" xfId="59196" xr:uid="{CC6D095B-7863-42CC-906C-CF120CD948CC}"/>
    <cellStyle name="Total 4 3" xfId="59197" xr:uid="{0861EB29-1EAE-49BF-AE2A-0769C09A4E24}"/>
    <cellStyle name="Total 4 3 2" xfId="59198" xr:uid="{6346231D-6A54-4A3F-AEE4-2F6B9ABBA787}"/>
    <cellStyle name="Total 4 4" xfId="59199" xr:uid="{FDED2918-DB1D-4B42-8420-B28EF78A9D8C}"/>
    <cellStyle name="Total 4 4 2" xfId="59200" xr:uid="{C50405DF-9A90-4F89-B866-2218B271522E}"/>
    <cellStyle name="Total 4 5" xfId="59201" xr:uid="{7B883ED1-B023-424F-BAF5-306D7ACB45F4}"/>
    <cellStyle name="Total 4 6" xfId="60325" xr:uid="{9A0A3669-A5EF-47EE-B59B-16115DCF15D2}"/>
    <cellStyle name="Total 5" xfId="59202" xr:uid="{E1098607-F9F9-4A04-B257-8E617BEF02E7}"/>
    <cellStyle name="Total 5 2" xfId="59203" xr:uid="{5F3A949D-788D-4202-BF07-FF89B5F87BF3}"/>
    <cellStyle name="Total 5 2 2" xfId="59204" xr:uid="{89CD5230-1BF5-47EA-AF8B-AC5E2DABA0A4}"/>
    <cellStyle name="Total 5 3" xfId="59205" xr:uid="{67F46316-5A74-485B-BB7B-445B0D24B9E2}"/>
    <cellStyle name="Total 5 4" xfId="60326" xr:uid="{E3DCF811-9136-4A82-9FDB-DD813C638322}"/>
    <cellStyle name="Total 6" xfId="59206" xr:uid="{0B452A57-A13F-456B-B82B-A68A149E5502}"/>
    <cellStyle name="Total 6 2" xfId="59207" xr:uid="{71624BE5-E8C6-41A7-94F5-D075F146109A}"/>
    <cellStyle name="Total 7" xfId="59208" xr:uid="{66F83712-0818-4E42-AE07-3121F3FE2B7C}"/>
    <cellStyle name="Total 7 2" xfId="59209" xr:uid="{A8B228E4-5E1B-4F2D-A5EE-95AF3BE20DF0}"/>
    <cellStyle name="Total 8" xfId="59210" xr:uid="{6D6E3C8C-BC19-4C79-A052-973BB3B29C43}"/>
    <cellStyle name="Total 8 2" xfId="59211" xr:uid="{20AEB743-19BD-4DAE-86AA-A6D1B498A94F}"/>
    <cellStyle name="Total 9" xfId="59212" xr:uid="{F20853E3-F641-40D0-806D-DF22EE912D5F}"/>
    <cellStyle name="Total 9 2" xfId="59213" xr:uid="{C2106188-FB6C-4A3B-A415-9918DE026530}"/>
    <cellStyle name="ubordinated Debt" xfId="59287" xr:uid="{4B7576F2-8FD1-403E-879A-EFE891C47A60}"/>
    <cellStyle name="UnderLine" xfId="60378" xr:uid="{568A3ED5-6E05-471C-9BD8-6E4537905CF3}"/>
    <cellStyle name="Warning Text" xfId="59214" xr:uid="{5F0777DC-6157-4C18-8B85-36D644C504EE}"/>
    <cellStyle name="Warning Text 2" xfId="59215" xr:uid="{28F2D4EA-3F73-45CA-B085-2755FBFF5565}"/>
    <cellStyle name="years" xfId="60379" xr:uid="{5F2E4457-DB6C-4B6D-B397-C08A22A07660}"/>
  </cellStyles>
  <dxfs count="0"/>
  <tableStyles count="0" defaultTableStyle="TableStyleMedium2" defaultPivotStyle="PivotStyleLight16"/>
  <colors>
    <mruColors>
      <color rgb="FFC69E5D"/>
      <color rgb="FF916D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0.200.23.23\pifc$\Contraloria\ConsGL\2017\2017-12%20Trimestre\BMV\Anal&#237;ticas\Data%20Book%20BG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.Trabajo"/>
      <sheetName val="Var"/>
      <sheetName val="Indice"/>
      <sheetName val="BD Balance 2016-2017"/>
      <sheetName val="ER Trimestres"/>
      <sheetName val="P&amp;L Consejo"/>
      <sheetName val="P&amp;L Ingles"/>
      <sheetName val="P&amp;L"/>
      <sheetName val="BG "/>
      <sheetName val="BG  Consejo"/>
      <sheetName val="BG Ingles"/>
      <sheetName val="E DE FLUJOS"/>
      <sheetName val="EXPLICACIONES FLUJO"/>
      <sheetName val="E DE FLUJO Ingles"/>
      <sheetName val="E DE FLUJOS Consejo"/>
      <sheetName val="A.06.1-2 Analisis Prepagos"/>
      <sheetName val="BG"/>
      <sheetName val="Analítica"/>
      <sheetName val="Flujo Trimestres"/>
      <sheetName val="Cuentas por cobrar"/>
      <sheetName val="Inventarios"/>
      <sheetName val="PA"/>
      <sheetName val="Inversiones en asociadas"/>
      <sheetName val="AF"/>
      <sheetName val="AF. "/>
      <sheetName val="Analisis RFW"/>
      <sheetName val="Capex Variación Sep16-Sep17"/>
      <sheetName val="Capex Q3 2017 "/>
      <sheetName val="Capex Q3 2016"/>
      <sheetName val="Intangible"/>
      <sheetName val="Deuda CP y LP"/>
      <sheetName val="Proveed"/>
      <sheetName val="Pasivo"/>
      <sheetName val="BE e impuestos"/>
      <sheetName val="Impuestos Dif Otros impuestos"/>
      <sheetName val="Obligaciones Lab"/>
      <sheetName val="Capital"/>
      <sheetName val="Razones financieras"/>
      <sheetName val="Métricas"/>
      <sheetName val="Días WC"/>
      <sheetName val="LTM"/>
      <sheetName val="FCF"/>
      <sheetName val="TC"/>
      <sheetName val="Capex Variación Dic16-Dic17"/>
      <sheetName val="Capex Q4 2017 "/>
      <sheetName val="Capex Q4 2016"/>
    </sheetNames>
    <sheetDataSet>
      <sheetData sheetId="0" refreshError="1"/>
      <sheetData sheetId="1" refreshError="1">
        <row r="4">
          <cell r="AP4">
            <v>1</v>
          </cell>
        </row>
        <row r="5"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1</v>
          </cell>
          <cell r="AW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4CFC0-377A-4A11-8118-1DB5944E071A}">
  <sheetPr>
    <tabColor rgb="FF916D33"/>
  </sheetPr>
  <dimension ref="B1:AK29"/>
  <sheetViews>
    <sheetView showGridLines="0" zoomScale="115" zoomScaleNormal="115" workbookViewId="0">
      <pane xSplit="2" ySplit="3" topLeftCell="AH26" activePane="bottomRight" state="frozen"/>
      <selection pane="topRight" activeCell="C7" sqref="C7"/>
      <selection pane="bottomLeft" activeCell="C7" sqref="C7"/>
      <selection pane="bottomRight" activeCell="AI28" sqref="AI28"/>
    </sheetView>
  </sheetViews>
  <sheetFormatPr baseColWidth="10" defaultColWidth="16.140625" defaultRowHeight="15"/>
  <cols>
    <col min="1" max="1" width="3.85546875" style="10" customWidth="1"/>
    <col min="2" max="2" width="41.140625" style="10" customWidth="1"/>
    <col min="3" max="3" width="10.140625" style="10" customWidth="1"/>
    <col min="4" max="4" width="10.140625" style="10" bestFit="1" customWidth="1"/>
    <col min="5" max="7" width="10.140625" style="10" customWidth="1"/>
    <col min="8" max="8" width="10.140625" style="10" bestFit="1" customWidth="1"/>
    <col min="9" max="11" width="10.140625" style="10" customWidth="1"/>
    <col min="12" max="12" width="10.140625" style="10" bestFit="1" customWidth="1"/>
    <col min="13" max="15" width="10.140625" style="10" customWidth="1"/>
    <col min="16" max="16" width="10.140625" style="10" bestFit="1" customWidth="1"/>
    <col min="17" max="19" width="10.140625" style="10" customWidth="1"/>
    <col min="20" max="20" width="10.140625" style="10" bestFit="1" customWidth="1"/>
    <col min="21" max="23" width="10.140625" style="10" customWidth="1"/>
    <col min="24" max="24" width="10.140625" style="10" bestFit="1" customWidth="1"/>
    <col min="25" max="27" width="10.140625" style="10" customWidth="1"/>
    <col min="28" max="28" width="10.140625" style="10" bestFit="1" customWidth="1"/>
    <col min="29" max="30" width="11.140625" style="10" bestFit="1" customWidth="1"/>
    <col min="31" max="31" width="14.42578125" style="10" bestFit="1" customWidth="1"/>
    <col min="32" max="34" width="11.140625" style="10" bestFit="1" customWidth="1"/>
    <col min="35" max="35" width="11.28515625" style="10" bestFit="1" customWidth="1"/>
    <col min="36" max="16384" width="16.140625" style="10"/>
  </cols>
  <sheetData>
    <row r="1" spans="2:37">
      <c r="B1" s="8"/>
    </row>
    <row r="2" spans="2:37" ht="15.75" thickBot="1">
      <c r="C2" s="84">
        <v>2013</v>
      </c>
      <c r="D2" s="85"/>
      <c r="E2" s="83">
        <v>2014</v>
      </c>
      <c r="F2" s="84"/>
      <c r="G2" s="84"/>
      <c r="H2" s="85"/>
      <c r="I2" s="83">
        <v>2015</v>
      </c>
      <c r="J2" s="84"/>
      <c r="K2" s="84"/>
      <c r="L2" s="85"/>
      <c r="M2" s="83">
        <v>2016</v>
      </c>
      <c r="N2" s="84"/>
      <c r="O2" s="84"/>
      <c r="P2" s="85"/>
      <c r="Q2" s="83">
        <v>2017</v>
      </c>
      <c r="R2" s="84"/>
      <c r="S2" s="84"/>
      <c r="T2" s="85"/>
      <c r="U2" s="83">
        <v>2018</v>
      </c>
      <c r="V2" s="84"/>
      <c r="W2" s="84"/>
      <c r="X2" s="84"/>
      <c r="Y2" s="41">
        <v>2019</v>
      </c>
      <c r="Z2" s="41"/>
      <c r="AA2" s="41"/>
      <c r="AB2" s="41"/>
      <c r="AC2" s="41">
        <v>2020</v>
      </c>
      <c r="AD2" s="41"/>
      <c r="AE2" s="41"/>
      <c r="AF2" s="41"/>
      <c r="AG2" s="41">
        <v>2021</v>
      </c>
      <c r="AH2" s="41"/>
      <c r="AI2" s="41"/>
    </row>
    <row r="3" spans="2:37" ht="15.75" thickBot="1">
      <c r="B3" s="8" t="s">
        <v>0</v>
      </c>
      <c r="C3" s="32" t="s">
        <v>1</v>
      </c>
      <c r="D3" s="33" t="s">
        <v>2</v>
      </c>
      <c r="E3" s="34" t="s">
        <v>3</v>
      </c>
      <c r="F3" s="32" t="s">
        <v>4</v>
      </c>
      <c r="G3" s="32" t="s">
        <v>1</v>
      </c>
      <c r="H3" s="33" t="s">
        <v>2</v>
      </c>
      <c r="I3" s="34" t="s">
        <v>3</v>
      </c>
      <c r="J3" s="32" t="s">
        <v>4</v>
      </c>
      <c r="K3" s="32" t="s">
        <v>1</v>
      </c>
      <c r="L3" s="33" t="s">
        <v>2</v>
      </c>
      <c r="M3" s="34" t="s">
        <v>3</v>
      </c>
      <c r="N3" s="32" t="s">
        <v>4</v>
      </c>
      <c r="O3" s="32" t="s">
        <v>1</v>
      </c>
      <c r="P3" s="33" t="s">
        <v>2</v>
      </c>
      <c r="Q3" s="34" t="s">
        <v>3</v>
      </c>
      <c r="R3" s="32" t="s">
        <v>4</v>
      </c>
      <c r="S3" s="32" t="s">
        <v>1</v>
      </c>
      <c r="T3" s="33" t="s">
        <v>2</v>
      </c>
      <c r="U3" s="34" t="s">
        <v>3</v>
      </c>
      <c r="V3" s="32" t="s">
        <v>4</v>
      </c>
      <c r="W3" s="32" t="s">
        <v>1</v>
      </c>
      <c r="X3" s="33" t="s">
        <v>2</v>
      </c>
      <c r="Y3" s="34" t="s">
        <v>3</v>
      </c>
      <c r="Z3" s="32" t="s">
        <v>4</v>
      </c>
      <c r="AA3" s="32" t="s">
        <v>1</v>
      </c>
      <c r="AB3" s="33" t="s">
        <v>2</v>
      </c>
      <c r="AC3" s="34" t="s">
        <v>3</v>
      </c>
      <c r="AD3" s="32" t="s">
        <v>4</v>
      </c>
      <c r="AE3" s="32" t="s">
        <v>1</v>
      </c>
      <c r="AF3" s="32" t="s">
        <v>2</v>
      </c>
      <c r="AG3" s="34" t="s">
        <v>3</v>
      </c>
      <c r="AH3" s="32" t="s">
        <v>4</v>
      </c>
      <c r="AI3" s="32" t="s">
        <v>1</v>
      </c>
    </row>
    <row r="4" spans="2:37">
      <c r="B4" s="13" t="s">
        <v>5</v>
      </c>
      <c r="C4" s="14">
        <v>11101298</v>
      </c>
      <c r="D4" s="14">
        <v>11091525</v>
      </c>
      <c r="E4" s="14">
        <v>11107585</v>
      </c>
      <c r="F4" s="14">
        <v>10972589</v>
      </c>
      <c r="G4" s="14">
        <v>11328722</v>
      </c>
      <c r="H4" s="14">
        <v>11584068</v>
      </c>
      <c r="I4" s="14">
        <v>11630439</v>
      </c>
      <c r="J4" s="14">
        <v>11846679</v>
      </c>
      <c r="K4" s="14">
        <v>12176182</v>
      </c>
      <c r="L4" s="14">
        <v>12529593</v>
      </c>
      <c r="M4" s="14">
        <v>12508871</v>
      </c>
      <c r="N4" s="14">
        <v>12902969</v>
      </c>
      <c r="O4" s="14">
        <v>13701451</v>
      </c>
      <c r="P4" s="14">
        <v>14354402</v>
      </c>
      <c r="Q4" s="14">
        <v>14799454</v>
      </c>
      <c r="R4" s="14">
        <v>14967515</v>
      </c>
      <c r="S4" s="14">
        <v>15021975</v>
      </c>
      <c r="T4" s="14">
        <v>17751304</v>
      </c>
      <c r="U4" s="14">
        <v>18275482</v>
      </c>
      <c r="V4" s="14">
        <v>18869644</v>
      </c>
      <c r="W4" s="14">
        <v>18757695</v>
      </c>
      <c r="X4" s="14">
        <v>19516418</v>
      </c>
      <c r="Y4" s="14">
        <v>18707496</v>
      </c>
      <c r="Z4" s="14">
        <v>18875744</v>
      </c>
      <c r="AA4" s="14">
        <v>18984001</v>
      </c>
      <c r="AB4" s="14">
        <v>19216742</v>
      </c>
      <c r="AC4" s="14">
        <v>19404632</v>
      </c>
      <c r="AD4" s="14">
        <v>20047948</v>
      </c>
      <c r="AE4" s="14">
        <v>20724738</v>
      </c>
      <c r="AF4" s="14">
        <v>20654004</v>
      </c>
      <c r="AG4" s="14">
        <v>20043460</v>
      </c>
      <c r="AH4" s="14">
        <v>20161798</v>
      </c>
      <c r="AI4" s="14">
        <v>20382213</v>
      </c>
    </row>
    <row r="5" spans="2:37" ht="15.75" thickBot="1">
      <c r="B5" s="15" t="s">
        <v>6</v>
      </c>
      <c r="C5" s="16">
        <v>7142924</v>
      </c>
      <c r="D5" s="16">
        <v>6995322</v>
      </c>
      <c r="E5" s="16">
        <v>7106166</v>
      </c>
      <c r="F5" s="16">
        <v>6973176</v>
      </c>
      <c r="G5" s="16">
        <v>7314908</v>
      </c>
      <c r="H5" s="16">
        <v>7286470</v>
      </c>
      <c r="I5" s="16">
        <v>7098653</v>
      </c>
      <c r="J5" s="16">
        <v>7145055</v>
      </c>
      <c r="K5" s="16">
        <v>7462370</v>
      </c>
      <c r="L5" s="16">
        <v>7618416</v>
      </c>
      <c r="M5" s="16">
        <v>7548581</v>
      </c>
      <c r="N5" s="16">
        <v>7853104</v>
      </c>
      <c r="O5" s="16">
        <v>8646753</v>
      </c>
      <c r="P5" s="16">
        <v>9124731</v>
      </c>
      <c r="Q5" s="16">
        <v>9436963</v>
      </c>
      <c r="R5" s="16">
        <v>9180255</v>
      </c>
      <c r="S5" s="16">
        <v>9267811</v>
      </c>
      <c r="T5" s="16">
        <v>11277714</v>
      </c>
      <c r="U5" s="16">
        <v>11658174</v>
      </c>
      <c r="V5" s="16">
        <v>12258793</v>
      </c>
      <c r="W5" s="16">
        <v>12332371</v>
      </c>
      <c r="X5" s="16">
        <v>12643988</v>
      </c>
      <c r="Y5" s="16">
        <v>12088819</v>
      </c>
      <c r="Z5" s="16">
        <v>12036884</v>
      </c>
      <c r="AA5" s="16">
        <v>12297051</v>
      </c>
      <c r="AB5" s="16">
        <v>12753561</v>
      </c>
      <c r="AC5" s="16">
        <v>13015385</v>
      </c>
      <c r="AD5" s="16">
        <v>13193451</v>
      </c>
      <c r="AE5" s="16">
        <v>13478059</v>
      </c>
      <c r="AF5" s="16">
        <v>13643091</v>
      </c>
      <c r="AG5" s="16">
        <v>13362810</v>
      </c>
      <c r="AH5" s="16">
        <v>13594933</v>
      </c>
      <c r="AI5" s="16">
        <v>13593354</v>
      </c>
    </row>
    <row r="6" spans="2:37">
      <c r="B6" s="13" t="s">
        <v>7</v>
      </c>
      <c r="C6" s="14">
        <f>+C4-C5</f>
        <v>3958374</v>
      </c>
      <c r="D6" s="14">
        <f t="shared" ref="D6:W6" si="0">+D4-D5</f>
        <v>4096203</v>
      </c>
      <c r="E6" s="14">
        <f t="shared" si="0"/>
        <v>4001419</v>
      </c>
      <c r="F6" s="14">
        <f t="shared" si="0"/>
        <v>3999413</v>
      </c>
      <c r="G6" s="14">
        <f t="shared" si="0"/>
        <v>4013814</v>
      </c>
      <c r="H6" s="14">
        <f t="shared" si="0"/>
        <v>4297598</v>
      </c>
      <c r="I6" s="14">
        <f t="shared" si="0"/>
        <v>4531786</v>
      </c>
      <c r="J6" s="14">
        <f t="shared" si="0"/>
        <v>4701624</v>
      </c>
      <c r="K6" s="14">
        <f t="shared" si="0"/>
        <v>4713812</v>
      </c>
      <c r="L6" s="14">
        <f t="shared" si="0"/>
        <v>4911177</v>
      </c>
      <c r="M6" s="14">
        <f t="shared" si="0"/>
        <v>4960290</v>
      </c>
      <c r="N6" s="14">
        <f t="shared" si="0"/>
        <v>5049865</v>
      </c>
      <c r="O6" s="14">
        <f t="shared" si="0"/>
        <v>5054698</v>
      </c>
      <c r="P6" s="14">
        <f t="shared" si="0"/>
        <v>5229671</v>
      </c>
      <c r="Q6" s="14">
        <f t="shared" si="0"/>
        <v>5362491</v>
      </c>
      <c r="R6" s="14">
        <f t="shared" si="0"/>
        <v>5787260</v>
      </c>
      <c r="S6" s="14">
        <f t="shared" si="0"/>
        <v>5754164</v>
      </c>
      <c r="T6" s="14">
        <f t="shared" si="0"/>
        <v>6473590</v>
      </c>
      <c r="U6" s="14">
        <f t="shared" si="0"/>
        <v>6617308</v>
      </c>
      <c r="V6" s="14">
        <f t="shared" si="0"/>
        <v>6610851</v>
      </c>
      <c r="W6" s="14">
        <f t="shared" si="0"/>
        <v>6425324</v>
      </c>
      <c r="X6" s="14">
        <v>6872430</v>
      </c>
      <c r="Y6" s="14">
        <v>6618677</v>
      </c>
      <c r="Z6" s="14">
        <v>6838860</v>
      </c>
      <c r="AA6" s="14">
        <v>6686950</v>
      </c>
      <c r="AB6" s="14">
        <v>6463181</v>
      </c>
      <c r="AC6" s="14">
        <v>6389247</v>
      </c>
      <c r="AD6" s="14">
        <v>6854497</v>
      </c>
      <c r="AE6" s="14">
        <v>7246679</v>
      </c>
      <c r="AF6" s="14">
        <v>7010913</v>
      </c>
      <c r="AG6" s="14">
        <v>6680650</v>
      </c>
      <c r="AH6" s="14">
        <v>6566865</v>
      </c>
      <c r="AI6" s="14">
        <v>6788859</v>
      </c>
      <c r="AJ6" s="75"/>
      <c r="AK6" s="75"/>
    </row>
    <row r="7" spans="2:37">
      <c r="B7" s="15" t="s">
        <v>8</v>
      </c>
      <c r="C7" s="12"/>
      <c r="D7" s="12">
        <v>-18294</v>
      </c>
      <c r="E7" s="12">
        <v>-31862</v>
      </c>
      <c r="F7" s="12">
        <v>-12087</v>
      </c>
      <c r="G7" s="12">
        <v>-84750</v>
      </c>
      <c r="H7" s="12">
        <v>-283</v>
      </c>
      <c r="I7" s="12">
        <v>20508</v>
      </c>
      <c r="J7" s="12">
        <v>-3976</v>
      </c>
      <c r="K7" s="12">
        <v>-13576</v>
      </c>
      <c r="L7" s="12">
        <v>17657</v>
      </c>
      <c r="M7" s="12">
        <v>4591</v>
      </c>
      <c r="N7" s="12">
        <v>-26194</v>
      </c>
      <c r="O7" s="12">
        <v>18874</v>
      </c>
      <c r="P7" s="12">
        <v>-80910</v>
      </c>
      <c r="Q7" s="12">
        <v>-12723</v>
      </c>
      <c r="R7" s="12">
        <v>-26874</v>
      </c>
      <c r="S7" s="12">
        <v>-34462</v>
      </c>
      <c r="T7" s="12">
        <f>-544558-28266</f>
        <v>-572824</v>
      </c>
      <c r="U7" s="12">
        <v>39363</v>
      </c>
      <c r="V7" s="12">
        <v>-146344</v>
      </c>
      <c r="W7" s="12">
        <v>-42887</v>
      </c>
      <c r="X7" s="12">
        <v>-118574</v>
      </c>
      <c r="Y7" s="12">
        <v>-7570</v>
      </c>
      <c r="Z7" s="12">
        <v>-128732</v>
      </c>
      <c r="AA7" s="12">
        <v>-764944</v>
      </c>
      <c r="AB7" s="12">
        <v>-188284</v>
      </c>
      <c r="AC7" s="12">
        <v>-31634</v>
      </c>
      <c r="AD7" s="12">
        <v>23435</v>
      </c>
      <c r="AE7" s="12">
        <v>262064</v>
      </c>
      <c r="AF7" s="12">
        <v>1142786</v>
      </c>
      <c r="AG7" s="12">
        <v>-8272</v>
      </c>
      <c r="AH7" s="12">
        <v>57931</v>
      </c>
      <c r="AI7" s="12">
        <v>-32249</v>
      </c>
    </row>
    <row r="8" spans="2:37" ht="15.75" thickBot="1">
      <c r="B8" s="15" t="s">
        <v>9</v>
      </c>
      <c r="C8" s="16">
        <v>2833353</v>
      </c>
      <c r="D8" s="16">
        <v>2985408</v>
      </c>
      <c r="E8" s="16">
        <v>2969864</v>
      </c>
      <c r="F8" s="16">
        <v>2920576</v>
      </c>
      <c r="G8" s="16">
        <v>2984143</v>
      </c>
      <c r="H8" s="16">
        <v>3096220</v>
      </c>
      <c r="I8" s="16">
        <v>3145208</v>
      </c>
      <c r="J8" s="16">
        <v>3324916</v>
      </c>
      <c r="K8" s="16">
        <v>3323382</v>
      </c>
      <c r="L8" s="16">
        <v>3403848</v>
      </c>
      <c r="M8" s="16">
        <v>3398415</v>
      </c>
      <c r="N8" s="16">
        <v>3532608</v>
      </c>
      <c r="O8" s="16">
        <v>3987655</v>
      </c>
      <c r="P8" s="16">
        <v>4211296</v>
      </c>
      <c r="Q8" s="16">
        <v>4120839</v>
      </c>
      <c r="R8" s="16">
        <v>4179970</v>
      </c>
      <c r="S8" s="16">
        <v>4361961</v>
      </c>
      <c r="T8" s="16">
        <f>3992095+1194835</f>
        <v>5186930</v>
      </c>
      <c r="U8" s="16">
        <v>5143303</v>
      </c>
      <c r="V8" s="16">
        <v>5446593</v>
      </c>
      <c r="W8" s="16">
        <v>5311585</v>
      </c>
      <c r="X8" s="16">
        <v>5481493</v>
      </c>
      <c r="Y8" s="16">
        <v>5171651</v>
      </c>
      <c r="Z8" s="16">
        <v>5515250</v>
      </c>
      <c r="AA8" s="16">
        <v>5944838</v>
      </c>
      <c r="AB8" s="16">
        <v>5871438</v>
      </c>
      <c r="AC8" s="16">
        <v>5375713</v>
      </c>
      <c r="AD8" s="16">
        <v>5603377</v>
      </c>
      <c r="AE8" s="16">
        <v>5703885</v>
      </c>
      <c r="AF8" s="16">
        <v>5750456</v>
      </c>
      <c r="AG8" s="16">
        <v>5367367</v>
      </c>
      <c r="AH8" s="16">
        <v>5550477</v>
      </c>
      <c r="AI8" s="16">
        <v>5691210</v>
      </c>
      <c r="AJ8" s="75"/>
      <c r="AK8" s="75"/>
    </row>
    <row r="9" spans="2:37">
      <c r="B9" s="13" t="s">
        <v>10</v>
      </c>
      <c r="C9" s="14">
        <f>+C6-C7-C8</f>
        <v>1125021</v>
      </c>
      <c r="D9" s="14">
        <f t="shared" ref="D9:W9" si="1">+D6-D7-D8</f>
        <v>1129089</v>
      </c>
      <c r="E9" s="14">
        <f t="shared" si="1"/>
        <v>1063417</v>
      </c>
      <c r="F9" s="14">
        <f t="shared" si="1"/>
        <v>1090924</v>
      </c>
      <c r="G9" s="14">
        <f t="shared" si="1"/>
        <v>1114421</v>
      </c>
      <c r="H9" s="14">
        <f t="shared" si="1"/>
        <v>1201661</v>
      </c>
      <c r="I9" s="14">
        <f t="shared" si="1"/>
        <v>1366070</v>
      </c>
      <c r="J9" s="14">
        <f t="shared" si="1"/>
        <v>1380684</v>
      </c>
      <c r="K9" s="14">
        <f t="shared" si="1"/>
        <v>1404006</v>
      </c>
      <c r="L9" s="14">
        <f t="shared" si="1"/>
        <v>1489672</v>
      </c>
      <c r="M9" s="14">
        <f t="shared" si="1"/>
        <v>1557284</v>
      </c>
      <c r="N9" s="14">
        <f t="shared" si="1"/>
        <v>1543451</v>
      </c>
      <c r="O9" s="14">
        <f t="shared" si="1"/>
        <v>1048169</v>
      </c>
      <c r="P9" s="14">
        <f t="shared" si="1"/>
        <v>1099285</v>
      </c>
      <c r="Q9" s="14">
        <f t="shared" si="1"/>
        <v>1254375</v>
      </c>
      <c r="R9" s="14">
        <f t="shared" si="1"/>
        <v>1634164</v>
      </c>
      <c r="S9" s="14">
        <f t="shared" si="1"/>
        <v>1426665</v>
      </c>
      <c r="T9" s="14">
        <f>+T6-T7-T8</f>
        <v>1859484</v>
      </c>
      <c r="U9" s="14">
        <f t="shared" si="1"/>
        <v>1434642</v>
      </c>
      <c r="V9" s="14">
        <f t="shared" si="1"/>
        <v>1310602</v>
      </c>
      <c r="W9" s="14">
        <f t="shared" si="1"/>
        <v>1156626</v>
      </c>
      <c r="X9" s="14">
        <v>1509511</v>
      </c>
      <c r="Y9" s="14">
        <v>1454596</v>
      </c>
      <c r="Z9" s="14">
        <v>1452342</v>
      </c>
      <c r="AA9" s="14">
        <v>1507056</v>
      </c>
      <c r="AB9" s="14">
        <v>780027</v>
      </c>
      <c r="AC9" s="14">
        <v>1045168</v>
      </c>
      <c r="AD9" s="14">
        <v>1227685</v>
      </c>
      <c r="AE9" s="14">
        <v>1280730</v>
      </c>
      <c r="AF9" s="14">
        <v>117671</v>
      </c>
      <c r="AG9" s="14">
        <v>1321555</v>
      </c>
      <c r="AH9" s="14">
        <v>958457</v>
      </c>
      <c r="AI9" s="14">
        <v>1129898</v>
      </c>
    </row>
    <row r="10" spans="2:37">
      <c r="B10" s="15" t="s">
        <v>11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50"/>
      <c r="AD10" s="50"/>
      <c r="AE10" s="50"/>
      <c r="AF10" s="50"/>
      <c r="AG10" s="50"/>
      <c r="AH10" s="50"/>
      <c r="AI10" s="50"/>
    </row>
    <row r="11" spans="2:37">
      <c r="B11" s="15" t="s">
        <v>12</v>
      </c>
      <c r="C11" s="12">
        <v>-39965</v>
      </c>
      <c r="D11" s="12">
        <v>-47077</v>
      </c>
      <c r="E11" s="12">
        <v>-71328</v>
      </c>
      <c r="F11" s="12">
        <v>-76149</v>
      </c>
      <c r="G11" s="12">
        <v>-60355</v>
      </c>
      <c r="H11" s="12">
        <v>-62331</v>
      </c>
      <c r="I11" s="12">
        <v>-56516</v>
      </c>
      <c r="J11" s="12">
        <v>-60579</v>
      </c>
      <c r="K11" s="12">
        <v>-61158</v>
      </c>
      <c r="L11" s="12">
        <v>-70542</v>
      </c>
      <c r="M11" s="12">
        <v>-78463</v>
      </c>
      <c r="N11" s="12">
        <v>-69578</v>
      </c>
      <c r="O11" s="12">
        <v>-54440</v>
      </c>
      <c r="P11" s="12">
        <v>-47004</v>
      </c>
      <c r="Q11" s="12">
        <v>-24552</v>
      </c>
      <c r="R11" s="12">
        <v>-15012</v>
      </c>
      <c r="S11" s="12">
        <v>-21377</v>
      </c>
      <c r="T11" s="12">
        <v>465338</v>
      </c>
      <c r="U11" s="12">
        <v>545918</v>
      </c>
      <c r="V11" s="12">
        <v>662502</v>
      </c>
      <c r="W11" s="12">
        <v>582570</v>
      </c>
      <c r="X11" s="12">
        <v>593843</v>
      </c>
      <c r="Y11" s="12">
        <v>629693</v>
      </c>
      <c r="Z11" s="12">
        <v>649985</v>
      </c>
      <c r="AA11" s="12">
        <v>598508</v>
      </c>
      <c r="AB11" s="12">
        <v>612067</v>
      </c>
      <c r="AC11" s="12">
        <v>612453</v>
      </c>
      <c r="AD11" s="12">
        <v>627191</v>
      </c>
      <c r="AE11" s="12">
        <v>595794</v>
      </c>
      <c r="AF11" s="12">
        <v>568275</v>
      </c>
      <c r="AG11" s="12">
        <v>545014</v>
      </c>
      <c r="AH11" s="12">
        <v>563305</v>
      </c>
      <c r="AI11" s="12">
        <v>580366</v>
      </c>
    </row>
    <row r="12" spans="2:37">
      <c r="B12" s="15" t="s">
        <v>13</v>
      </c>
      <c r="C12" s="12">
        <v>7943</v>
      </c>
      <c r="D12" s="12">
        <v>-7776</v>
      </c>
      <c r="E12" s="12">
        <v>-1996</v>
      </c>
      <c r="F12" s="12">
        <v>-13507</v>
      </c>
      <c r="G12" s="12">
        <v>15197</v>
      </c>
      <c r="H12" s="12">
        <v>74826</v>
      </c>
      <c r="I12" s="12">
        <v>13042</v>
      </c>
      <c r="J12" s="12">
        <v>15598</v>
      </c>
      <c r="K12" s="12">
        <v>30490</v>
      </c>
      <c r="L12" s="12">
        <v>18299</v>
      </c>
      <c r="M12" s="12">
        <v>12116</v>
      </c>
      <c r="N12" s="12">
        <v>-15355</v>
      </c>
      <c r="O12" s="12">
        <v>24919</v>
      </c>
      <c r="P12" s="12">
        <v>-68489</v>
      </c>
      <c r="Q12" s="12">
        <v>155819</v>
      </c>
      <c r="R12" s="12">
        <v>53420</v>
      </c>
      <c r="S12" s="12">
        <v>32827</v>
      </c>
      <c r="T12" s="12">
        <v>-11394</v>
      </c>
      <c r="U12" s="12">
        <v>66697</v>
      </c>
      <c r="V12" s="12">
        <v>-52026</v>
      </c>
      <c r="W12" s="12">
        <v>90928</v>
      </c>
      <c r="X12" s="12">
        <v>-47987</v>
      </c>
      <c r="Y12" s="12">
        <v>11870</v>
      </c>
      <c r="Z12" s="12">
        <v>27124</v>
      </c>
      <c r="AA12" s="12">
        <v>1165</v>
      </c>
      <c r="AB12" s="12">
        <v>18850</v>
      </c>
      <c r="AC12" s="12">
        <v>63393</v>
      </c>
      <c r="AD12" s="12">
        <v>-9873</v>
      </c>
      <c r="AE12" s="12">
        <v>10890</v>
      </c>
      <c r="AF12" s="12">
        <v>-73409</v>
      </c>
      <c r="AG12" s="12">
        <v>17670</v>
      </c>
      <c r="AH12" s="12">
        <v>-21117</v>
      </c>
      <c r="AI12" s="12">
        <v>28396</v>
      </c>
    </row>
    <row r="13" spans="2:37" ht="15.75" thickBot="1">
      <c r="B13" s="15" t="s">
        <v>14</v>
      </c>
      <c r="C13" s="12"/>
      <c r="D13" s="12">
        <v>-20850</v>
      </c>
      <c r="E13" s="12">
        <v>-10110</v>
      </c>
      <c r="F13" s="12">
        <v>-15239</v>
      </c>
      <c r="G13" s="12">
        <v>22360</v>
      </c>
      <c r="H13" s="12">
        <v>122586</v>
      </c>
      <c r="I13" s="12">
        <v>42133</v>
      </c>
      <c r="J13" s="12">
        <v>-24311</v>
      </c>
      <c r="K13" s="12">
        <v>-16</v>
      </c>
      <c r="L13" s="12">
        <v>16162</v>
      </c>
      <c r="M13" s="12">
        <v>7811</v>
      </c>
      <c r="N13" s="12">
        <v>-4279</v>
      </c>
      <c r="O13" s="12">
        <v>-14628</v>
      </c>
      <c r="P13" s="12">
        <v>11245</v>
      </c>
      <c r="Q13" s="12">
        <v>102346</v>
      </c>
      <c r="R13" s="12">
        <v>-66055</v>
      </c>
      <c r="S13" s="12">
        <v>-35179</v>
      </c>
      <c r="T13" s="12">
        <v>6700</v>
      </c>
      <c r="U13" s="12">
        <v>23853</v>
      </c>
      <c r="V13" s="12">
        <v>-13745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</row>
    <row r="14" spans="2:37">
      <c r="B14" s="13" t="s">
        <v>15</v>
      </c>
      <c r="C14" s="17">
        <v>-32022</v>
      </c>
      <c r="D14" s="17">
        <v>-75703</v>
      </c>
      <c r="E14" s="17">
        <v>-83434</v>
      </c>
      <c r="F14" s="17">
        <v>-104895</v>
      </c>
      <c r="G14" s="17">
        <v>-22798</v>
      </c>
      <c r="H14" s="17">
        <f>H11 + H12 + H13</f>
        <v>135081</v>
      </c>
      <c r="I14" s="17">
        <v>-1341</v>
      </c>
      <c r="J14" s="17">
        <v>-69292</v>
      </c>
      <c r="K14" s="17">
        <v>-30684</v>
      </c>
      <c r="L14" s="17">
        <v>-36081</v>
      </c>
      <c r="M14" s="17">
        <f>M11 + M12 + M13</f>
        <v>-58536</v>
      </c>
      <c r="N14" s="17">
        <v>-89212</v>
      </c>
      <c r="O14" s="17">
        <v>-44149</v>
      </c>
      <c r="P14" s="17">
        <v>-104248</v>
      </c>
      <c r="Q14" s="17">
        <v>233613</v>
      </c>
      <c r="R14" s="17">
        <v>-27647</v>
      </c>
      <c r="S14" s="17">
        <v>-23729</v>
      </c>
      <c r="T14" s="17">
        <v>460644</v>
      </c>
      <c r="U14" s="17">
        <v>636468</v>
      </c>
      <c r="V14" s="17">
        <v>596731</v>
      </c>
      <c r="W14" s="17">
        <v>673498</v>
      </c>
      <c r="X14" s="17">
        <v>545856</v>
      </c>
      <c r="Y14" s="17">
        <v>641563</v>
      </c>
      <c r="Z14" s="17">
        <v>677109</v>
      </c>
      <c r="AA14" s="17">
        <v>599673</v>
      </c>
      <c r="AB14" s="17">
        <v>630917</v>
      </c>
      <c r="AC14" s="17">
        <v>675846</v>
      </c>
      <c r="AD14" s="17">
        <v>617318</v>
      </c>
      <c r="AE14" s="17">
        <v>606684</v>
      </c>
      <c r="AF14" s="17">
        <v>494866</v>
      </c>
      <c r="AG14" s="17">
        <v>562684</v>
      </c>
      <c r="AH14" s="17">
        <v>542188</v>
      </c>
      <c r="AI14" s="17">
        <v>608762</v>
      </c>
    </row>
    <row r="15" spans="2:37" ht="15.75" thickBot="1">
      <c r="B15" s="15" t="s">
        <v>16</v>
      </c>
      <c r="C15" s="16">
        <v>2570</v>
      </c>
      <c r="D15" s="16">
        <v>393</v>
      </c>
      <c r="E15" s="16">
        <v>1264</v>
      </c>
      <c r="F15" s="16">
        <v>0</v>
      </c>
      <c r="G15" s="16">
        <v>-1531</v>
      </c>
      <c r="H15" s="16">
        <v>6043</v>
      </c>
      <c r="I15" s="16">
        <v>4401</v>
      </c>
      <c r="J15" s="16">
        <v>5389</v>
      </c>
      <c r="K15" s="16">
        <v>-1406</v>
      </c>
      <c r="L15" s="16">
        <v>3111</v>
      </c>
      <c r="M15" s="16">
        <v>1890</v>
      </c>
      <c r="N15" s="16">
        <v>-4208</v>
      </c>
      <c r="O15" s="16">
        <v>-3206</v>
      </c>
      <c r="P15" s="16">
        <v>-768</v>
      </c>
      <c r="Q15" s="16">
        <v>670</v>
      </c>
      <c r="R15" s="16">
        <v>196</v>
      </c>
      <c r="S15" s="16">
        <v>1489</v>
      </c>
      <c r="T15" s="16">
        <v>38</v>
      </c>
      <c r="U15" s="16">
        <v>944</v>
      </c>
      <c r="V15" s="16">
        <v>356</v>
      </c>
      <c r="W15" s="16">
        <v>-1073</v>
      </c>
      <c r="X15" s="16">
        <v>-2008</v>
      </c>
      <c r="Y15" s="16">
        <v>16831</v>
      </c>
      <c r="Z15" s="16">
        <v>13642</v>
      </c>
      <c r="AA15" s="16">
        <v>15454</v>
      </c>
      <c r="AB15" s="16">
        <v>20256</v>
      </c>
      <c r="AC15" s="16">
        <v>17977</v>
      </c>
      <c r="AD15" s="16">
        <v>15260</v>
      </c>
      <c r="AE15" s="16">
        <v>6221</v>
      </c>
      <c r="AF15" s="16">
        <v>13335</v>
      </c>
      <c r="AG15" s="16">
        <v>19356</v>
      </c>
      <c r="AH15" s="16">
        <v>12179</v>
      </c>
      <c r="AI15" s="16">
        <v>9917</v>
      </c>
    </row>
    <row r="16" spans="2:37">
      <c r="B16" s="13" t="s">
        <v>17</v>
      </c>
      <c r="C16" s="14">
        <f>+C9-C14+C15</f>
        <v>1159613</v>
      </c>
      <c r="D16" s="14">
        <f t="shared" ref="D16:V16" si="2">+D9-D14+D15</f>
        <v>1205185</v>
      </c>
      <c r="E16" s="14">
        <f t="shared" si="2"/>
        <v>1148115</v>
      </c>
      <c r="F16" s="14">
        <f t="shared" si="2"/>
        <v>1195819</v>
      </c>
      <c r="G16" s="14">
        <f t="shared" si="2"/>
        <v>1135688</v>
      </c>
      <c r="H16" s="14">
        <f t="shared" si="2"/>
        <v>1072623</v>
      </c>
      <c r="I16" s="14">
        <f t="shared" si="2"/>
        <v>1371812</v>
      </c>
      <c r="J16" s="14">
        <f t="shared" si="2"/>
        <v>1455365</v>
      </c>
      <c r="K16" s="14">
        <f t="shared" si="2"/>
        <v>1433284</v>
      </c>
      <c r="L16" s="14">
        <f t="shared" si="2"/>
        <v>1528864</v>
      </c>
      <c r="M16" s="14">
        <f t="shared" si="2"/>
        <v>1617710</v>
      </c>
      <c r="N16" s="14">
        <f t="shared" si="2"/>
        <v>1628455</v>
      </c>
      <c r="O16" s="14">
        <f t="shared" si="2"/>
        <v>1089112</v>
      </c>
      <c r="P16" s="14">
        <f t="shared" si="2"/>
        <v>1202765</v>
      </c>
      <c r="Q16" s="14">
        <f t="shared" si="2"/>
        <v>1021432</v>
      </c>
      <c r="R16" s="14">
        <f t="shared" si="2"/>
        <v>1662007</v>
      </c>
      <c r="S16" s="14">
        <f t="shared" si="2"/>
        <v>1451883</v>
      </c>
      <c r="T16" s="14">
        <f>+T9-T14+T15</f>
        <v>1398878</v>
      </c>
      <c r="U16" s="14">
        <f t="shared" si="2"/>
        <v>799118</v>
      </c>
      <c r="V16" s="14">
        <f t="shared" si="2"/>
        <v>714227</v>
      </c>
      <c r="W16" s="14">
        <f>+W9-W14+W15</f>
        <v>482055</v>
      </c>
      <c r="X16" s="14">
        <v>961647</v>
      </c>
      <c r="Y16" s="14">
        <v>829864</v>
      </c>
      <c r="Z16" s="14">
        <v>788875</v>
      </c>
      <c r="AA16" s="14">
        <v>922837</v>
      </c>
      <c r="AB16" s="14">
        <v>169366</v>
      </c>
      <c r="AC16" s="14">
        <v>387299</v>
      </c>
      <c r="AD16" s="14">
        <v>625627</v>
      </c>
      <c r="AE16" s="14">
        <v>680267</v>
      </c>
      <c r="AF16" s="14">
        <v>-363860</v>
      </c>
      <c r="AG16" s="14">
        <v>778227</v>
      </c>
      <c r="AH16" s="14">
        <v>428448</v>
      </c>
      <c r="AI16" s="14">
        <v>531053</v>
      </c>
    </row>
    <row r="17" spans="2:36" ht="15.75" thickBot="1">
      <c r="B17" s="15" t="s">
        <v>18</v>
      </c>
      <c r="C17" s="16">
        <v>252971</v>
      </c>
      <c r="D17" s="16">
        <v>481406</v>
      </c>
      <c r="E17" s="16">
        <v>352385</v>
      </c>
      <c r="F17" s="16">
        <v>353236</v>
      </c>
      <c r="G17" s="16">
        <v>380791</v>
      </c>
      <c r="H17" s="16">
        <v>350006</v>
      </c>
      <c r="I17" s="16">
        <v>428191</v>
      </c>
      <c r="J17" s="16">
        <v>456092</v>
      </c>
      <c r="K17" s="16">
        <v>457013</v>
      </c>
      <c r="L17" s="16">
        <v>498223</v>
      </c>
      <c r="M17" s="16">
        <v>506363</v>
      </c>
      <c r="N17" s="16">
        <v>527823</v>
      </c>
      <c r="O17" s="16">
        <v>335867</v>
      </c>
      <c r="P17" s="16">
        <v>-25263</v>
      </c>
      <c r="Q17" s="16">
        <v>317124</v>
      </c>
      <c r="R17" s="16">
        <v>514298</v>
      </c>
      <c r="S17" s="16">
        <v>444697</v>
      </c>
      <c r="T17" s="16">
        <v>920182</v>
      </c>
      <c r="U17" s="16">
        <v>297218</v>
      </c>
      <c r="V17" s="16">
        <v>314146</v>
      </c>
      <c r="W17" s="16">
        <v>265580</v>
      </c>
      <c r="X17" s="16">
        <v>86231</v>
      </c>
      <c r="Y17" s="16">
        <v>270197</v>
      </c>
      <c r="Z17" s="16">
        <v>252875</v>
      </c>
      <c r="AA17" s="16">
        <v>282201</v>
      </c>
      <c r="AB17" s="16">
        <v>54356</v>
      </c>
      <c r="AC17" s="16">
        <v>128982</v>
      </c>
      <c r="AD17" s="16">
        <v>207633</v>
      </c>
      <c r="AE17" s="16">
        <v>224998</v>
      </c>
      <c r="AF17" s="16">
        <v>282754</v>
      </c>
      <c r="AG17" s="16">
        <v>259576</v>
      </c>
      <c r="AH17" s="16">
        <v>267993</v>
      </c>
      <c r="AI17" s="16">
        <v>330562</v>
      </c>
    </row>
    <row r="18" spans="2:36" ht="15.75" thickBot="1">
      <c r="B18" s="13" t="s">
        <v>19</v>
      </c>
      <c r="C18" s="37">
        <v>906642</v>
      </c>
      <c r="D18" s="37">
        <v>723779</v>
      </c>
      <c r="E18" s="37">
        <v>795730</v>
      </c>
      <c r="F18" s="37">
        <f>+F16-F17</f>
        <v>842583</v>
      </c>
      <c r="G18" s="37">
        <f t="shared" ref="G18:W18" si="3">+G16-G17</f>
        <v>754897</v>
      </c>
      <c r="H18" s="37">
        <f t="shared" si="3"/>
        <v>722617</v>
      </c>
      <c r="I18" s="37">
        <f t="shared" si="3"/>
        <v>943621</v>
      </c>
      <c r="J18" s="37">
        <f t="shared" si="3"/>
        <v>999273</v>
      </c>
      <c r="K18" s="37">
        <f t="shared" si="3"/>
        <v>976271</v>
      </c>
      <c r="L18" s="37">
        <f t="shared" si="3"/>
        <v>1030641</v>
      </c>
      <c r="M18" s="37">
        <f t="shared" si="3"/>
        <v>1111347</v>
      </c>
      <c r="N18" s="37">
        <f t="shared" si="3"/>
        <v>1100632</v>
      </c>
      <c r="O18" s="37">
        <f t="shared" si="3"/>
        <v>753245</v>
      </c>
      <c r="P18" s="37">
        <f t="shared" si="3"/>
        <v>1228028</v>
      </c>
      <c r="Q18" s="37">
        <f t="shared" si="3"/>
        <v>704308</v>
      </c>
      <c r="R18" s="37">
        <f t="shared" si="3"/>
        <v>1147709</v>
      </c>
      <c r="S18" s="37">
        <f t="shared" si="3"/>
        <v>1007186</v>
      </c>
      <c r="T18" s="37">
        <f>+T16-T17</f>
        <v>478696</v>
      </c>
      <c r="U18" s="37">
        <f t="shared" si="3"/>
        <v>501900</v>
      </c>
      <c r="V18" s="37">
        <f t="shared" si="3"/>
        <v>400081</v>
      </c>
      <c r="W18" s="37">
        <f t="shared" si="3"/>
        <v>216475</v>
      </c>
      <c r="X18" s="37">
        <v>875416</v>
      </c>
      <c r="Y18" s="37">
        <v>559667</v>
      </c>
      <c r="Z18" s="37">
        <v>536000</v>
      </c>
      <c r="AA18" s="37">
        <v>640636</v>
      </c>
      <c r="AB18" s="37">
        <v>115010</v>
      </c>
      <c r="AC18" s="37">
        <v>258317</v>
      </c>
      <c r="AD18" s="37">
        <v>417994</v>
      </c>
      <c r="AE18" s="37">
        <v>455269</v>
      </c>
      <c r="AF18" s="37">
        <v>-646614</v>
      </c>
      <c r="AG18" s="37">
        <v>518651</v>
      </c>
      <c r="AH18" s="37">
        <v>160455</v>
      </c>
      <c r="AI18" s="37">
        <v>200491</v>
      </c>
    </row>
    <row r="19" spans="2:36" ht="15.75" thickTop="1">
      <c r="B19" s="15" t="s">
        <v>20</v>
      </c>
      <c r="C19" s="18">
        <v>6385</v>
      </c>
      <c r="D19" s="18">
        <v>11682</v>
      </c>
      <c r="E19" s="18">
        <v>6053.4048899999998</v>
      </c>
      <c r="F19" s="18">
        <v>10162.707990000001</v>
      </c>
      <c r="G19" s="18">
        <v>6682</v>
      </c>
      <c r="H19" s="18">
        <v>11229.887119999998</v>
      </c>
      <c r="I19" s="18">
        <v>9551.2701099999995</v>
      </c>
      <c r="J19" s="18">
        <v>9561.5006300000005</v>
      </c>
      <c r="K19" s="18">
        <v>9911.1584727912341</v>
      </c>
      <c r="L19" s="18">
        <v>13648.071087208764</v>
      </c>
      <c r="M19" s="18">
        <v>14670</v>
      </c>
      <c r="N19" s="18">
        <v>10411</v>
      </c>
      <c r="O19" s="18">
        <v>17114</v>
      </c>
      <c r="P19" s="18">
        <v>22809.186000000002</v>
      </c>
      <c r="Q19" s="18">
        <v>23002</v>
      </c>
      <c r="R19" s="18">
        <v>21441</v>
      </c>
      <c r="S19" s="18">
        <v>22029.61376</v>
      </c>
      <c r="T19" s="18">
        <v>32548</v>
      </c>
      <c r="U19" s="18">
        <v>23909</v>
      </c>
      <c r="V19" s="18">
        <v>29280</v>
      </c>
      <c r="W19" s="18">
        <v>11736</v>
      </c>
      <c r="X19" s="18">
        <v>20967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</row>
    <row r="20" spans="2:36"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40"/>
      <c r="AD20" s="40"/>
      <c r="AE20" s="76"/>
      <c r="AF20" s="40"/>
      <c r="AG20" s="40"/>
      <c r="AH20" s="77"/>
      <c r="AI20" s="77"/>
    </row>
    <row r="21" spans="2:36">
      <c r="B21" s="15" t="s">
        <v>21</v>
      </c>
      <c r="C21" s="12">
        <v>233306</v>
      </c>
      <c r="D21" s="12">
        <v>251659</v>
      </c>
      <c r="E21" s="12">
        <v>240810</v>
      </c>
      <c r="F21" s="12">
        <v>247933</v>
      </c>
      <c r="G21" s="12">
        <v>251390</v>
      </c>
      <c r="H21" s="12">
        <v>260527</v>
      </c>
      <c r="I21" s="12">
        <v>274649</v>
      </c>
      <c r="J21" s="12">
        <v>291494</v>
      </c>
      <c r="K21" s="12">
        <v>291348</v>
      </c>
      <c r="L21" s="12">
        <v>312137</v>
      </c>
      <c r="M21" s="12">
        <v>331899</v>
      </c>
      <c r="N21" s="12">
        <v>344229</v>
      </c>
      <c r="O21" s="12">
        <v>434801</v>
      </c>
      <c r="P21" s="12">
        <v>495263</v>
      </c>
      <c r="Q21" s="12">
        <v>470828</v>
      </c>
      <c r="R21" s="12">
        <v>461455</v>
      </c>
      <c r="S21" s="12">
        <v>437585</v>
      </c>
      <c r="T21" s="12">
        <v>500729</v>
      </c>
      <c r="U21" s="12">
        <v>598083</v>
      </c>
      <c r="V21" s="12">
        <v>559703</v>
      </c>
      <c r="W21" s="12">
        <v>584148</v>
      </c>
      <c r="X21" s="12">
        <v>627465</v>
      </c>
      <c r="Y21" s="12">
        <v>700278</v>
      </c>
      <c r="Z21" s="12">
        <v>757797</v>
      </c>
      <c r="AA21" s="12">
        <v>799392</v>
      </c>
      <c r="AB21" s="12">
        <v>814005</v>
      </c>
      <c r="AC21" s="12">
        <v>785556</v>
      </c>
      <c r="AD21" s="12">
        <v>800564</v>
      </c>
      <c r="AE21" s="12">
        <v>764368</v>
      </c>
      <c r="AF21" s="12">
        <v>2000127</v>
      </c>
      <c r="AG21" s="12">
        <v>781877</v>
      </c>
      <c r="AH21" s="12">
        <v>867879</v>
      </c>
      <c r="AI21" s="12">
        <v>827304</v>
      </c>
    </row>
    <row r="22" spans="2:36">
      <c r="AH22"/>
      <c r="AI22"/>
      <c r="AJ22" s="40"/>
    </row>
    <row r="23" spans="2:36">
      <c r="B23" s="13" t="s">
        <v>22</v>
      </c>
      <c r="C23" s="14">
        <f>+C9+C21</f>
        <v>1358327</v>
      </c>
      <c r="D23" s="14">
        <f t="shared" ref="D23:W23" si="4">+D9+D21</f>
        <v>1380748</v>
      </c>
      <c r="E23" s="14">
        <f t="shared" si="4"/>
        <v>1304227</v>
      </c>
      <c r="F23" s="14">
        <f t="shared" si="4"/>
        <v>1338857</v>
      </c>
      <c r="G23" s="14">
        <f t="shared" si="4"/>
        <v>1365811</v>
      </c>
      <c r="H23" s="14">
        <f t="shared" si="4"/>
        <v>1462188</v>
      </c>
      <c r="I23" s="14">
        <f t="shared" si="4"/>
        <v>1640719</v>
      </c>
      <c r="J23" s="14">
        <f t="shared" si="4"/>
        <v>1672178</v>
      </c>
      <c r="K23" s="14">
        <f t="shared" si="4"/>
        <v>1695354</v>
      </c>
      <c r="L23" s="14">
        <f t="shared" si="4"/>
        <v>1801809</v>
      </c>
      <c r="M23" s="14">
        <f t="shared" si="4"/>
        <v>1889183</v>
      </c>
      <c r="N23" s="14">
        <f t="shared" si="4"/>
        <v>1887680</v>
      </c>
      <c r="O23" s="14">
        <f t="shared" si="4"/>
        <v>1482970</v>
      </c>
      <c r="P23" s="14">
        <f t="shared" si="4"/>
        <v>1594548</v>
      </c>
      <c r="Q23" s="14">
        <f t="shared" si="4"/>
        <v>1725203</v>
      </c>
      <c r="R23" s="14">
        <f t="shared" si="4"/>
        <v>2095619</v>
      </c>
      <c r="S23" s="14">
        <f t="shared" si="4"/>
        <v>1864250</v>
      </c>
      <c r="T23" s="14">
        <f t="shared" si="4"/>
        <v>2360213</v>
      </c>
      <c r="U23" s="14">
        <f t="shared" si="4"/>
        <v>2032725</v>
      </c>
      <c r="V23" s="14">
        <f t="shared" si="4"/>
        <v>1870305</v>
      </c>
      <c r="W23" s="14">
        <f t="shared" si="4"/>
        <v>1740774</v>
      </c>
      <c r="X23" s="14">
        <v>2136976</v>
      </c>
      <c r="Y23" s="14">
        <v>2154874</v>
      </c>
      <c r="Z23" s="14">
        <v>2210139</v>
      </c>
      <c r="AA23" s="14">
        <v>2306448</v>
      </c>
      <c r="AB23" s="14">
        <v>1594032</v>
      </c>
      <c r="AC23" s="14">
        <v>1830724</v>
      </c>
      <c r="AD23" s="14">
        <v>2028249</v>
      </c>
      <c r="AE23" s="14">
        <v>2045098</v>
      </c>
      <c r="AF23" s="14">
        <v>2117798</v>
      </c>
      <c r="AG23" s="14">
        <v>2103432</v>
      </c>
      <c r="AH23" s="14">
        <v>1826336</v>
      </c>
      <c r="AI23" s="14">
        <v>1957202</v>
      </c>
      <c r="AJ23" s="40"/>
    </row>
    <row r="24" spans="2:36" s="2" customFormat="1">
      <c r="B24" s="20" t="s">
        <v>23</v>
      </c>
      <c r="C24" s="21">
        <f>+C23/C4</f>
        <v>0.12235749369127827</v>
      </c>
      <c r="D24" s="21">
        <f t="shared" ref="D24:Y24" si="5">+D23/D4</f>
        <v>0.12448675903448804</v>
      </c>
      <c r="E24" s="21">
        <f t="shared" si="5"/>
        <v>0.11741769250471637</v>
      </c>
      <c r="F24" s="21">
        <f t="shared" si="5"/>
        <v>0.12201833131633746</v>
      </c>
      <c r="G24" s="21">
        <f t="shared" si="5"/>
        <v>0.12056178975880952</v>
      </c>
      <c r="H24" s="21">
        <f>+H23/H4</f>
        <v>0.12622405186157401</v>
      </c>
      <c r="I24" s="21">
        <f>+I23/I4</f>
        <v>0.14107111520038065</v>
      </c>
      <c r="J24" s="21">
        <f t="shared" si="5"/>
        <v>0.14115162570033341</v>
      </c>
      <c r="K24" s="21">
        <f t="shared" si="5"/>
        <v>0.13923527095767788</v>
      </c>
      <c r="L24" s="21">
        <f t="shared" si="5"/>
        <v>0.14380427201426255</v>
      </c>
      <c r="M24" s="21">
        <f t="shared" si="5"/>
        <v>0.15102745883301538</v>
      </c>
      <c r="N24" s="21">
        <f t="shared" si="5"/>
        <v>0.14629811169816806</v>
      </c>
      <c r="O24" s="21">
        <f t="shared" si="5"/>
        <v>0.10823452202252155</v>
      </c>
      <c r="P24" s="21">
        <f t="shared" si="5"/>
        <v>0.11108425136762924</v>
      </c>
      <c r="Q24" s="21">
        <f t="shared" si="5"/>
        <v>0.11657207083450512</v>
      </c>
      <c r="R24" s="21">
        <f t="shared" si="5"/>
        <v>0.14001115081561635</v>
      </c>
      <c r="S24" s="21">
        <f t="shared" si="5"/>
        <v>0.12410152459979464</v>
      </c>
      <c r="T24" s="21">
        <f t="shared" si="5"/>
        <v>0.13295997860213538</v>
      </c>
      <c r="U24" s="21">
        <f t="shared" si="5"/>
        <v>0.11122688857125629</v>
      </c>
      <c r="V24" s="21">
        <f t="shared" si="5"/>
        <v>9.9117132257503113E-2</v>
      </c>
      <c r="W24" s="21">
        <f t="shared" si="5"/>
        <v>9.2803193569359135E-2</v>
      </c>
      <c r="X24" s="21">
        <f t="shared" si="5"/>
        <v>0.10949632253213679</v>
      </c>
      <c r="Y24" s="21">
        <f t="shared" si="5"/>
        <v>0.11518773009493093</v>
      </c>
      <c r="Z24" s="21">
        <f t="shared" ref="Z24:AE24" si="6">+Z23/Z4</f>
        <v>0.11708884163718263</v>
      </c>
      <c r="AA24" s="21">
        <f t="shared" si="6"/>
        <v>0.12149430459890936</v>
      </c>
      <c r="AB24" s="21">
        <f t="shared" si="6"/>
        <v>8.2950169180603037E-2</v>
      </c>
      <c r="AC24" s="21">
        <f t="shared" si="6"/>
        <v>9.4344690484210167E-2</v>
      </c>
      <c r="AD24" s="21">
        <f>+AD23/AD4</f>
        <v>0.10116990526910784</v>
      </c>
      <c r="AE24" s="21">
        <f t="shared" si="6"/>
        <v>9.8679076184220033E-2</v>
      </c>
      <c r="AF24" s="21">
        <f>+AF23/AF4</f>
        <v>0.10253692213868071</v>
      </c>
      <c r="AG24" s="21">
        <f t="shared" ref="AG24" si="7">+AG23/AG4</f>
        <v>0.10494355764922823</v>
      </c>
      <c r="AH24" s="21">
        <v>9.0583984622800012E-2</v>
      </c>
      <c r="AI24" s="21">
        <v>9.6024999836867561E-2</v>
      </c>
    </row>
    <row r="25" spans="2:36">
      <c r="AD25" s="75"/>
      <c r="AH25" s="75"/>
      <c r="AI25" s="75"/>
    </row>
    <row r="26" spans="2:36">
      <c r="B26" s="15" t="s">
        <v>24</v>
      </c>
      <c r="C26" s="40">
        <f>C17/C16</f>
        <v>0.21815122803900958</v>
      </c>
      <c r="D26" s="40">
        <f t="shared" ref="D26:Y26" si="8">D17/D16</f>
        <v>0.39944572824918995</v>
      </c>
      <c r="E26" s="40">
        <f t="shared" si="8"/>
        <v>0.30692482895877155</v>
      </c>
      <c r="F26" s="40">
        <f t="shared" si="8"/>
        <v>0.29539253014043093</v>
      </c>
      <c r="G26" s="40">
        <f t="shared" si="8"/>
        <v>0.33529543325279476</v>
      </c>
      <c r="H26" s="40">
        <f t="shared" si="8"/>
        <v>0.32630849795314848</v>
      </c>
      <c r="I26" s="40">
        <f t="shared" si="8"/>
        <v>0.31213533632888474</v>
      </c>
      <c r="J26" s="40">
        <f t="shared" si="8"/>
        <v>0.31338667619463156</v>
      </c>
      <c r="K26" s="40">
        <f t="shared" si="8"/>
        <v>0.3188572536915224</v>
      </c>
      <c r="L26" s="40">
        <f t="shared" si="8"/>
        <v>0.32587790673336542</v>
      </c>
      <c r="M26" s="40">
        <f t="shared" si="8"/>
        <v>0.31301222097903825</v>
      </c>
      <c r="N26" s="40">
        <f t="shared" si="8"/>
        <v>0.3241250142005766</v>
      </c>
      <c r="O26" s="40">
        <f t="shared" si="8"/>
        <v>0.30838609803215833</v>
      </c>
      <c r="P26" s="40">
        <f t="shared" si="8"/>
        <v>-2.100410304589841E-2</v>
      </c>
      <c r="Q26" s="40">
        <f t="shared" si="8"/>
        <v>0.31047000681396314</v>
      </c>
      <c r="R26" s="40">
        <f t="shared" si="8"/>
        <v>0.30944394337689313</v>
      </c>
      <c r="S26" s="40">
        <f t="shared" si="8"/>
        <v>0.30628983189416781</v>
      </c>
      <c r="T26" s="40">
        <f t="shared" si="8"/>
        <v>0.65780003688670496</v>
      </c>
      <c r="U26" s="40">
        <f t="shared" si="8"/>
        <v>0.37193255564259597</v>
      </c>
      <c r="V26" s="40">
        <f t="shared" si="8"/>
        <v>0.43984055489361223</v>
      </c>
      <c r="W26" s="40">
        <f t="shared" si="8"/>
        <v>0.550932984825383</v>
      </c>
      <c r="X26" s="40">
        <f t="shared" si="8"/>
        <v>8.9670118037075974E-2</v>
      </c>
      <c r="Y26" s="40">
        <f t="shared" si="8"/>
        <v>0.3255919042156305</v>
      </c>
      <c r="Z26" s="40">
        <f>Z17/Z16</f>
        <v>0.32055141815877042</v>
      </c>
      <c r="AA26" s="40">
        <v>0.30579723179716461</v>
      </c>
      <c r="AB26" s="40">
        <v>0.32093808674704488</v>
      </c>
      <c r="AC26" s="40">
        <v>0.33302951982834966</v>
      </c>
      <c r="AD26" s="40">
        <v>0.33187985812632764</v>
      </c>
      <c r="AE26" s="40">
        <v>0.33074954392907491</v>
      </c>
      <c r="AF26" s="40">
        <v>-0.77709558621447805</v>
      </c>
      <c r="AG26" s="40">
        <v>0.33354792367779579</v>
      </c>
      <c r="AH26" s="40">
        <v>0.62549714317723504</v>
      </c>
      <c r="AI26" s="40">
        <v>0.62246517767529796</v>
      </c>
    </row>
    <row r="28" spans="2:36">
      <c r="C28" s="11">
        <f>C4-C5-C7-C8-C11-C12-C13+C15-C17-C18</f>
        <v>0</v>
      </c>
      <c r="D28" s="11">
        <f t="shared" ref="D28:Z28" si="9">D4-D5-D7-D8-D11-D12-D13+D15-D17-D18</f>
        <v>0</v>
      </c>
      <c r="E28" s="11">
        <f t="shared" si="9"/>
        <v>0</v>
      </c>
      <c r="F28" s="11">
        <f t="shared" si="9"/>
        <v>0</v>
      </c>
      <c r="G28" s="11">
        <f t="shared" si="9"/>
        <v>0</v>
      </c>
      <c r="H28" s="11">
        <f t="shared" si="9"/>
        <v>0</v>
      </c>
      <c r="I28" s="11">
        <f t="shared" si="9"/>
        <v>0</v>
      </c>
      <c r="J28" s="11">
        <f t="shared" si="9"/>
        <v>0</v>
      </c>
      <c r="K28" s="11">
        <f t="shared" si="9"/>
        <v>0</v>
      </c>
      <c r="L28" s="11">
        <f t="shared" si="9"/>
        <v>0</v>
      </c>
      <c r="M28" s="11">
        <f t="shared" si="9"/>
        <v>0</v>
      </c>
      <c r="N28" s="11">
        <f t="shared" si="9"/>
        <v>0</v>
      </c>
      <c r="O28" s="11">
        <f t="shared" si="9"/>
        <v>0</v>
      </c>
      <c r="P28" s="11">
        <f t="shared" si="9"/>
        <v>0</v>
      </c>
      <c r="Q28" s="11">
        <f t="shared" si="9"/>
        <v>0</v>
      </c>
      <c r="R28" s="11">
        <f t="shared" si="9"/>
        <v>0</v>
      </c>
      <c r="S28" s="11">
        <f t="shared" si="9"/>
        <v>0</v>
      </c>
      <c r="T28" s="11">
        <f t="shared" si="9"/>
        <v>0</v>
      </c>
      <c r="U28" s="11">
        <f t="shared" si="9"/>
        <v>0</v>
      </c>
      <c r="V28" s="11">
        <f t="shared" si="9"/>
        <v>0</v>
      </c>
      <c r="W28" s="11">
        <f t="shared" si="9"/>
        <v>0</v>
      </c>
      <c r="X28" s="11">
        <f t="shared" si="9"/>
        <v>0</v>
      </c>
      <c r="Y28" s="11">
        <f t="shared" si="9"/>
        <v>0</v>
      </c>
      <c r="Z28" s="11">
        <f t="shared" si="9"/>
        <v>0</v>
      </c>
      <c r="AA28" s="11">
        <f t="shared" ref="AA28:AF28" si="10">AA4-AA5-AA7-AA8-AA11-AA12-AA13+AA15-AA17-AA18</f>
        <v>0</v>
      </c>
      <c r="AB28" s="11">
        <f t="shared" si="10"/>
        <v>0</v>
      </c>
      <c r="AC28" s="11">
        <f t="shared" si="10"/>
        <v>0</v>
      </c>
      <c r="AD28" s="11">
        <f t="shared" si="10"/>
        <v>0</v>
      </c>
      <c r="AE28" s="11">
        <f t="shared" si="10"/>
        <v>0</v>
      </c>
      <c r="AF28" s="11">
        <f t="shared" si="10"/>
        <v>0</v>
      </c>
      <c r="AG28" s="11">
        <f t="shared" ref="AG28" si="11">AG4-AG5-AG7-AG8-AG11-AG12-AG13+AG15-AG17-AG18</f>
        <v>0</v>
      </c>
      <c r="AH28" s="11">
        <f>AH4-AH5-AH7-AH8-AH11-AH12-AH13+AH15-AH17-AH18</f>
        <v>0</v>
      </c>
      <c r="AI28" s="11">
        <f>AI4-AI5-AI7-AI8-AI11-AI12-AI13+AI15-AI17-AI18</f>
        <v>0</v>
      </c>
    </row>
    <row r="29" spans="2:36">
      <c r="C29" s="11">
        <f>C9+C21-C23</f>
        <v>0</v>
      </c>
      <c r="D29" s="11">
        <f t="shared" ref="D29:Z29" si="12">D9+D21-D23</f>
        <v>0</v>
      </c>
      <c r="E29" s="11">
        <f t="shared" si="12"/>
        <v>0</v>
      </c>
      <c r="F29" s="11">
        <f t="shared" si="12"/>
        <v>0</v>
      </c>
      <c r="G29" s="11">
        <f t="shared" si="12"/>
        <v>0</v>
      </c>
      <c r="H29" s="11">
        <f t="shared" si="12"/>
        <v>0</v>
      </c>
      <c r="I29" s="11">
        <f t="shared" si="12"/>
        <v>0</v>
      </c>
      <c r="J29" s="11">
        <f t="shared" si="12"/>
        <v>0</v>
      </c>
      <c r="K29" s="11">
        <f t="shared" si="12"/>
        <v>0</v>
      </c>
      <c r="L29" s="11">
        <f t="shared" si="12"/>
        <v>0</v>
      </c>
      <c r="M29" s="11">
        <f t="shared" si="12"/>
        <v>0</v>
      </c>
      <c r="N29" s="11">
        <f t="shared" si="12"/>
        <v>0</v>
      </c>
      <c r="O29" s="11">
        <f t="shared" si="12"/>
        <v>0</v>
      </c>
      <c r="P29" s="11">
        <f t="shared" si="12"/>
        <v>0</v>
      </c>
      <c r="Q29" s="11">
        <f t="shared" si="12"/>
        <v>0</v>
      </c>
      <c r="R29" s="11">
        <f t="shared" si="12"/>
        <v>0</v>
      </c>
      <c r="S29" s="11">
        <f t="shared" si="12"/>
        <v>0</v>
      </c>
      <c r="T29" s="11">
        <f t="shared" si="12"/>
        <v>0</v>
      </c>
      <c r="U29" s="11">
        <f t="shared" si="12"/>
        <v>0</v>
      </c>
      <c r="V29" s="11">
        <f t="shared" si="12"/>
        <v>0</v>
      </c>
      <c r="W29" s="11">
        <f t="shared" si="12"/>
        <v>0</v>
      </c>
      <c r="X29" s="11">
        <f t="shared" si="12"/>
        <v>0</v>
      </c>
      <c r="Y29" s="11">
        <f t="shared" si="12"/>
        <v>0</v>
      </c>
      <c r="Z29" s="11">
        <f t="shared" si="12"/>
        <v>0</v>
      </c>
      <c r="AA29" s="11">
        <f t="shared" ref="AA29:AF29" si="13">AA9+AA21-AA23</f>
        <v>0</v>
      </c>
      <c r="AB29" s="11">
        <f t="shared" si="13"/>
        <v>0</v>
      </c>
      <c r="AC29" s="11">
        <f t="shared" si="13"/>
        <v>0</v>
      </c>
      <c r="AD29" s="11">
        <f t="shared" si="13"/>
        <v>0</v>
      </c>
      <c r="AE29" s="11">
        <f t="shared" si="13"/>
        <v>0</v>
      </c>
      <c r="AF29" s="11">
        <f t="shared" si="13"/>
        <v>0</v>
      </c>
      <c r="AG29" s="11">
        <f t="shared" ref="AG29" si="14">AG9+AG21-AG23</f>
        <v>0</v>
      </c>
      <c r="AH29" s="11">
        <f>AH9+AH21-AH23</f>
        <v>0</v>
      </c>
      <c r="AI29" s="11">
        <f>AI9+AI21-AI23</f>
        <v>0</v>
      </c>
    </row>
  </sheetData>
  <mergeCells count="6">
    <mergeCell ref="U2:X2"/>
    <mergeCell ref="C2:D2"/>
    <mergeCell ref="E2:H2"/>
    <mergeCell ref="I2:L2"/>
    <mergeCell ref="M2:P2"/>
    <mergeCell ref="Q2:T2"/>
  </mergeCells>
  <phoneticPr fontId="12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FD113-2B82-407C-B496-4C3D5164F263}">
  <sheetPr>
    <tabColor rgb="FF916D33"/>
  </sheetPr>
  <dimension ref="B1:AI63"/>
  <sheetViews>
    <sheetView showGridLines="0" zoomScaleNormal="100" workbookViewId="0">
      <pane xSplit="2" ySplit="3" topLeftCell="AG39" activePane="bottomRight" state="frozen"/>
      <selection pane="topRight" activeCell="C1" sqref="C1"/>
      <selection pane="bottomLeft" activeCell="A4" sqref="A4"/>
      <selection pane="bottomRight" activeCell="AI55" sqref="AI55"/>
    </sheetView>
  </sheetViews>
  <sheetFormatPr baseColWidth="10" defaultColWidth="49.85546875" defaultRowHeight="15"/>
  <cols>
    <col min="1" max="1" width="4.42578125" style="10" customWidth="1"/>
    <col min="2" max="2" width="47.42578125" style="10" customWidth="1"/>
    <col min="3" max="18" width="10.140625" style="10" bestFit="1" customWidth="1"/>
    <col min="19" max="19" width="10.5703125" style="10" bestFit="1" customWidth="1"/>
    <col min="20" max="32" width="10.140625" style="10" bestFit="1" customWidth="1"/>
    <col min="33" max="33" width="10.5703125" style="10" customWidth="1"/>
    <col min="34" max="34" width="12" style="10" bestFit="1" customWidth="1"/>
    <col min="35" max="35" width="12.7109375" style="10" customWidth="1"/>
    <col min="36" max="16384" width="49.85546875" style="10"/>
  </cols>
  <sheetData>
    <row r="1" spans="2:35">
      <c r="B1" s="8"/>
    </row>
    <row r="2" spans="2:35" ht="15.75" thickBot="1">
      <c r="C2" s="84">
        <v>2013</v>
      </c>
      <c r="D2" s="85"/>
      <c r="E2" s="83">
        <v>2014</v>
      </c>
      <c r="F2" s="84"/>
      <c r="G2" s="84"/>
      <c r="H2" s="85"/>
      <c r="I2" s="83">
        <v>2015</v>
      </c>
      <c r="J2" s="84"/>
      <c r="K2" s="84"/>
      <c r="L2" s="85"/>
      <c r="M2" s="83">
        <v>2016</v>
      </c>
      <c r="N2" s="84"/>
      <c r="O2" s="84"/>
      <c r="P2" s="85"/>
      <c r="Q2" s="83">
        <v>2017</v>
      </c>
      <c r="R2" s="84"/>
      <c r="S2" s="84"/>
      <c r="T2" s="85"/>
      <c r="U2" s="83">
        <v>2018</v>
      </c>
      <c r="V2" s="84"/>
      <c r="W2" s="84"/>
      <c r="X2" s="84"/>
      <c r="Y2" s="41">
        <v>2019</v>
      </c>
      <c r="Z2" s="41"/>
      <c r="AA2" s="41"/>
      <c r="AB2" s="41"/>
      <c r="AC2" s="41">
        <v>2020</v>
      </c>
      <c r="AD2" s="41"/>
      <c r="AE2" s="41"/>
      <c r="AF2" s="41"/>
      <c r="AG2" s="41">
        <v>2021</v>
      </c>
      <c r="AH2" s="41"/>
      <c r="AI2" s="41"/>
    </row>
    <row r="3" spans="2:35" ht="15.75" thickBot="1">
      <c r="B3" s="8" t="s">
        <v>0</v>
      </c>
      <c r="C3" s="32" t="s">
        <v>1</v>
      </c>
      <c r="D3" s="33" t="s">
        <v>2</v>
      </c>
      <c r="E3" s="34" t="s">
        <v>3</v>
      </c>
      <c r="F3" s="32" t="s">
        <v>4</v>
      </c>
      <c r="G3" s="32" t="s">
        <v>1</v>
      </c>
      <c r="H3" s="33" t="s">
        <v>2</v>
      </c>
      <c r="I3" s="34" t="s">
        <v>3</v>
      </c>
      <c r="J3" s="32" t="s">
        <v>4</v>
      </c>
      <c r="K3" s="32" t="s">
        <v>1</v>
      </c>
      <c r="L3" s="33" t="s">
        <v>2</v>
      </c>
      <c r="M3" s="34" t="s">
        <v>3</v>
      </c>
      <c r="N3" s="32" t="s">
        <v>4</v>
      </c>
      <c r="O3" s="32" t="s">
        <v>1</v>
      </c>
      <c r="P3" s="33" t="s">
        <v>2</v>
      </c>
      <c r="Q3" s="34" t="s">
        <v>3</v>
      </c>
      <c r="R3" s="32" t="s">
        <v>4</v>
      </c>
      <c r="S3" s="32" t="s">
        <v>1</v>
      </c>
      <c r="T3" s="33" t="s">
        <v>2</v>
      </c>
      <c r="U3" s="34" t="s">
        <v>3</v>
      </c>
      <c r="V3" s="32" t="s">
        <v>4</v>
      </c>
      <c r="W3" s="32" t="s">
        <v>1</v>
      </c>
      <c r="X3" s="33" t="s">
        <v>2</v>
      </c>
      <c r="Y3" s="34" t="s">
        <v>3</v>
      </c>
      <c r="Z3" s="32" t="s">
        <v>4</v>
      </c>
      <c r="AA3" s="32" t="s">
        <v>1</v>
      </c>
      <c r="AB3" s="33" t="s">
        <v>2</v>
      </c>
      <c r="AC3" s="34" t="s">
        <v>3</v>
      </c>
      <c r="AD3" s="32" t="s">
        <v>4</v>
      </c>
      <c r="AE3" s="32" t="s">
        <v>1</v>
      </c>
      <c r="AF3" s="32" t="s">
        <v>2</v>
      </c>
      <c r="AG3" s="34" t="s">
        <v>3</v>
      </c>
      <c r="AH3" s="32" t="s">
        <v>4</v>
      </c>
      <c r="AI3" s="32" t="s">
        <v>1</v>
      </c>
    </row>
    <row r="4" spans="2:35" s="9" customFormat="1">
      <c r="B4" s="36" t="s">
        <v>25</v>
      </c>
    </row>
    <row r="5" spans="2:35">
      <c r="B5" s="51" t="s">
        <v>26</v>
      </c>
      <c r="C5" s="52">
        <v>952008</v>
      </c>
      <c r="D5" s="52">
        <v>8442052</v>
      </c>
      <c r="E5" s="52">
        <v>9943695</v>
      </c>
      <c r="F5" s="52">
        <v>7814799</v>
      </c>
      <c r="G5" s="52">
        <v>7755880</v>
      </c>
      <c r="H5" s="52">
        <v>5414288</v>
      </c>
      <c r="I5" s="52">
        <v>6316711</v>
      </c>
      <c r="J5" s="52">
        <v>6513958</v>
      </c>
      <c r="K5" s="52">
        <v>8632478</v>
      </c>
      <c r="L5" s="52">
        <v>7984975</v>
      </c>
      <c r="M5" s="52">
        <v>7327572</v>
      </c>
      <c r="N5" s="52">
        <v>7811949</v>
      </c>
      <c r="O5" s="52">
        <v>5234920</v>
      </c>
      <c r="P5" s="52">
        <v>4266101</v>
      </c>
      <c r="Q5" s="52">
        <v>2512313</v>
      </c>
      <c r="R5" s="52">
        <v>2229564</v>
      </c>
      <c r="S5" s="52">
        <v>2788912</v>
      </c>
      <c r="T5" s="52">
        <v>6733382</v>
      </c>
      <c r="U5" s="52">
        <v>4218589</v>
      </c>
      <c r="V5" s="52">
        <v>2445641</v>
      </c>
      <c r="W5" s="52">
        <v>2135056</v>
      </c>
      <c r="X5" s="52">
        <v>2550118</v>
      </c>
      <c r="Y5" s="52">
        <v>1250153</v>
      </c>
      <c r="Z5" s="52">
        <v>1778045</v>
      </c>
      <c r="AA5" s="52">
        <v>2775820</v>
      </c>
      <c r="AB5" s="52">
        <v>1532950</v>
      </c>
      <c r="AC5" s="52">
        <v>5500671</v>
      </c>
      <c r="AD5" s="52">
        <v>4623666</v>
      </c>
      <c r="AE5" s="52">
        <v>4428932</v>
      </c>
      <c r="AF5" s="52">
        <v>4777372</v>
      </c>
      <c r="AG5" s="52">
        <v>4538864</v>
      </c>
      <c r="AH5" s="52">
        <v>4514376</v>
      </c>
      <c r="AI5" s="52">
        <v>4761580</v>
      </c>
    </row>
    <row r="6" spans="2:35">
      <c r="B6" s="51" t="s">
        <v>27</v>
      </c>
      <c r="C6" s="52">
        <v>0</v>
      </c>
      <c r="D6" s="52">
        <v>20850</v>
      </c>
      <c r="E6" s="52">
        <v>30960</v>
      </c>
      <c r="F6" s="52">
        <v>1046826</v>
      </c>
      <c r="G6" s="52">
        <v>1090494</v>
      </c>
      <c r="H6" s="52">
        <v>1782178</v>
      </c>
      <c r="I6" s="52">
        <v>1780612</v>
      </c>
      <c r="J6" s="52">
        <v>1400478</v>
      </c>
      <c r="K6" s="52">
        <v>1438627</v>
      </c>
      <c r="L6" s="52">
        <v>1292456</v>
      </c>
      <c r="M6" s="52">
        <v>1755295</v>
      </c>
      <c r="N6" s="52">
        <v>1011586</v>
      </c>
      <c r="O6" s="52">
        <v>1027589</v>
      </c>
      <c r="P6" s="52">
        <v>1017149</v>
      </c>
      <c r="Q6" s="52">
        <v>1014131</v>
      </c>
      <c r="R6" s="52"/>
      <c r="S6" s="52">
        <v>188997</v>
      </c>
      <c r="T6" s="52">
        <v>6422</v>
      </c>
      <c r="U6" s="52">
        <v>9040</v>
      </c>
      <c r="V6" s="52">
        <v>318898</v>
      </c>
      <c r="W6" s="52">
        <v>322687</v>
      </c>
      <c r="X6" s="52">
        <v>432895</v>
      </c>
      <c r="Y6" s="52">
        <v>153693</v>
      </c>
      <c r="Z6" s="52">
        <v>249026</v>
      </c>
      <c r="AA6" s="52">
        <v>347676</v>
      </c>
      <c r="AB6" s="52">
        <v>16686</v>
      </c>
      <c r="AC6" s="52">
        <v>439171</v>
      </c>
      <c r="AD6" s="52">
        <v>533308</v>
      </c>
      <c r="AE6" s="52">
        <v>446564</v>
      </c>
      <c r="AF6" s="52">
        <v>319433</v>
      </c>
      <c r="AG6" s="52">
        <v>405844</v>
      </c>
      <c r="AH6" s="52">
        <v>30160</v>
      </c>
      <c r="AI6" s="52">
        <v>43385</v>
      </c>
    </row>
    <row r="7" spans="2:35">
      <c r="B7" s="51" t="s">
        <v>28</v>
      </c>
      <c r="C7" s="52">
        <v>2560928</v>
      </c>
      <c r="D7" s="52">
        <f>2427183+222489</f>
        <v>2649672</v>
      </c>
      <c r="E7" s="52">
        <v>2552812</v>
      </c>
      <c r="F7" s="52">
        <v>2357422</v>
      </c>
      <c r="G7" s="52">
        <v>2702657</v>
      </c>
      <c r="H7" s="52">
        <f>2689345+572248</f>
        <v>3261593</v>
      </c>
      <c r="I7" s="52">
        <v>2789335</v>
      </c>
      <c r="J7" s="52">
        <v>2914614</v>
      </c>
      <c r="K7" s="52">
        <v>3207082</v>
      </c>
      <c r="L7" s="52">
        <v>3199193</v>
      </c>
      <c r="M7" s="52">
        <v>3192470</v>
      </c>
      <c r="N7" s="52">
        <v>3354025</v>
      </c>
      <c r="O7" s="52">
        <v>3901684</v>
      </c>
      <c r="P7" s="52">
        <v>4082293</v>
      </c>
      <c r="Q7" s="52">
        <v>4258689</v>
      </c>
      <c r="R7" s="52">
        <v>4319212</v>
      </c>
      <c r="S7" s="52">
        <v>4306450</v>
      </c>
      <c r="T7" s="52">
        <v>5215179</v>
      </c>
      <c r="U7" s="52">
        <v>6683047</v>
      </c>
      <c r="V7" s="52">
        <v>6742196</v>
      </c>
      <c r="W7" s="52">
        <v>6431861</v>
      </c>
      <c r="X7" s="52">
        <v>6445296</v>
      </c>
      <c r="Y7" s="52">
        <v>6464992</v>
      </c>
      <c r="Z7" s="52">
        <v>6548138</v>
      </c>
      <c r="AA7" s="52">
        <v>6231669</v>
      </c>
      <c r="AB7" s="52">
        <v>6282373</v>
      </c>
      <c r="AC7" s="52">
        <v>6047336</v>
      </c>
      <c r="AD7" s="52">
        <v>6378958</v>
      </c>
      <c r="AE7" s="52">
        <v>6318255</v>
      </c>
      <c r="AF7" s="52">
        <v>6188394</v>
      </c>
      <c r="AG7" s="52">
        <v>5905253</v>
      </c>
      <c r="AH7" s="52">
        <v>5945706</v>
      </c>
      <c r="AI7" s="52">
        <v>5866664</v>
      </c>
    </row>
    <row r="8" spans="2:35">
      <c r="B8" s="51" t="s">
        <v>29</v>
      </c>
      <c r="C8" s="52">
        <v>1523036</v>
      </c>
      <c r="D8" s="52">
        <v>909162</v>
      </c>
      <c r="E8" s="52">
        <v>1213133</v>
      </c>
      <c r="F8" s="52">
        <v>1327470</v>
      </c>
      <c r="G8" s="52">
        <v>2068501</v>
      </c>
      <c r="H8" s="52">
        <v>1809711</v>
      </c>
      <c r="I8" s="52">
        <v>2206608</v>
      </c>
      <c r="J8" s="52">
        <v>2574947</v>
      </c>
      <c r="K8" s="52">
        <v>2348271</v>
      </c>
      <c r="L8" s="52">
        <v>2467506</v>
      </c>
      <c r="M8" s="52">
        <v>2242526</v>
      </c>
      <c r="N8" s="52">
        <v>2387439</v>
      </c>
      <c r="O8" s="52">
        <v>2776338</v>
      </c>
      <c r="P8" s="52">
        <v>3006837</v>
      </c>
      <c r="Q8" s="52">
        <v>3316657</v>
      </c>
      <c r="R8" s="52">
        <v>2840283</v>
      </c>
      <c r="S8" s="52">
        <v>3039681</v>
      </c>
      <c r="T8" s="52">
        <v>5056017</v>
      </c>
      <c r="U8" s="52">
        <v>3198576.2189595397</v>
      </c>
      <c r="V8" s="52">
        <v>3556696.5637566149</v>
      </c>
      <c r="W8" s="52">
        <v>3664172.1333924942</v>
      </c>
      <c r="X8" s="52">
        <v>4284821.0413630717</v>
      </c>
      <c r="Y8" s="52">
        <v>4386235.4108349439</v>
      </c>
      <c r="Z8" s="52">
        <v>4946487.8797617396</v>
      </c>
      <c r="AA8" s="52">
        <v>5133513.4393697307</v>
      </c>
      <c r="AB8" s="52">
        <v>4326394.8924616436</v>
      </c>
      <c r="AC8" s="52">
        <v>4369651.5530469911</v>
      </c>
      <c r="AD8" s="52">
        <v>4867823.0400727382</v>
      </c>
      <c r="AE8" s="52">
        <v>5061165.0170590365</v>
      </c>
      <c r="AF8" s="52">
        <v>4836460.7299999995</v>
      </c>
      <c r="AG8" s="52">
        <v>4680869.1300000008</v>
      </c>
      <c r="AH8" s="52">
        <v>4545316.45</v>
      </c>
      <c r="AI8" s="52">
        <v>4234661.8499999996</v>
      </c>
    </row>
    <row r="9" spans="2:35">
      <c r="B9" s="51" t="s">
        <v>30</v>
      </c>
      <c r="C9" s="52">
        <v>159787</v>
      </c>
      <c r="D9" s="52">
        <v>193883</v>
      </c>
      <c r="E9" s="52">
        <v>158241</v>
      </c>
      <c r="F9" s="52">
        <v>74407</v>
      </c>
      <c r="G9" s="52">
        <v>101338</v>
      </c>
      <c r="H9" s="52">
        <v>136380</v>
      </c>
      <c r="I9" s="52">
        <v>97015</v>
      </c>
      <c r="J9" s="52">
        <v>101496</v>
      </c>
      <c r="K9" s="52">
        <v>110401</v>
      </c>
      <c r="L9" s="52">
        <v>106792</v>
      </c>
      <c r="M9" s="52">
        <v>116136</v>
      </c>
      <c r="N9" s="52">
        <v>134308</v>
      </c>
      <c r="O9" s="52">
        <v>38487</v>
      </c>
      <c r="P9" s="52">
        <v>45202</v>
      </c>
      <c r="Q9" s="52">
        <v>41158</v>
      </c>
      <c r="R9" s="52">
        <v>44233</v>
      </c>
      <c r="S9" s="52">
        <v>69766</v>
      </c>
      <c r="T9" s="52">
        <v>48625</v>
      </c>
      <c r="U9" s="52">
        <v>53444</v>
      </c>
      <c r="V9" s="52">
        <v>46813</v>
      </c>
      <c r="W9" s="52">
        <v>37208</v>
      </c>
      <c r="X9" s="52">
        <v>27404</v>
      </c>
      <c r="Y9" s="52">
        <v>22901</v>
      </c>
      <c r="Z9" s="52">
        <v>28331</v>
      </c>
      <c r="AA9" s="52">
        <v>32566</v>
      </c>
      <c r="AB9" s="52">
        <v>29938</v>
      </c>
      <c r="AC9" s="52">
        <v>45311</v>
      </c>
      <c r="AD9" s="52">
        <v>57044</v>
      </c>
      <c r="AE9" s="52">
        <v>72454</v>
      </c>
      <c r="AF9" s="52">
        <v>58420</v>
      </c>
      <c r="AG9" s="52">
        <v>49971</v>
      </c>
      <c r="AH9" s="52">
        <v>65263</v>
      </c>
      <c r="AI9" s="52">
        <v>64557</v>
      </c>
    </row>
    <row r="10" spans="2:35">
      <c r="B10" s="51" t="s">
        <v>31</v>
      </c>
      <c r="C10" s="52">
        <v>2591038</v>
      </c>
      <c r="D10" s="52">
        <v>2628997</v>
      </c>
      <c r="E10" s="52">
        <v>2831207</v>
      </c>
      <c r="F10" s="52">
        <v>3377850</v>
      </c>
      <c r="G10" s="52">
        <v>2884111</v>
      </c>
      <c r="H10" s="52">
        <v>2783671</v>
      </c>
      <c r="I10" s="52">
        <v>3008187</v>
      </c>
      <c r="J10" s="52">
        <v>2991605</v>
      </c>
      <c r="K10" s="52">
        <v>2729872</v>
      </c>
      <c r="L10" s="52">
        <v>3066660</v>
      </c>
      <c r="M10" s="52">
        <v>3596014</v>
      </c>
      <c r="N10" s="52">
        <v>3775944</v>
      </c>
      <c r="O10" s="52">
        <v>3456178</v>
      </c>
      <c r="P10" s="52">
        <v>3897223</v>
      </c>
      <c r="Q10" s="52">
        <v>3954298</v>
      </c>
      <c r="R10" s="52">
        <v>4424043</v>
      </c>
      <c r="S10" s="52">
        <v>4111166</v>
      </c>
      <c r="T10" s="52">
        <v>5311923</v>
      </c>
      <c r="U10" s="52">
        <v>5536854</v>
      </c>
      <c r="V10" s="52">
        <v>5661046</v>
      </c>
      <c r="W10" s="52">
        <v>4749539</v>
      </c>
      <c r="X10" s="52">
        <v>5218883</v>
      </c>
      <c r="Y10" s="52">
        <v>5230500</v>
      </c>
      <c r="Z10" s="52">
        <v>5521990</v>
      </c>
      <c r="AA10" s="52">
        <v>5528936</v>
      </c>
      <c r="AB10" s="52">
        <v>6047261</v>
      </c>
      <c r="AC10" s="52">
        <v>6340924</v>
      </c>
      <c r="AD10" s="52">
        <v>6326868</v>
      </c>
      <c r="AE10" s="52">
        <v>6045206</v>
      </c>
      <c r="AF10" s="52">
        <v>6021523</v>
      </c>
      <c r="AG10" s="52">
        <v>6509772</v>
      </c>
      <c r="AH10" s="52">
        <v>6685846</v>
      </c>
      <c r="AI10" s="52">
        <v>6174724</v>
      </c>
    </row>
    <row r="11" spans="2:35">
      <c r="B11" s="51" t="s">
        <v>32</v>
      </c>
      <c r="C11" s="54">
        <v>154970</v>
      </c>
      <c r="D11" s="54">
        <v>231083</v>
      </c>
      <c r="E11" s="54">
        <v>372606</v>
      </c>
      <c r="F11" s="54">
        <v>354561</v>
      </c>
      <c r="G11" s="54">
        <v>313049</v>
      </c>
      <c r="H11" s="54">
        <v>189869</v>
      </c>
      <c r="I11" s="54">
        <v>290329</v>
      </c>
      <c r="J11" s="54">
        <v>301933</v>
      </c>
      <c r="K11" s="54">
        <v>327381</v>
      </c>
      <c r="L11" s="54">
        <v>202242</v>
      </c>
      <c r="M11" s="54">
        <v>306491</v>
      </c>
      <c r="N11" s="54">
        <v>355864</v>
      </c>
      <c r="O11" s="54">
        <v>297313</v>
      </c>
      <c r="P11" s="54">
        <v>242499</v>
      </c>
      <c r="Q11" s="54">
        <v>466333</v>
      </c>
      <c r="R11" s="54">
        <v>482173</v>
      </c>
      <c r="S11" s="54">
        <v>334344</v>
      </c>
      <c r="T11" s="54">
        <v>398462</v>
      </c>
      <c r="U11" s="54">
        <v>513454</v>
      </c>
      <c r="V11" s="54">
        <v>576548</v>
      </c>
      <c r="W11" s="54">
        <v>470285</v>
      </c>
      <c r="X11" s="54">
        <v>470173</v>
      </c>
      <c r="Y11" s="52">
        <v>787114</v>
      </c>
      <c r="Z11" s="52">
        <v>868114</v>
      </c>
      <c r="AA11" s="52">
        <v>413230</v>
      </c>
      <c r="AB11" s="52">
        <v>251383</v>
      </c>
      <c r="AC11" s="52">
        <v>420928</v>
      </c>
      <c r="AD11" s="52">
        <v>542513</v>
      </c>
      <c r="AE11" s="52">
        <v>409130</v>
      </c>
      <c r="AF11" s="52">
        <v>224015</v>
      </c>
      <c r="AG11" s="52">
        <v>317034</v>
      </c>
      <c r="AH11" s="52">
        <v>343755</v>
      </c>
      <c r="AI11" s="52">
        <v>326523</v>
      </c>
    </row>
    <row r="12" spans="2:35">
      <c r="B12" s="66" t="s">
        <v>33</v>
      </c>
      <c r="C12" s="55">
        <f>SUM(C5:C11)</f>
        <v>7941767</v>
      </c>
      <c r="D12" s="55">
        <v>15075699</v>
      </c>
      <c r="E12" s="55">
        <v>17102654</v>
      </c>
      <c r="F12" s="55">
        <v>16353335</v>
      </c>
      <c r="G12" s="55">
        <v>16916030</v>
      </c>
      <c r="H12" s="55">
        <v>15377690</v>
      </c>
      <c r="I12" s="55">
        <v>16488797</v>
      </c>
      <c r="J12" s="55">
        <v>16799031</v>
      </c>
      <c r="K12" s="55">
        <v>18794112</v>
      </c>
      <c r="L12" s="55">
        <v>18319824</v>
      </c>
      <c r="M12" s="55">
        <v>18536504</v>
      </c>
      <c r="N12" s="55">
        <v>18831115</v>
      </c>
      <c r="O12" s="55">
        <v>16732509</v>
      </c>
      <c r="P12" s="55">
        <v>16557304</v>
      </c>
      <c r="Q12" s="55">
        <v>15563579</v>
      </c>
      <c r="R12" s="55">
        <v>14339508</v>
      </c>
      <c r="S12" s="55">
        <v>14839316</v>
      </c>
      <c r="T12" s="55">
        <v>22770010</v>
      </c>
      <c r="U12" s="55">
        <v>20213004.21895954</v>
      </c>
      <c r="V12" s="55">
        <v>19347838.563756615</v>
      </c>
      <c r="W12" s="55">
        <v>17810808.133392494</v>
      </c>
      <c r="X12" s="55">
        <v>19429590.041363072</v>
      </c>
      <c r="Y12" s="42">
        <v>18295588.410834946</v>
      </c>
      <c r="Z12" s="42">
        <v>19940131.879761741</v>
      </c>
      <c r="AA12" s="42">
        <v>20463410.439369731</v>
      </c>
      <c r="AB12" s="42">
        <v>18486985.892461643</v>
      </c>
      <c r="AC12" s="42">
        <v>23163992.55304699</v>
      </c>
      <c r="AD12" s="42">
        <v>23330180.040072739</v>
      </c>
      <c r="AE12" s="42">
        <v>22781706.017059036</v>
      </c>
      <c r="AF12" s="42">
        <v>22425617.73</v>
      </c>
      <c r="AG12" s="42">
        <v>22407607.129999999</v>
      </c>
      <c r="AH12" s="42">
        <v>22130422.449999999</v>
      </c>
      <c r="AI12" s="42">
        <v>21472094.850000001</v>
      </c>
    </row>
    <row r="13" spans="2:35">
      <c r="B13" s="51" t="s">
        <v>34</v>
      </c>
      <c r="C13" s="52">
        <v>121756</v>
      </c>
      <c r="D13" s="52">
        <v>53863</v>
      </c>
      <c r="E13" s="52">
        <v>95823</v>
      </c>
      <c r="F13" s="52">
        <v>40693</v>
      </c>
      <c r="G13" s="52">
        <v>96356</v>
      </c>
      <c r="H13" s="52">
        <v>59446</v>
      </c>
      <c r="I13" s="52">
        <v>104765</v>
      </c>
      <c r="J13" s="52">
        <v>110196</v>
      </c>
      <c r="K13" s="52">
        <v>108917</v>
      </c>
      <c r="L13" s="52">
        <v>111911</v>
      </c>
      <c r="M13" s="52">
        <v>113803</v>
      </c>
      <c r="N13" s="52">
        <v>109754</v>
      </c>
      <c r="O13" s="52">
        <v>106634</v>
      </c>
      <c r="P13" s="52">
        <v>105926</v>
      </c>
      <c r="Q13" s="52">
        <v>107905</v>
      </c>
      <c r="R13" s="52">
        <v>119720</v>
      </c>
      <c r="S13" s="52">
        <v>121235</v>
      </c>
      <c r="T13" s="52">
        <v>126507</v>
      </c>
      <c r="U13" s="52">
        <v>127300</v>
      </c>
      <c r="V13" s="52">
        <v>132926</v>
      </c>
      <c r="W13" s="52">
        <v>131701</v>
      </c>
      <c r="X13" s="52">
        <v>129839</v>
      </c>
      <c r="Y13" s="52">
        <v>565884</v>
      </c>
      <c r="Z13" s="52">
        <v>572171</v>
      </c>
      <c r="AA13" s="52">
        <v>510026</v>
      </c>
      <c r="AB13" s="52">
        <v>538086</v>
      </c>
      <c r="AC13" s="52">
        <v>556338</v>
      </c>
      <c r="AD13" s="52">
        <v>580070</v>
      </c>
      <c r="AE13" s="52">
        <v>585909</v>
      </c>
      <c r="AF13" s="52">
        <v>608801</v>
      </c>
      <c r="AG13" s="52">
        <v>628750</v>
      </c>
      <c r="AH13" s="52">
        <v>640927</v>
      </c>
      <c r="AI13" s="52">
        <v>653811</v>
      </c>
    </row>
    <row r="14" spans="2:35">
      <c r="B14" s="51" t="s">
        <v>35</v>
      </c>
      <c r="C14" s="52">
        <v>9523984</v>
      </c>
      <c r="D14" s="52">
        <v>9933806</v>
      </c>
      <c r="E14" s="52">
        <v>10063340</v>
      </c>
      <c r="F14" s="52">
        <v>10619712</v>
      </c>
      <c r="G14" s="52">
        <v>11208066</v>
      </c>
      <c r="H14" s="52">
        <v>12361206</v>
      </c>
      <c r="I14" s="52">
        <v>12573779</v>
      </c>
      <c r="J14" s="52">
        <v>12901363</v>
      </c>
      <c r="K14" s="52">
        <v>13183617</v>
      </c>
      <c r="L14" s="52">
        <v>13843154</v>
      </c>
      <c r="M14" s="52">
        <v>14223361</v>
      </c>
      <c r="N14" s="52">
        <v>14614300</v>
      </c>
      <c r="O14" s="52">
        <v>16529558</v>
      </c>
      <c r="P14" s="52">
        <v>17857702</v>
      </c>
      <c r="Q14" s="52">
        <v>17648879</v>
      </c>
      <c r="R14" s="52">
        <v>17873765</v>
      </c>
      <c r="S14" s="52">
        <v>18380722</v>
      </c>
      <c r="T14" s="52">
        <v>23389463</v>
      </c>
      <c r="U14" s="52">
        <v>22794202</v>
      </c>
      <c r="V14" s="52">
        <v>22727557</v>
      </c>
      <c r="W14" s="52">
        <v>22045586</v>
      </c>
      <c r="X14" s="52">
        <v>22277358</v>
      </c>
      <c r="Y14" s="52">
        <v>21649959</v>
      </c>
      <c r="Z14" s="52">
        <v>21587847</v>
      </c>
      <c r="AA14" s="52">
        <v>21517623</v>
      </c>
      <c r="AB14" s="52">
        <v>21386028</v>
      </c>
      <c r="AC14" s="52">
        <v>21963534</v>
      </c>
      <c r="AD14" s="52">
        <v>21380103</v>
      </c>
      <c r="AE14" s="52">
        <v>20949902</v>
      </c>
      <c r="AF14" s="52">
        <v>19702840</v>
      </c>
      <c r="AG14" s="52">
        <v>19411030</v>
      </c>
      <c r="AH14" s="52">
        <v>19309244</v>
      </c>
      <c r="AI14" s="52">
        <v>18939627</v>
      </c>
    </row>
    <row r="15" spans="2:35">
      <c r="B15" s="51" t="s">
        <v>36</v>
      </c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>
        <v>2186097.3851699824</v>
      </c>
      <c r="Z15" s="52">
        <v>2103591.3741252404</v>
      </c>
      <c r="AA15" s="52">
        <v>2395560.2769181496</v>
      </c>
      <c r="AB15" s="52">
        <v>2710523.1579718161</v>
      </c>
      <c r="AC15" s="52">
        <v>2695139.423311552</v>
      </c>
      <c r="AD15" s="52">
        <v>2573351.9382319776</v>
      </c>
      <c r="AE15" s="52">
        <v>2541055.8696254981</v>
      </c>
      <c r="AF15" s="52">
        <v>2743890.59</v>
      </c>
      <c r="AG15" s="52">
        <v>2986885.36</v>
      </c>
      <c r="AH15" s="52">
        <v>3092455.83</v>
      </c>
      <c r="AI15" s="52">
        <v>3469687</v>
      </c>
    </row>
    <row r="16" spans="2:35">
      <c r="B16" s="51" t="s">
        <v>37</v>
      </c>
      <c r="C16" s="52">
        <f>1276527-C17</f>
        <v>1069687</v>
      </c>
      <c r="D16" s="52">
        <f>208103+623701+391816+45849-D17</f>
        <v>1061366</v>
      </c>
      <c r="E16" s="52">
        <f>1234709-E17</f>
        <v>1025450</v>
      </c>
      <c r="F16" s="52">
        <f>1357824-F17</f>
        <v>1138873</v>
      </c>
      <c r="G16" s="52">
        <f>1338211-G17</f>
        <v>1126176</v>
      </c>
      <c r="H16" s="52">
        <f>220404+1377754-H17</f>
        <v>1377754</v>
      </c>
      <c r="I16" s="52">
        <f>1974835-I17</f>
        <v>1752382</v>
      </c>
      <c r="J16" s="52">
        <f>1974006-J17</f>
        <v>1748843</v>
      </c>
      <c r="K16" s="52">
        <f>1996120-K17</f>
        <v>1762993</v>
      </c>
      <c r="L16" s="52">
        <f>1925788-L17</f>
        <v>1535116</v>
      </c>
      <c r="M16" s="52">
        <f>2626719-M17</f>
        <v>1526454</v>
      </c>
      <c r="N16" s="52">
        <f>2639373-N17</f>
        <v>1529093</v>
      </c>
      <c r="O16" s="52">
        <f>6100307-O17</f>
        <v>1753793</v>
      </c>
      <c r="P16" s="52">
        <f>5998062-P17</f>
        <v>2888867</v>
      </c>
      <c r="Q16" s="52">
        <f>5608023-Q17</f>
        <v>2752906</v>
      </c>
      <c r="R16" s="52">
        <f>5549621-R17</f>
        <v>2822358</v>
      </c>
      <c r="S16" s="52">
        <f>5642503-S17</f>
        <v>2769520</v>
      </c>
      <c r="T16" s="52">
        <f>29203692-T17</f>
        <v>3337559</v>
      </c>
      <c r="U16" s="52">
        <f>27558022-U17</f>
        <v>3546721</v>
      </c>
      <c r="V16" s="52">
        <f>26084418-V17</f>
        <v>3544111</v>
      </c>
      <c r="W16" s="52">
        <f>24058004-W17</f>
        <v>3420207</v>
      </c>
      <c r="X16" s="52">
        <f>31128962-X17</f>
        <v>11989859</v>
      </c>
      <c r="Y16" s="52">
        <v>11650894</v>
      </c>
      <c r="Z16" s="52">
        <v>10595738</v>
      </c>
      <c r="AA16" s="52">
        <v>10522343</v>
      </c>
      <c r="AB16" s="52">
        <v>9989505</v>
      </c>
      <c r="AC16" s="52">
        <v>10176394</v>
      </c>
      <c r="AD16" s="52">
        <v>9074197</v>
      </c>
      <c r="AE16" s="52">
        <v>8604088</v>
      </c>
      <c r="AF16" s="52">
        <v>7760945</v>
      </c>
      <c r="AG16" s="52">
        <v>7312131</v>
      </c>
      <c r="AH16" s="52">
        <v>7633305</v>
      </c>
      <c r="AI16" s="52">
        <v>7181379</v>
      </c>
    </row>
    <row r="17" spans="2:35">
      <c r="B17" s="51" t="s">
        <v>38</v>
      </c>
      <c r="C17" s="52">
        <v>206840</v>
      </c>
      <c r="D17" s="52">
        <v>208103</v>
      </c>
      <c r="E17" s="52">
        <v>209259</v>
      </c>
      <c r="F17" s="52">
        <v>218951</v>
      </c>
      <c r="G17" s="52">
        <v>212035</v>
      </c>
      <c r="H17" s="52">
        <v>220404</v>
      </c>
      <c r="I17" s="52">
        <v>222453</v>
      </c>
      <c r="J17" s="52">
        <v>225163</v>
      </c>
      <c r="K17" s="52">
        <v>233127</v>
      </c>
      <c r="L17" s="52">
        <v>390672</v>
      </c>
      <c r="M17" s="52">
        <v>1100265</v>
      </c>
      <c r="N17" s="52">
        <v>1110280</v>
      </c>
      <c r="O17" s="52">
        <v>4346514</v>
      </c>
      <c r="P17" s="52">
        <v>3109195</v>
      </c>
      <c r="Q17" s="52">
        <v>2855117</v>
      </c>
      <c r="R17" s="52">
        <v>2727263</v>
      </c>
      <c r="S17" s="52">
        <v>2872983</v>
      </c>
      <c r="T17" s="52">
        <v>25866133</v>
      </c>
      <c r="U17" s="52">
        <v>24011301</v>
      </c>
      <c r="V17" s="52">
        <v>22540307</v>
      </c>
      <c r="W17" s="52">
        <v>20637797</v>
      </c>
      <c r="X17" s="52">
        <v>19139103</v>
      </c>
      <c r="Y17" s="52">
        <v>18708036</v>
      </c>
      <c r="Z17" s="52">
        <v>18921863</v>
      </c>
      <c r="AA17" s="52">
        <v>18261421.036154065</v>
      </c>
      <c r="AB17" s="52">
        <v>17871869.138822269</v>
      </c>
      <c r="AC17" s="52">
        <v>18359313.918556206</v>
      </c>
      <c r="AD17" s="52">
        <v>17018251.545168132</v>
      </c>
      <c r="AE17" s="52">
        <v>16353017</v>
      </c>
      <c r="AF17" s="52">
        <v>14832701</v>
      </c>
      <c r="AG17" s="52">
        <v>14003470</v>
      </c>
      <c r="AH17" s="52">
        <v>15348227</v>
      </c>
      <c r="AI17" s="52">
        <v>14572894</v>
      </c>
    </row>
    <row r="18" spans="2:35">
      <c r="B18" s="51" t="s">
        <v>39</v>
      </c>
      <c r="C18" s="52"/>
      <c r="D18" s="52">
        <v>0</v>
      </c>
      <c r="E18" s="52">
        <v>0</v>
      </c>
      <c r="F18" s="52"/>
      <c r="G18" s="52"/>
      <c r="H18" s="52">
        <f>368111+40873</f>
        <v>408984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2">
        <v>0</v>
      </c>
      <c r="Q18" s="52">
        <v>0</v>
      </c>
      <c r="R18" s="52">
        <v>0</v>
      </c>
      <c r="S18" s="52">
        <v>0</v>
      </c>
      <c r="T18" s="52">
        <v>0</v>
      </c>
      <c r="U18" s="52">
        <v>1722555</v>
      </c>
      <c r="V18" s="52">
        <v>1673784</v>
      </c>
      <c r="W18" s="52">
        <v>1601180</v>
      </c>
      <c r="X18" s="52">
        <v>1375059</v>
      </c>
      <c r="Y18" s="52">
        <v>1420961</v>
      </c>
      <c r="Z18" s="52">
        <v>1619226</v>
      </c>
      <c r="AA18" s="52">
        <v>1526084</v>
      </c>
      <c r="AB18" s="52">
        <v>1374149</v>
      </c>
      <c r="AC18" s="52">
        <v>1460356</v>
      </c>
      <c r="AD18" s="52">
        <v>1401106</v>
      </c>
      <c r="AE18" s="52">
        <v>1569456</v>
      </c>
      <c r="AF18" s="52">
        <v>1399983</v>
      </c>
      <c r="AG18" s="52">
        <v>1214298</v>
      </c>
      <c r="AH18" s="52">
        <v>1599258</v>
      </c>
      <c r="AI18" s="52">
        <v>1555732</v>
      </c>
    </row>
    <row r="19" spans="2:35">
      <c r="B19" s="51" t="s">
        <v>27</v>
      </c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>
        <v>162297</v>
      </c>
      <c r="Z19" s="52">
        <v>0</v>
      </c>
      <c r="AA19" s="52">
        <v>0</v>
      </c>
      <c r="AB19" s="52">
        <v>0</v>
      </c>
      <c r="AC19" s="52">
        <v>0</v>
      </c>
      <c r="AD19" s="52">
        <v>10782</v>
      </c>
      <c r="AE19" s="52">
        <v>7767</v>
      </c>
      <c r="AF19" s="52">
        <v>5189</v>
      </c>
      <c r="AG19" s="52">
        <v>797</v>
      </c>
      <c r="AH19" s="52">
        <v>0</v>
      </c>
      <c r="AI19" s="52">
        <v>42129</v>
      </c>
    </row>
    <row r="20" spans="2:35">
      <c r="B20" s="51" t="s">
        <v>40</v>
      </c>
      <c r="C20" s="56">
        <v>0</v>
      </c>
      <c r="D20" s="56">
        <v>0</v>
      </c>
      <c r="E20" s="56">
        <v>289925</v>
      </c>
      <c r="F20" s="56">
        <v>302935</v>
      </c>
      <c r="G20" s="56">
        <v>313470</v>
      </c>
      <c r="H20" s="56">
        <v>264465</v>
      </c>
      <c r="I20" s="56">
        <v>270190</v>
      </c>
      <c r="J20" s="56">
        <v>256583</v>
      </c>
      <c r="K20" s="56">
        <v>271035</v>
      </c>
      <c r="L20" s="56">
        <v>273505</v>
      </c>
      <c r="M20" s="56">
        <v>308952</v>
      </c>
      <c r="N20" s="56">
        <v>289198</v>
      </c>
      <c r="O20" s="56">
        <v>303810</v>
      </c>
      <c r="P20" s="56">
        <v>313088</v>
      </c>
      <c r="Q20" s="56">
        <v>353170</v>
      </c>
      <c r="R20" s="56">
        <v>385762</v>
      </c>
      <c r="S20" s="56">
        <v>302862</v>
      </c>
      <c r="T20" s="56">
        <v>676925</v>
      </c>
      <c r="U20" s="56">
        <v>799052</v>
      </c>
      <c r="V20" s="56">
        <v>875714</v>
      </c>
      <c r="W20" s="56">
        <v>1247088</v>
      </c>
      <c r="X20" s="56">
        <v>1428156</v>
      </c>
      <c r="Y20" s="56">
        <v>1635363</v>
      </c>
      <c r="Z20" s="56">
        <v>1858710</v>
      </c>
      <c r="AA20" s="56">
        <v>1135227</v>
      </c>
      <c r="AB20" s="56">
        <v>1691461</v>
      </c>
      <c r="AC20" s="56">
        <v>2140662</v>
      </c>
      <c r="AD20" s="56">
        <v>2586401</v>
      </c>
      <c r="AE20" s="56">
        <v>2412935</v>
      </c>
      <c r="AF20" s="56">
        <v>2497687</v>
      </c>
      <c r="AG20" s="56">
        <v>2608757</v>
      </c>
      <c r="AH20" s="56">
        <v>2736316</v>
      </c>
      <c r="AI20" s="56">
        <v>2728558</v>
      </c>
    </row>
    <row r="21" spans="2:35" ht="15.75" thickBot="1">
      <c r="B21" s="66" t="s">
        <v>41</v>
      </c>
      <c r="C21" s="57">
        <f>SUM(C13:C20)</f>
        <v>10922267</v>
      </c>
      <c r="D21" s="57">
        <v>11257138</v>
      </c>
      <c r="E21" s="57">
        <v>11683797</v>
      </c>
      <c r="F21" s="57">
        <v>12321164</v>
      </c>
      <c r="G21" s="57">
        <v>12956103</v>
      </c>
      <c r="H21" s="57">
        <v>14692259</v>
      </c>
      <c r="I21" s="57">
        <v>14923569</v>
      </c>
      <c r="J21" s="57">
        <v>15242148</v>
      </c>
      <c r="K21" s="57">
        <v>15559689</v>
      </c>
      <c r="L21" s="57">
        <v>16154358</v>
      </c>
      <c r="M21" s="57">
        <v>17272835</v>
      </c>
      <c r="N21" s="57">
        <v>17652625</v>
      </c>
      <c r="O21" s="57">
        <v>23040309</v>
      </c>
      <c r="P21" s="57">
        <v>24274778</v>
      </c>
      <c r="Q21" s="57">
        <v>23717977</v>
      </c>
      <c r="R21" s="57">
        <v>23928868</v>
      </c>
      <c r="S21" s="57">
        <v>24447322</v>
      </c>
      <c r="T21" s="57">
        <v>53396587</v>
      </c>
      <c r="U21" s="57">
        <v>53001131</v>
      </c>
      <c r="V21" s="57">
        <v>51494399</v>
      </c>
      <c r="W21" s="57">
        <v>49083559</v>
      </c>
      <c r="X21" s="57">
        <v>56339374</v>
      </c>
      <c r="Y21" s="57">
        <v>57979491.385169983</v>
      </c>
      <c r="Z21" s="57">
        <v>57259146.374125242</v>
      </c>
      <c r="AA21" s="57">
        <v>55868284.313072219</v>
      </c>
      <c r="AB21" s="57">
        <v>55561621.296794087</v>
      </c>
      <c r="AC21" s="57">
        <v>57351737.34186776</v>
      </c>
      <c r="AD21" s="57">
        <v>54624262.483400106</v>
      </c>
      <c r="AE21" s="57">
        <v>53024129.869625494</v>
      </c>
      <c r="AF21" s="57">
        <v>49552036.590000004</v>
      </c>
      <c r="AG21" s="57">
        <v>48166118.359999999</v>
      </c>
      <c r="AH21" s="57">
        <v>50359732.829999998</v>
      </c>
      <c r="AI21" s="57">
        <v>49143817</v>
      </c>
    </row>
    <row r="22" spans="2:35" ht="15.75" thickBot="1">
      <c r="B22" s="66" t="s">
        <v>42</v>
      </c>
      <c r="C22" s="58">
        <f>SUM(C12,C21,)</f>
        <v>18864034</v>
      </c>
      <c r="D22" s="58">
        <v>26332837</v>
      </c>
      <c r="E22" s="58">
        <v>28786451</v>
      </c>
      <c r="F22" s="58">
        <v>28674499</v>
      </c>
      <c r="G22" s="58">
        <v>29872133</v>
      </c>
      <c r="H22" s="58">
        <v>30069949</v>
      </c>
      <c r="I22" s="58">
        <v>31412366</v>
      </c>
      <c r="J22" s="58">
        <v>32041179</v>
      </c>
      <c r="K22" s="58">
        <v>34353801</v>
      </c>
      <c r="L22" s="58">
        <v>34474182</v>
      </c>
      <c r="M22" s="58">
        <v>35809339</v>
      </c>
      <c r="N22" s="58">
        <v>36483740</v>
      </c>
      <c r="O22" s="58">
        <v>39772818</v>
      </c>
      <c r="P22" s="58">
        <v>40832082</v>
      </c>
      <c r="Q22" s="58">
        <v>39281556</v>
      </c>
      <c r="R22" s="58">
        <v>38268376</v>
      </c>
      <c r="S22" s="58">
        <f>+S21+S12</f>
        <v>39286638</v>
      </c>
      <c r="T22" s="58">
        <v>76166597</v>
      </c>
      <c r="U22" s="58">
        <v>73214135.21895954</v>
      </c>
      <c r="V22" s="58">
        <v>70842237.563756615</v>
      </c>
      <c r="W22" s="58">
        <v>66894367.133392498</v>
      </c>
      <c r="X22" s="58">
        <v>75768964.041363075</v>
      </c>
      <c r="Y22" s="58">
        <v>76275079.796004921</v>
      </c>
      <c r="Z22" s="58">
        <v>77199278.253886983</v>
      </c>
      <c r="AA22" s="58">
        <v>76331694.752441943</v>
      </c>
      <c r="AB22" s="58">
        <v>74048607.189255729</v>
      </c>
      <c r="AC22" s="58">
        <v>80515729.894914746</v>
      </c>
      <c r="AD22" s="58">
        <v>77954442.523472846</v>
      </c>
      <c r="AE22" s="58">
        <v>75805835.886684537</v>
      </c>
      <c r="AF22" s="58">
        <v>71977654.320000008</v>
      </c>
      <c r="AG22" s="58">
        <v>70573725.489999995</v>
      </c>
      <c r="AH22" s="58">
        <v>72490155.280000001</v>
      </c>
      <c r="AI22" s="58">
        <v>70615911.849999994</v>
      </c>
    </row>
    <row r="23" spans="2:35" ht="15.75" thickTop="1">
      <c r="B23" s="66"/>
      <c r="C23" s="55"/>
      <c r="D23" s="59"/>
      <c r="E23" s="55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</row>
    <row r="24" spans="2:35" s="9" customFormat="1">
      <c r="B24" s="67" t="s">
        <v>43</v>
      </c>
      <c r="C24" s="68"/>
      <c r="D24" s="60"/>
      <c r="E24" s="68"/>
      <c r="F24" s="60"/>
      <c r="G24" s="60"/>
      <c r="H24" s="60"/>
      <c r="I24" s="60"/>
      <c r="J24" s="60"/>
      <c r="K24" s="60"/>
      <c r="L24" s="60"/>
      <c r="M24" s="60"/>
      <c r="N24" s="60"/>
      <c r="O24" s="60" t="s">
        <v>44</v>
      </c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</row>
    <row r="25" spans="2:35">
      <c r="B25" s="51" t="s">
        <v>45</v>
      </c>
      <c r="C25" s="52">
        <f>1464964+1111205</f>
        <v>2576169</v>
      </c>
      <c r="D25" s="52">
        <f>617066+29355</f>
        <v>646421</v>
      </c>
      <c r="E25" s="52">
        <v>646892</v>
      </c>
      <c r="F25" s="52">
        <v>30180</v>
      </c>
      <c r="G25" s="52">
        <v>30601</v>
      </c>
      <c r="H25" s="52">
        <v>31029</v>
      </c>
      <c r="I25" s="52">
        <v>31462</v>
      </c>
      <c r="J25" s="52">
        <v>31901</v>
      </c>
      <c r="K25" s="52">
        <v>32231</v>
      </c>
      <c r="L25" s="52">
        <v>32070</v>
      </c>
      <c r="M25" s="52">
        <v>52795</v>
      </c>
      <c r="N25" s="52">
        <v>82446</v>
      </c>
      <c r="O25" s="52">
        <v>2102020</v>
      </c>
      <c r="P25" s="52">
        <v>2218939</v>
      </c>
      <c r="Q25" s="52">
        <v>1057067</v>
      </c>
      <c r="R25" s="52">
        <v>27786</v>
      </c>
      <c r="S25" s="52">
        <v>22062</v>
      </c>
      <c r="T25" s="52">
        <v>26605256</v>
      </c>
      <c r="U25" s="52">
        <v>13200602</v>
      </c>
      <c r="V25" s="52">
        <v>1415369</v>
      </c>
      <c r="W25" s="52">
        <v>1457515</v>
      </c>
      <c r="X25" s="52">
        <v>2593066</v>
      </c>
      <c r="Y25" s="52">
        <v>3804739</v>
      </c>
      <c r="Z25" s="52">
        <v>982137</v>
      </c>
      <c r="AA25" s="52">
        <v>909121</v>
      </c>
      <c r="AB25" s="52">
        <v>476339</v>
      </c>
      <c r="AC25" s="52">
        <v>5321495</v>
      </c>
      <c r="AD25" s="52">
        <v>6111035</v>
      </c>
      <c r="AE25" s="52">
        <v>4111912</v>
      </c>
      <c r="AF25" s="52">
        <v>1941184</v>
      </c>
      <c r="AG25" s="52">
        <v>3336745</v>
      </c>
      <c r="AH25" s="52">
        <v>1245290</v>
      </c>
      <c r="AI25" s="52">
        <v>1217446</v>
      </c>
    </row>
    <row r="26" spans="2:35">
      <c r="B26" s="51" t="s">
        <v>46</v>
      </c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>
        <v>4003859</v>
      </c>
      <c r="AA26" s="52">
        <v>4071839</v>
      </c>
      <c r="AB26" s="52">
        <v>26621</v>
      </c>
      <c r="AC26" s="52">
        <v>16981</v>
      </c>
      <c r="AD26" s="52">
        <v>3010081</v>
      </c>
      <c r="AE26" s="52">
        <v>9896</v>
      </c>
      <c r="AF26" s="52">
        <v>2321195</v>
      </c>
      <c r="AG26" s="52">
        <v>599315</v>
      </c>
      <c r="AH26" s="52">
        <v>1358102</v>
      </c>
      <c r="AI26" s="52">
        <v>1359019</v>
      </c>
    </row>
    <row r="27" spans="2:35">
      <c r="B27" s="51" t="s">
        <v>47</v>
      </c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>
        <v>397265</v>
      </c>
      <c r="Z27" s="52">
        <v>551761</v>
      </c>
      <c r="AA27" s="52">
        <v>673880</v>
      </c>
      <c r="AB27" s="52">
        <v>605689</v>
      </c>
      <c r="AC27" s="52">
        <v>653498</v>
      </c>
      <c r="AD27" s="52">
        <v>620401</v>
      </c>
      <c r="AE27" s="52">
        <v>695428</v>
      </c>
      <c r="AF27" s="52">
        <v>757226</v>
      </c>
      <c r="AG27" s="52">
        <v>841166</v>
      </c>
      <c r="AH27" s="52">
        <v>858892</v>
      </c>
      <c r="AI27" s="52">
        <v>925733</v>
      </c>
    </row>
    <row r="28" spans="2:35">
      <c r="B28" s="51" t="s">
        <v>48</v>
      </c>
      <c r="C28" s="52">
        <v>2120199</v>
      </c>
      <c r="D28" s="52">
        <v>2261357</v>
      </c>
      <c r="E28" s="52">
        <v>2233075</v>
      </c>
      <c r="F28" s="52">
        <v>2053341</v>
      </c>
      <c r="G28" s="52">
        <f>2443503+22440</f>
        <v>2465943</v>
      </c>
      <c r="H28" s="52">
        <v>2324063</v>
      </c>
      <c r="I28" s="52">
        <v>2149054</v>
      </c>
      <c r="J28" s="52">
        <v>2193168</v>
      </c>
      <c r="K28" s="52">
        <v>3611463</v>
      </c>
      <c r="L28" s="52">
        <v>4252318</v>
      </c>
      <c r="M28" s="52">
        <v>3944248</v>
      </c>
      <c r="N28" s="52">
        <v>3876066</v>
      </c>
      <c r="O28" s="52">
        <v>4368487</v>
      </c>
      <c r="P28" s="52">
        <v>5329201</v>
      </c>
      <c r="Q28" s="52">
        <v>5015677</v>
      </c>
      <c r="R28" s="52">
        <v>4730197</v>
      </c>
      <c r="S28" s="52">
        <v>4923592</v>
      </c>
      <c r="T28" s="52">
        <v>8150501</v>
      </c>
      <c r="U28" s="52">
        <v>7305131</v>
      </c>
      <c r="V28" s="52">
        <v>7179518</v>
      </c>
      <c r="W28" s="52">
        <v>6956413</v>
      </c>
      <c r="X28" s="52">
        <v>8780879</v>
      </c>
      <c r="Y28" s="52">
        <v>8180110</v>
      </c>
      <c r="Z28" s="52">
        <v>9010015</v>
      </c>
      <c r="AA28" s="52">
        <v>9628925</v>
      </c>
      <c r="AB28" s="52">
        <v>10824349</v>
      </c>
      <c r="AC28" s="52">
        <v>10622133</v>
      </c>
      <c r="AD28" s="52">
        <v>11080337</v>
      </c>
      <c r="AE28" s="52">
        <v>11598975</v>
      </c>
      <c r="AF28" s="52">
        <v>11614398</v>
      </c>
      <c r="AG28" s="52">
        <v>11704409</v>
      </c>
      <c r="AH28" s="52">
        <v>12021008</v>
      </c>
      <c r="AI28" s="52">
        <v>11629898</v>
      </c>
    </row>
    <row r="29" spans="2:35">
      <c r="B29" s="51" t="s">
        <v>49</v>
      </c>
      <c r="C29" s="52">
        <v>0</v>
      </c>
      <c r="D29" s="52">
        <v>0</v>
      </c>
      <c r="E29" s="52">
        <v>0</v>
      </c>
      <c r="F29" s="52">
        <v>0</v>
      </c>
      <c r="G29" s="52"/>
      <c r="H29" s="52">
        <v>146080</v>
      </c>
      <c r="I29" s="52">
        <v>189385</v>
      </c>
      <c r="J29" s="52">
        <v>0</v>
      </c>
      <c r="K29" s="52">
        <v>0</v>
      </c>
      <c r="L29" s="52">
        <v>0</v>
      </c>
      <c r="M29" s="52">
        <v>7602</v>
      </c>
      <c r="N29" s="52">
        <v>0</v>
      </c>
      <c r="O29" s="52">
        <v>0</v>
      </c>
      <c r="P29" s="52">
        <v>0</v>
      </c>
      <c r="Q29" s="52">
        <v>97232</v>
      </c>
      <c r="R29" s="52">
        <v>31517</v>
      </c>
      <c r="S29" s="52">
        <v>0</v>
      </c>
      <c r="T29" s="52">
        <v>88255</v>
      </c>
      <c r="U29" s="52">
        <v>124582</v>
      </c>
      <c r="V29" s="52">
        <v>8658</v>
      </c>
      <c r="W29" s="52">
        <v>29339</v>
      </c>
      <c r="X29" s="52">
        <v>5710</v>
      </c>
      <c r="Y29" s="52">
        <v>0</v>
      </c>
      <c r="Z29" s="52">
        <v>20072.175840000011</v>
      </c>
      <c r="AA29" s="52">
        <v>47817</v>
      </c>
      <c r="AB29" s="52">
        <v>87324</v>
      </c>
      <c r="AC29" s="52">
        <v>186517</v>
      </c>
      <c r="AD29" s="52">
        <v>302189</v>
      </c>
      <c r="AE29" s="52">
        <v>296172</v>
      </c>
      <c r="AF29" s="52">
        <v>431660</v>
      </c>
      <c r="AG29" s="52">
        <v>322987</v>
      </c>
      <c r="AH29" s="52">
        <v>291105</v>
      </c>
      <c r="AI29" s="52">
        <v>184678</v>
      </c>
    </row>
    <row r="30" spans="2:35">
      <c r="B30" s="51" t="s">
        <v>30</v>
      </c>
      <c r="C30" s="52">
        <v>2782014</v>
      </c>
      <c r="D30" s="52">
        <v>667837</v>
      </c>
      <c r="E30" s="52">
        <v>1444059</v>
      </c>
      <c r="F30" s="52">
        <v>1250296</v>
      </c>
      <c r="G30" s="52">
        <v>1142639</v>
      </c>
      <c r="H30" s="52">
        <v>340337</v>
      </c>
      <c r="I30" s="52">
        <v>1346120</v>
      </c>
      <c r="J30" s="52">
        <v>1158907</v>
      </c>
      <c r="K30" s="52">
        <v>1113785</v>
      </c>
      <c r="L30" s="52">
        <v>294119</v>
      </c>
      <c r="M30" s="52">
        <v>2255747</v>
      </c>
      <c r="N30" s="52">
        <v>1590577</v>
      </c>
      <c r="O30" s="52">
        <v>1124010</v>
      </c>
      <c r="P30" s="52">
        <v>145941</v>
      </c>
      <c r="Q30" s="52">
        <v>1140002</v>
      </c>
      <c r="R30" s="52">
        <v>2139648</v>
      </c>
      <c r="S30" s="52">
        <v>1641837</v>
      </c>
      <c r="T30" s="52">
        <v>460349</v>
      </c>
      <c r="U30" s="52">
        <v>1268599</v>
      </c>
      <c r="V30" s="52">
        <v>2226816</v>
      </c>
      <c r="W30" s="52">
        <v>1700765</v>
      </c>
      <c r="X30" s="52">
        <v>1557251</v>
      </c>
      <c r="Y30" s="52">
        <v>2904200</v>
      </c>
      <c r="Z30" s="52">
        <v>2309417</v>
      </c>
      <c r="AA30" s="52">
        <v>1791031</v>
      </c>
      <c r="AB30" s="52">
        <v>477138.25958997989</v>
      </c>
      <c r="AC30" s="52">
        <v>1616936.6571099898</v>
      </c>
      <c r="AD30" s="52">
        <v>1262695.0699999901</v>
      </c>
      <c r="AE30" s="52">
        <v>868160.57</v>
      </c>
      <c r="AF30" s="52">
        <v>494526.7</v>
      </c>
      <c r="AG30" s="52">
        <v>115555.54</v>
      </c>
      <c r="AH30" s="52">
        <v>1255448.24</v>
      </c>
      <c r="AI30" s="52">
        <v>860882.64</v>
      </c>
    </row>
    <row r="31" spans="2:35">
      <c r="B31" s="51" t="s">
        <v>50</v>
      </c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>
        <v>1073786.7404100201</v>
      </c>
      <c r="AC31" s="52">
        <v>1555051.3428900102</v>
      </c>
      <c r="AD31" s="52">
        <v>1224251.9300000099</v>
      </c>
      <c r="AE31" s="52">
        <v>1032128.43</v>
      </c>
      <c r="AF31" s="52">
        <v>1231710.3</v>
      </c>
      <c r="AG31" s="52">
        <v>1388933.46</v>
      </c>
      <c r="AH31" s="52">
        <v>1176878.76</v>
      </c>
      <c r="AI31" s="52">
        <v>1008951.36</v>
      </c>
    </row>
    <row r="32" spans="2:35">
      <c r="B32" s="51" t="s">
        <v>51</v>
      </c>
      <c r="C32" s="61">
        <v>1198876</v>
      </c>
      <c r="D32" s="61">
        <v>621362</v>
      </c>
      <c r="E32" s="61">
        <v>1297417</v>
      </c>
      <c r="F32" s="61">
        <v>1321596</v>
      </c>
      <c r="G32" s="61">
        <v>1514722</v>
      </c>
      <c r="H32" s="61">
        <v>1799934</v>
      </c>
      <c r="I32" s="61">
        <v>2547879</v>
      </c>
      <c r="J32" s="61">
        <v>2509885</v>
      </c>
      <c r="K32" s="61">
        <v>2431460</v>
      </c>
      <c r="L32" s="61">
        <v>2206112</v>
      </c>
      <c r="M32" s="61">
        <v>2039516</v>
      </c>
      <c r="N32" s="61">
        <v>2922761</v>
      </c>
      <c r="O32" s="61">
        <v>3352349</v>
      </c>
      <c r="P32" s="61">
        <v>2563078</v>
      </c>
      <c r="Q32" s="61">
        <v>2232902</v>
      </c>
      <c r="R32" s="61">
        <v>2392320</v>
      </c>
      <c r="S32" s="61">
        <v>2509104</v>
      </c>
      <c r="T32" s="61">
        <v>3230033</v>
      </c>
      <c r="U32" s="61">
        <v>2973982</v>
      </c>
      <c r="V32" s="61">
        <v>3509974.56</v>
      </c>
      <c r="W32" s="61">
        <v>3346635.13</v>
      </c>
      <c r="X32" s="61">
        <v>3537215.04</v>
      </c>
      <c r="Y32" s="52">
        <v>3636187</v>
      </c>
      <c r="Z32" s="52">
        <v>3613021.25</v>
      </c>
      <c r="AA32" s="52">
        <v>3243448.7199999997</v>
      </c>
      <c r="AB32" s="52">
        <v>4073849.0504334569</v>
      </c>
      <c r="AC32" s="52">
        <v>4298716.9763585478</v>
      </c>
      <c r="AD32" s="52">
        <v>4514182.9783047289</v>
      </c>
      <c r="AE32" s="52">
        <v>4108758.89</v>
      </c>
      <c r="AF32" s="52">
        <v>4077416.31</v>
      </c>
      <c r="AG32" s="52">
        <v>4033944.49</v>
      </c>
      <c r="AH32" s="52">
        <v>4516507.29</v>
      </c>
      <c r="AI32" s="52">
        <v>4567835.8499999996</v>
      </c>
    </row>
    <row r="33" spans="2:35">
      <c r="B33" s="66" t="s">
        <v>52</v>
      </c>
      <c r="C33" s="55">
        <f>SUM(C25:C32)</f>
        <v>8677258</v>
      </c>
      <c r="D33" s="55">
        <v>4196977</v>
      </c>
      <c r="E33" s="55">
        <v>5621443</v>
      </c>
      <c r="F33" s="55">
        <v>4655413</v>
      </c>
      <c r="G33" s="55">
        <v>5193905</v>
      </c>
      <c r="H33" s="55">
        <v>4641443</v>
      </c>
      <c r="I33" s="55">
        <v>6263900</v>
      </c>
      <c r="J33" s="55">
        <v>5893861</v>
      </c>
      <c r="K33" s="55">
        <v>7188939</v>
      </c>
      <c r="L33" s="55">
        <v>6784619</v>
      </c>
      <c r="M33" s="55">
        <v>8299908</v>
      </c>
      <c r="N33" s="55">
        <v>8471850</v>
      </c>
      <c r="O33" s="55">
        <v>10946866</v>
      </c>
      <c r="P33" s="55">
        <v>10257159</v>
      </c>
      <c r="Q33" s="55">
        <v>9542880</v>
      </c>
      <c r="R33" s="55">
        <v>9321468</v>
      </c>
      <c r="S33" s="55">
        <v>9096595</v>
      </c>
      <c r="T33" s="55">
        <v>38534394</v>
      </c>
      <c r="U33" s="55">
        <v>24872896</v>
      </c>
      <c r="V33" s="55">
        <v>14340335.560000001</v>
      </c>
      <c r="W33" s="55">
        <v>13490667.129999999</v>
      </c>
      <c r="X33" s="55">
        <v>16474121.039999999</v>
      </c>
      <c r="Y33" s="42">
        <v>18922501</v>
      </c>
      <c r="Z33" s="42">
        <v>20490282.425839998</v>
      </c>
      <c r="AA33" s="42">
        <v>20366061.719999999</v>
      </c>
      <c r="AB33" s="42">
        <v>17645096.050433457</v>
      </c>
      <c r="AC33" s="42">
        <v>24271328.976358548</v>
      </c>
      <c r="AD33" s="42">
        <v>28125172.978304729</v>
      </c>
      <c r="AE33" s="42">
        <v>22721430.890000001</v>
      </c>
      <c r="AF33" s="42">
        <v>22869316.309999999</v>
      </c>
      <c r="AG33" s="42">
        <v>22343055.490000002</v>
      </c>
      <c r="AH33" s="42">
        <v>22723231.289999999</v>
      </c>
      <c r="AI33" s="42">
        <v>21754443.850000001</v>
      </c>
    </row>
    <row r="34" spans="2:35">
      <c r="B34" s="51" t="s">
        <v>53</v>
      </c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2">
        <v>1801218</v>
      </c>
      <c r="Z34" s="52">
        <v>1582370</v>
      </c>
      <c r="AA34" s="52">
        <v>1783218</v>
      </c>
      <c r="AB34" s="52">
        <v>2181392</v>
      </c>
      <c r="AC34" s="52">
        <v>2177622</v>
      </c>
      <c r="AD34" s="52">
        <v>2095390</v>
      </c>
      <c r="AE34" s="52">
        <v>1999683</v>
      </c>
      <c r="AF34" s="52">
        <v>2157065</v>
      </c>
      <c r="AG34" s="52">
        <v>2327416</v>
      </c>
      <c r="AH34" s="52">
        <v>2409017</v>
      </c>
      <c r="AI34" s="52">
        <v>2727843</v>
      </c>
    </row>
    <row r="35" spans="2:35">
      <c r="B35" s="51" t="s">
        <v>54</v>
      </c>
      <c r="C35" s="52">
        <v>1706328</v>
      </c>
      <c r="D35" s="52">
        <v>80752</v>
      </c>
      <c r="E35" s="52">
        <v>73155</v>
      </c>
      <c r="F35" s="52">
        <v>65453</v>
      </c>
      <c r="G35" s="52">
        <v>57643</v>
      </c>
      <c r="H35" s="52">
        <v>49723</v>
      </c>
      <c r="I35" s="52">
        <v>41694</v>
      </c>
      <c r="J35" s="52">
        <v>33552</v>
      </c>
      <c r="K35" s="52">
        <v>25412</v>
      </c>
      <c r="L35" s="52">
        <v>17654</v>
      </c>
      <c r="M35" s="52">
        <v>34285</v>
      </c>
      <c r="N35" s="52">
        <v>177780</v>
      </c>
      <c r="O35" s="52">
        <v>165712</v>
      </c>
      <c r="P35" s="52">
        <v>156481</v>
      </c>
      <c r="Q35" s="52">
        <v>138368</v>
      </c>
      <c r="R35" s="52">
        <v>68083</v>
      </c>
      <c r="S35" s="52">
        <v>63818</v>
      </c>
      <c r="T35" s="52">
        <v>2347844</v>
      </c>
      <c r="U35" s="52">
        <v>15463751</v>
      </c>
      <c r="V35" s="52">
        <v>26263776</v>
      </c>
      <c r="W35" s="52">
        <v>25990352</v>
      </c>
      <c r="X35" s="52">
        <v>23906156</v>
      </c>
      <c r="Y35" s="52">
        <v>22774989</v>
      </c>
      <c r="Z35" s="52">
        <v>22483775</v>
      </c>
      <c r="AA35" s="52">
        <v>23216627</v>
      </c>
      <c r="AB35" s="52">
        <v>25595073</v>
      </c>
      <c r="AC35" s="52">
        <v>25803532</v>
      </c>
      <c r="AD35" s="52">
        <v>21942218</v>
      </c>
      <c r="AE35" s="52">
        <v>26345721</v>
      </c>
      <c r="AF35" s="52">
        <v>25265576</v>
      </c>
      <c r="AG35" s="52">
        <v>25074260</v>
      </c>
      <c r="AH35" s="52">
        <v>25810208</v>
      </c>
      <c r="AI35" s="52">
        <v>25571856</v>
      </c>
    </row>
    <row r="36" spans="2:35">
      <c r="B36" s="51" t="s">
        <v>55</v>
      </c>
      <c r="C36" s="52">
        <v>1246624</v>
      </c>
      <c r="D36" s="52">
        <v>1680009</v>
      </c>
      <c r="E36" s="52">
        <v>1513932</v>
      </c>
      <c r="F36" s="52">
        <v>1477647</v>
      </c>
      <c r="G36" s="52">
        <v>1493516</v>
      </c>
      <c r="H36" s="52">
        <v>1492700</v>
      </c>
      <c r="I36" s="52">
        <v>1514184</v>
      </c>
      <c r="J36" s="52">
        <v>1409171</v>
      </c>
      <c r="K36" s="52">
        <v>1380610</v>
      </c>
      <c r="L36" s="52">
        <v>1289138</v>
      </c>
      <c r="M36" s="52">
        <v>1279361</v>
      </c>
      <c r="N36" s="52">
        <v>441859</v>
      </c>
      <c r="O36" s="52">
        <v>372597</v>
      </c>
      <c r="P36" s="52">
        <v>684659</v>
      </c>
      <c r="Q36" s="52">
        <v>471595</v>
      </c>
      <c r="R36" s="52">
        <v>516892</v>
      </c>
      <c r="S36" s="52">
        <v>563985</v>
      </c>
      <c r="T36" s="52">
        <v>1475481</v>
      </c>
      <c r="U36" s="52">
        <v>1399882</v>
      </c>
      <c r="V36" s="52">
        <v>1275524</v>
      </c>
      <c r="W36" s="52">
        <v>1124067</v>
      </c>
      <c r="X36" s="52">
        <v>2224168</v>
      </c>
      <c r="Y36" s="52">
        <v>2149249</v>
      </c>
      <c r="Z36" s="52">
        <v>2114842</v>
      </c>
      <c r="AA36" s="52">
        <v>1200806</v>
      </c>
      <c r="AB36" s="52">
        <v>998169</v>
      </c>
      <c r="AC36" s="52">
        <v>1202283</v>
      </c>
      <c r="AD36" s="52">
        <v>1019349</v>
      </c>
      <c r="AE36" s="52">
        <v>1000731</v>
      </c>
      <c r="AF36" s="52">
        <v>1082610</v>
      </c>
      <c r="AG36" s="52">
        <v>1027616</v>
      </c>
      <c r="AH36" s="52">
        <v>1100517</v>
      </c>
      <c r="AI36" s="52">
        <v>1099108</v>
      </c>
    </row>
    <row r="37" spans="2:35">
      <c r="B37" s="51" t="s">
        <v>56</v>
      </c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>
        <v>0</v>
      </c>
      <c r="Q37" s="52">
        <v>0</v>
      </c>
      <c r="R37" s="52">
        <v>0</v>
      </c>
      <c r="S37" s="52">
        <v>0</v>
      </c>
      <c r="T37" s="52">
        <v>896911</v>
      </c>
      <c r="U37" s="52">
        <v>804321</v>
      </c>
      <c r="V37" s="52">
        <v>722632</v>
      </c>
      <c r="W37" s="52">
        <v>634001</v>
      </c>
      <c r="X37" s="52">
        <v>726743</v>
      </c>
      <c r="Y37" s="52">
        <v>647466</v>
      </c>
      <c r="Z37" s="52">
        <v>619462</v>
      </c>
      <c r="AA37" s="52">
        <v>548331</v>
      </c>
      <c r="AB37" s="52">
        <v>510030</v>
      </c>
      <c r="AC37" s="52">
        <v>472374</v>
      </c>
      <c r="AD37" s="52">
        <v>419007</v>
      </c>
      <c r="AE37" s="52">
        <v>367332</v>
      </c>
      <c r="AF37" s="52">
        <v>304748</v>
      </c>
      <c r="AG37" s="52">
        <v>260447</v>
      </c>
      <c r="AH37" s="52">
        <v>267929</v>
      </c>
      <c r="AI37" s="52">
        <v>227601</v>
      </c>
    </row>
    <row r="38" spans="2:35">
      <c r="B38" s="51" t="s">
        <v>57</v>
      </c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>
        <v>114635.82415999999</v>
      </c>
      <c r="AA38" s="52">
        <v>250261.91641000001</v>
      </c>
      <c r="AB38" s="52">
        <v>200446.19391</v>
      </c>
      <c r="AC38" s="52">
        <v>240457.98057000001</v>
      </c>
      <c r="AD38" s="52">
        <v>445919.82961999997</v>
      </c>
      <c r="AE38" s="52">
        <v>361597.75</v>
      </c>
      <c r="AF38" s="52">
        <v>357421.68</v>
      </c>
      <c r="AG38" s="52">
        <v>162540.06</v>
      </c>
      <c r="AH38" s="52">
        <v>56996.38</v>
      </c>
      <c r="AI38" s="52">
        <v>22203.14</v>
      </c>
    </row>
    <row r="39" spans="2:35">
      <c r="B39" s="51" t="s">
        <v>58</v>
      </c>
      <c r="C39" s="61">
        <v>502725</v>
      </c>
      <c r="D39" s="61">
        <v>170735</v>
      </c>
      <c r="E39" s="61">
        <v>586366</v>
      </c>
      <c r="F39" s="61">
        <v>639286</v>
      </c>
      <c r="G39" s="61">
        <v>579453</v>
      </c>
      <c r="H39" s="61">
        <v>584927</v>
      </c>
      <c r="I39" s="61">
        <v>609226</v>
      </c>
      <c r="J39" s="61">
        <v>722867</v>
      </c>
      <c r="K39" s="61">
        <v>723387</v>
      </c>
      <c r="L39" s="61">
        <v>740205</v>
      </c>
      <c r="M39" s="61">
        <v>752734</v>
      </c>
      <c r="N39" s="61">
        <v>763854</v>
      </c>
      <c r="O39" s="61">
        <v>779431</v>
      </c>
      <c r="P39" s="61">
        <v>746909</v>
      </c>
      <c r="Q39" s="61">
        <v>714636</v>
      </c>
      <c r="R39" s="61">
        <v>707146</v>
      </c>
      <c r="S39" s="61">
        <v>698801</v>
      </c>
      <c r="T39" s="61">
        <v>2384295</v>
      </c>
      <c r="U39" s="61">
        <v>2314213.2400000002</v>
      </c>
      <c r="V39" s="61">
        <v>2302332</v>
      </c>
      <c r="W39" s="61">
        <v>2043661</v>
      </c>
      <c r="X39" s="61">
        <v>6867699</v>
      </c>
      <c r="Y39" s="61">
        <v>6427272.796006307</v>
      </c>
      <c r="Z39" s="61">
        <v>5456081</v>
      </c>
      <c r="AA39" s="61">
        <v>5061667.0835899999</v>
      </c>
      <c r="AB39" s="61">
        <v>4335521.8060900001</v>
      </c>
      <c r="AC39" s="61">
        <v>3941004.0194299999</v>
      </c>
      <c r="AD39" s="61">
        <v>3493201.17038</v>
      </c>
      <c r="AE39" s="61">
        <v>3262672.25</v>
      </c>
      <c r="AF39" s="61">
        <v>2975439.32</v>
      </c>
      <c r="AG39" s="61">
        <v>2787600.94</v>
      </c>
      <c r="AH39" s="61">
        <v>2937377.62</v>
      </c>
      <c r="AI39" s="61">
        <v>2794983.86</v>
      </c>
    </row>
    <row r="40" spans="2:35" ht="15.75" thickBot="1">
      <c r="B40" s="66" t="s">
        <v>59</v>
      </c>
      <c r="C40" s="57">
        <f>SUM(C35:C39)</f>
        <v>3455677</v>
      </c>
      <c r="D40" s="57">
        <v>1931496</v>
      </c>
      <c r="E40" s="57">
        <v>2173453</v>
      </c>
      <c r="F40" s="57">
        <v>2182386</v>
      </c>
      <c r="G40" s="57">
        <v>2130612</v>
      </c>
      <c r="H40" s="57">
        <v>2127350</v>
      </c>
      <c r="I40" s="57">
        <v>2165104</v>
      </c>
      <c r="J40" s="57">
        <v>2165590</v>
      </c>
      <c r="K40" s="57">
        <v>2129409</v>
      </c>
      <c r="L40" s="57">
        <v>2046997</v>
      </c>
      <c r="M40" s="57">
        <v>2066380</v>
      </c>
      <c r="N40" s="57">
        <v>1383493</v>
      </c>
      <c r="O40" s="57">
        <v>1317740</v>
      </c>
      <c r="P40" s="57">
        <v>1588049</v>
      </c>
      <c r="Q40" s="57">
        <v>1324599</v>
      </c>
      <c r="R40" s="57">
        <v>1292121</v>
      </c>
      <c r="S40" s="57">
        <v>1326604</v>
      </c>
      <c r="T40" s="57">
        <v>7104531</v>
      </c>
      <c r="U40" s="57">
        <v>19982167.240000002</v>
      </c>
      <c r="V40" s="57">
        <v>30564264</v>
      </c>
      <c r="W40" s="57">
        <v>29792081</v>
      </c>
      <c r="X40" s="57">
        <v>33724766</v>
      </c>
      <c r="Y40" s="57">
        <v>33800194.796006307</v>
      </c>
      <c r="Z40" s="57">
        <v>32371165.824159998</v>
      </c>
      <c r="AA40" s="57">
        <v>32060911</v>
      </c>
      <c r="AB40" s="57">
        <v>33820632</v>
      </c>
      <c r="AC40" s="57">
        <v>33837273</v>
      </c>
      <c r="AD40" s="57">
        <v>29415085</v>
      </c>
      <c r="AE40" s="57">
        <v>33337737</v>
      </c>
      <c r="AF40" s="57">
        <v>32142860</v>
      </c>
      <c r="AG40" s="57">
        <v>31639880</v>
      </c>
      <c r="AH40" s="57">
        <v>32582045</v>
      </c>
      <c r="AI40" s="57">
        <v>32443595</v>
      </c>
    </row>
    <row r="41" spans="2:35">
      <c r="B41" s="66" t="s">
        <v>60</v>
      </c>
      <c r="C41" s="55">
        <f>SUM(C33,C40)</f>
        <v>12132935</v>
      </c>
      <c r="D41" s="55">
        <v>6128473</v>
      </c>
      <c r="E41" s="55">
        <v>7794896</v>
      </c>
      <c r="F41" s="55">
        <v>6837799</v>
      </c>
      <c r="G41" s="55">
        <v>7284517</v>
      </c>
      <c r="H41" s="55">
        <v>6768793</v>
      </c>
      <c r="I41" s="55">
        <v>8429004</v>
      </c>
      <c r="J41" s="55">
        <v>8059451</v>
      </c>
      <c r="K41" s="55">
        <v>9318348</v>
      </c>
      <c r="L41" s="55">
        <v>8831616</v>
      </c>
      <c r="M41" s="55">
        <v>10366288</v>
      </c>
      <c r="N41" s="55">
        <v>9855343</v>
      </c>
      <c r="O41" s="55">
        <v>12264606</v>
      </c>
      <c r="P41" s="55">
        <v>11845208</v>
      </c>
      <c r="Q41" s="55">
        <v>10867479</v>
      </c>
      <c r="R41" s="55">
        <v>10613589</v>
      </c>
      <c r="S41" s="55">
        <v>10423199</v>
      </c>
      <c r="T41" s="55">
        <v>45638925</v>
      </c>
      <c r="U41" s="55">
        <v>44855063.240000002</v>
      </c>
      <c r="V41" s="55">
        <v>44904599.560000002</v>
      </c>
      <c r="W41" s="55">
        <v>43282748.129999995</v>
      </c>
      <c r="X41" s="55">
        <v>50198887.039999999</v>
      </c>
      <c r="Y41" s="55">
        <v>52722695.796006307</v>
      </c>
      <c r="Z41" s="55">
        <v>52861448.25</v>
      </c>
      <c r="AA41" s="55">
        <v>52426972.719999999</v>
      </c>
      <c r="AB41" s="55">
        <v>51465728.050433457</v>
      </c>
      <c r="AC41" s="55">
        <v>58108601.976358548</v>
      </c>
      <c r="AD41" s="55">
        <v>57540257.978304729</v>
      </c>
      <c r="AE41" s="55">
        <v>56059167.890000001</v>
      </c>
      <c r="AF41" s="55">
        <v>55012176.310000002</v>
      </c>
      <c r="AG41" s="55">
        <v>53982935.490000002</v>
      </c>
      <c r="AH41" s="55">
        <v>55305276.289999999</v>
      </c>
      <c r="AI41" s="55">
        <v>54198038.850000001</v>
      </c>
    </row>
    <row r="42" spans="2:35">
      <c r="B42" s="66"/>
      <c r="C42" s="55"/>
      <c r="D42" s="55"/>
      <c r="E42" s="55"/>
      <c r="F42" s="55"/>
      <c r="G42" s="55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</row>
    <row r="43" spans="2:35" s="9" customFormat="1">
      <c r="B43" s="67" t="s">
        <v>61</v>
      </c>
      <c r="C43" s="68"/>
      <c r="D43" s="68"/>
      <c r="E43" s="68"/>
      <c r="F43" s="68"/>
      <c r="G43" s="68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</row>
    <row r="44" spans="2:35">
      <c r="B44" s="51" t="s">
        <v>62</v>
      </c>
      <c r="C44" s="52">
        <v>1419819</v>
      </c>
      <c r="D44" s="52">
        <v>1492652</v>
      </c>
      <c r="E44" s="52">
        <v>1492652</v>
      </c>
      <c r="F44" s="52">
        <v>1492652</v>
      </c>
      <c r="G44" s="52">
        <v>1492652</v>
      </c>
      <c r="H44" s="52">
        <v>1492652</v>
      </c>
      <c r="I44" s="52">
        <v>1492652</v>
      </c>
      <c r="J44" s="52">
        <v>1492652</v>
      </c>
      <c r="K44" s="52">
        <v>1492652</v>
      </c>
      <c r="L44" s="52">
        <v>1492652</v>
      </c>
      <c r="M44" s="52">
        <v>1492866</v>
      </c>
      <c r="N44" s="52">
        <v>1492866</v>
      </c>
      <c r="O44" s="52">
        <v>1492866</v>
      </c>
      <c r="P44" s="52">
        <v>1491486</v>
      </c>
      <c r="Q44" s="52">
        <v>1490081</v>
      </c>
      <c r="R44" s="52">
        <v>1490153</v>
      </c>
      <c r="S44" s="52">
        <v>1490059</v>
      </c>
      <c r="T44" s="52">
        <v>1489969</v>
      </c>
      <c r="U44" s="52">
        <v>1489656</v>
      </c>
      <c r="V44" s="52">
        <v>1489197</v>
      </c>
      <c r="W44" s="52">
        <v>1488356</v>
      </c>
      <c r="X44" s="52">
        <v>1487567</v>
      </c>
      <c r="Y44" s="52">
        <v>1487567</v>
      </c>
      <c r="Z44" s="52">
        <v>1486956</v>
      </c>
      <c r="AA44" s="52">
        <v>1488289.03</v>
      </c>
      <c r="AB44" s="52">
        <v>1487073.14</v>
      </c>
      <c r="AC44" s="52">
        <v>1485883</v>
      </c>
      <c r="AD44" s="52">
        <v>1485883</v>
      </c>
      <c r="AE44" s="52">
        <v>1485883</v>
      </c>
      <c r="AF44" s="52">
        <v>1485883</v>
      </c>
      <c r="AG44" s="52">
        <v>1485883</v>
      </c>
      <c r="AH44" s="52">
        <v>1485883</v>
      </c>
      <c r="AI44" s="52">
        <v>1485883</v>
      </c>
    </row>
    <row r="45" spans="2:35">
      <c r="B45" s="51" t="s">
        <v>63</v>
      </c>
      <c r="C45" s="52">
        <v>0</v>
      </c>
      <c r="D45" s="52">
        <v>13691891</v>
      </c>
      <c r="E45" s="52">
        <v>13691891</v>
      </c>
      <c r="F45" s="52">
        <v>13691891</v>
      </c>
      <c r="G45" s="52">
        <v>13690728</v>
      </c>
      <c r="H45" s="52">
        <v>13690728</v>
      </c>
      <c r="I45" s="52">
        <v>13690728</v>
      </c>
      <c r="J45" s="52">
        <v>13690728</v>
      </c>
      <c r="K45" s="52">
        <v>13690728</v>
      </c>
      <c r="L45" s="52">
        <v>13690728</v>
      </c>
      <c r="M45" s="52">
        <v>13707014</v>
      </c>
      <c r="N45" s="52">
        <v>13707014</v>
      </c>
      <c r="O45" s="52">
        <v>13707014</v>
      </c>
      <c r="P45" s="52">
        <v>13408351</v>
      </c>
      <c r="Q45" s="52">
        <v>13109425</v>
      </c>
      <c r="R45" s="52">
        <v>13126038</v>
      </c>
      <c r="S45" s="52">
        <v>13106506</v>
      </c>
      <c r="T45" s="52">
        <v>13088939</v>
      </c>
      <c r="U45" s="52">
        <v>13028355</v>
      </c>
      <c r="V45" s="52">
        <v>12954471</v>
      </c>
      <c r="W45" s="52">
        <v>12836921</v>
      </c>
      <c r="X45" s="52">
        <v>12734483</v>
      </c>
      <c r="Y45" s="52">
        <v>12734483</v>
      </c>
      <c r="Z45" s="52">
        <v>12836655</v>
      </c>
      <c r="AA45" s="52">
        <v>12855079</v>
      </c>
      <c r="AB45" s="52">
        <v>12564470</v>
      </c>
      <c r="AC45" s="52">
        <v>12241929</v>
      </c>
      <c r="AD45" s="52">
        <v>12241929</v>
      </c>
      <c r="AE45" s="52">
        <v>12241929</v>
      </c>
      <c r="AF45" s="52">
        <v>12241929</v>
      </c>
      <c r="AG45" s="52">
        <v>12241929</v>
      </c>
      <c r="AH45" s="52">
        <v>12241929</v>
      </c>
      <c r="AI45" s="52">
        <v>12241929</v>
      </c>
    </row>
    <row r="46" spans="2:35">
      <c r="B46" s="51" t="s">
        <v>64</v>
      </c>
      <c r="C46" s="52">
        <f>3278916</f>
        <v>3278916</v>
      </c>
      <c r="D46" s="52">
        <f>2250819.15417883</f>
        <v>2250819.1541788299</v>
      </c>
      <c r="E46" s="52">
        <f>4737044-E47</f>
        <v>4822898</v>
      </c>
      <c r="F46" s="52">
        <f>4696045-F47</f>
        <v>4823766</v>
      </c>
      <c r="G46" s="52">
        <f>4736921-G47</f>
        <v>4819905</v>
      </c>
      <c r="H46" s="52">
        <f>4812442</f>
        <v>4812442</v>
      </c>
      <c r="I46" s="52">
        <f>6580606-I47</f>
        <v>6618956</v>
      </c>
      <c r="J46" s="52">
        <f>6609375-J47</f>
        <v>6622350</v>
      </c>
      <c r="K46" s="52">
        <f>6686826-K47</f>
        <v>6625960</v>
      </c>
      <c r="L46" s="52">
        <f>6263365.2-L47</f>
        <v>6213124.2000000002</v>
      </c>
      <c r="M46" s="52">
        <f>8843141-M47</f>
        <v>8804730</v>
      </c>
      <c r="N46" s="52">
        <f>8957255-N47</f>
        <v>8807540</v>
      </c>
      <c r="O46" s="52">
        <f>9083825-O47</f>
        <v>8790051</v>
      </c>
      <c r="P46" s="52">
        <f>9633946-P47</f>
        <v>8837424</v>
      </c>
      <c r="Q46" s="52">
        <f>12785420-Q47</f>
        <v>12631422</v>
      </c>
      <c r="R46" s="52">
        <f>10910735-R47</f>
        <v>11108228</v>
      </c>
      <c r="S46" s="52">
        <f>11131827-S47</f>
        <v>11118363</v>
      </c>
      <c r="T46" s="52">
        <f>12253944-T47</f>
        <v>11224255</v>
      </c>
      <c r="U46" s="52">
        <f>12964510-U47</f>
        <v>14363489</v>
      </c>
      <c r="V46" s="52">
        <f>10323186-V47</f>
        <v>12740501</v>
      </c>
      <c r="W46" s="52">
        <f>7899024-W47</f>
        <v>12733908</v>
      </c>
      <c r="X46" s="52">
        <f>9084878-X47</f>
        <v>12155610</v>
      </c>
      <c r="Y46" s="52">
        <v>12559666.99999861</v>
      </c>
      <c r="Z46" s="52">
        <v>12565324</v>
      </c>
      <c r="AA46" s="52">
        <v>12570263</v>
      </c>
      <c r="AB46" s="52">
        <v>12094073</v>
      </c>
      <c r="AC46" s="52">
        <v>12429735</v>
      </c>
      <c r="AD46" s="52">
        <v>12437263</v>
      </c>
      <c r="AE46" s="52">
        <v>12444799</v>
      </c>
      <c r="AF46" s="52">
        <v>12452391</v>
      </c>
      <c r="AG46" s="52">
        <v>12937357</v>
      </c>
      <c r="AH46" s="52">
        <v>11414164</v>
      </c>
      <c r="AI46" s="52">
        <v>11414164</v>
      </c>
    </row>
    <row r="47" spans="2:35">
      <c r="B47" s="51" t="s">
        <v>65</v>
      </c>
      <c r="C47" s="52">
        <v>-97353</v>
      </c>
      <c r="D47" s="52">
        <v>-84119</v>
      </c>
      <c r="E47" s="52">
        <v>-85854</v>
      </c>
      <c r="F47" s="52">
        <v>-127721</v>
      </c>
      <c r="G47" s="52">
        <v>-82984</v>
      </c>
      <c r="H47" s="52">
        <v>-52374</v>
      </c>
      <c r="I47" s="52">
        <v>-38350</v>
      </c>
      <c r="J47" s="52">
        <v>-12975</v>
      </c>
      <c r="K47" s="52">
        <v>60866</v>
      </c>
      <c r="L47" s="52">
        <v>50241</v>
      </c>
      <c r="M47" s="52">
        <v>38411</v>
      </c>
      <c r="N47" s="52">
        <v>149715</v>
      </c>
      <c r="O47" s="52">
        <v>293774</v>
      </c>
      <c r="P47" s="52">
        <v>796522</v>
      </c>
      <c r="Q47" s="52">
        <v>153998</v>
      </c>
      <c r="R47" s="52">
        <v>-197493</v>
      </c>
      <c r="S47" s="52">
        <v>13464</v>
      </c>
      <c r="T47" s="52">
        <v>1029689</v>
      </c>
      <c r="U47" s="52">
        <v>-1398979</v>
      </c>
      <c r="V47" s="52">
        <f>-2417315</f>
        <v>-2417315</v>
      </c>
      <c r="W47" s="52">
        <v>-4834884</v>
      </c>
      <c r="X47" s="52">
        <v>-3070732</v>
      </c>
      <c r="Y47" s="52">
        <v>-3789111</v>
      </c>
      <c r="Z47" s="52">
        <v>-3646853</v>
      </c>
      <c r="AA47" s="52">
        <v>-4745184</v>
      </c>
      <c r="AB47" s="52">
        <v>-5414050</v>
      </c>
      <c r="AC47" s="52">
        <v>-4008736</v>
      </c>
      <c r="AD47" s="52">
        <v>-6427202</v>
      </c>
      <c r="AE47" s="52">
        <v>-7557523</v>
      </c>
      <c r="AF47" s="52">
        <v>-9699690.9899999946</v>
      </c>
      <c r="AG47" s="52">
        <v>-10593030</v>
      </c>
      <c r="AH47" s="52">
        <v>-8636202.0100000054</v>
      </c>
      <c r="AI47" s="52">
        <v>-9603699</v>
      </c>
    </row>
    <row r="48" spans="2:35">
      <c r="B48" s="51" t="s">
        <v>66</v>
      </c>
      <c r="C48" s="52">
        <f>1866786</f>
        <v>1866786</v>
      </c>
      <c r="D48" s="52">
        <f>2578882.84582117</f>
        <v>2578882.8458211701</v>
      </c>
      <c r="E48" s="52">
        <v>789677</v>
      </c>
      <c r="F48" s="52">
        <v>1622098</v>
      </c>
      <c r="G48" s="52">
        <v>2370311</v>
      </c>
      <c r="H48" s="52">
        <f>3081694</f>
        <v>3081694</v>
      </c>
      <c r="I48" s="52">
        <v>934070</v>
      </c>
      <c r="J48" s="52">
        <v>1923782</v>
      </c>
      <c r="K48" s="52">
        <v>2890145</v>
      </c>
      <c r="L48" s="52">
        <v>3907137.8</v>
      </c>
      <c r="M48" s="52">
        <v>1096677</v>
      </c>
      <c r="N48" s="52">
        <v>2186898</v>
      </c>
      <c r="O48" s="52">
        <v>2923029</v>
      </c>
      <c r="P48" s="52">
        <v>4128248</v>
      </c>
      <c r="Q48" s="52">
        <v>681306</v>
      </c>
      <c r="R48" s="52">
        <v>1807575</v>
      </c>
      <c r="S48" s="52">
        <v>2792731</v>
      </c>
      <c r="T48" s="52">
        <v>3320090</v>
      </c>
      <c r="U48" s="52">
        <v>477920</v>
      </c>
      <c r="V48" s="52">
        <v>848721</v>
      </c>
      <c r="W48" s="52">
        <v>1053532</v>
      </c>
      <c r="X48" s="52">
        <v>1907981</v>
      </c>
      <c r="Y48" s="52">
        <v>559668</v>
      </c>
      <c r="Z48" s="52">
        <v>1095639</v>
      </c>
      <c r="AA48" s="52">
        <v>1736275</v>
      </c>
      <c r="AB48" s="52">
        <v>1851313</v>
      </c>
      <c r="AC48" s="52">
        <v>258317</v>
      </c>
      <c r="AD48" s="52">
        <v>676312</v>
      </c>
      <c r="AE48" s="52">
        <v>1131580</v>
      </c>
      <c r="AF48" s="52">
        <v>484966</v>
      </c>
      <c r="AG48" s="52">
        <v>518651</v>
      </c>
      <c r="AH48" s="52">
        <v>679105</v>
      </c>
      <c r="AI48" s="52">
        <v>879596</v>
      </c>
    </row>
    <row r="49" spans="2:35">
      <c r="B49" s="66" t="s">
        <v>67</v>
      </c>
      <c r="C49" s="64">
        <f>SUM(C44:C48)</f>
        <v>6468168</v>
      </c>
      <c r="D49" s="64">
        <v>19930126</v>
      </c>
      <c r="E49" s="64">
        <v>20711264</v>
      </c>
      <c r="F49" s="64">
        <v>21502686</v>
      </c>
      <c r="G49" s="64">
        <v>22290612</v>
      </c>
      <c r="H49" s="64">
        <v>23025142</v>
      </c>
      <c r="I49" s="64">
        <v>22698056</v>
      </c>
      <c r="J49" s="64">
        <v>23716537</v>
      </c>
      <c r="K49" s="64">
        <v>24760351</v>
      </c>
      <c r="L49" s="64">
        <v>25353883</v>
      </c>
      <c r="M49" s="64">
        <v>25139698</v>
      </c>
      <c r="N49" s="64">
        <v>26344033</v>
      </c>
      <c r="O49" s="64">
        <v>27206734</v>
      </c>
      <c r="P49" s="64">
        <v>28662031</v>
      </c>
      <c r="Q49" s="64">
        <v>28066232</v>
      </c>
      <c r="R49" s="64">
        <v>27334501</v>
      </c>
      <c r="S49" s="64">
        <v>28521123</v>
      </c>
      <c r="T49" s="64">
        <v>30152942</v>
      </c>
      <c r="U49" s="64">
        <v>27960441</v>
      </c>
      <c r="V49" s="64">
        <v>25615575</v>
      </c>
      <c r="W49" s="64">
        <v>23277833</v>
      </c>
      <c r="X49" s="64">
        <v>25214909</v>
      </c>
      <c r="Y49" s="64">
        <v>23552273.99999861</v>
      </c>
      <c r="Z49" s="64">
        <v>24337721</v>
      </c>
      <c r="AA49" s="64">
        <v>23904722.030000001</v>
      </c>
      <c r="AB49" s="64">
        <v>22582879.140000001</v>
      </c>
      <c r="AC49" s="64">
        <v>22407128</v>
      </c>
      <c r="AD49" s="64">
        <v>20414184.545168117</v>
      </c>
      <c r="AE49" s="64">
        <v>19746667</v>
      </c>
      <c r="AF49" s="64">
        <v>16965478.010000005</v>
      </c>
      <c r="AG49" s="64">
        <v>16590790</v>
      </c>
      <c r="AH49" s="64">
        <v>17184878.989999995</v>
      </c>
      <c r="AI49" s="64">
        <v>16417873</v>
      </c>
    </row>
    <row r="50" spans="2:35">
      <c r="B50" s="51" t="s">
        <v>20</v>
      </c>
      <c r="C50" s="52">
        <v>262931</v>
      </c>
      <c r="D50" s="52">
        <v>274238</v>
      </c>
      <c r="E50" s="52">
        <v>280291</v>
      </c>
      <c r="F50" s="52">
        <v>334014</v>
      </c>
      <c r="G50" s="52">
        <v>297004</v>
      </c>
      <c r="H50" s="52">
        <v>276014</v>
      </c>
      <c r="I50" s="52">
        <v>285306</v>
      </c>
      <c r="J50" s="52">
        <v>265191</v>
      </c>
      <c r="K50" s="52">
        <v>275102</v>
      </c>
      <c r="L50" s="52">
        <v>288683</v>
      </c>
      <c r="M50" s="52">
        <v>303353</v>
      </c>
      <c r="N50" s="52">
        <v>284364</v>
      </c>
      <c r="O50" s="52">
        <v>301478</v>
      </c>
      <c r="P50" s="52">
        <v>324843</v>
      </c>
      <c r="Q50" s="52">
        <v>347845</v>
      </c>
      <c r="R50" s="52">
        <v>320286</v>
      </c>
      <c r="S50" s="52">
        <v>342316</v>
      </c>
      <c r="T50" s="52">
        <v>374730</v>
      </c>
      <c r="U50" s="52">
        <v>398631</v>
      </c>
      <c r="V50" s="52">
        <v>322063</v>
      </c>
      <c r="W50" s="52">
        <v>333786</v>
      </c>
      <c r="X50" s="52">
        <v>355168</v>
      </c>
      <c r="Y50" s="52">
        <v>110</v>
      </c>
      <c r="Z50" s="52">
        <v>109</v>
      </c>
      <c r="AA50" s="52">
        <v>0</v>
      </c>
      <c r="AB50" s="52">
        <v>0</v>
      </c>
      <c r="AC50" s="52">
        <v>0</v>
      </c>
      <c r="AD50" s="52">
        <v>0</v>
      </c>
      <c r="AE50" s="52">
        <v>0</v>
      </c>
      <c r="AF50" s="52">
        <v>0</v>
      </c>
      <c r="AG50" s="52">
        <v>0</v>
      </c>
      <c r="AH50" s="52">
        <v>0</v>
      </c>
      <c r="AI50" s="52">
        <v>0</v>
      </c>
    </row>
    <row r="51" spans="2:35" ht="15.75" thickBot="1">
      <c r="B51" s="66" t="s">
        <v>68</v>
      </c>
      <c r="C51" s="57">
        <f>SUM(C49,C50)</f>
        <v>6731099</v>
      </c>
      <c r="D51" s="57">
        <v>20204364</v>
      </c>
      <c r="E51" s="57">
        <v>20991555</v>
      </c>
      <c r="F51" s="57">
        <v>21836700</v>
      </c>
      <c r="G51" s="57">
        <v>22587616</v>
      </c>
      <c r="H51" s="57">
        <v>23301156</v>
      </c>
      <c r="I51" s="57">
        <v>22983362</v>
      </c>
      <c r="J51" s="57">
        <v>23981728</v>
      </c>
      <c r="K51" s="57">
        <v>25035453</v>
      </c>
      <c r="L51" s="57">
        <v>25642566</v>
      </c>
      <c r="M51" s="57">
        <v>25443051</v>
      </c>
      <c r="N51" s="57">
        <v>26628397</v>
      </c>
      <c r="O51" s="57">
        <v>27508212</v>
      </c>
      <c r="P51" s="57">
        <v>28986874</v>
      </c>
      <c r="Q51" s="57">
        <v>28414077</v>
      </c>
      <c r="R51" s="57">
        <v>27654787</v>
      </c>
      <c r="S51" s="57">
        <v>28863439</v>
      </c>
      <c r="T51" s="57">
        <v>30527672</v>
      </c>
      <c r="U51" s="57">
        <v>28359072</v>
      </c>
      <c r="V51" s="57">
        <v>25937638</v>
      </c>
      <c r="W51" s="57">
        <v>23611619</v>
      </c>
      <c r="X51" s="57">
        <v>25570077</v>
      </c>
      <c r="Y51" s="57">
        <v>23552383.99999861</v>
      </c>
      <c r="Z51" s="57">
        <v>24337830</v>
      </c>
      <c r="AA51" s="57">
        <v>23904722.030000001</v>
      </c>
      <c r="AB51" s="57">
        <v>22582879.140000001</v>
      </c>
      <c r="AC51" s="57">
        <v>22407128</v>
      </c>
      <c r="AD51" s="57">
        <v>20414184.545168117</v>
      </c>
      <c r="AE51" s="57">
        <v>19746667</v>
      </c>
      <c r="AF51" s="57">
        <v>16965478.010000005</v>
      </c>
      <c r="AG51" s="57">
        <v>16590790</v>
      </c>
      <c r="AH51" s="57">
        <v>17184878.989999995</v>
      </c>
      <c r="AI51" s="57">
        <v>16417873</v>
      </c>
    </row>
    <row r="52" spans="2:35" ht="15.75" thickBot="1">
      <c r="B52" s="66" t="s">
        <v>69</v>
      </c>
      <c r="C52" s="65">
        <f>SUM(C41,C51)</f>
        <v>18864034</v>
      </c>
      <c r="D52" s="65">
        <v>26332837</v>
      </c>
      <c r="E52" s="65">
        <v>28786451</v>
      </c>
      <c r="F52" s="65">
        <v>28674499</v>
      </c>
      <c r="G52" s="65">
        <v>29872133</v>
      </c>
      <c r="H52" s="65">
        <v>30069949</v>
      </c>
      <c r="I52" s="65">
        <v>31412366</v>
      </c>
      <c r="J52" s="65">
        <v>32041179</v>
      </c>
      <c r="K52" s="65">
        <v>34353801</v>
      </c>
      <c r="L52" s="65">
        <v>34474182</v>
      </c>
      <c r="M52" s="65">
        <v>35809339</v>
      </c>
      <c r="N52" s="65">
        <v>36483740</v>
      </c>
      <c r="O52" s="65">
        <v>39772818</v>
      </c>
      <c r="P52" s="65">
        <v>40832082</v>
      </c>
      <c r="Q52" s="65">
        <v>39281556</v>
      </c>
      <c r="R52" s="65">
        <v>38268376</v>
      </c>
      <c r="S52" s="65">
        <v>39286638</v>
      </c>
      <c r="T52" s="65">
        <v>76166597</v>
      </c>
      <c r="U52" s="65">
        <v>73214135.218999997</v>
      </c>
      <c r="V52" s="65">
        <v>70842237.563999996</v>
      </c>
      <c r="W52" s="65">
        <v>66894367.133000001</v>
      </c>
      <c r="X52" s="65">
        <v>75768964.039999992</v>
      </c>
      <c r="Y52" s="65">
        <v>76275079.796004921</v>
      </c>
      <c r="Z52" s="65">
        <v>77199278.25</v>
      </c>
      <c r="AA52" s="65">
        <v>76331694.75</v>
      </c>
      <c r="AB52" s="65">
        <v>74048607.190433457</v>
      </c>
      <c r="AC52" s="65">
        <v>80515729.898723334</v>
      </c>
      <c r="AD52" s="65">
        <v>77954442.523472846</v>
      </c>
      <c r="AE52" s="65">
        <v>75805835.890000001</v>
      </c>
      <c r="AF52" s="65">
        <v>71977654.320000008</v>
      </c>
      <c r="AG52" s="65">
        <v>70573725.49000001</v>
      </c>
      <c r="AH52" s="65">
        <v>72490155.280000001</v>
      </c>
      <c r="AI52" s="65">
        <v>70615911.849999994</v>
      </c>
    </row>
    <row r="53" spans="2:35" ht="15.75" thickTop="1"/>
    <row r="54" spans="2:35">
      <c r="C54" s="3">
        <f t="shared" ref="C54:AE54" si="0">+C52-C22</f>
        <v>0</v>
      </c>
      <c r="D54" s="3">
        <f t="shared" si="0"/>
        <v>0</v>
      </c>
      <c r="E54" s="3">
        <f t="shared" si="0"/>
        <v>0</v>
      </c>
      <c r="F54" s="3">
        <f t="shared" si="0"/>
        <v>0</v>
      </c>
      <c r="G54" s="3">
        <f t="shared" si="0"/>
        <v>0</v>
      </c>
      <c r="H54" s="3">
        <f t="shared" si="0"/>
        <v>0</v>
      </c>
      <c r="I54" s="3">
        <f t="shared" si="0"/>
        <v>0</v>
      </c>
      <c r="J54" s="3">
        <f t="shared" si="0"/>
        <v>0</v>
      </c>
      <c r="K54" s="3">
        <f t="shared" si="0"/>
        <v>0</v>
      </c>
      <c r="L54" s="3">
        <f t="shared" si="0"/>
        <v>0</v>
      </c>
      <c r="M54" s="3">
        <f t="shared" si="0"/>
        <v>0</v>
      </c>
      <c r="N54" s="3">
        <f t="shared" si="0"/>
        <v>0</v>
      </c>
      <c r="O54" s="3">
        <f t="shared" si="0"/>
        <v>0</v>
      </c>
      <c r="P54" s="3">
        <f t="shared" si="0"/>
        <v>0</v>
      </c>
      <c r="Q54" s="3">
        <f t="shared" si="0"/>
        <v>0</v>
      </c>
      <c r="R54" s="3">
        <f t="shared" si="0"/>
        <v>0</v>
      </c>
      <c r="S54" s="3">
        <f t="shared" si="0"/>
        <v>0</v>
      </c>
      <c r="T54" s="3">
        <f t="shared" si="0"/>
        <v>0</v>
      </c>
      <c r="U54" s="3">
        <f t="shared" si="0"/>
        <v>4.0456652641296387E-5</v>
      </c>
      <c r="V54" s="3">
        <f t="shared" si="0"/>
        <v>2.4338066577911377E-4</v>
      </c>
      <c r="W54" s="3">
        <f t="shared" si="0"/>
        <v>-3.9249658584594727E-4</v>
      </c>
      <c r="X54" s="3">
        <f t="shared" si="0"/>
        <v>-1.3630837202072144E-3</v>
      </c>
      <c r="Y54" s="3">
        <f t="shared" si="0"/>
        <v>0</v>
      </c>
      <c r="Z54" s="3">
        <f t="shared" si="0"/>
        <v>-3.886982798576355E-3</v>
      </c>
      <c r="AA54" s="3">
        <f t="shared" si="0"/>
        <v>-2.4419426918029785E-3</v>
      </c>
      <c r="AB54" s="46">
        <f t="shared" si="0"/>
        <v>1.1777281761169434E-3</v>
      </c>
      <c r="AC54" s="46">
        <f t="shared" si="0"/>
        <v>3.8085877895355225E-3</v>
      </c>
      <c r="AD54" s="46">
        <f t="shared" si="0"/>
        <v>0</v>
      </c>
      <c r="AE54" s="46">
        <f t="shared" si="0"/>
        <v>3.315463662147522E-3</v>
      </c>
      <c r="AF54" s="46">
        <f>+AF52-AF22</f>
        <v>0</v>
      </c>
      <c r="AG54" s="46">
        <f>+AG52-AG22</f>
        <v>0</v>
      </c>
      <c r="AH54" s="46">
        <f>+AH52-AH22</f>
        <v>0</v>
      </c>
      <c r="AI54" s="46"/>
    </row>
    <row r="55" spans="2:35">
      <c r="B55" s="8"/>
      <c r="C55" s="39">
        <f t="shared" ref="C55:AE55" si="1">SUM(C5:C11,C13:C20)-SUM(C25:C32,C34:C39,C44:C48,C50)</f>
        <v>0</v>
      </c>
      <c r="D55" s="39">
        <f t="shared" si="1"/>
        <v>0</v>
      </c>
      <c r="E55" s="39">
        <f t="shared" si="1"/>
        <v>0</v>
      </c>
      <c r="F55" s="39">
        <f t="shared" si="1"/>
        <v>0</v>
      </c>
      <c r="G55" s="39">
        <f t="shared" si="1"/>
        <v>0</v>
      </c>
      <c r="H55" s="39">
        <f t="shared" si="1"/>
        <v>0</v>
      </c>
      <c r="I55" s="39">
        <f t="shared" si="1"/>
        <v>0</v>
      </c>
      <c r="J55" s="39">
        <f t="shared" si="1"/>
        <v>0</v>
      </c>
      <c r="K55" s="39">
        <f t="shared" si="1"/>
        <v>0</v>
      </c>
      <c r="L55" s="39">
        <f t="shared" si="1"/>
        <v>0</v>
      </c>
      <c r="M55" s="39">
        <f t="shared" si="1"/>
        <v>0</v>
      </c>
      <c r="N55" s="39">
        <f t="shared" si="1"/>
        <v>0</v>
      </c>
      <c r="O55" s="39">
        <f t="shared" si="1"/>
        <v>0</v>
      </c>
      <c r="P55" s="39">
        <f t="shared" si="1"/>
        <v>0</v>
      </c>
      <c r="Q55" s="39">
        <f t="shared" si="1"/>
        <v>0</v>
      </c>
      <c r="R55" s="39">
        <f t="shared" si="1"/>
        <v>0</v>
      </c>
      <c r="S55" s="39">
        <f t="shared" si="1"/>
        <v>0</v>
      </c>
      <c r="T55" s="39">
        <f t="shared" si="1"/>
        <v>0</v>
      </c>
      <c r="U55" s="39">
        <f t="shared" si="1"/>
        <v>-2.1040469408035278E-2</v>
      </c>
      <c r="V55" s="39">
        <f t="shared" si="1"/>
        <v>3.7566125392913818E-3</v>
      </c>
      <c r="W55" s="39">
        <f t="shared" si="1"/>
        <v>3.3925026655197144E-3</v>
      </c>
      <c r="X55" s="39">
        <f t="shared" si="1"/>
        <v>1.3630837202072144E-3</v>
      </c>
      <c r="Y55" s="39">
        <f t="shared" si="1"/>
        <v>0</v>
      </c>
      <c r="Z55" s="39">
        <f t="shared" si="1"/>
        <v>3.886982798576355E-3</v>
      </c>
      <c r="AA55" s="39">
        <f t="shared" si="1"/>
        <v>2.4419426918029785E-3</v>
      </c>
      <c r="AB55" s="39">
        <f t="shared" si="1"/>
        <v>-1.1777281761169434E-3</v>
      </c>
      <c r="AC55" s="39">
        <f t="shared" si="1"/>
        <v>-8.1443801522254944E-2</v>
      </c>
      <c r="AD55" s="49">
        <f t="shared" si="1"/>
        <v>-0.45483188331127167</v>
      </c>
      <c r="AE55" s="49">
        <f t="shared" si="1"/>
        <v>-3.315463662147522E-3</v>
      </c>
      <c r="AF55" s="49">
        <f>SUM(AF5:AF11,AF13:AF20)-SUM(AF25:AF32,AF34:AF39,AF44:AF48,AF50)</f>
        <v>0</v>
      </c>
      <c r="AG55" s="49">
        <f>SUM(AG5:AG11,AG13:AG20)-SUM(AG25:AG32,AG34:AG39,AG44:AG48,AG50)</f>
        <v>0</v>
      </c>
      <c r="AH55" s="49">
        <f>SUM(AH5:AH11,AH13:AH20)-SUM(AH25:AH32,AH34:AH39,AH44:AH48,AH50)</f>
        <v>0</v>
      </c>
      <c r="AI55" s="49"/>
    </row>
    <row r="56" spans="2:35">
      <c r="C56" s="39">
        <f t="shared" ref="C56:AE56" si="2">SUM(C5:C11,C13:C20)-C52</f>
        <v>0</v>
      </c>
      <c r="D56" s="39">
        <f t="shared" si="2"/>
        <v>0</v>
      </c>
      <c r="E56" s="39">
        <f t="shared" si="2"/>
        <v>0</v>
      </c>
      <c r="F56" s="39">
        <f t="shared" si="2"/>
        <v>0</v>
      </c>
      <c r="G56" s="39">
        <f t="shared" si="2"/>
        <v>0</v>
      </c>
      <c r="H56" s="39">
        <f t="shared" si="2"/>
        <v>0</v>
      </c>
      <c r="I56" s="39">
        <f t="shared" si="2"/>
        <v>0</v>
      </c>
      <c r="J56" s="39">
        <f t="shared" si="2"/>
        <v>0</v>
      </c>
      <c r="K56" s="39">
        <f t="shared" si="2"/>
        <v>0</v>
      </c>
      <c r="L56" s="39">
        <f t="shared" si="2"/>
        <v>0</v>
      </c>
      <c r="M56" s="39">
        <f t="shared" si="2"/>
        <v>0</v>
      </c>
      <c r="N56" s="39">
        <f t="shared" si="2"/>
        <v>0</v>
      </c>
      <c r="O56" s="39">
        <f t="shared" si="2"/>
        <v>0</v>
      </c>
      <c r="P56" s="39">
        <f t="shared" si="2"/>
        <v>0</v>
      </c>
      <c r="Q56" s="39">
        <f t="shared" si="2"/>
        <v>0</v>
      </c>
      <c r="R56" s="39">
        <f t="shared" si="2"/>
        <v>0</v>
      </c>
      <c r="S56" s="39">
        <f t="shared" si="2"/>
        <v>0</v>
      </c>
      <c r="T56" s="39">
        <f t="shared" si="2"/>
        <v>0</v>
      </c>
      <c r="U56" s="39">
        <f t="shared" si="2"/>
        <v>-4.0456652641296387E-5</v>
      </c>
      <c r="V56" s="39">
        <f t="shared" si="2"/>
        <v>-2.4338066577911377E-4</v>
      </c>
      <c r="W56" s="39">
        <f t="shared" si="2"/>
        <v>3.9249658584594727E-4</v>
      </c>
      <c r="X56" s="39">
        <f t="shared" si="2"/>
        <v>1.3630837202072144E-3</v>
      </c>
      <c r="Y56" s="39">
        <f t="shared" si="2"/>
        <v>0</v>
      </c>
      <c r="Z56" s="39">
        <f t="shared" si="2"/>
        <v>3.886982798576355E-3</v>
      </c>
      <c r="AA56" s="39">
        <f t="shared" si="2"/>
        <v>2.4419426918029785E-3</v>
      </c>
      <c r="AB56" s="39">
        <f t="shared" si="2"/>
        <v>-1.1777281761169434E-3</v>
      </c>
      <c r="AC56" s="39">
        <f t="shared" si="2"/>
        <v>-3.8085877895355225E-3</v>
      </c>
      <c r="AD56" s="39">
        <f t="shared" si="2"/>
        <v>0</v>
      </c>
      <c r="AE56" s="39">
        <f t="shared" si="2"/>
        <v>-3.315463662147522E-3</v>
      </c>
      <c r="AF56" s="39">
        <f>SUM(AF5:AF11,AF13:AF20)-AF52</f>
        <v>0</v>
      </c>
      <c r="AG56" s="39">
        <f>SUM(AG5:AG11,AG13:AG20)-AG52</f>
        <v>0</v>
      </c>
      <c r="AH56" s="39">
        <f>SUM(AH5:AH11,AH13:AH20)-AH52</f>
        <v>0</v>
      </c>
      <c r="AI56" s="39"/>
    </row>
    <row r="57" spans="2:35">
      <c r="Y57" s="39"/>
      <c r="Z57" s="39"/>
      <c r="AA57" s="39"/>
      <c r="AB57" s="39"/>
    </row>
    <row r="63" spans="2:35"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</row>
  </sheetData>
  <mergeCells count="6">
    <mergeCell ref="U2:X2"/>
    <mergeCell ref="C2:D2"/>
    <mergeCell ref="E2:H2"/>
    <mergeCell ref="I2:L2"/>
    <mergeCell ref="M2:P2"/>
    <mergeCell ref="Q2:T2"/>
  </mergeCells>
  <phoneticPr fontId="124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06429-270B-4ED1-BB24-FD20470D09B1}">
  <sheetPr>
    <tabColor rgb="FF916D33"/>
  </sheetPr>
  <dimension ref="B1:AI51"/>
  <sheetViews>
    <sheetView showGridLines="0" zoomScaleNormal="100" workbookViewId="0">
      <pane xSplit="2" ySplit="3" topLeftCell="AF4" activePane="bottomRight" state="frozen"/>
      <selection pane="topRight" activeCell="C1" sqref="C1"/>
      <selection pane="bottomLeft" activeCell="A4" sqref="A4"/>
      <selection pane="bottomRight" activeCell="AJ46" sqref="AJ46"/>
    </sheetView>
  </sheetViews>
  <sheetFormatPr baseColWidth="10" defaultColWidth="11.42578125" defaultRowHeight="15"/>
  <cols>
    <col min="1" max="1" width="4.140625" style="10" customWidth="1"/>
    <col min="2" max="2" width="55.28515625" style="1" bestFit="1" customWidth="1"/>
    <col min="3" max="4" width="10.5703125" style="10" bestFit="1" customWidth="1"/>
    <col min="5" max="5" width="9.140625" style="10" bestFit="1" customWidth="1"/>
    <col min="6" max="8" width="10.5703125" style="10" bestFit="1" customWidth="1"/>
    <col min="9" max="9" width="9.140625" style="10" bestFit="1" customWidth="1"/>
    <col min="10" max="19" width="10.5703125" style="10" bestFit="1" customWidth="1"/>
    <col min="20" max="20" width="11.5703125" style="10" bestFit="1" customWidth="1"/>
    <col min="21" max="25" width="10.5703125" style="10" bestFit="1" customWidth="1"/>
    <col min="26" max="27" width="10.42578125" style="10" customWidth="1"/>
    <col min="28" max="28" width="11" style="10" bestFit="1" customWidth="1"/>
    <col min="29" max="29" width="10" style="10" customWidth="1"/>
    <col min="30" max="16384" width="11.42578125" style="10"/>
  </cols>
  <sheetData>
    <row r="1" spans="2:35">
      <c r="B1" s="8"/>
    </row>
    <row r="2" spans="2:35" ht="15.75" thickBot="1">
      <c r="B2" s="8" t="s">
        <v>0</v>
      </c>
      <c r="C2" s="84">
        <v>2013</v>
      </c>
      <c r="D2" s="85"/>
      <c r="E2" s="83">
        <v>2014</v>
      </c>
      <c r="F2" s="84"/>
      <c r="G2" s="84"/>
      <c r="H2" s="85"/>
      <c r="I2" s="83">
        <v>2015</v>
      </c>
      <c r="J2" s="84"/>
      <c r="K2" s="84"/>
      <c r="L2" s="85"/>
      <c r="M2" s="83">
        <v>2016</v>
      </c>
      <c r="N2" s="84"/>
      <c r="O2" s="84"/>
      <c r="P2" s="85"/>
      <c r="Q2" s="83">
        <v>2017</v>
      </c>
      <c r="R2" s="84"/>
      <c r="S2" s="84"/>
      <c r="T2" s="85"/>
      <c r="U2" s="83">
        <v>2018</v>
      </c>
      <c r="V2" s="84"/>
      <c r="W2" s="84"/>
      <c r="X2" s="84"/>
      <c r="Y2" s="83">
        <v>2019</v>
      </c>
      <c r="Z2" s="84"/>
      <c r="AA2" s="84"/>
      <c r="AB2" s="85"/>
      <c r="AC2" s="41">
        <v>2020</v>
      </c>
      <c r="AD2" s="41"/>
      <c r="AE2" s="41"/>
      <c r="AF2" s="41"/>
      <c r="AG2" s="41">
        <v>2021</v>
      </c>
      <c r="AH2" s="41"/>
      <c r="AI2" s="41"/>
    </row>
    <row r="3" spans="2:35" ht="15.75" thickBot="1">
      <c r="B3" s="22" t="s">
        <v>70</v>
      </c>
      <c r="C3" s="32" t="s">
        <v>1</v>
      </c>
      <c r="D3" s="33" t="s">
        <v>2</v>
      </c>
      <c r="E3" s="34" t="s">
        <v>3</v>
      </c>
      <c r="F3" s="32" t="s">
        <v>4</v>
      </c>
      <c r="G3" s="32" t="s">
        <v>1</v>
      </c>
      <c r="H3" s="33" t="s">
        <v>2</v>
      </c>
      <c r="I3" s="34" t="s">
        <v>3</v>
      </c>
      <c r="J3" s="32" t="s">
        <v>4</v>
      </c>
      <c r="K3" s="32" t="s">
        <v>1</v>
      </c>
      <c r="L3" s="33" t="s">
        <v>2</v>
      </c>
      <c r="M3" s="34" t="s">
        <v>3</v>
      </c>
      <c r="N3" s="32" t="s">
        <v>4</v>
      </c>
      <c r="O3" s="32" t="s">
        <v>1</v>
      </c>
      <c r="P3" s="33" t="s">
        <v>2</v>
      </c>
      <c r="Q3" s="34" t="s">
        <v>3</v>
      </c>
      <c r="R3" s="32" t="s">
        <v>4</v>
      </c>
      <c r="S3" s="32" t="s">
        <v>1</v>
      </c>
      <c r="T3" s="33" t="s">
        <v>2</v>
      </c>
      <c r="U3" s="34" t="s">
        <v>3</v>
      </c>
      <c r="V3" s="32" t="s">
        <v>4</v>
      </c>
      <c r="W3" s="32" t="s">
        <v>1</v>
      </c>
      <c r="X3" s="33" t="s">
        <v>2</v>
      </c>
      <c r="Y3" s="34" t="s">
        <v>3</v>
      </c>
      <c r="Z3" s="32" t="s">
        <v>4</v>
      </c>
      <c r="AA3" s="32" t="s">
        <v>1</v>
      </c>
      <c r="AB3" s="33" t="s">
        <v>2</v>
      </c>
      <c r="AC3" s="34" t="s">
        <v>3</v>
      </c>
      <c r="AD3" s="32" t="s">
        <v>4</v>
      </c>
      <c r="AE3" s="32" t="s">
        <v>1</v>
      </c>
      <c r="AF3" s="32" t="s">
        <v>2</v>
      </c>
      <c r="AG3" s="34" t="s">
        <v>3</v>
      </c>
      <c r="AH3" s="32" t="s">
        <v>4</v>
      </c>
      <c r="AI3" s="32" t="s">
        <v>1</v>
      </c>
    </row>
    <row r="4" spans="2:35">
      <c r="B4" s="69" t="s">
        <v>17</v>
      </c>
      <c r="C4" s="44">
        <v>3048042</v>
      </c>
      <c r="D4" s="44">
        <v>4253227</v>
      </c>
      <c r="E4" s="44">
        <v>1148115</v>
      </c>
      <c r="F4" s="44">
        <v>2343936</v>
      </c>
      <c r="G4" s="44">
        <v>3479622</v>
      </c>
      <c r="H4" s="44">
        <v>4552242</v>
      </c>
      <c r="I4" s="44">
        <v>1371812</v>
      </c>
      <c r="J4" s="44">
        <v>2827178</v>
      </c>
      <c r="K4" s="44">
        <v>4260465</v>
      </c>
      <c r="L4" s="44">
        <v>5789329</v>
      </c>
      <c r="M4" s="44">
        <v>1617712</v>
      </c>
      <c r="N4" s="44">
        <v>3246165</v>
      </c>
      <c r="O4" s="44">
        <v>4335277</v>
      </c>
      <c r="P4" s="44">
        <v>5544709</v>
      </c>
      <c r="Q4" s="44">
        <v>1021432</v>
      </c>
      <c r="R4" s="44">
        <v>2683440</v>
      </c>
      <c r="S4" s="44">
        <v>4135323</v>
      </c>
      <c r="T4" s="44">
        <v>5534201</v>
      </c>
      <c r="U4" s="44">
        <v>799047</v>
      </c>
      <c r="V4" s="44">
        <v>1513273.5</v>
      </c>
      <c r="W4" s="44">
        <v>1995401.011059544</v>
      </c>
      <c r="X4" s="44">
        <v>2957047.4645788283</v>
      </c>
      <c r="Y4" s="44">
        <v>829864.2439935545</v>
      </c>
      <c r="Z4" s="44">
        <v>1618710.0566392215</v>
      </c>
      <c r="AA4" s="44">
        <v>2541546.0205692337</v>
      </c>
      <c r="AB4" s="44">
        <v>2710942.3287625387</v>
      </c>
      <c r="AC4" s="44">
        <v>387298.82325407333</v>
      </c>
      <c r="AD4" s="44">
        <v>1012925.9071626978</v>
      </c>
      <c r="AE4" s="44">
        <v>1693191.9589060438</v>
      </c>
      <c r="AF4" s="44">
        <v>1329331.9634594896</v>
      </c>
      <c r="AG4" s="44">
        <v>778227.3688067745</v>
      </c>
      <c r="AH4" s="44">
        <v>1206673.5562072136</v>
      </c>
      <c r="AI4" s="44">
        <v>1737727.0833255842</v>
      </c>
    </row>
    <row r="5" spans="2:35">
      <c r="B5" s="47" t="s">
        <v>71</v>
      </c>
      <c r="C5" s="43">
        <v>813897</v>
      </c>
      <c r="D5" s="43">
        <v>1065558</v>
      </c>
      <c r="E5" s="43">
        <v>240810</v>
      </c>
      <c r="F5" s="43">
        <v>488743</v>
      </c>
      <c r="G5" s="43">
        <v>740133</v>
      </c>
      <c r="H5" s="43">
        <v>1000661</v>
      </c>
      <c r="I5" s="43">
        <v>274649</v>
      </c>
      <c r="J5" s="43">
        <v>566143</v>
      </c>
      <c r="K5" s="43">
        <v>857491</v>
      </c>
      <c r="L5" s="43">
        <v>1169628</v>
      </c>
      <c r="M5" s="43">
        <v>331899</v>
      </c>
      <c r="N5" s="43">
        <v>676128</v>
      </c>
      <c r="O5" s="43">
        <v>1110929</v>
      </c>
      <c r="P5" s="43">
        <v>1606192</v>
      </c>
      <c r="Q5" s="43">
        <v>470828</v>
      </c>
      <c r="R5" s="43">
        <v>932283</v>
      </c>
      <c r="S5" s="43">
        <v>1369868</v>
      </c>
      <c r="T5" s="43">
        <v>1870597</v>
      </c>
      <c r="U5" s="43">
        <v>598083</v>
      </c>
      <c r="V5" s="43">
        <v>1157786.0085862922</v>
      </c>
      <c r="W5" s="43">
        <v>1741934.2316422402</v>
      </c>
      <c r="X5" s="43">
        <v>2369397.8265714622</v>
      </c>
      <c r="Y5" s="43">
        <v>700274.55894994433</v>
      </c>
      <c r="Z5" s="43">
        <v>1458089.8604070148</v>
      </c>
      <c r="AA5" s="43">
        <v>2257481.6480877013</v>
      </c>
      <c r="AB5" s="43">
        <v>3071471.7395626171</v>
      </c>
      <c r="AC5" s="43">
        <v>785557.57731402654</v>
      </c>
      <c r="AD5" s="43">
        <v>1586120.6343402332</v>
      </c>
      <c r="AE5" s="43">
        <v>2350487.708165206</v>
      </c>
      <c r="AF5" s="43">
        <v>4350615.3502685679</v>
      </c>
      <c r="AG5" s="43">
        <v>781877.07145494944</v>
      </c>
      <c r="AH5" s="43">
        <v>1649756.3036920382</v>
      </c>
      <c r="AI5" s="43">
        <v>2477060.3920221771</v>
      </c>
    </row>
    <row r="6" spans="2:35">
      <c r="B6" s="47" t="s">
        <v>72</v>
      </c>
      <c r="C6" s="43">
        <v>17244</v>
      </c>
      <c r="D6" s="43">
        <v>-50683</v>
      </c>
      <c r="E6" s="43">
        <v>-79986</v>
      </c>
      <c r="F6" s="43">
        <v>-164521</v>
      </c>
      <c r="G6" s="43">
        <v>-212334</v>
      </c>
      <c r="H6" s="43">
        <v>-150565</v>
      </c>
      <c r="I6" s="43">
        <v>-15071</v>
      </c>
      <c r="J6" s="43">
        <v>-99532</v>
      </c>
      <c r="K6" s="43">
        <v>-160715</v>
      </c>
      <c r="L6" s="43">
        <v>-226363</v>
      </c>
      <c r="M6" s="43">
        <v>-82186</v>
      </c>
      <c r="N6" s="43">
        <v>-160765</v>
      </c>
      <c r="O6" s="43">
        <v>-238619</v>
      </c>
      <c r="P6" s="43">
        <v>-148347</v>
      </c>
      <c r="Q6" s="43">
        <v>21356</v>
      </c>
      <c r="R6" s="43">
        <v>-40879</v>
      </c>
      <c r="S6" s="43">
        <v>-25217</v>
      </c>
      <c r="T6" s="43">
        <v>479233</v>
      </c>
      <c r="U6" s="43">
        <v>498764.41394198569</v>
      </c>
      <c r="V6" s="43">
        <v>1165575.6693846467</v>
      </c>
      <c r="W6" s="43">
        <v>1713687.4606203083</v>
      </c>
      <c r="X6" s="43">
        <v>2287484.9126084982</v>
      </c>
      <c r="Y6" s="43">
        <v>658462.11080187361</v>
      </c>
      <c r="Z6" s="43">
        <v>1300699.1403080367</v>
      </c>
      <c r="AA6" s="43">
        <v>1921672.4226939073</v>
      </c>
      <c r="AB6" s="43">
        <v>2454498.5338601228</v>
      </c>
      <c r="AC6" s="43">
        <v>664599.87526131433</v>
      </c>
      <c r="AD6" s="43">
        <v>1270195.9557950213</v>
      </c>
      <c r="AE6" s="43">
        <v>1889809.2351411106</v>
      </c>
      <c r="AF6" s="43">
        <v>2308860.9137383481</v>
      </c>
      <c r="AG6" s="43">
        <v>612579.5377350112</v>
      </c>
      <c r="AH6" s="43">
        <v>1144029.4771586582</v>
      </c>
      <c r="AI6" s="43">
        <v>1768313.273781884</v>
      </c>
    </row>
    <row r="7" spans="2:35">
      <c r="B7" s="47" t="s">
        <v>73</v>
      </c>
      <c r="C7" s="43">
        <v>14074</v>
      </c>
      <c r="D7" s="43">
        <f>15558-12884</f>
        <v>2674</v>
      </c>
      <c r="E7" s="43">
        <v>-6885</v>
      </c>
      <c r="F7" s="43">
        <v>-7441</v>
      </c>
      <c r="G7" s="43">
        <v>-6091</v>
      </c>
      <c r="H7" s="43">
        <v>-9787</v>
      </c>
      <c r="I7" s="43">
        <v>4401</v>
      </c>
      <c r="J7" s="43">
        <v>7270</v>
      </c>
      <c r="K7" s="43">
        <v>735</v>
      </c>
      <c r="L7" s="43">
        <v>8406</v>
      </c>
      <c r="M7" s="43">
        <v>6015</v>
      </c>
      <c r="N7" s="43">
        <v>-5601</v>
      </c>
      <c r="O7" s="43">
        <v>-13777</v>
      </c>
      <c r="P7" s="43">
        <v>-26856</v>
      </c>
      <c r="Q7" s="43">
        <v>26840</v>
      </c>
      <c r="R7" s="43">
        <v>2797</v>
      </c>
      <c r="S7" s="43">
        <v>16073</v>
      </c>
      <c r="T7" s="43">
        <v>-48279</v>
      </c>
      <c r="U7" s="43">
        <v>-1279.259961147427</v>
      </c>
      <c r="V7" s="43">
        <v>-4839.7184318392974</v>
      </c>
      <c r="W7" s="43">
        <v>-1799.3931857889911</v>
      </c>
      <c r="X7" s="43">
        <v>6769.3688742126942</v>
      </c>
      <c r="Y7" s="43">
        <v>1464.8238322638153</v>
      </c>
      <c r="Z7" s="43">
        <v>-5944.0875037448204</v>
      </c>
      <c r="AA7" s="43">
        <v>-55200.266461264495</v>
      </c>
      <c r="AB7" s="43">
        <v>-57725.699101972721</v>
      </c>
      <c r="AC7" s="43">
        <v>-2709.4774545481914</v>
      </c>
      <c r="AD7" s="43">
        <v>-8388.1799049426409</v>
      </c>
      <c r="AE7" s="43">
        <v>10241.455132333356</v>
      </c>
      <c r="AF7" s="43">
        <v>15246.010983038484</v>
      </c>
      <c r="AG7" s="43">
        <v>-1567.8194054789035</v>
      </c>
      <c r="AH7" s="43">
        <v>-24532.613794530767</v>
      </c>
      <c r="AI7" s="43">
        <v>-7794.0783236796688</v>
      </c>
    </row>
    <row r="8" spans="2:35">
      <c r="B8" s="47" t="s">
        <v>74</v>
      </c>
      <c r="C8" s="43">
        <v>20994</v>
      </c>
      <c r="D8" s="43">
        <v>20601</v>
      </c>
      <c r="E8" s="43"/>
      <c r="F8" s="43"/>
      <c r="G8" s="43"/>
      <c r="H8" s="43">
        <v>-5776</v>
      </c>
      <c r="I8" s="43"/>
      <c r="J8" s="43"/>
      <c r="K8" s="43"/>
      <c r="L8" s="43"/>
      <c r="M8" s="43"/>
      <c r="N8" s="43"/>
      <c r="O8" s="43"/>
      <c r="P8" s="43"/>
      <c r="Q8" s="43">
        <v>0</v>
      </c>
      <c r="R8" s="43">
        <v>0</v>
      </c>
      <c r="S8" s="43">
        <v>0</v>
      </c>
      <c r="T8" s="43">
        <v>-488107</v>
      </c>
      <c r="U8" s="43">
        <v>11781</v>
      </c>
      <c r="V8" s="43">
        <v>-3782.1325636444421</v>
      </c>
      <c r="W8" s="43">
        <v>-3782.1325636444058</v>
      </c>
      <c r="X8" s="43">
        <v>2.8640650270972401E-5</v>
      </c>
      <c r="Y8" s="43">
        <v>-16830.878475099998</v>
      </c>
      <c r="Z8" s="43">
        <v>-30473.123440900003</v>
      </c>
      <c r="AA8" s="43">
        <v>-45926.995540899996</v>
      </c>
      <c r="AB8" s="43">
        <v>-66183.277040899993</v>
      </c>
      <c r="AC8" s="43">
        <v>-17976.668750000001</v>
      </c>
      <c r="AD8" s="43">
        <v>-33236.790939999999</v>
      </c>
      <c r="AE8" s="43">
        <v>-39457.713133319245</v>
      </c>
      <c r="AF8" s="43">
        <v>-52792.735133319242</v>
      </c>
      <c r="AG8" s="43">
        <v>-19356.318309999999</v>
      </c>
      <c r="AH8" s="43">
        <v>-31535.371010000003</v>
      </c>
      <c r="AI8" s="43">
        <v>-41451.883470000001</v>
      </c>
    </row>
    <row r="9" spans="2:35" ht="15.75" thickBot="1">
      <c r="B9" s="47" t="s">
        <v>75</v>
      </c>
      <c r="C9" s="70">
        <v>54918</v>
      </c>
      <c r="D9" s="70">
        <v>74221</v>
      </c>
      <c r="E9" s="70">
        <v>17806</v>
      </c>
      <c r="F9" s="70">
        <v>37071</v>
      </c>
      <c r="G9" s="70">
        <v>57473</v>
      </c>
      <c r="H9" s="70">
        <v>68254</v>
      </c>
      <c r="I9" s="70">
        <v>16711</v>
      </c>
      <c r="J9" s="70">
        <v>32437</v>
      </c>
      <c r="K9" s="70">
        <v>49492</v>
      </c>
      <c r="L9" s="70">
        <v>69718</v>
      </c>
      <c r="M9" s="70">
        <v>23912</v>
      </c>
      <c r="N9" s="70">
        <v>53711</v>
      </c>
      <c r="O9" s="70">
        <v>83393</v>
      </c>
      <c r="P9" s="70">
        <v>106343</v>
      </c>
      <c r="Q9" s="70">
        <v>25937</v>
      </c>
      <c r="R9" s="70">
        <v>50295</v>
      </c>
      <c r="S9" s="70">
        <v>75660</v>
      </c>
      <c r="T9" s="70">
        <v>-2393</v>
      </c>
      <c r="U9" s="70">
        <v>-944</v>
      </c>
      <c r="V9" s="70">
        <v>-1300.29594</v>
      </c>
      <c r="W9" s="70">
        <v>-226.55981443610472</v>
      </c>
      <c r="X9" s="70">
        <v>1781.6168878046876</v>
      </c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</row>
    <row r="10" spans="2:35">
      <c r="B10" s="69" t="s">
        <v>76</v>
      </c>
      <c r="C10" s="44">
        <f>+SUM(C4:C9)</f>
        <v>3969169</v>
      </c>
      <c r="D10" s="44">
        <f>+SUM(D4:D9)</f>
        <v>5365598</v>
      </c>
      <c r="E10" s="44">
        <v>1319860</v>
      </c>
      <c r="F10" s="44">
        <v>2697788</v>
      </c>
      <c r="G10" s="44">
        <v>4058803</v>
      </c>
      <c r="H10" s="44">
        <f>+SUM(H4:H9)</f>
        <v>5455029</v>
      </c>
      <c r="I10" s="44">
        <v>1652502</v>
      </c>
      <c r="J10" s="44">
        <v>3333496</v>
      </c>
      <c r="K10" s="44">
        <v>5007468</v>
      </c>
      <c r="L10" s="44">
        <v>6810718</v>
      </c>
      <c r="M10" s="44">
        <v>1897352</v>
      </c>
      <c r="N10" s="44">
        <v>3809638</v>
      </c>
      <c r="O10" s="44">
        <v>5277203</v>
      </c>
      <c r="P10" s="44">
        <v>7082041</v>
      </c>
      <c r="Q10" s="44">
        <v>1566393</v>
      </c>
      <c r="R10" s="44">
        <v>3627936</v>
      </c>
      <c r="S10" s="44">
        <v>5571707</v>
      </c>
      <c r="T10" s="44">
        <f>+SUM(T4:T9)</f>
        <v>7345252</v>
      </c>
      <c r="U10" s="44">
        <v>1905452.1539808384</v>
      </c>
      <c r="V10" s="44">
        <v>3826713.0310354549</v>
      </c>
      <c r="W10" s="44">
        <v>5445214.6177582229</v>
      </c>
      <c r="X10" s="44">
        <v>7622481.189549448</v>
      </c>
      <c r="Y10" s="44">
        <v>2173234.8591025365</v>
      </c>
      <c r="Z10" s="44">
        <v>4341081.8464096282</v>
      </c>
      <c r="AA10" s="44">
        <v>6619572.8293486778</v>
      </c>
      <c r="AB10" s="44">
        <v>8113003.626042407</v>
      </c>
      <c r="AC10" s="44">
        <v>1816770.1296248662</v>
      </c>
      <c r="AD10" s="44">
        <v>3827617.5264530089</v>
      </c>
      <c r="AE10" s="44">
        <v>5904272.6442113752</v>
      </c>
      <c r="AF10" s="44">
        <v>7951261.5033161258</v>
      </c>
      <c r="AG10" s="44">
        <v>2151759.840281256</v>
      </c>
      <c r="AH10" s="44">
        <v>3944391.3522533793</v>
      </c>
      <c r="AI10" s="44">
        <v>5933854.7873359649</v>
      </c>
    </row>
    <row r="11" spans="2:35">
      <c r="B11" s="47" t="s">
        <v>77</v>
      </c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</row>
    <row r="12" spans="2:35">
      <c r="B12" s="47" t="s">
        <v>78</v>
      </c>
      <c r="C12" s="43">
        <v>-216625</v>
      </c>
      <c r="D12" s="43">
        <v>-82154</v>
      </c>
      <c r="E12" s="43">
        <v>-124948</v>
      </c>
      <c r="F12" s="43">
        <v>82913</v>
      </c>
      <c r="G12" s="43">
        <v>-273663</v>
      </c>
      <c r="H12" s="43">
        <v>-258379</v>
      </c>
      <c r="I12" s="43">
        <v>-96762</v>
      </c>
      <c r="J12" s="43">
        <v>-223323</v>
      </c>
      <c r="K12" s="43">
        <v>-608260</v>
      </c>
      <c r="L12" s="43">
        <v>-502109</v>
      </c>
      <c r="M12" s="43">
        <v>33452</v>
      </c>
      <c r="N12" s="43">
        <v>-119930</v>
      </c>
      <c r="O12" s="43">
        <v>-404462</v>
      </c>
      <c r="P12" s="43">
        <v>-566015</v>
      </c>
      <c r="Q12" s="43">
        <v>-221301</v>
      </c>
      <c r="R12" s="43">
        <v>-316763</v>
      </c>
      <c r="S12" s="43">
        <v>-290148</v>
      </c>
      <c r="T12" s="43">
        <v>-854702</v>
      </c>
      <c r="U12" s="43">
        <v>57683</v>
      </c>
      <c r="V12" s="43">
        <v>-97385.032076186268</v>
      </c>
      <c r="W12" s="43">
        <v>16401.26731481438</v>
      </c>
      <c r="X12" s="43">
        <v>-281220.28983074316</v>
      </c>
      <c r="Y12" s="43">
        <v>-177563.08274198516</v>
      </c>
      <c r="Z12" s="43">
        <v>-209867.11706628033</v>
      </c>
      <c r="AA12" s="43">
        <v>27392.048604647964</v>
      </c>
      <c r="AB12" s="43">
        <v>-80423.378961896175</v>
      </c>
      <c r="AC12" s="43">
        <v>345305.072214833</v>
      </c>
      <c r="AD12" s="43">
        <v>-147581.92660277113</v>
      </c>
      <c r="AE12" s="43">
        <v>-170515.96430566264</v>
      </c>
      <c r="AF12" s="43">
        <v>-160686.02483713208</v>
      </c>
      <c r="AG12" s="43">
        <v>183229.95479137148</v>
      </c>
      <c r="AH12" s="43">
        <v>282035.19459083374</v>
      </c>
      <c r="AI12" s="43">
        <v>280315.76968713605</v>
      </c>
    </row>
    <row r="13" spans="2:35">
      <c r="B13" s="47" t="s">
        <v>79</v>
      </c>
      <c r="C13" s="43">
        <v>-167907</v>
      </c>
      <c r="D13" s="43">
        <v>-202211</v>
      </c>
      <c r="E13" s="43">
        <v>-201716</v>
      </c>
      <c r="F13" s="43">
        <v>-731620</v>
      </c>
      <c r="G13" s="43">
        <v>-253112</v>
      </c>
      <c r="H13" s="43">
        <v>-149646</v>
      </c>
      <c r="I13" s="43">
        <v>-216535</v>
      </c>
      <c r="J13" s="43">
        <v>-206034</v>
      </c>
      <c r="K13" s="43">
        <v>94563</v>
      </c>
      <c r="L13" s="43">
        <v>-240076</v>
      </c>
      <c r="M13" s="43">
        <v>-451801</v>
      </c>
      <c r="N13" s="43">
        <v>-606001</v>
      </c>
      <c r="O13" s="43">
        <v>-134589</v>
      </c>
      <c r="P13" s="43">
        <v>-543150</v>
      </c>
      <c r="Q13" s="43">
        <v>-90475</v>
      </c>
      <c r="R13" s="43">
        <v>-608898</v>
      </c>
      <c r="S13" s="43">
        <v>-290540</v>
      </c>
      <c r="T13" s="43">
        <v>-378589</v>
      </c>
      <c r="U13" s="43">
        <v>-346944</v>
      </c>
      <c r="V13" s="43">
        <v>-483691.25513824448</v>
      </c>
      <c r="W13" s="43">
        <v>305005.48715246184</v>
      </c>
      <c r="X13" s="43">
        <v>103332.18941905076</v>
      </c>
      <c r="Y13" s="43">
        <v>-302570.38346630725</v>
      </c>
      <c r="Z13" s="43">
        <v>-591336.582904679</v>
      </c>
      <c r="AA13" s="43">
        <v>-661928.32459897595</v>
      </c>
      <c r="AB13" s="43">
        <v>-1225634.0846288507</v>
      </c>
      <c r="AC13" s="43">
        <v>-164553.98829862033</v>
      </c>
      <c r="AD13" s="43">
        <v>-281252.47112804436</v>
      </c>
      <c r="AE13" s="43">
        <v>-59475.081363619771</v>
      </c>
      <c r="AF13" s="43">
        <v>-153155.05362207323</v>
      </c>
      <c r="AG13" s="43">
        <v>-591816.14003524801</v>
      </c>
      <c r="AH13" s="43">
        <v>-596200.34471422574</v>
      </c>
      <c r="AI13" s="43">
        <v>-182641.93427683017</v>
      </c>
    </row>
    <row r="14" spans="2:35">
      <c r="B14" s="47" t="s">
        <v>80</v>
      </c>
      <c r="C14" s="43">
        <v>415718</v>
      </c>
      <c r="D14" s="43">
        <v>-1348046</v>
      </c>
      <c r="E14" s="43">
        <v>1058871</v>
      </c>
      <c r="F14" s="43">
        <v>936683</v>
      </c>
      <c r="G14" s="43">
        <v>880596</v>
      </c>
      <c r="H14" s="43">
        <v>7361</v>
      </c>
      <c r="I14" s="43">
        <v>827200</v>
      </c>
      <c r="J14" s="43">
        <v>761580</v>
      </c>
      <c r="K14" s="43">
        <v>734059</v>
      </c>
      <c r="L14" s="43">
        <v>-50057</v>
      </c>
      <c r="M14" s="43">
        <v>967770</v>
      </c>
      <c r="N14" s="43">
        <v>740999</v>
      </c>
      <c r="O14" s="43">
        <v>672232</v>
      </c>
      <c r="P14" s="43">
        <v>672232</v>
      </c>
      <c r="Q14" s="43">
        <v>1197357</v>
      </c>
      <c r="R14" s="43">
        <v>1136263</v>
      </c>
      <c r="S14" s="43">
        <v>842209</v>
      </c>
      <c r="T14" s="43">
        <v>56641</v>
      </c>
      <c r="U14" s="43">
        <v>1173916.8342941143</v>
      </c>
      <c r="V14" s="43">
        <v>1020628.7641904098</v>
      </c>
      <c r="W14" s="43">
        <v>951900.28540692886</v>
      </c>
      <c r="X14" s="43">
        <v>1105558.4189665271</v>
      </c>
      <c r="Y14" s="43">
        <v>219039.07767039325</v>
      </c>
      <c r="Z14" s="43">
        <v>-2973.4114509739011</v>
      </c>
      <c r="AA14" s="43">
        <v>-149241.43470462124</v>
      </c>
      <c r="AB14" s="43">
        <v>-4615.4884653496247</v>
      </c>
      <c r="AC14" s="43">
        <v>461566.28814380988</v>
      </c>
      <c r="AD14" s="43">
        <v>147224.61526120588</v>
      </c>
      <c r="AE14" s="43">
        <v>-74552.162113117665</v>
      </c>
      <c r="AF14" s="43">
        <v>160189.0981968533</v>
      </c>
      <c r="AG14" s="43">
        <v>164815.33085596934</v>
      </c>
      <c r="AH14" s="43">
        <v>-64574.467218321137</v>
      </c>
      <c r="AI14" s="43">
        <v>-261602.09104587883</v>
      </c>
    </row>
    <row r="15" spans="2:35">
      <c r="B15" s="47" t="s">
        <v>81</v>
      </c>
      <c r="C15" s="43">
        <v>165395</v>
      </c>
      <c r="D15" s="43">
        <v>264539</v>
      </c>
      <c r="E15" s="43">
        <v>-771</v>
      </c>
      <c r="F15" s="43">
        <v>-135482</v>
      </c>
      <c r="G15" s="43">
        <v>93337</v>
      </c>
      <c r="H15" s="43">
        <v>-353754</v>
      </c>
      <c r="I15" s="43">
        <v>192402</v>
      </c>
      <c r="J15" s="43">
        <v>68537</v>
      </c>
      <c r="K15" s="43">
        <v>1350048</v>
      </c>
      <c r="L15" s="43">
        <v>1845869</v>
      </c>
      <c r="M15" s="43">
        <v>-346071</v>
      </c>
      <c r="N15" s="43">
        <v>67876</v>
      </c>
      <c r="O15" s="43">
        <v>168220</v>
      </c>
      <c r="P15" s="43">
        <v>254818</v>
      </c>
      <c r="Q15" s="43">
        <v>24773</v>
      </c>
      <c r="R15" s="43">
        <v>-136242</v>
      </c>
      <c r="S15" s="43">
        <v>-166248</v>
      </c>
      <c r="T15" s="43">
        <v>884892</v>
      </c>
      <c r="U15" s="43">
        <v>-87635</v>
      </c>
      <c r="V15" s="43">
        <v>-75538.230238550925</v>
      </c>
      <c r="W15" s="43">
        <v>-134730.04114237693</v>
      </c>
      <c r="X15" s="43">
        <v>1748602.6276823436</v>
      </c>
      <c r="Y15" s="43">
        <v>-398132.11200598627</v>
      </c>
      <c r="Z15" s="43">
        <v>412955.23828532879</v>
      </c>
      <c r="AA15" s="43">
        <v>1010947.4487266851</v>
      </c>
      <c r="AB15" s="43">
        <v>2176930.767839591</v>
      </c>
      <c r="AC15" s="43">
        <v>-592443.9003239522</v>
      </c>
      <c r="AD15" s="43">
        <v>79400.303960519726</v>
      </c>
      <c r="AE15" s="43">
        <v>812893.23609802325</v>
      </c>
      <c r="AF15" s="43">
        <v>1308282.5130716506</v>
      </c>
      <c r="AG15" s="43">
        <v>174265.00735872489</v>
      </c>
      <c r="AH15" s="43">
        <v>325911.63772531645</v>
      </c>
      <c r="AI15" s="43">
        <v>-4881.0451877089217</v>
      </c>
    </row>
    <row r="16" spans="2:35">
      <c r="B16" s="47" t="s">
        <v>82</v>
      </c>
      <c r="C16" s="43">
        <v>-1109154</v>
      </c>
      <c r="D16" s="43">
        <v>-1259638</v>
      </c>
      <c r="E16" s="43">
        <v>-246443</v>
      </c>
      <c r="F16" s="43">
        <v>-559061</v>
      </c>
      <c r="G16" s="43">
        <v>-778271</v>
      </c>
      <c r="H16" s="43">
        <v>-1024248</v>
      </c>
      <c r="I16" s="43">
        <v>-303191</v>
      </c>
      <c r="J16" s="43">
        <v>-813475</v>
      </c>
      <c r="K16" s="43">
        <v>-919682</v>
      </c>
      <c r="L16" s="43">
        <v>-1327200</v>
      </c>
      <c r="M16" s="43">
        <v>-553441</v>
      </c>
      <c r="N16" s="43">
        <v>-792550</v>
      </c>
      <c r="O16" s="43">
        <v>-1027065</v>
      </c>
      <c r="P16" s="43">
        <v>-1428428</v>
      </c>
      <c r="Q16" s="43">
        <v>-858277</v>
      </c>
      <c r="R16" s="43">
        <v>-1118035</v>
      </c>
      <c r="S16" s="43">
        <v>-1592201</v>
      </c>
      <c r="T16" s="43">
        <v>-2397161</v>
      </c>
      <c r="U16" s="43">
        <v>-560763</v>
      </c>
      <c r="V16" s="43">
        <v>-1085584</v>
      </c>
      <c r="W16" s="43">
        <v>-1772766</v>
      </c>
      <c r="X16" s="43">
        <v>-2716944</v>
      </c>
      <c r="Y16" s="43">
        <v>-359334</v>
      </c>
      <c r="Z16" s="43">
        <v>-1033115</v>
      </c>
      <c r="AA16" s="43">
        <v>-1452391</v>
      </c>
      <c r="AB16" s="43">
        <v>-2116778</v>
      </c>
      <c r="AC16" s="43">
        <v>-283791</v>
      </c>
      <c r="AD16" s="43">
        <v>-436669.58369175706</v>
      </c>
      <c r="AE16" s="43">
        <v>-1275467.3058306647</v>
      </c>
      <c r="AF16" s="43">
        <v>-1454173.4470482003</v>
      </c>
      <c r="AG16" s="43">
        <v>-466214.80704919086</v>
      </c>
      <c r="AH16" s="43">
        <v>-513128.87916976394</v>
      </c>
      <c r="AI16" s="43">
        <v>-568128.18708428391</v>
      </c>
    </row>
    <row r="17" spans="2:35">
      <c r="B17" s="47" t="s">
        <v>83</v>
      </c>
      <c r="C17" s="43">
        <f>-1214118-C16</f>
        <v>-104964</v>
      </c>
      <c r="D17" s="43">
        <f>-1388289-D16</f>
        <v>-128651</v>
      </c>
      <c r="E17" s="43">
        <f>-391174-E16</f>
        <v>-144731</v>
      </c>
      <c r="F17" s="43">
        <f>-784698-F16</f>
        <v>-225637</v>
      </c>
      <c r="G17" s="43">
        <f>-1813997-G16</f>
        <v>-1035726</v>
      </c>
      <c r="H17" s="43">
        <f>-2064797-H16</f>
        <v>-1040549</v>
      </c>
      <c r="I17" s="43">
        <f>-153542-I16</f>
        <v>149649</v>
      </c>
      <c r="J17" s="43">
        <f>-1070784-J16</f>
        <v>-257309</v>
      </c>
      <c r="K17" s="43">
        <f>-982009-K16</f>
        <v>-62327</v>
      </c>
      <c r="L17" s="43">
        <f>-1784847-L16</f>
        <v>-457647</v>
      </c>
      <c r="M17" s="43">
        <f>-428281-M16</f>
        <v>125160</v>
      </c>
      <c r="N17" s="43">
        <f>-1418965-N16</f>
        <v>-626415</v>
      </c>
      <c r="O17" s="43">
        <f>-2008243-O16</f>
        <v>-981178</v>
      </c>
      <c r="P17" s="43">
        <f>-2808953-P16</f>
        <v>-1380525</v>
      </c>
      <c r="Q17" s="43">
        <f>-1480007-Q16</f>
        <v>-621730</v>
      </c>
      <c r="R17" s="43">
        <f>-1743772-R16</f>
        <v>-625737</v>
      </c>
      <c r="S17" s="43">
        <f>-2196937-S16</f>
        <v>-604736</v>
      </c>
      <c r="T17" s="43">
        <f>-2526990-T16</f>
        <v>-129829</v>
      </c>
      <c r="U17" s="43">
        <f>-1101394.83429411-U16</f>
        <v>-540631.83429411007</v>
      </c>
      <c r="V17" s="43">
        <f>-1960582.93507984-V16</f>
        <v>-874998.93507984001</v>
      </c>
      <c r="W17" s="43">
        <f>-2736856.66958254-W16</f>
        <v>-964090.66958254017</v>
      </c>
      <c r="X17" s="43">
        <f>-3342083.89307104-X16</f>
        <v>-625139.89307104005</v>
      </c>
      <c r="Y17" s="43">
        <v>-558874.35692037293</v>
      </c>
      <c r="Z17" s="43">
        <v>-1599536.101880698</v>
      </c>
      <c r="AA17" s="43">
        <v>-1420111.1133381287</v>
      </c>
      <c r="AB17" s="43">
        <v>-443460.02921234444</v>
      </c>
      <c r="AC17" s="43">
        <v>-277911.26146092964</v>
      </c>
      <c r="AD17" s="43">
        <v>-1359740.787675573</v>
      </c>
      <c r="AE17" s="43">
        <v>-1400273.9160478183</v>
      </c>
      <c r="AF17" s="43">
        <v>-784190.97022093344</v>
      </c>
      <c r="AG17" s="43">
        <v>270060.84586780227</v>
      </c>
      <c r="AH17" s="43">
        <v>98242.827356257665</v>
      </c>
      <c r="AI17" s="43">
        <v>24663.028982956894</v>
      </c>
    </row>
    <row r="18" spans="2:35" ht="15.75" thickBot="1">
      <c r="B18" s="47" t="s">
        <v>84</v>
      </c>
      <c r="C18" s="70">
        <v>-321782</v>
      </c>
      <c r="D18" s="70">
        <v>-555209</v>
      </c>
      <c r="E18" s="70">
        <v>221070</v>
      </c>
      <c r="F18" s="70">
        <v>204078</v>
      </c>
      <c r="G18" s="70">
        <v>276577</v>
      </c>
      <c r="H18" s="70">
        <v>407795</v>
      </c>
      <c r="I18" s="70">
        <v>-232022</v>
      </c>
      <c r="J18" s="70">
        <v>29438</v>
      </c>
      <c r="K18" s="70">
        <v>-57051</v>
      </c>
      <c r="L18" s="70">
        <v>-84962</v>
      </c>
      <c r="M18" s="70">
        <v>-179730</v>
      </c>
      <c r="N18" s="70">
        <v>349547</v>
      </c>
      <c r="O18" s="70">
        <v>489063</v>
      </c>
      <c r="P18" s="70">
        <v>-169895</v>
      </c>
      <c r="Q18" s="70">
        <v>-24844</v>
      </c>
      <c r="R18" s="70">
        <v>163715</v>
      </c>
      <c r="S18" s="70">
        <v>331550</v>
      </c>
      <c r="T18" s="70">
        <v>12152</v>
      </c>
      <c r="U18" s="70">
        <v>136718.09380653812</v>
      </c>
      <c r="V18" s="70">
        <v>504828.80616779241</v>
      </c>
      <c r="W18" s="70">
        <v>306333.79795009491</v>
      </c>
      <c r="X18" s="70">
        <v>-203285.98499442323</v>
      </c>
      <c r="Y18" s="70">
        <v>-193022.10865540273</v>
      </c>
      <c r="Z18" s="70">
        <v>86557.592463883004</v>
      </c>
      <c r="AA18" s="70">
        <v>-367202.58342054585</v>
      </c>
      <c r="AB18" s="70">
        <v>-547995.27765105199</v>
      </c>
      <c r="AC18" s="43">
        <v>-547674.10771232028</v>
      </c>
      <c r="AD18" s="43">
        <v>-200198.63811838662</v>
      </c>
      <c r="AE18" s="43">
        <v>-79026.106779448804</v>
      </c>
      <c r="AF18" s="43">
        <v>-413431.81574162474</v>
      </c>
      <c r="AG18" s="43">
        <v>17872.273368803319</v>
      </c>
      <c r="AH18" s="43">
        <v>176164.93689340411</v>
      </c>
      <c r="AI18" s="43">
        <v>404003.27685896028</v>
      </c>
    </row>
    <row r="19" spans="2:35" ht="15.75" thickBot="1">
      <c r="B19" s="69" t="s">
        <v>85</v>
      </c>
      <c r="C19" s="71">
        <f>SUM(C10:C18)</f>
        <v>2629850</v>
      </c>
      <c r="D19" s="71">
        <f>SUM(D10:D18)</f>
        <v>2054228</v>
      </c>
      <c r="E19" s="71">
        <v>1881192</v>
      </c>
      <c r="F19" s="71">
        <v>2269662</v>
      </c>
      <c r="G19" s="71">
        <v>2968541</v>
      </c>
      <c r="H19" s="71">
        <f>SUM(H10:H18)</f>
        <v>3043609</v>
      </c>
      <c r="I19" s="71">
        <v>1973243</v>
      </c>
      <c r="J19" s="71">
        <v>2692910</v>
      </c>
      <c r="K19" s="71">
        <v>5538818</v>
      </c>
      <c r="L19" s="71">
        <v>5994536</v>
      </c>
      <c r="M19" s="71">
        <v>1492691</v>
      </c>
      <c r="N19" s="71">
        <v>2823164</v>
      </c>
      <c r="O19" s="71">
        <v>4059424</v>
      </c>
      <c r="P19" s="71">
        <v>3921078</v>
      </c>
      <c r="Q19" s="71">
        <v>971896</v>
      </c>
      <c r="R19" s="71">
        <v>2122239</v>
      </c>
      <c r="S19" s="71">
        <v>3801593</v>
      </c>
      <c r="T19" s="71">
        <f>+SUM(T10:T18)</f>
        <v>4538656</v>
      </c>
      <c r="U19" s="71">
        <v>1737796.2477873764</v>
      </c>
      <c r="V19" s="71">
        <v>2734973.1488608359</v>
      </c>
      <c r="W19" s="71">
        <v>4153268.7448576069</v>
      </c>
      <c r="X19" s="71">
        <v>6753384.2577211652</v>
      </c>
      <c r="Y19" s="71">
        <v>402777.89298287546</v>
      </c>
      <c r="Z19" s="71">
        <v>1403766.4638562086</v>
      </c>
      <c r="AA19" s="71">
        <v>3607037.8706177399</v>
      </c>
      <c r="AB19" s="71">
        <v>5871028.1349625047</v>
      </c>
      <c r="AC19" s="71">
        <v>757267.23218768672</v>
      </c>
      <c r="AD19" s="71">
        <v>1628799.038458202</v>
      </c>
      <c r="AE19" s="71">
        <v>3657855.3438690659</v>
      </c>
      <c r="AF19" s="71">
        <v>6454095.8031146657</v>
      </c>
      <c r="AG19" s="71">
        <v>1903972.3054394883</v>
      </c>
      <c r="AH19" s="71">
        <v>3652842.2577168806</v>
      </c>
      <c r="AI19" s="71">
        <v>5625583.6052703168</v>
      </c>
    </row>
    <row r="20" spans="2:35">
      <c r="B20" s="47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</row>
    <row r="21" spans="2:35">
      <c r="B21" s="69" t="s">
        <v>86</v>
      </c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</row>
    <row r="22" spans="2:35">
      <c r="B22" s="47" t="s">
        <v>87</v>
      </c>
      <c r="C22" s="43">
        <f>-618808</f>
        <v>-618808</v>
      </c>
      <c r="D22" s="43">
        <v>-1232706</v>
      </c>
      <c r="E22" s="43">
        <v>-396257</v>
      </c>
      <c r="F22" s="43">
        <v>-1312854</v>
      </c>
      <c r="G22" s="43">
        <v>-2035838</v>
      </c>
      <c r="H22" s="43">
        <v>-3736165</v>
      </c>
      <c r="I22" s="43">
        <v>-743645</v>
      </c>
      <c r="J22" s="43">
        <v>-1130525</v>
      </c>
      <c r="K22" s="43">
        <v>-1512619</v>
      </c>
      <c r="L22" s="43">
        <v>-2353529</v>
      </c>
      <c r="M22" s="43">
        <v>-564289</v>
      </c>
      <c r="N22" s="43">
        <v>-1793533</v>
      </c>
      <c r="O22" s="43">
        <v>-2484676</v>
      </c>
      <c r="P22" s="43">
        <v>-3004372</v>
      </c>
      <c r="Q22" s="43">
        <v>-976554</v>
      </c>
      <c r="R22" s="43">
        <v>-1947765</v>
      </c>
      <c r="S22" s="43">
        <v>-2732667</v>
      </c>
      <c r="T22" s="43">
        <v>-3816255</v>
      </c>
      <c r="U22" s="43">
        <v>-1111796</v>
      </c>
      <c r="V22" s="43">
        <v>-1597168.5005800778</v>
      </c>
      <c r="W22" s="43">
        <v>-1972662.004627283</v>
      </c>
      <c r="X22" s="43">
        <v>-2434935.5460295412</v>
      </c>
      <c r="Y22" s="43">
        <v>-396297.48910226498</v>
      </c>
      <c r="Z22" s="43">
        <v>-807467.52092172566</v>
      </c>
      <c r="AA22" s="43">
        <v>-1219932.0863101103</v>
      </c>
      <c r="AB22" s="43">
        <v>-1640905.862474768</v>
      </c>
      <c r="AC22" s="43">
        <v>-368105.93754445913</v>
      </c>
      <c r="AD22" s="43">
        <v>-714626.15562033001</v>
      </c>
      <c r="AE22" s="43">
        <v>-1085676.121898623</v>
      </c>
      <c r="AF22" s="43">
        <v>-1576839.0764176464</v>
      </c>
      <c r="AG22" s="43">
        <v>-347828.03602910275</v>
      </c>
      <c r="AH22" s="43">
        <v>-686158.81022144784</v>
      </c>
      <c r="AI22" s="43">
        <v>-936759.10210184031</v>
      </c>
    </row>
    <row r="23" spans="2:35">
      <c r="B23" s="47" t="s">
        <v>88</v>
      </c>
      <c r="C23" s="43">
        <v>-263700</v>
      </c>
      <c r="D23" s="43">
        <v>-1350</v>
      </c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>
        <v>-80697</v>
      </c>
      <c r="T23" s="59"/>
      <c r="U23" s="43"/>
      <c r="V23" s="43"/>
      <c r="W23" s="43">
        <v>-110651.03107470654</v>
      </c>
      <c r="X23" s="43">
        <v>-151390.42086986764</v>
      </c>
      <c r="Y23" s="43">
        <v>-80599.904410695817</v>
      </c>
      <c r="Z23" s="43">
        <v>-133000.45022643791</v>
      </c>
      <c r="AA23" s="43">
        <v>-254233.77272882801</v>
      </c>
      <c r="AB23" s="43">
        <v>-380311.63645036641</v>
      </c>
      <c r="AC23" s="43">
        <v>-135054.47878275759</v>
      </c>
      <c r="AD23" s="43">
        <v>-179450.69672191903</v>
      </c>
      <c r="AE23" s="43">
        <v>-226876.65093457981</v>
      </c>
      <c r="AF23" s="43">
        <v>-254089.79197774822</v>
      </c>
      <c r="AG23" s="43">
        <v>-57575.593210043371</v>
      </c>
      <c r="AH23" s="43">
        <v>-89450.543498906889</v>
      </c>
      <c r="AI23" s="43">
        <v>-115256.76921620972</v>
      </c>
    </row>
    <row r="24" spans="2:35">
      <c r="B24" s="47" t="s">
        <v>89</v>
      </c>
      <c r="C24" s="43">
        <v>17710</v>
      </c>
      <c r="D24" s="43">
        <v>24473</v>
      </c>
      <c r="E24" s="43">
        <v>8902</v>
      </c>
      <c r="F24" s="43">
        <v>22861</v>
      </c>
      <c r="G24" s="43">
        <v>28753</v>
      </c>
      <c r="H24" s="43">
        <v>25599</v>
      </c>
      <c r="I24" s="43">
        <v>4532</v>
      </c>
      <c r="J24" s="43">
        <v>18588</v>
      </c>
      <c r="K24" s="43">
        <v>28419</v>
      </c>
      <c r="L24" s="43">
        <v>38180</v>
      </c>
      <c r="M24" s="43">
        <v>5249</v>
      </c>
      <c r="N24" s="43">
        <v>37069</v>
      </c>
      <c r="O24" s="43">
        <v>61871</v>
      </c>
      <c r="P24" s="43">
        <v>148729</v>
      </c>
      <c r="Q24" s="43">
        <v>18331</v>
      </c>
      <c r="R24" s="43">
        <v>104217</v>
      </c>
      <c r="S24" s="43">
        <v>126172</v>
      </c>
      <c r="T24" s="43">
        <v>225361</v>
      </c>
      <c r="U24" s="43">
        <v>46684</v>
      </c>
      <c r="V24" s="43">
        <v>67075.371196890948</v>
      </c>
      <c r="W24" s="43">
        <v>86652.413150892258</v>
      </c>
      <c r="X24" s="43">
        <v>171565.53758403845</v>
      </c>
      <c r="Y24" s="43">
        <v>18940.513477470515</v>
      </c>
      <c r="Z24" s="43">
        <v>46009.636144414151</v>
      </c>
      <c r="AA24" s="43">
        <v>78109.266205962471</v>
      </c>
      <c r="AB24" s="43">
        <v>92637.392088082022</v>
      </c>
      <c r="AC24" s="43">
        <v>10981.354230608782</v>
      </c>
      <c r="AD24" s="43">
        <v>36714.254751210014</v>
      </c>
      <c r="AE24" s="43">
        <v>46511.439007513007</v>
      </c>
      <c r="AF24" s="43">
        <v>79036.312222661873</v>
      </c>
      <c r="AG24" s="43">
        <v>8061.4626490682331</v>
      </c>
      <c r="AH24" s="43">
        <v>62496.320667481436</v>
      </c>
      <c r="AI24" s="43">
        <v>78550.903988466016</v>
      </c>
    </row>
    <row r="25" spans="2:35">
      <c r="B25" s="47" t="s">
        <v>90</v>
      </c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>
        <v>69915.460000000006</v>
      </c>
      <c r="AB25" s="43">
        <v>76500.460000000006</v>
      </c>
      <c r="AC25" s="43">
        <v>0</v>
      </c>
      <c r="AD25" s="43">
        <v>0</v>
      </c>
      <c r="AE25" s="43">
        <v>0</v>
      </c>
      <c r="AF25" s="43">
        <v>0</v>
      </c>
      <c r="AG25" s="43">
        <v>0</v>
      </c>
      <c r="AH25" s="43">
        <v>0</v>
      </c>
      <c r="AI25" s="43">
        <v>-2402.9661992813362</v>
      </c>
    </row>
    <row r="26" spans="2:35">
      <c r="B26" s="47" t="s">
        <v>91</v>
      </c>
      <c r="C26" s="43"/>
      <c r="D26" s="43"/>
      <c r="E26" s="43">
        <v>0</v>
      </c>
      <c r="F26" s="43">
        <v>-1035185</v>
      </c>
      <c r="G26" s="43">
        <v>-1081740</v>
      </c>
      <c r="H26" s="43">
        <v>-1767511</v>
      </c>
      <c r="I26" s="43">
        <v>3182</v>
      </c>
      <c r="J26" s="43">
        <v>374502</v>
      </c>
      <c r="K26" s="43">
        <v>337463</v>
      </c>
      <c r="L26" s="43">
        <v>469740</v>
      </c>
      <c r="M26" s="43">
        <v>-462581</v>
      </c>
      <c r="N26" s="43">
        <v>275666</v>
      </c>
      <c r="O26" s="43">
        <v>275666</v>
      </c>
      <c r="P26" s="43">
        <v>280709</v>
      </c>
      <c r="Q26" s="43">
        <v>-515</v>
      </c>
      <c r="R26" s="43">
        <v>1000000</v>
      </c>
      <c r="S26" s="43">
        <v>988292</v>
      </c>
      <c r="T26" s="43">
        <v>1753614</v>
      </c>
      <c r="U26" s="43">
        <v>0</v>
      </c>
      <c r="V26" s="43">
        <v>-6571.9916621846023</v>
      </c>
      <c r="W26" s="43">
        <v>-7068.4976684829899</v>
      </c>
      <c r="X26" s="43">
        <v>-3763.1072184830828</v>
      </c>
      <c r="Y26" s="43">
        <v>-1616.566626474719</v>
      </c>
      <c r="Z26" s="43">
        <v>-2080.0217657932794</v>
      </c>
      <c r="AA26" s="43">
        <v>3687.3118853516353</v>
      </c>
      <c r="AB26" s="43">
        <v>-3478.4191025982873</v>
      </c>
      <c r="AC26" s="43">
        <v>1751.3884699997416</v>
      </c>
      <c r="AD26" s="43">
        <v>-4226.3157700003303</v>
      </c>
      <c r="AE26" s="43">
        <v>-1803.7269525639658</v>
      </c>
      <c r="AF26" s="43">
        <v>3139.741547435372</v>
      </c>
      <c r="AG26" s="43">
        <v>3693.5220000001427</v>
      </c>
      <c r="AH26" s="43">
        <v>-3237.3102992813165</v>
      </c>
      <c r="AI26" s="43">
        <v>0</v>
      </c>
    </row>
    <row r="27" spans="2:35">
      <c r="B27" s="47" t="s">
        <v>92</v>
      </c>
      <c r="C27" s="43"/>
      <c r="D27" s="43"/>
      <c r="E27" s="43"/>
      <c r="F27" s="43"/>
      <c r="G27" s="43"/>
      <c r="H27" s="43"/>
      <c r="I27" s="43">
        <v>0</v>
      </c>
      <c r="J27" s="43">
        <v>0</v>
      </c>
      <c r="K27" s="43">
        <v>0</v>
      </c>
      <c r="L27" s="43">
        <v>0</v>
      </c>
      <c r="M27" s="43">
        <v>-835570</v>
      </c>
      <c r="N27" s="43">
        <v>-835569</v>
      </c>
      <c r="O27" s="43">
        <v>-5598400</v>
      </c>
      <c r="P27" s="43"/>
      <c r="Q27" s="43">
        <v>0</v>
      </c>
      <c r="R27" s="43">
        <v>-11708</v>
      </c>
      <c r="S27" s="43">
        <v>0</v>
      </c>
      <c r="T27" s="43">
        <v>-22354685</v>
      </c>
      <c r="U27" s="43">
        <v>-113230</v>
      </c>
      <c r="V27" s="43">
        <v>0</v>
      </c>
      <c r="W27" s="43">
        <v>0</v>
      </c>
      <c r="X27" s="43">
        <v>256242.94926596308</v>
      </c>
      <c r="Y27" s="43">
        <v>-0.87934565256152819</v>
      </c>
      <c r="Z27" s="43">
        <v>1</v>
      </c>
      <c r="AA27" s="43">
        <v>1</v>
      </c>
      <c r="AB27" s="43">
        <v>1</v>
      </c>
      <c r="AC27" s="43">
        <v>-1.8978878855699932E-2</v>
      </c>
      <c r="AD27" s="43">
        <v>0</v>
      </c>
      <c r="AE27" s="43">
        <v>0</v>
      </c>
      <c r="AF27" s="43">
        <v>0</v>
      </c>
      <c r="AG27" s="43">
        <v>0</v>
      </c>
      <c r="AH27" s="43">
        <v>0</v>
      </c>
      <c r="AI27" s="43">
        <v>0</v>
      </c>
    </row>
    <row r="28" spans="2:35">
      <c r="B28" s="48" t="s">
        <v>93</v>
      </c>
      <c r="C28" s="43"/>
      <c r="D28" s="43">
        <v>21640</v>
      </c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>
        <v>26863</v>
      </c>
      <c r="R28" s="43">
        <v>71643</v>
      </c>
      <c r="S28" s="43">
        <v>93170</v>
      </c>
      <c r="T28" s="43">
        <v>170889</v>
      </c>
      <c r="U28" s="43">
        <v>84422</v>
      </c>
      <c r="V28" s="43">
        <v>143363.68049975802</v>
      </c>
      <c r="W28" s="43">
        <v>181699.64596436024</v>
      </c>
      <c r="X28" s="43">
        <v>220732.43306476189</v>
      </c>
      <c r="Y28" s="43">
        <v>33284.578998185316</v>
      </c>
      <c r="Z28" s="43">
        <v>60063.889406074872</v>
      </c>
      <c r="AA28" s="43">
        <v>99678.931792097079</v>
      </c>
      <c r="AB28" s="43">
        <v>127838.67624433291</v>
      </c>
      <c r="AC28" s="43">
        <v>21654.676466850855</v>
      </c>
      <c r="AD28" s="43">
        <v>80058.262313572603</v>
      </c>
      <c r="AE28" s="43">
        <v>120014.8949991948</v>
      </c>
      <c r="AF28" s="43">
        <v>134478.31494308508</v>
      </c>
      <c r="AG28" s="43">
        <v>19400.955932370482</v>
      </c>
      <c r="AH28" s="43">
        <v>42398.762422871339</v>
      </c>
      <c r="AI28" s="43">
        <v>98366.376871490313</v>
      </c>
    </row>
    <row r="29" spans="2:35" ht="15.75" thickBot="1">
      <c r="B29" s="48" t="s">
        <v>94</v>
      </c>
      <c r="C29" s="70"/>
      <c r="D29" s="70"/>
      <c r="E29" s="70">
        <v>0</v>
      </c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>
        <v>-5414079</v>
      </c>
      <c r="Q29" s="70">
        <v>0</v>
      </c>
      <c r="R29" s="70">
        <v>0</v>
      </c>
      <c r="S29" s="70">
        <v>0</v>
      </c>
      <c r="T29" s="70">
        <v>3222652</v>
      </c>
      <c r="U29" s="70">
        <v>-12094</v>
      </c>
      <c r="V29" s="70">
        <v>-60964.131565356096</v>
      </c>
      <c r="W29" s="70">
        <v>-60964.131565356096</v>
      </c>
      <c r="X29" s="70">
        <v>-59837.094224315711</v>
      </c>
      <c r="Y29" s="70">
        <v>0</v>
      </c>
      <c r="Z29" s="70">
        <v>-131973.44</v>
      </c>
      <c r="AA29" s="70">
        <v>-131973.44</v>
      </c>
      <c r="AB29" s="70">
        <v>-131973.44</v>
      </c>
      <c r="AC29" s="70">
        <v>0</v>
      </c>
      <c r="AD29" s="43">
        <v>0</v>
      </c>
      <c r="AE29" s="43">
        <v>-0.40299999999842839</v>
      </c>
      <c r="AF29" s="43">
        <v>-9.4079999995301478E-2</v>
      </c>
      <c r="AG29" s="43">
        <v>0</v>
      </c>
      <c r="AH29" s="43">
        <v>0</v>
      </c>
      <c r="AI29" s="43">
        <v>0</v>
      </c>
    </row>
    <row r="30" spans="2:35" ht="15.75" thickBot="1">
      <c r="B30" s="69" t="s">
        <v>95</v>
      </c>
      <c r="C30" s="71">
        <f>SUM(C22:C29)</f>
        <v>-864798</v>
      </c>
      <c r="D30" s="71">
        <f>SUM(D22:D29)</f>
        <v>-1187943</v>
      </c>
      <c r="E30" s="71">
        <v>-387355</v>
      </c>
      <c r="F30" s="71">
        <v>-2325178</v>
      </c>
      <c r="G30" s="71">
        <v>-3088825</v>
      </c>
      <c r="H30" s="71">
        <v>-5478077</v>
      </c>
      <c r="I30" s="71">
        <v>-735931</v>
      </c>
      <c r="J30" s="71">
        <v>-737435</v>
      </c>
      <c r="K30" s="71">
        <v>-1146737</v>
      </c>
      <c r="L30" s="71">
        <v>-1845609</v>
      </c>
      <c r="M30" s="71">
        <v>-1857191</v>
      </c>
      <c r="N30" s="71">
        <v>-2316367</v>
      </c>
      <c r="O30" s="71">
        <v>-7745539</v>
      </c>
      <c r="P30" s="71">
        <v>-7989013</v>
      </c>
      <c r="Q30" s="71">
        <v>-931875</v>
      </c>
      <c r="R30" s="71">
        <v>-783613</v>
      </c>
      <c r="S30" s="71">
        <v>-1605730</v>
      </c>
      <c r="T30" s="71">
        <f>+SUM(T22:T29)</f>
        <v>-20798424</v>
      </c>
      <c r="U30" s="71">
        <v>-1106014</v>
      </c>
      <c r="V30" s="71">
        <v>-1454265.5721109696</v>
      </c>
      <c r="W30" s="71">
        <v>-1882993.605820576</v>
      </c>
      <c r="X30" s="71">
        <v>-2001385.2484274444</v>
      </c>
      <c r="Y30" s="71">
        <v>-426289.74700943229</v>
      </c>
      <c r="Z30" s="71">
        <v>-968446.90736346785</v>
      </c>
      <c r="AA30" s="71">
        <v>-1354747.3291555271</v>
      </c>
      <c r="AB30" s="71">
        <v>-1859691.8296953177</v>
      </c>
      <c r="AC30" s="71">
        <v>-468773.01613863622</v>
      </c>
      <c r="AD30" s="71">
        <v>-781530.65104746679</v>
      </c>
      <c r="AE30" s="71">
        <v>-1147830.5687790588</v>
      </c>
      <c r="AF30" s="71">
        <v>-1614274.5937622122</v>
      </c>
      <c r="AG30" s="71">
        <v>-374247.6886577073</v>
      </c>
      <c r="AH30" s="71">
        <v>-673951.58092928329</v>
      </c>
      <c r="AI30" s="71">
        <v>-877501.55665737507</v>
      </c>
    </row>
    <row r="31" spans="2:35">
      <c r="B31" s="47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</row>
    <row r="32" spans="2:35">
      <c r="B32" s="69" t="s">
        <v>96</v>
      </c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</row>
    <row r="33" spans="2:35">
      <c r="B33" s="47" t="s">
        <v>97</v>
      </c>
      <c r="C33" s="43">
        <v>-156302</v>
      </c>
      <c r="D33" s="43">
        <v>-173248</v>
      </c>
      <c r="E33" s="43">
        <v>-4066</v>
      </c>
      <c r="F33" s="43">
        <v>-8388</v>
      </c>
      <c r="G33" s="43">
        <v>-10669</v>
      </c>
      <c r="H33" s="43">
        <v>-13487</v>
      </c>
      <c r="I33" s="43">
        <v>-1920</v>
      </c>
      <c r="J33" s="43">
        <v>-6224</v>
      </c>
      <c r="K33" s="43">
        <v>-9435</v>
      </c>
      <c r="L33" s="43">
        <v>-12198</v>
      </c>
      <c r="M33" s="43">
        <v>-5928</v>
      </c>
      <c r="N33" s="43">
        <v>-8295</v>
      </c>
      <c r="O33" s="43">
        <v>-16251</v>
      </c>
      <c r="P33" s="43">
        <v>-25028</v>
      </c>
      <c r="Q33" s="43">
        <v>-5928</v>
      </c>
      <c r="R33" s="43">
        <v>-15484</v>
      </c>
      <c r="S33" s="43">
        <v>-16868</v>
      </c>
      <c r="T33" s="43">
        <v>-618768</v>
      </c>
      <c r="U33" s="43">
        <v>-635409</v>
      </c>
      <c r="V33" s="43">
        <v>-1169456</v>
      </c>
      <c r="W33" s="43">
        <v>-1937226</v>
      </c>
      <c r="X33" s="43">
        <v>-2435694</v>
      </c>
      <c r="Y33" s="43">
        <v>-796883</v>
      </c>
      <c r="Z33" s="43">
        <v>-1260093</v>
      </c>
      <c r="AA33" s="43">
        <v>-2092744</v>
      </c>
      <c r="AB33" s="43">
        <v>-2549123</v>
      </c>
      <c r="AC33" s="43">
        <v>-761434</v>
      </c>
      <c r="AD33" s="43">
        <v>-1124455.3413627327</v>
      </c>
      <c r="AE33" s="43">
        <v>-1708592.960121531</v>
      </c>
      <c r="AF33" s="43">
        <v>-2181902.9294803939</v>
      </c>
      <c r="AG33" s="43">
        <v>-647673.77753546089</v>
      </c>
      <c r="AH33" s="43">
        <v>-1068683.2754067078</v>
      </c>
      <c r="AI33" s="43">
        <v>-1709277.5636552304</v>
      </c>
    </row>
    <row r="34" spans="2:35">
      <c r="B34" s="47" t="s">
        <v>98</v>
      </c>
      <c r="C34" s="43">
        <v>-467012</v>
      </c>
      <c r="D34" s="43">
        <f>9599775-D35</f>
        <v>-4040307</v>
      </c>
      <c r="E34" s="43">
        <v>19620</v>
      </c>
      <c r="F34" s="43">
        <v>83400</v>
      </c>
      <c r="G34" s="43">
        <v>-545584</v>
      </c>
      <c r="H34" s="43">
        <v>-533017</v>
      </c>
      <c r="I34" s="43">
        <v>-6874</v>
      </c>
      <c r="J34" s="43">
        <v>-185301</v>
      </c>
      <c r="K34" s="43">
        <v>-196276</v>
      </c>
      <c r="L34" s="43">
        <v>-232920</v>
      </c>
      <c r="M34" s="43">
        <v>44196</v>
      </c>
      <c r="N34" s="43">
        <v>24500</v>
      </c>
      <c r="O34" s="43">
        <v>1965359</v>
      </c>
      <c r="P34" s="43">
        <v>1944507</v>
      </c>
      <c r="Q34" s="43">
        <v>-1156397</v>
      </c>
      <c r="R34" s="43">
        <v>-2251354</v>
      </c>
      <c r="S34" s="43">
        <v>-2262165</v>
      </c>
      <c r="T34" s="43">
        <v>20676719</v>
      </c>
      <c r="U34" s="43">
        <v>-1754765.06103</v>
      </c>
      <c r="V34" s="43">
        <v>-2942633.30498139</v>
      </c>
      <c r="W34" s="43">
        <v>-2956822.7704209201</v>
      </c>
      <c r="X34" s="43">
        <v>-4073277.5913451649</v>
      </c>
      <c r="Y34" s="43">
        <v>57903.481060746126</v>
      </c>
      <c r="Z34" s="43">
        <v>857007.63217838318</v>
      </c>
      <c r="AA34" s="43">
        <v>1544135.6438631518</v>
      </c>
      <c r="AB34" s="43">
        <v>-253105.51144706924</v>
      </c>
      <c r="AC34" s="43">
        <v>5069659.6208841195</v>
      </c>
      <c r="AD34" s="43">
        <v>4793990.7583893593</v>
      </c>
      <c r="AE34" s="43">
        <v>4274135.8903316054</v>
      </c>
      <c r="AF34" s="43">
        <v>3535038.2829340212</v>
      </c>
      <c r="AG34" s="43">
        <v>-359488.9215581282</v>
      </c>
      <c r="AH34" s="43">
        <v>-881873.99580066372</v>
      </c>
      <c r="AI34" s="43">
        <v>-1028712.597581909</v>
      </c>
    </row>
    <row r="35" spans="2:35">
      <c r="B35" s="47" t="s">
        <v>99</v>
      </c>
      <c r="C35" s="43"/>
      <c r="D35" s="43">
        <v>13640082</v>
      </c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>
        <v>-5.5665906070498095E-3</v>
      </c>
    </row>
    <row r="36" spans="2:35">
      <c r="B36" s="47" t="s">
        <v>100</v>
      </c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>
        <v>-148340.3080934821</v>
      </c>
      <c r="Z36" s="43">
        <v>-307933.1768238878</v>
      </c>
      <c r="AA36" s="43">
        <v>-504900.319541918</v>
      </c>
      <c r="AB36" s="43">
        <v>-719978.07398560666</v>
      </c>
      <c r="AC36" s="43">
        <v>-208881.36475381971</v>
      </c>
      <c r="AD36" s="43">
        <v>-462604.83172476693</v>
      </c>
      <c r="AE36" s="43">
        <v>-704060.42556469946</v>
      </c>
      <c r="AF36" s="43">
        <v>-957086.18744050071</v>
      </c>
      <c r="AG36" s="43">
        <v>-247492.50968429516</v>
      </c>
      <c r="AH36" s="43">
        <v>-524100.54222412326</v>
      </c>
      <c r="AI36" s="43">
        <v>-838369.23892041552</v>
      </c>
    </row>
    <row r="37" spans="2:35">
      <c r="B37" s="47" t="s">
        <v>101</v>
      </c>
      <c r="C37" s="43">
        <v>0</v>
      </c>
      <c r="D37" s="43">
        <v>0</v>
      </c>
      <c r="E37" s="43">
        <v>-6804</v>
      </c>
      <c r="F37" s="43">
        <v>-640413</v>
      </c>
      <c r="G37" s="43">
        <v>-9797</v>
      </c>
      <c r="H37" s="43">
        <v>-17260</v>
      </c>
      <c r="I37" s="43">
        <v>-13217</v>
      </c>
      <c r="J37" s="43">
        <v>-9826</v>
      </c>
      <c r="K37" s="43">
        <v>-6216</v>
      </c>
      <c r="L37" s="43">
        <v>-35296</v>
      </c>
      <c r="M37" s="43">
        <v>20661</v>
      </c>
      <c r="N37" s="43">
        <v>23470</v>
      </c>
      <c r="O37" s="43">
        <v>5981</v>
      </c>
      <c r="P37" s="43">
        <v>-247485</v>
      </c>
      <c r="Q37" s="43">
        <v>-300331</v>
      </c>
      <c r="R37" s="43">
        <v>-283645</v>
      </c>
      <c r="S37" s="43">
        <v>-303272</v>
      </c>
      <c r="T37" s="43">
        <v>-320930</v>
      </c>
      <c r="U37" s="43">
        <v>-60898.154120000079</v>
      </c>
      <c r="V37" s="43">
        <v>-135241.29077000005</v>
      </c>
      <c r="W37" s="43">
        <v>-253631.73727000007</v>
      </c>
      <c r="X37" s="43">
        <v>-356858.2805600001</v>
      </c>
      <c r="Y37" s="43">
        <v>0</v>
      </c>
      <c r="Z37" s="43">
        <v>102782.76423999992</v>
      </c>
      <c r="AA37" s="43">
        <v>121317.90240000004</v>
      </c>
      <c r="AB37" s="43">
        <v>-170507.15136000002</v>
      </c>
      <c r="AC37" s="43">
        <v>-136330.03889999993</v>
      </c>
      <c r="AD37" s="43">
        <v>-136330.03889999993</v>
      </c>
      <c r="AE37" s="43">
        <v>-136330.03889999993</v>
      </c>
      <c r="AF37" s="43">
        <v>-136330.03889999993</v>
      </c>
      <c r="AG37" s="43">
        <v>0</v>
      </c>
      <c r="AH37" s="43">
        <v>0</v>
      </c>
      <c r="AI37" s="43">
        <v>0</v>
      </c>
    </row>
    <row r="38" spans="2:35">
      <c r="B38" s="47" t="s">
        <v>102</v>
      </c>
      <c r="C38" s="43">
        <v>-750970</v>
      </c>
      <c r="D38" s="43">
        <v>-2411862</v>
      </c>
      <c r="E38" s="43">
        <v>0</v>
      </c>
      <c r="F38" s="43">
        <v>-5936</v>
      </c>
      <c r="G38" s="43"/>
      <c r="H38" s="43"/>
      <c r="I38" s="43">
        <v>-315490</v>
      </c>
      <c r="J38" s="43">
        <v>-631285</v>
      </c>
      <c r="K38" s="43">
        <v>-946067</v>
      </c>
      <c r="L38" s="43">
        <v>-1261557</v>
      </c>
      <c r="M38" s="43">
        <v>-333512</v>
      </c>
      <c r="N38" s="43">
        <v>-668095</v>
      </c>
      <c r="O38" s="43">
        <v>-1002144</v>
      </c>
      <c r="P38" s="43">
        <v>-1334889</v>
      </c>
      <c r="Q38" s="43">
        <v>-331545</v>
      </c>
      <c r="R38" s="43">
        <v>-709340</v>
      </c>
      <c r="S38" s="43">
        <v>-1086246</v>
      </c>
      <c r="T38" s="43">
        <v>-1463210</v>
      </c>
      <c r="U38" s="43">
        <v>-377570.76898999995</v>
      </c>
      <c r="V38" s="43">
        <v>-767238.04398661607</v>
      </c>
      <c r="W38" s="43">
        <v>-1143792.014796616</v>
      </c>
      <c r="X38" s="43">
        <v>-1505962.865056616</v>
      </c>
      <c r="Y38" s="43">
        <v>-374558.44758000039</v>
      </c>
      <c r="Z38" s="43">
        <v>-750108.45349000022</v>
      </c>
      <c r="AA38" s="43">
        <v>-1121967.9780799998</v>
      </c>
      <c r="AB38" s="43">
        <v>-1497738.1753999982</v>
      </c>
      <c r="AC38" s="43">
        <v>-373158.73352000187</v>
      </c>
      <c r="AD38" s="43">
        <v>-746314.27846000204</v>
      </c>
      <c r="AE38" s="43">
        <v>-1119465.2093900018</v>
      </c>
      <c r="AF38" s="43">
        <v>-1492656.4264200015</v>
      </c>
      <c r="AG38" s="43">
        <v>-373119.24812000024</v>
      </c>
      <c r="AH38" s="43">
        <v>-746238.88277000072</v>
      </c>
      <c r="AI38" s="43">
        <v>-1119299.7274399996</v>
      </c>
    </row>
    <row r="39" spans="2:35" ht="15.75" thickBot="1">
      <c r="B39" s="47" t="s">
        <v>103</v>
      </c>
      <c r="C39" s="43">
        <v>-29891</v>
      </c>
      <c r="D39" s="43">
        <v>-29891</v>
      </c>
      <c r="E39" s="43"/>
      <c r="F39" s="43"/>
      <c r="G39" s="43"/>
      <c r="H39" s="43">
        <v>-32340</v>
      </c>
      <c r="I39" s="43">
        <v>0</v>
      </c>
      <c r="J39" s="43">
        <v>-29676</v>
      </c>
      <c r="K39" s="43">
        <v>-29676</v>
      </c>
      <c r="L39" s="43">
        <v>-29676</v>
      </c>
      <c r="M39" s="43">
        <v>0</v>
      </c>
      <c r="N39" s="43">
        <v>-29400</v>
      </c>
      <c r="O39" s="43">
        <v>-29400</v>
      </c>
      <c r="P39" s="43">
        <v>-29400</v>
      </c>
      <c r="Q39" s="43"/>
      <c r="R39" s="43">
        <v>-49000</v>
      </c>
      <c r="S39" s="43">
        <v>-49000</v>
      </c>
      <c r="T39" s="43">
        <v>578525</v>
      </c>
      <c r="U39" s="43"/>
      <c r="V39" s="43">
        <v>-105841.38747479999</v>
      </c>
      <c r="W39" s="43">
        <v>-105841.38750956568</v>
      </c>
      <c r="X39" s="43">
        <v>-105841.38750956568</v>
      </c>
      <c r="Y39" s="43"/>
      <c r="Z39" s="43"/>
      <c r="AA39" s="43"/>
      <c r="AB39" s="43"/>
      <c r="AC39" s="43"/>
      <c r="AD39" s="43">
        <v>1.5472397526319883E-9</v>
      </c>
      <c r="AE39" s="43">
        <v>1.5472397526319883E-9</v>
      </c>
      <c r="AF39" s="43">
        <v>1.5472397526319883E-9</v>
      </c>
      <c r="AG39" s="43">
        <v>1.5472397526319883E-9</v>
      </c>
      <c r="AH39" s="43">
        <v>1.5472397526319883E-9</v>
      </c>
      <c r="AI39" s="43">
        <v>1.5472397526319883E-9</v>
      </c>
    </row>
    <row r="40" spans="2:35" ht="15.75" thickBot="1">
      <c r="B40" s="72" t="s">
        <v>104</v>
      </c>
      <c r="C40" s="71">
        <f>+SUM(C33:C39)</f>
        <v>-1404175</v>
      </c>
      <c r="D40" s="71">
        <f>+SUM(D33:D39)</f>
        <v>6984774</v>
      </c>
      <c r="E40" s="71">
        <v>8750</v>
      </c>
      <c r="F40" s="71">
        <v>-571337</v>
      </c>
      <c r="G40" s="71">
        <v>-566050</v>
      </c>
      <c r="H40" s="71">
        <v>-596104</v>
      </c>
      <c r="I40" s="71">
        <v>-337501</v>
      </c>
      <c r="J40" s="71">
        <v>-862312</v>
      </c>
      <c r="K40" s="71">
        <v>-1187670</v>
      </c>
      <c r="L40" s="71">
        <v>-1571647</v>
      </c>
      <c r="M40" s="71">
        <v>-274583</v>
      </c>
      <c r="N40" s="71">
        <v>-657820</v>
      </c>
      <c r="O40" s="71">
        <v>923545</v>
      </c>
      <c r="P40" s="71">
        <v>307705</v>
      </c>
      <c r="Q40" s="71">
        <v>-1794201</v>
      </c>
      <c r="R40" s="71">
        <v>-3308823</v>
      </c>
      <c r="S40" s="71">
        <v>-3717551</v>
      </c>
      <c r="T40" s="71">
        <f>+SUM(T33:T39)</f>
        <v>18852336</v>
      </c>
      <c r="U40" s="71">
        <v>-2828642.9841399998</v>
      </c>
      <c r="V40" s="71">
        <v>-5120410.2053006254</v>
      </c>
      <c r="W40" s="71">
        <v>-6397314.0880849212</v>
      </c>
      <c r="X40" s="71">
        <v>-8477634.1244713459</v>
      </c>
      <c r="Y40" s="71">
        <v>-1261878.2746127348</v>
      </c>
      <c r="Z40" s="71">
        <v>-1358344.2338955032</v>
      </c>
      <c r="AA40" s="71">
        <v>-2054158.7513587645</v>
      </c>
      <c r="AB40" s="71">
        <v>-5190451.9121926725</v>
      </c>
      <c r="AC40" s="71">
        <v>3589855.4837102997</v>
      </c>
      <c r="AD40" s="71">
        <v>2324286.2679418591</v>
      </c>
      <c r="AE40" s="71">
        <v>605687.2566138868</v>
      </c>
      <c r="AF40" s="71">
        <v>-1232937.3031473716</v>
      </c>
      <c r="AG40" s="71">
        <v>-1627774.456897883</v>
      </c>
      <c r="AH40" s="71">
        <v>-3220896.6962014944</v>
      </c>
      <c r="AI40" s="71">
        <v>-4695659.1331641432</v>
      </c>
    </row>
    <row r="41" spans="2:35" ht="15.75" thickBot="1">
      <c r="B41" s="73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</row>
    <row r="42" spans="2:35" ht="15.75" thickBot="1">
      <c r="B42" s="72" t="s">
        <v>105</v>
      </c>
      <c r="C42" s="74">
        <f>+C40+C30+C19</f>
        <v>360877</v>
      </c>
      <c r="D42" s="74">
        <f>+D40+D30+D19</f>
        <v>7851059</v>
      </c>
      <c r="E42" s="74">
        <v>1502587</v>
      </c>
      <c r="F42" s="74">
        <v>-626853</v>
      </c>
      <c r="G42" s="74">
        <f>+G40+G30+G19</f>
        <v>-686334</v>
      </c>
      <c r="H42" s="74">
        <f>+H40+H30+H19</f>
        <v>-3030572</v>
      </c>
      <c r="I42" s="74">
        <v>899811</v>
      </c>
      <c r="J42" s="74">
        <v>1093163</v>
      </c>
      <c r="K42" s="74">
        <v>3204411</v>
      </c>
      <c r="L42" s="74">
        <v>2577280</v>
      </c>
      <c r="M42" s="74">
        <v>-639083</v>
      </c>
      <c r="N42" s="74">
        <v>-151023</v>
      </c>
      <c r="O42" s="74">
        <v>-2762570</v>
      </c>
      <c r="P42" s="74">
        <v>-3760230</v>
      </c>
      <c r="Q42" s="74">
        <v>-1754180</v>
      </c>
      <c r="R42" s="74">
        <v>-1970197</v>
      </c>
      <c r="S42" s="74">
        <v>-1521688</v>
      </c>
      <c r="T42" s="74">
        <v>2592568</v>
      </c>
      <c r="U42" s="74">
        <v>-2196860.7363526234</v>
      </c>
      <c r="V42" s="74">
        <v>-3839702.6285507591</v>
      </c>
      <c r="W42" s="74">
        <v>-4127038.9490478905</v>
      </c>
      <c r="X42" s="74">
        <v>-3725635.1151776249</v>
      </c>
      <c r="Y42" s="74">
        <v>-1285390.1286392915</v>
      </c>
      <c r="Z42" s="74">
        <v>-923024.67740276246</v>
      </c>
      <c r="AA42" s="74">
        <v>198131.79010344832</v>
      </c>
      <c r="AB42" s="74">
        <v>-1179115.6069254854</v>
      </c>
      <c r="AC42" s="74">
        <v>3878349.6997593506</v>
      </c>
      <c r="AD42" s="74">
        <v>3171554.6553525943</v>
      </c>
      <c r="AE42" s="74">
        <v>3115712.031703894</v>
      </c>
      <c r="AF42" s="74">
        <v>3606883.9062050814</v>
      </c>
      <c r="AG42" s="74">
        <v>-98049.840116102016</v>
      </c>
      <c r="AH42" s="74">
        <v>-242006.0194138973</v>
      </c>
      <c r="AI42" s="74">
        <v>52422.915448798565</v>
      </c>
    </row>
    <row r="43" spans="2:35">
      <c r="B43" s="47" t="s">
        <v>106</v>
      </c>
      <c r="C43" s="43">
        <v>-708</v>
      </c>
      <c r="D43" s="43">
        <v>-846</v>
      </c>
      <c r="E43" s="43">
        <v>-944</v>
      </c>
      <c r="F43" s="43">
        <v>-400</v>
      </c>
      <c r="G43" s="43">
        <v>162</v>
      </c>
      <c r="H43" s="43">
        <v>2808</v>
      </c>
      <c r="I43" s="43">
        <v>2612</v>
      </c>
      <c r="J43" s="43">
        <v>6507</v>
      </c>
      <c r="K43" s="43">
        <v>13779</v>
      </c>
      <c r="L43" s="43">
        <v>-6593</v>
      </c>
      <c r="M43" s="43">
        <v>-18323</v>
      </c>
      <c r="N43" s="43">
        <v>-22003</v>
      </c>
      <c r="O43" s="43">
        <v>12515</v>
      </c>
      <c r="P43" s="43">
        <v>41356</v>
      </c>
      <c r="Q43" s="43">
        <v>392</v>
      </c>
      <c r="R43" s="43">
        <v>-66340</v>
      </c>
      <c r="S43" s="43">
        <v>44499</v>
      </c>
      <c r="T43" s="43">
        <v>-125287</v>
      </c>
      <c r="U43" s="43">
        <v>-317932.24794405687</v>
      </c>
      <c r="V43" s="43">
        <v>-448038.5045376838</v>
      </c>
      <c r="W43" s="43">
        <v>-471287.32798350754</v>
      </c>
      <c r="X43" s="43">
        <v>-457629.01323649444</v>
      </c>
      <c r="Y43" s="43">
        <v>-14575.048237020892</v>
      </c>
      <c r="Z43" s="43">
        <v>150952.53042126732</v>
      </c>
      <c r="AA43" s="43">
        <v>27571.615392664011</v>
      </c>
      <c r="AB43" s="43">
        <v>161948.04426526022</v>
      </c>
      <c r="AC43" s="43">
        <v>89373.751429249533</v>
      </c>
      <c r="AD43" s="43">
        <v>-80835.912597668648</v>
      </c>
      <c r="AE43" s="43">
        <v>-219729.62090632779</v>
      </c>
      <c r="AF43" s="43">
        <v>-362461.26289119886</v>
      </c>
      <c r="AG43" s="43">
        <v>-140458.31486056137</v>
      </c>
      <c r="AH43" s="43">
        <v>-20990.172711369542</v>
      </c>
      <c r="AI43" s="43">
        <v>-68215.016222620499</v>
      </c>
    </row>
    <row r="44" spans="2:35" ht="15.75" thickBot="1">
      <c r="B44" s="47" t="s">
        <v>107</v>
      </c>
      <c r="C44" s="70">
        <f>1028323-436484</f>
        <v>591839</v>
      </c>
      <c r="D44" s="70">
        <f>C44</f>
        <v>591839</v>
      </c>
      <c r="E44" s="70">
        <v>8442052</v>
      </c>
      <c r="F44" s="70">
        <v>8442052</v>
      </c>
      <c r="G44" s="70">
        <v>8442052</v>
      </c>
      <c r="H44" s="70">
        <v>8442052</v>
      </c>
      <c r="I44" s="70">
        <v>5414288</v>
      </c>
      <c r="J44" s="70">
        <v>5414288</v>
      </c>
      <c r="K44" s="70">
        <v>5414288</v>
      </c>
      <c r="L44" s="70">
        <v>5414288</v>
      </c>
      <c r="M44" s="70">
        <v>7984978</v>
      </c>
      <c r="N44" s="70">
        <v>7984975</v>
      </c>
      <c r="O44" s="70">
        <v>7984975</v>
      </c>
      <c r="P44" s="70">
        <v>7984975</v>
      </c>
      <c r="Q44" s="70">
        <v>4266101</v>
      </c>
      <c r="R44" s="70">
        <v>4266101</v>
      </c>
      <c r="S44" s="70">
        <v>4266101</v>
      </c>
      <c r="T44" s="70">
        <v>4266101</v>
      </c>
      <c r="U44" s="70">
        <v>6733382</v>
      </c>
      <c r="V44" s="70">
        <v>6733382.4125199998</v>
      </c>
      <c r="W44" s="70">
        <v>6733382.4125199998</v>
      </c>
      <c r="X44" s="70">
        <v>6733382.4125199998</v>
      </c>
      <c r="Y44" s="70">
        <v>2550117.9680327708</v>
      </c>
      <c r="Z44" s="70">
        <v>2550117.0880327709</v>
      </c>
      <c r="AA44" s="70">
        <v>2550116.958032771</v>
      </c>
      <c r="AB44" s="70">
        <v>2550117.958032771</v>
      </c>
      <c r="AC44" s="43">
        <v>1532947.5488113994</v>
      </c>
      <c r="AD44" s="43">
        <v>1532947.5488113994</v>
      </c>
      <c r="AE44" s="43">
        <v>1532949.5488113994</v>
      </c>
      <c r="AF44" s="43">
        <v>1532949.5488114001</v>
      </c>
      <c r="AG44" s="43">
        <v>4777372.1921252664</v>
      </c>
      <c r="AH44" s="43">
        <v>4777372.1921252664</v>
      </c>
      <c r="AI44" s="43">
        <v>4777372.1921252664</v>
      </c>
    </row>
    <row r="45" spans="2:35" ht="15.75" thickBot="1">
      <c r="B45" s="69" t="s">
        <v>108</v>
      </c>
      <c r="C45" s="71">
        <v>952008</v>
      </c>
      <c r="D45" s="71">
        <v>8442052</v>
      </c>
      <c r="E45" s="71">
        <v>9943695</v>
      </c>
      <c r="F45" s="71">
        <v>7814799</v>
      </c>
      <c r="G45" s="71">
        <v>7755880</v>
      </c>
      <c r="H45" s="71">
        <v>5414288</v>
      </c>
      <c r="I45" s="71">
        <v>6316711</v>
      </c>
      <c r="J45" s="71">
        <v>6513958</v>
      </c>
      <c r="K45" s="71">
        <v>8632478</v>
      </c>
      <c r="L45" s="71">
        <v>7984975</v>
      </c>
      <c r="M45" s="71">
        <v>7327572</v>
      </c>
      <c r="N45" s="71">
        <v>7811949</v>
      </c>
      <c r="O45" s="71">
        <v>5234920</v>
      </c>
      <c r="P45" s="71">
        <v>4266101</v>
      </c>
      <c r="Q45" s="71">
        <v>2512313</v>
      </c>
      <c r="R45" s="71">
        <v>2229564</v>
      </c>
      <c r="S45" s="71">
        <v>2788912</v>
      </c>
      <c r="T45" s="71">
        <v>6733382</v>
      </c>
      <c r="U45" s="71">
        <v>4218589.0157033196</v>
      </c>
      <c r="V45" s="71">
        <v>2445641.2794315573</v>
      </c>
      <c r="W45" s="71">
        <v>2135056.1354886014</v>
      </c>
      <c r="X45" s="71">
        <v>2550118.2841058807</v>
      </c>
      <c r="Y45" s="71">
        <v>1250152.7911564584</v>
      </c>
      <c r="Z45" s="71">
        <v>1778044.9410512757</v>
      </c>
      <c r="AA45" s="71">
        <v>2775820.3635288836</v>
      </c>
      <c r="AB45" s="71">
        <v>1532950.3953725458</v>
      </c>
      <c r="AC45" s="71">
        <v>5500671</v>
      </c>
      <c r="AD45" s="71">
        <v>4623666.2915663254</v>
      </c>
      <c r="AE45" s="71">
        <v>4428931.9596089656</v>
      </c>
      <c r="AF45" s="71">
        <v>4777372.1921252823</v>
      </c>
      <c r="AG45" s="71">
        <v>4538864.0371486032</v>
      </c>
      <c r="AH45" s="71">
        <v>4514376</v>
      </c>
      <c r="AI45" s="71">
        <v>4761580.0913514448</v>
      </c>
    </row>
    <row r="48" spans="2:35">
      <c r="C48" s="11">
        <f t="shared" ref="C48:AC48" si="0">+(C19+C30+C40)-C42</f>
        <v>0</v>
      </c>
      <c r="D48" s="11">
        <f t="shared" si="0"/>
        <v>0</v>
      </c>
      <c r="E48" s="11">
        <f t="shared" si="0"/>
        <v>0</v>
      </c>
      <c r="F48" s="11">
        <f t="shared" si="0"/>
        <v>0</v>
      </c>
      <c r="G48" s="11">
        <f t="shared" si="0"/>
        <v>0</v>
      </c>
      <c r="H48" s="11">
        <f t="shared" si="0"/>
        <v>0</v>
      </c>
      <c r="I48" s="11">
        <f t="shared" si="0"/>
        <v>0</v>
      </c>
      <c r="J48" s="11">
        <f t="shared" si="0"/>
        <v>0</v>
      </c>
      <c r="K48" s="11">
        <f t="shared" si="0"/>
        <v>0</v>
      </c>
      <c r="L48" s="11">
        <f t="shared" si="0"/>
        <v>0</v>
      </c>
      <c r="M48" s="11">
        <f t="shared" si="0"/>
        <v>0</v>
      </c>
      <c r="N48" s="11">
        <f t="shared" si="0"/>
        <v>0</v>
      </c>
      <c r="O48" s="11">
        <f t="shared" si="0"/>
        <v>0</v>
      </c>
      <c r="P48" s="11">
        <f t="shared" si="0"/>
        <v>0</v>
      </c>
      <c r="Q48" s="11">
        <f t="shared" si="0"/>
        <v>0</v>
      </c>
      <c r="R48" s="11">
        <f t="shared" si="0"/>
        <v>0</v>
      </c>
      <c r="S48" s="11">
        <f t="shared" si="0"/>
        <v>0</v>
      </c>
      <c r="T48" s="11">
        <f t="shared" si="0"/>
        <v>0</v>
      </c>
      <c r="U48" s="11">
        <f t="shared" si="0"/>
        <v>0</v>
      </c>
      <c r="V48" s="11">
        <f t="shared" si="0"/>
        <v>0</v>
      </c>
      <c r="W48" s="11">
        <f t="shared" si="0"/>
        <v>0</v>
      </c>
      <c r="X48" s="11">
        <f t="shared" si="0"/>
        <v>0</v>
      </c>
      <c r="Y48" s="11">
        <f t="shared" si="0"/>
        <v>0</v>
      </c>
      <c r="Z48" s="11">
        <f t="shared" si="0"/>
        <v>0</v>
      </c>
      <c r="AA48" s="11">
        <f t="shared" si="0"/>
        <v>0</v>
      </c>
      <c r="AB48" s="11">
        <f t="shared" si="0"/>
        <v>0</v>
      </c>
      <c r="AC48" s="11">
        <f t="shared" si="0"/>
        <v>0</v>
      </c>
      <c r="AD48" s="11">
        <f>+(AD19+AD30+AD40)-AD42</f>
        <v>0</v>
      </c>
      <c r="AE48" s="11">
        <f>+(AE19+AE30+AE40)-AE42</f>
        <v>0</v>
      </c>
      <c r="AF48" s="11">
        <f>+(AF19+AF30+AF40)-AF42</f>
        <v>0</v>
      </c>
      <c r="AG48" s="11">
        <f>+(AG19+AG30+AG40)-AG42</f>
        <v>0</v>
      </c>
      <c r="AH48" s="11">
        <f>+(AH19+AH30+AH40)-AH42</f>
        <v>0</v>
      </c>
      <c r="AI48" s="11">
        <f>+(AI19+AI30+AI40)-AI42</f>
        <v>2.3283064365386963E-10</v>
      </c>
    </row>
    <row r="49" spans="2:35">
      <c r="B49" s="8"/>
      <c r="C49" s="11">
        <f>C45-BS!C5</f>
        <v>0</v>
      </c>
      <c r="D49" s="11">
        <f>D45-BS!D5</f>
        <v>0</v>
      </c>
      <c r="E49" s="11">
        <f>E45-BS!E5</f>
        <v>0</v>
      </c>
      <c r="F49" s="11">
        <f>F45-BS!F5</f>
        <v>0</v>
      </c>
      <c r="G49" s="11">
        <f>G45-BS!G5</f>
        <v>0</v>
      </c>
      <c r="H49" s="11">
        <f>H45-BS!H5</f>
        <v>0</v>
      </c>
      <c r="I49" s="11">
        <f>I45-BS!I5</f>
        <v>0</v>
      </c>
      <c r="J49" s="11">
        <f>J45-BS!J5</f>
        <v>0</v>
      </c>
      <c r="K49" s="11">
        <f>K45-BS!K5</f>
        <v>0</v>
      </c>
      <c r="L49" s="11">
        <f>L45-BS!L5</f>
        <v>0</v>
      </c>
      <c r="M49" s="11">
        <f>M45-BS!M5</f>
        <v>0</v>
      </c>
      <c r="N49" s="11">
        <f>N45-BS!N5</f>
        <v>0</v>
      </c>
      <c r="O49" s="11">
        <f>O45-BS!O5</f>
        <v>0</v>
      </c>
      <c r="P49" s="11">
        <f>P45-BS!P5</f>
        <v>0</v>
      </c>
      <c r="Q49" s="11">
        <f>Q45-BS!Q5</f>
        <v>0</v>
      </c>
      <c r="R49" s="11">
        <f>R45-BS!R5</f>
        <v>0</v>
      </c>
      <c r="S49" s="11">
        <f>S45-BS!S5</f>
        <v>0</v>
      </c>
      <c r="T49" s="11">
        <f>T45-BS!T5</f>
        <v>0</v>
      </c>
      <c r="U49" s="11">
        <f>U45-BS!U5</f>
        <v>1.5703319571912289E-2</v>
      </c>
      <c r="V49" s="11">
        <f>V45-BS!V5</f>
        <v>0.27943155728280544</v>
      </c>
      <c r="W49" s="11">
        <f>W45-BS!W5</f>
        <v>0.13548860140144825</v>
      </c>
      <c r="X49" s="11">
        <f>X45-BS!X5</f>
        <v>0.28410588065162301</v>
      </c>
      <c r="Y49" s="11">
        <f>Y45-BS!Y5</f>
        <v>-0.20884354156441987</v>
      </c>
      <c r="Z49" s="11">
        <f>Z45-BS!Z5</f>
        <v>-5.8948724297806621E-2</v>
      </c>
      <c r="AA49" s="11">
        <f>AA45-BS!AA5</f>
        <v>0.3635288835503161</v>
      </c>
      <c r="AB49" s="11">
        <f>AB45-BS!AB5</f>
        <v>0.39537254581227899</v>
      </c>
      <c r="AC49" s="11">
        <f>AC45-BS!AC5</f>
        <v>0</v>
      </c>
      <c r="AD49" s="11">
        <f>AD45-BS!AD5</f>
        <v>0.29156632535159588</v>
      </c>
      <c r="AE49" s="11">
        <f>AE45-BS!AE5</f>
        <v>-4.0391034446656704E-2</v>
      </c>
      <c r="AF49" s="11">
        <f>AF45-BS!AF5</f>
        <v>0.19212528225034475</v>
      </c>
      <c r="AG49" s="11">
        <f>AG45-BS!AG5</f>
        <v>3.7148603238165379E-2</v>
      </c>
      <c r="AH49" s="11">
        <f>AH45-BS!AH5</f>
        <v>0</v>
      </c>
      <c r="AI49" s="11">
        <f>AI45-BS!AI5</f>
        <v>9.1351444832980633E-2</v>
      </c>
    </row>
    <row r="50" spans="2:35">
      <c r="C50" s="11">
        <f t="shared" ref="C50:AC50" si="1">SUM(C4:C9,C12:C18,C22:C29,C33:C39,C43:C44)-C45</f>
        <v>0</v>
      </c>
      <c r="D50" s="11">
        <f t="shared" si="1"/>
        <v>0</v>
      </c>
      <c r="E50" s="11">
        <f t="shared" si="1"/>
        <v>0</v>
      </c>
      <c r="F50" s="11">
        <f t="shared" si="1"/>
        <v>0</v>
      </c>
      <c r="G50" s="11">
        <f t="shared" si="1"/>
        <v>0</v>
      </c>
      <c r="H50" s="11">
        <f t="shared" si="1"/>
        <v>0</v>
      </c>
      <c r="I50" s="11">
        <f t="shared" si="1"/>
        <v>0</v>
      </c>
      <c r="J50" s="11">
        <f t="shared" si="1"/>
        <v>0</v>
      </c>
      <c r="K50" s="11">
        <f t="shared" si="1"/>
        <v>0</v>
      </c>
      <c r="L50" s="11">
        <f t="shared" si="1"/>
        <v>0</v>
      </c>
      <c r="M50" s="11">
        <f t="shared" si="1"/>
        <v>0</v>
      </c>
      <c r="N50" s="11">
        <f t="shared" si="1"/>
        <v>0</v>
      </c>
      <c r="O50" s="11">
        <f t="shared" si="1"/>
        <v>0</v>
      </c>
      <c r="P50" s="11">
        <f t="shared" si="1"/>
        <v>0</v>
      </c>
      <c r="Q50" s="11">
        <f t="shared" si="1"/>
        <v>0</v>
      </c>
      <c r="R50" s="11">
        <f t="shared" si="1"/>
        <v>0</v>
      </c>
      <c r="S50" s="11">
        <f t="shared" si="1"/>
        <v>0</v>
      </c>
      <c r="T50" s="11">
        <f t="shared" si="1"/>
        <v>0</v>
      </c>
      <c r="U50" s="11">
        <f t="shared" si="1"/>
        <v>0</v>
      </c>
      <c r="V50" s="11">
        <f t="shared" si="1"/>
        <v>0.17808781936764717</v>
      </c>
      <c r="W50" s="11">
        <f t="shared" si="1"/>
        <v>0.17808781750500202</v>
      </c>
      <c r="X50" s="11">
        <f t="shared" si="1"/>
        <v>-4.6566128730773926E-9</v>
      </c>
      <c r="Y50" s="11">
        <f t="shared" si="1"/>
        <v>0</v>
      </c>
      <c r="Z50" s="11">
        <f t="shared" si="1"/>
        <v>0</v>
      </c>
      <c r="AA50" s="11">
        <f t="shared" si="1"/>
        <v>0</v>
      </c>
      <c r="AB50" s="11">
        <f t="shared" si="1"/>
        <v>0</v>
      </c>
      <c r="AC50" s="11">
        <f t="shared" si="1"/>
        <v>0</v>
      </c>
      <c r="AD50" s="11">
        <f>SUM(AD4:AD9,AD12:AD18,AD22:AD29,AD33:AD39,AD43:AD44)-AD45</f>
        <v>0</v>
      </c>
      <c r="AE50" s="11">
        <f>SUM(AE4:AE9,AE12:AE18,AE22:AE29,AE33:AE39,AE43:AE44)-AE45</f>
        <v>-2.5851279497146606E-4</v>
      </c>
      <c r="AF50" s="11">
        <f>SUM(AF4:AF9,AF12:AF18,AF22:AF29,AF33:AF39,AF43:AF44)-AF45</f>
        <v>3.8404995575547218E-3</v>
      </c>
      <c r="AG50" s="11">
        <f>SUM(AG4:AG9,AG12:AG18,AG22:AG29,AG33:AG39,AG43:AG44)-AG45</f>
        <v>0</v>
      </c>
      <c r="AH50" s="11">
        <f>SUM(AH4:AH9,AH12:AH18,AH22:AH29,AH33:AH39,AH43:AH44)-AH45</f>
        <v>0</v>
      </c>
      <c r="AI50" s="11">
        <f>SUM(AI4:AI9,AI12:AI18,AI22:AI29,AI33:AI39,AI43:AI44)-AI45</f>
        <v>0</v>
      </c>
    </row>
    <row r="51" spans="2:35">
      <c r="C51" s="11">
        <f>C42+C43+C44-C45</f>
        <v>0</v>
      </c>
      <c r="D51" s="11">
        <f t="shared" ref="D51:Z51" si="2">D42+D43+D44-D45</f>
        <v>0</v>
      </c>
      <c r="E51" s="11">
        <f t="shared" si="2"/>
        <v>0</v>
      </c>
      <c r="F51" s="11">
        <f t="shared" si="2"/>
        <v>0</v>
      </c>
      <c r="G51" s="11">
        <f t="shared" si="2"/>
        <v>0</v>
      </c>
      <c r="H51" s="11">
        <f t="shared" si="2"/>
        <v>0</v>
      </c>
      <c r="I51" s="11">
        <f t="shared" si="2"/>
        <v>0</v>
      </c>
      <c r="J51" s="11">
        <f t="shared" si="2"/>
        <v>0</v>
      </c>
      <c r="K51" s="11">
        <f t="shared" si="2"/>
        <v>0</v>
      </c>
      <c r="L51" s="11">
        <f t="shared" si="2"/>
        <v>0</v>
      </c>
      <c r="M51" s="11">
        <f t="shared" si="2"/>
        <v>0</v>
      </c>
      <c r="N51" s="11">
        <f t="shared" si="2"/>
        <v>0</v>
      </c>
      <c r="O51" s="11">
        <f t="shared" si="2"/>
        <v>0</v>
      </c>
      <c r="P51" s="11">
        <f t="shared" si="2"/>
        <v>0</v>
      </c>
      <c r="Q51" s="11">
        <f t="shared" si="2"/>
        <v>0</v>
      </c>
      <c r="R51" s="11">
        <f t="shared" si="2"/>
        <v>0</v>
      </c>
      <c r="S51" s="11">
        <f t="shared" si="2"/>
        <v>0</v>
      </c>
      <c r="T51" s="11">
        <f t="shared" si="2"/>
        <v>0</v>
      </c>
      <c r="U51" s="11">
        <f t="shared" si="2"/>
        <v>0</v>
      </c>
      <c r="V51" s="11">
        <f t="shared" si="2"/>
        <v>0</v>
      </c>
      <c r="W51" s="11">
        <f t="shared" si="2"/>
        <v>0</v>
      </c>
      <c r="X51" s="11">
        <f t="shared" si="2"/>
        <v>0</v>
      </c>
      <c r="Y51" s="11">
        <f t="shared" si="2"/>
        <v>0</v>
      </c>
      <c r="Z51" s="11">
        <f t="shared" si="2"/>
        <v>0</v>
      </c>
      <c r="AA51" s="11">
        <f t="shared" ref="AA51:AF51" si="3">AA42+AA43+AA44-AA45</f>
        <v>0</v>
      </c>
      <c r="AB51" s="11">
        <f t="shared" si="3"/>
        <v>0</v>
      </c>
      <c r="AC51" s="11">
        <f t="shared" si="3"/>
        <v>0</v>
      </c>
      <c r="AD51" s="11">
        <f t="shared" si="3"/>
        <v>0</v>
      </c>
      <c r="AE51" s="11">
        <f t="shared" si="3"/>
        <v>0</v>
      </c>
      <c r="AF51" s="11">
        <f t="shared" si="3"/>
        <v>0</v>
      </c>
      <c r="AG51" s="11">
        <f t="shared" ref="AG51:AH51" si="4">AG42+AG43+AG44-AG45</f>
        <v>0</v>
      </c>
      <c r="AH51" s="11">
        <f t="shared" si="4"/>
        <v>0</v>
      </c>
      <c r="AI51" s="11">
        <f t="shared" ref="AI51" si="5">AI42+AI43+AI44-AI45</f>
        <v>0</v>
      </c>
    </row>
  </sheetData>
  <mergeCells count="7">
    <mergeCell ref="Y2:AB2"/>
    <mergeCell ref="U2:X2"/>
    <mergeCell ref="C2:D2"/>
    <mergeCell ref="E2:H2"/>
    <mergeCell ref="I2:L2"/>
    <mergeCell ref="M2:P2"/>
    <mergeCell ref="Q2:T2"/>
  </mergeCells>
  <phoneticPr fontId="124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E57BC-5E75-445F-A7FA-3BBAEEF49992}">
  <sheetPr>
    <tabColor rgb="FFC69E5D"/>
  </sheetPr>
  <dimension ref="B1:BE50"/>
  <sheetViews>
    <sheetView showGridLines="0" zoomScale="128" zoomScaleNormal="70" workbookViewId="0">
      <pane xSplit="2" ySplit="2" topLeftCell="AE25" activePane="bottomRight" state="frozen"/>
      <selection pane="topRight" activeCell="C1" sqref="C1"/>
      <selection pane="bottomLeft" activeCell="A3" sqref="A3"/>
      <selection pane="bottomRight" activeCell="AI27" sqref="AI27:AI31"/>
    </sheetView>
  </sheetViews>
  <sheetFormatPr baseColWidth="10" defaultColWidth="11.42578125" defaultRowHeight="15"/>
  <cols>
    <col min="1" max="1" width="3" style="10" customWidth="1"/>
    <col min="2" max="2" width="31.140625" style="10" bestFit="1" customWidth="1"/>
    <col min="3" max="25" width="10.140625" style="10" bestFit="1" customWidth="1"/>
    <col min="26" max="26" width="10.140625" style="8" bestFit="1" customWidth="1"/>
    <col min="27" max="27" width="10.140625" style="10" bestFit="1" customWidth="1"/>
    <col min="28" max="30" width="10.28515625" style="10" bestFit="1" customWidth="1"/>
    <col min="31" max="31" width="11" style="10" bestFit="1" customWidth="1"/>
    <col min="32" max="32" width="13.28515625" style="10" bestFit="1" customWidth="1"/>
    <col min="33" max="33" width="10.140625" style="10" bestFit="1" customWidth="1"/>
    <col min="34" max="34" width="10.140625" style="10" customWidth="1"/>
    <col min="35" max="35" width="11.42578125" style="10"/>
    <col min="36" max="36" width="12.42578125" style="10" bestFit="1" customWidth="1"/>
    <col min="37" max="37" width="11.42578125" style="10"/>
    <col min="38" max="38" width="12" style="10" bestFit="1" customWidth="1"/>
    <col min="39" max="39" width="12.140625" style="10" bestFit="1" customWidth="1"/>
    <col min="40" max="16384" width="11.42578125" style="10"/>
  </cols>
  <sheetData>
    <row r="1" spans="2:57">
      <c r="B1" s="8"/>
    </row>
    <row r="2" spans="2:57" ht="15.75" thickBot="1">
      <c r="B2" s="8" t="s">
        <v>109</v>
      </c>
      <c r="C2" s="84">
        <v>2013</v>
      </c>
      <c r="D2" s="85"/>
      <c r="E2" s="83">
        <v>2014</v>
      </c>
      <c r="F2" s="84"/>
      <c r="G2" s="84"/>
      <c r="H2" s="85"/>
      <c r="I2" s="83">
        <v>2015</v>
      </c>
      <c r="J2" s="84"/>
      <c r="K2" s="84"/>
      <c r="L2" s="85"/>
      <c r="M2" s="83">
        <v>2016</v>
      </c>
      <c r="N2" s="84"/>
      <c r="O2" s="84"/>
      <c r="P2" s="85"/>
      <c r="Q2" s="83">
        <v>2017</v>
      </c>
      <c r="R2" s="84"/>
      <c r="S2" s="84"/>
      <c r="T2" s="85"/>
      <c r="U2" s="83">
        <v>2018</v>
      </c>
      <c r="V2" s="84"/>
      <c r="W2" s="84"/>
      <c r="X2" s="84"/>
      <c r="Y2" s="41">
        <v>2019</v>
      </c>
      <c r="Z2" s="41"/>
      <c r="AA2" s="41"/>
      <c r="AB2" s="41"/>
      <c r="AC2" s="41">
        <v>2020</v>
      </c>
      <c r="AD2" s="41"/>
      <c r="AE2" s="41"/>
      <c r="AF2" s="41"/>
      <c r="AG2" s="41">
        <v>2021</v>
      </c>
      <c r="AH2" s="78"/>
      <c r="AI2" s="78"/>
    </row>
    <row r="3" spans="2:57" ht="15.75" thickBot="1">
      <c r="B3" s="35" t="s">
        <v>110</v>
      </c>
      <c r="C3" s="32" t="s">
        <v>1</v>
      </c>
      <c r="D3" s="33" t="s">
        <v>2</v>
      </c>
      <c r="E3" s="34" t="s">
        <v>3</v>
      </c>
      <c r="F3" s="32" t="s">
        <v>4</v>
      </c>
      <c r="G3" s="32" t="s">
        <v>1</v>
      </c>
      <c r="H3" s="33" t="s">
        <v>2</v>
      </c>
      <c r="I3" s="34" t="s">
        <v>3</v>
      </c>
      <c r="J3" s="32" t="s">
        <v>4</v>
      </c>
      <c r="K3" s="32" t="s">
        <v>1</v>
      </c>
      <c r="L3" s="33" t="s">
        <v>2</v>
      </c>
      <c r="M3" s="34" t="s">
        <v>3</v>
      </c>
      <c r="N3" s="32" t="s">
        <v>4</v>
      </c>
      <c r="O3" s="32" t="s">
        <v>1</v>
      </c>
      <c r="P3" s="33" t="s">
        <v>2</v>
      </c>
      <c r="Q3" s="34" t="s">
        <v>3</v>
      </c>
      <c r="R3" s="32" t="s">
        <v>4</v>
      </c>
      <c r="S3" s="32" t="s">
        <v>1</v>
      </c>
      <c r="T3" s="33" t="s">
        <v>2</v>
      </c>
      <c r="U3" s="34" t="s">
        <v>3</v>
      </c>
      <c r="V3" s="32" t="s">
        <v>4</v>
      </c>
      <c r="W3" s="32" t="s">
        <v>1</v>
      </c>
      <c r="X3" s="33" t="s">
        <v>2</v>
      </c>
      <c r="Y3" s="34" t="s">
        <v>3</v>
      </c>
      <c r="Z3" s="32" t="s">
        <v>4</v>
      </c>
      <c r="AA3" s="32" t="s">
        <v>1</v>
      </c>
      <c r="AB3" s="33" t="s">
        <v>2</v>
      </c>
      <c r="AC3" s="34" t="s">
        <v>3</v>
      </c>
      <c r="AD3" s="32" t="s">
        <v>4</v>
      </c>
      <c r="AE3" s="32" t="s">
        <v>1</v>
      </c>
      <c r="AF3" s="32" t="s">
        <v>2</v>
      </c>
      <c r="AG3" s="34" t="s">
        <v>3</v>
      </c>
      <c r="AH3" s="79"/>
      <c r="AI3" s="79"/>
      <c r="AL3" s="4"/>
      <c r="AM3" s="11"/>
      <c r="AU3" s="4"/>
      <c r="AV3" s="11"/>
      <c r="BD3" s="4"/>
      <c r="BE3" s="11"/>
    </row>
    <row r="4" spans="2:57">
      <c r="B4" s="13" t="s">
        <v>111</v>
      </c>
      <c r="C4" s="24">
        <v>770158.30542999995</v>
      </c>
      <c r="D4" s="24">
        <v>733445.05751000007</v>
      </c>
      <c r="E4" s="24">
        <v>733123.3128999999</v>
      </c>
      <c r="F4" s="24">
        <v>735371.29463999998</v>
      </c>
      <c r="G4" s="24">
        <v>751154.24113999994</v>
      </c>
      <c r="H4" s="24">
        <v>729971.04807999998</v>
      </c>
      <c r="I4" s="24">
        <v>716978.60716000001</v>
      </c>
      <c r="J4" s="24">
        <v>741422.86820999999</v>
      </c>
      <c r="K4" s="24">
        <v>775330.85356000008</v>
      </c>
      <c r="L4" s="24">
        <v>785886.70980999991</v>
      </c>
      <c r="M4" s="24">
        <v>754978.42474000005</v>
      </c>
      <c r="N4" s="24">
        <v>772514.12144999998</v>
      </c>
      <c r="O4" s="24">
        <v>793001.35570999992</v>
      </c>
      <c r="P4" s="24">
        <v>784657.60256999999</v>
      </c>
      <c r="Q4" s="24">
        <v>786668.50187000004</v>
      </c>
      <c r="R4" s="24">
        <v>762550.70843999996</v>
      </c>
      <c r="S4" s="24">
        <v>787094.72849000001</v>
      </c>
      <c r="T4" s="24">
        <v>779721.41278999997</v>
      </c>
      <c r="U4" s="24">
        <v>768813.30744999996</v>
      </c>
      <c r="V4" s="24">
        <v>780082.59953000001</v>
      </c>
      <c r="W4" s="24">
        <v>801311.86309</v>
      </c>
      <c r="X4" s="24">
        <v>798989.19873000018</v>
      </c>
      <c r="Y4" s="24">
        <v>769677.22353399999</v>
      </c>
      <c r="Z4" s="24">
        <v>773255.77540200006</v>
      </c>
      <c r="AA4" s="24">
        <v>784715.55518200004</v>
      </c>
      <c r="AB4" s="24">
        <v>786676.21671300021</v>
      </c>
      <c r="AC4" s="24">
        <v>794716.73301000008</v>
      </c>
      <c r="AD4" s="24">
        <v>806097.4023999999</v>
      </c>
      <c r="AE4" s="24">
        <v>811683.43986500008</v>
      </c>
      <c r="AF4" s="24">
        <v>802698.40689500002</v>
      </c>
      <c r="AG4" s="24">
        <v>784036.79122500005</v>
      </c>
      <c r="AH4" s="80"/>
      <c r="AI4" s="80"/>
      <c r="AM4" s="11"/>
      <c r="AU4" s="4"/>
      <c r="AV4" s="11"/>
      <c r="BD4" s="4"/>
      <c r="BE4" s="11"/>
    </row>
    <row r="5" spans="2:57">
      <c r="B5" s="13" t="s">
        <v>112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24"/>
      <c r="N5" s="24"/>
      <c r="O5" s="24"/>
      <c r="P5" s="24"/>
      <c r="Q5" s="24"/>
      <c r="R5" s="24"/>
      <c r="S5" s="24"/>
      <c r="T5" s="24">
        <v>66401</v>
      </c>
      <c r="U5" s="24">
        <v>90104</v>
      </c>
      <c r="V5" s="24">
        <v>97975</v>
      </c>
      <c r="W5" s="24">
        <v>108322</v>
      </c>
      <c r="X5" s="24">
        <v>105815</v>
      </c>
      <c r="Y5" s="24">
        <v>94089</v>
      </c>
      <c r="Z5" s="24">
        <v>94761</v>
      </c>
      <c r="AA5" s="24">
        <v>106910</v>
      </c>
      <c r="AB5" s="24">
        <v>103176</v>
      </c>
      <c r="AC5" s="24">
        <v>102780</v>
      </c>
      <c r="AD5" s="24">
        <v>95721</v>
      </c>
      <c r="AE5" s="24">
        <v>113774</v>
      </c>
      <c r="AF5" s="24">
        <v>101047</v>
      </c>
      <c r="AG5" s="24">
        <v>89219</v>
      </c>
      <c r="AH5" s="80"/>
      <c r="AI5" s="80"/>
      <c r="AL5" s="4"/>
      <c r="AM5" s="11"/>
      <c r="AU5" s="4"/>
      <c r="AV5" s="11"/>
      <c r="BD5" s="4"/>
      <c r="BE5" s="11"/>
    </row>
    <row r="6" spans="2:57">
      <c r="B6" s="13" t="s">
        <v>113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24"/>
      <c r="N6" s="24"/>
      <c r="O6" s="24">
        <v>14564.728266849843</v>
      </c>
      <c r="P6" s="24">
        <v>20905.930704886119</v>
      </c>
      <c r="Q6" s="24">
        <v>21924.575659890121</v>
      </c>
      <c r="R6" s="24">
        <v>21443.179524363237</v>
      </c>
      <c r="S6" s="24">
        <v>21949.244518523999</v>
      </c>
      <c r="T6" s="24">
        <v>21607.998942886188</v>
      </c>
      <c r="U6" s="24">
        <v>21063.740457875843</v>
      </c>
      <c r="V6" s="24">
        <v>21562.506161664882</v>
      </c>
      <c r="W6" s="24">
        <v>21014.996406861181</v>
      </c>
      <c r="X6" s="24">
        <v>22101.355114017148</v>
      </c>
      <c r="Y6" s="24">
        <v>20080</v>
      </c>
      <c r="Z6" s="24">
        <v>19719.233999999997</v>
      </c>
      <c r="AA6" s="24">
        <v>19917.618587999998</v>
      </c>
      <c r="AB6" s="24">
        <v>18800.736783800003</v>
      </c>
      <c r="AC6" s="24">
        <v>19142.821</v>
      </c>
      <c r="AD6" s="24">
        <v>17620.233999999997</v>
      </c>
      <c r="AE6" s="24">
        <v>18107.685000000001</v>
      </c>
      <c r="AF6" s="24">
        <v>17068.508999999998</v>
      </c>
      <c r="AG6" s="24">
        <v>18000.012000000002</v>
      </c>
      <c r="AH6" s="80"/>
      <c r="AI6" s="80"/>
      <c r="AL6" s="4"/>
      <c r="AM6" s="11"/>
      <c r="AU6" s="4"/>
      <c r="AV6" s="11"/>
      <c r="BD6" s="4"/>
      <c r="BE6" s="11"/>
    </row>
    <row r="7" spans="2:57">
      <c r="B7" s="13" t="s">
        <v>114</v>
      </c>
      <c r="C7" s="24">
        <v>10217.326139999999</v>
      </c>
      <c r="D7" s="24">
        <v>9386.7559799999999</v>
      </c>
      <c r="E7" s="24">
        <v>9984.7139999999999</v>
      </c>
      <c r="F7" s="24">
        <v>7778.2150000000011</v>
      </c>
      <c r="G7" s="24">
        <v>8396.9589999999989</v>
      </c>
      <c r="H7" s="24">
        <v>8437.5930000000008</v>
      </c>
      <c r="I7" s="24">
        <v>24667.394900700489</v>
      </c>
      <c r="J7" s="24">
        <v>24899.919720609443</v>
      </c>
      <c r="K7" s="24">
        <v>25869.437185885356</v>
      </c>
      <c r="L7" s="24">
        <v>24810.999918768692</v>
      </c>
      <c r="M7" s="24">
        <v>31586.587082265803</v>
      </c>
      <c r="N7" s="24">
        <v>37579.145446551309</v>
      </c>
      <c r="O7" s="24">
        <v>37345.18107607089</v>
      </c>
      <c r="P7" s="24">
        <v>39502.92560448288</v>
      </c>
      <c r="Q7" s="24">
        <v>40449.017722076736</v>
      </c>
      <c r="R7" s="24">
        <v>37735.865592828333</v>
      </c>
      <c r="S7" s="24">
        <v>38766.781893737301</v>
      </c>
      <c r="T7" s="24">
        <v>36297.107640854316</v>
      </c>
      <c r="U7" s="24">
        <v>35073.003580999997</v>
      </c>
      <c r="V7" s="24">
        <v>33933.638351000001</v>
      </c>
      <c r="W7" s="24">
        <v>31944.534219999998</v>
      </c>
      <c r="X7" s="24">
        <v>33054.216499999995</v>
      </c>
      <c r="Y7" s="24">
        <v>34761.056737999999</v>
      </c>
      <c r="Z7" s="24">
        <v>36909.576953661446</v>
      </c>
      <c r="AA7" s="24">
        <v>37338.829478489963</v>
      </c>
      <c r="AB7" s="24">
        <v>37037.241996608878</v>
      </c>
      <c r="AC7" s="24">
        <v>38269.624601212738</v>
      </c>
      <c r="AD7" s="24">
        <v>37527.214374785224</v>
      </c>
      <c r="AE7" s="24">
        <v>37294.402523486235</v>
      </c>
      <c r="AF7" s="24">
        <v>36402.151318482793</v>
      </c>
      <c r="AG7" s="24">
        <v>34212.062481998546</v>
      </c>
      <c r="AH7" s="80"/>
      <c r="AI7" s="80"/>
      <c r="AL7" s="4"/>
      <c r="AM7" s="11"/>
      <c r="AU7" s="4"/>
      <c r="AV7" s="11"/>
      <c r="BD7" s="4"/>
      <c r="BE7" s="11"/>
    </row>
    <row r="8" spans="2:57">
      <c r="B8" s="25" t="s">
        <v>115</v>
      </c>
      <c r="C8" s="26">
        <f t="shared" ref="C8:Y8" si="0">SUM(C4:C7)</f>
        <v>780375.63156999997</v>
      </c>
      <c r="D8" s="26">
        <f t="shared" si="0"/>
        <v>742831.81349000009</v>
      </c>
      <c r="E8" s="26">
        <f t="shared" si="0"/>
        <v>743108.02689999994</v>
      </c>
      <c r="F8" s="26">
        <f t="shared" si="0"/>
        <v>743149.50963999995</v>
      </c>
      <c r="G8" s="26">
        <f t="shared" si="0"/>
        <v>759551.20013999997</v>
      </c>
      <c r="H8" s="26">
        <f t="shared" si="0"/>
        <v>738408.64107999997</v>
      </c>
      <c r="I8" s="26">
        <f t="shared" si="0"/>
        <v>741646.00206070056</v>
      </c>
      <c r="J8" s="26">
        <f t="shared" si="0"/>
        <v>766322.78793060943</v>
      </c>
      <c r="K8" s="26">
        <f t="shared" si="0"/>
        <v>801200.29074588546</v>
      </c>
      <c r="L8" s="26">
        <f t="shared" si="0"/>
        <v>810697.70972876856</v>
      </c>
      <c r="M8" s="26">
        <f t="shared" si="0"/>
        <v>786565.01182226581</v>
      </c>
      <c r="N8" s="26">
        <f t="shared" si="0"/>
        <v>810093.26689655124</v>
      </c>
      <c r="O8" s="26">
        <f t="shared" si="0"/>
        <v>844911.26505292067</v>
      </c>
      <c r="P8" s="26">
        <f t="shared" si="0"/>
        <v>845066.45887936896</v>
      </c>
      <c r="Q8" s="26">
        <f t="shared" si="0"/>
        <v>849042.09525196685</v>
      </c>
      <c r="R8" s="26">
        <f t="shared" si="0"/>
        <v>821729.75355719158</v>
      </c>
      <c r="S8" s="26">
        <f t="shared" si="0"/>
        <v>847810.75490226131</v>
      </c>
      <c r="T8" s="26">
        <f t="shared" si="0"/>
        <v>904027.51937374054</v>
      </c>
      <c r="U8" s="26">
        <f t="shared" si="0"/>
        <v>915054.05148887588</v>
      </c>
      <c r="V8" s="26">
        <f t="shared" si="0"/>
        <v>933553.74404266488</v>
      </c>
      <c r="W8" s="26">
        <f t="shared" si="0"/>
        <v>962593.39371686126</v>
      </c>
      <c r="X8" s="26">
        <f t="shared" si="0"/>
        <v>959959.77034401731</v>
      </c>
      <c r="Y8" s="26">
        <f t="shared" si="0"/>
        <v>918607.280272</v>
      </c>
      <c r="Z8" s="26">
        <f t="shared" ref="Z8:AE8" si="1">SUM(Z4:Z7)</f>
        <v>924645.58635566151</v>
      </c>
      <c r="AA8" s="26">
        <f t="shared" si="1"/>
        <v>948882.00324848993</v>
      </c>
      <c r="AB8" s="26">
        <f t="shared" si="1"/>
        <v>945690.19549340906</v>
      </c>
      <c r="AC8" s="26">
        <f t="shared" si="1"/>
        <v>954909.17861121288</v>
      </c>
      <c r="AD8" s="26">
        <f t="shared" si="1"/>
        <v>956965.85077478515</v>
      </c>
      <c r="AE8" s="26">
        <f t="shared" si="1"/>
        <v>980859.52738848631</v>
      </c>
      <c r="AF8" s="26">
        <f>SUM(AF4:AF7)</f>
        <v>957216.06721348281</v>
      </c>
      <c r="AG8" s="26">
        <f>SUM(AG4:AG7)</f>
        <v>925467.86570699862</v>
      </c>
      <c r="AH8" s="80"/>
      <c r="AI8" s="80"/>
      <c r="AL8" s="4"/>
      <c r="AM8" s="11"/>
      <c r="AU8" s="4"/>
      <c r="AV8" s="11"/>
      <c r="BD8" s="4"/>
      <c r="BE8" s="11"/>
    </row>
    <row r="9" spans="2:57" ht="15.75" thickBot="1">
      <c r="C9" s="11"/>
      <c r="D9" s="11"/>
      <c r="E9" s="11"/>
      <c r="F9" s="11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L9" s="4"/>
      <c r="AM9" s="11"/>
      <c r="AU9" s="4"/>
      <c r="AV9" s="11"/>
      <c r="BD9" s="4"/>
      <c r="BE9" s="11"/>
    </row>
    <row r="10" spans="2:57" ht="15.75" thickBot="1">
      <c r="B10" s="35" t="s">
        <v>116</v>
      </c>
      <c r="C10" s="32" t="s">
        <v>1</v>
      </c>
      <c r="D10" s="33" t="s">
        <v>2</v>
      </c>
      <c r="E10" s="34" t="s">
        <v>3</v>
      </c>
      <c r="F10" s="32" t="s">
        <v>4</v>
      </c>
      <c r="G10" s="32" t="s">
        <v>1</v>
      </c>
      <c r="H10" s="33" t="s">
        <v>2</v>
      </c>
      <c r="I10" s="34" t="s">
        <v>3</v>
      </c>
      <c r="J10" s="32" t="s">
        <v>4</v>
      </c>
      <c r="K10" s="32" t="s">
        <v>1</v>
      </c>
      <c r="L10" s="33" t="s">
        <v>2</v>
      </c>
      <c r="M10" s="34" t="s">
        <v>3</v>
      </c>
      <c r="N10" s="32" t="s">
        <v>4</v>
      </c>
      <c r="O10" s="32" t="s">
        <v>1</v>
      </c>
      <c r="P10" s="33" t="s">
        <v>2</v>
      </c>
      <c r="Q10" s="34" t="s">
        <v>3</v>
      </c>
      <c r="R10" s="32" t="s">
        <v>4</v>
      </c>
      <c r="S10" s="32" t="s">
        <v>1</v>
      </c>
      <c r="T10" s="33" t="s">
        <v>2</v>
      </c>
      <c r="U10" s="34" t="s">
        <v>3</v>
      </c>
      <c r="V10" s="32" t="s">
        <v>4</v>
      </c>
      <c r="W10" s="32" t="s">
        <v>1</v>
      </c>
      <c r="X10" s="33" t="s">
        <v>2</v>
      </c>
      <c r="Y10" s="34" t="s">
        <v>3</v>
      </c>
      <c r="Z10" s="32" t="s">
        <v>4</v>
      </c>
      <c r="AA10" s="32" t="s">
        <v>1</v>
      </c>
      <c r="AB10" s="33" t="s">
        <v>2</v>
      </c>
      <c r="AC10" s="34" t="s">
        <v>3</v>
      </c>
      <c r="AD10" s="32" t="s">
        <v>4</v>
      </c>
      <c r="AE10" s="32" t="s">
        <v>1</v>
      </c>
      <c r="AF10" s="32" t="s">
        <v>2</v>
      </c>
      <c r="AG10" s="34" t="s">
        <v>3</v>
      </c>
      <c r="AH10" s="32" t="s">
        <v>4</v>
      </c>
      <c r="AI10" s="32" t="s">
        <v>1</v>
      </c>
      <c r="AM10" s="11"/>
      <c r="AU10" s="4"/>
      <c r="AV10" s="11"/>
      <c r="BD10" s="4"/>
      <c r="BE10" s="11"/>
    </row>
    <row r="11" spans="2:57">
      <c r="B11" s="15" t="s">
        <v>117</v>
      </c>
      <c r="C11" s="45">
        <v>10448386.621019999</v>
      </c>
      <c r="D11" s="45">
        <v>10444179.8364</v>
      </c>
      <c r="E11" s="45">
        <v>10386193.306439999</v>
      </c>
      <c r="F11" s="45">
        <v>10398142.29053</v>
      </c>
      <c r="G11" s="45">
        <v>10674303.050960001</v>
      </c>
      <c r="H11" s="45">
        <v>10734563.425740002</v>
      </c>
      <c r="I11" s="45">
        <v>10672333.442470001</v>
      </c>
      <c r="J11" s="45">
        <v>10935436.036029998</v>
      </c>
      <c r="K11" s="45">
        <v>11296303.030530002</v>
      </c>
      <c r="L11" s="45">
        <v>11563881.506730001</v>
      </c>
      <c r="M11" s="45">
        <v>11268342.03603</v>
      </c>
      <c r="N11" s="45">
        <v>11643966.626000002</v>
      </c>
      <c r="O11" s="45">
        <v>11947952.300349999</v>
      </c>
      <c r="P11" s="45">
        <v>12188998.96494</v>
      </c>
      <c r="Q11" s="45">
        <v>12529144.233380001</v>
      </c>
      <c r="R11" s="45">
        <v>12834182.66687</v>
      </c>
      <c r="S11" s="45">
        <v>13059420.304909999</v>
      </c>
      <c r="T11" s="45">
        <v>13098560.702509999</v>
      </c>
      <c r="U11" s="45">
        <v>12945555.481699998</v>
      </c>
      <c r="V11" s="45">
        <v>13296500.245380001</v>
      </c>
      <c r="W11" s="45">
        <v>13626957.844210001</v>
      </c>
      <c r="X11" s="45">
        <v>13895654.479129998</v>
      </c>
      <c r="Y11" s="45">
        <v>13739519.274669999</v>
      </c>
      <c r="Z11" s="45">
        <v>14082121.242619999</v>
      </c>
      <c r="AA11" s="45">
        <v>14057380.487119999</v>
      </c>
      <c r="AB11" s="45">
        <v>14403900.57903</v>
      </c>
      <c r="AC11" s="45">
        <v>14448417.01235</v>
      </c>
      <c r="AD11" s="45">
        <v>15027436.760910001</v>
      </c>
      <c r="AE11" s="45">
        <v>15475658.30634</v>
      </c>
      <c r="AF11" s="45">
        <v>15612175.05706</v>
      </c>
      <c r="AG11" s="45">
        <v>15307726.511239998</v>
      </c>
      <c r="AH11" s="45">
        <v>15728432.57057</v>
      </c>
      <c r="AI11" s="45">
        <v>16103026.922019999</v>
      </c>
      <c r="AU11" s="7"/>
      <c r="BD11" s="5"/>
    </row>
    <row r="12" spans="2:57">
      <c r="B12" s="15" t="s">
        <v>118</v>
      </c>
      <c r="C12" s="45">
        <v>510685.95533000142</v>
      </c>
      <c r="D12" s="45">
        <v>510213.12309999933</v>
      </c>
      <c r="E12" s="45">
        <v>570853.50154999783</v>
      </c>
      <c r="F12" s="45">
        <v>455002.36805999943</v>
      </c>
      <c r="G12" s="45">
        <v>522854.97947000014</v>
      </c>
      <c r="H12" s="45">
        <v>712404.98020000011</v>
      </c>
      <c r="I12" s="45">
        <v>552084.82979114039</v>
      </c>
      <c r="J12" s="45">
        <v>491356.06253075041</v>
      </c>
      <c r="K12" s="45">
        <v>423489.38975277077</v>
      </c>
      <c r="L12" s="45">
        <v>486237.56518027373</v>
      </c>
      <c r="M12" s="45">
        <v>640257.27680368267</v>
      </c>
      <c r="N12" s="45">
        <v>589368.90603473026</v>
      </c>
      <c r="O12" s="45">
        <v>501573.95395321649</v>
      </c>
      <c r="P12" s="45">
        <v>536797.83127218462</v>
      </c>
      <c r="Q12" s="45">
        <v>571571.80758999381</v>
      </c>
      <c r="R12" s="45">
        <v>601730.03810379864</v>
      </c>
      <c r="S12" s="45">
        <v>514366.35108720855</v>
      </c>
      <c r="T12" s="45">
        <v>764079.78250464541</v>
      </c>
      <c r="U12" s="45">
        <v>770070.92628824187</v>
      </c>
      <c r="V12" s="45">
        <v>899237.63983706629</v>
      </c>
      <c r="W12" s="45">
        <v>565972.10426417436</v>
      </c>
      <c r="X12" s="45">
        <v>595933.62430543941</v>
      </c>
      <c r="Y12" s="45">
        <v>410568.299645719</v>
      </c>
      <c r="Z12" s="45">
        <v>384441.02046170493</v>
      </c>
      <c r="AA12" s="45">
        <v>260793.46312439191</v>
      </c>
      <c r="AB12" s="45">
        <v>285125.13073446922</v>
      </c>
      <c r="AC12" s="45">
        <v>499355.33001999103</v>
      </c>
      <c r="AD12" s="45">
        <v>546249.98768998915</v>
      </c>
      <c r="AE12" s="45">
        <v>289143.13422998204</v>
      </c>
      <c r="AF12" s="45">
        <v>469838.78911999089</v>
      </c>
      <c r="AG12" s="45">
        <v>581020.48112001282</v>
      </c>
      <c r="AH12" s="45">
        <v>443758.19107001554</v>
      </c>
      <c r="AI12" s="45">
        <v>328181.43895000021</v>
      </c>
      <c r="AU12" s="7"/>
      <c r="BD12" s="5"/>
    </row>
    <row r="13" spans="2:57">
      <c r="B13" s="13" t="s">
        <v>119</v>
      </c>
      <c r="C13" s="24">
        <f>SUM(C11:C12)</f>
        <v>10959072.57635</v>
      </c>
      <c r="D13" s="24">
        <f t="shared" ref="D13:AA13" si="2">SUM(D11:D12)</f>
        <v>10954392.9595</v>
      </c>
      <c r="E13" s="24">
        <f t="shared" si="2"/>
        <v>10957046.807989998</v>
      </c>
      <c r="F13" s="24">
        <f t="shared" si="2"/>
        <v>10853144.65859</v>
      </c>
      <c r="G13" s="24">
        <f t="shared" si="2"/>
        <v>11197158.03043</v>
      </c>
      <c r="H13" s="24">
        <f t="shared" si="2"/>
        <v>11446968.405940002</v>
      </c>
      <c r="I13" s="24">
        <f t="shared" si="2"/>
        <v>11224418.272261141</v>
      </c>
      <c r="J13" s="24">
        <f t="shared" si="2"/>
        <v>11426792.098560749</v>
      </c>
      <c r="K13" s="24">
        <f t="shared" si="2"/>
        <v>11719792.420282774</v>
      </c>
      <c r="L13" s="24">
        <f t="shared" si="2"/>
        <v>12050119.071910275</v>
      </c>
      <c r="M13" s="24">
        <f t="shared" si="2"/>
        <v>11908599.312833684</v>
      </c>
      <c r="N13" s="24">
        <f t="shared" si="2"/>
        <v>12233335.532034732</v>
      </c>
      <c r="O13" s="24">
        <f t="shared" si="2"/>
        <v>12449526.254303215</v>
      </c>
      <c r="P13" s="24">
        <f t="shared" si="2"/>
        <v>12725796.796212185</v>
      </c>
      <c r="Q13" s="24">
        <f t="shared" si="2"/>
        <v>13100716.040969994</v>
      </c>
      <c r="R13" s="24">
        <f t="shared" si="2"/>
        <v>13435912.704973798</v>
      </c>
      <c r="S13" s="24">
        <f t="shared" si="2"/>
        <v>13573786.655997207</v>
      </c>
      <c r="T13" s="24">
        <f t="shared" si="2"/>
        <v>13862640.485014645</v>
      </c>
      <c r="U13" s="24">
        <f t="shared" si="2"/>
        <v>13715626.407988239</v>
      </c>
      <c r="V13" s="24">
        <f t="shared" si="2"/>
        <v>14195737.885217067</v>
      </c>
      <c r="W13" s="24">
        <f t="shared" si="2"/>
        <v>14192929.948474174</v>
      </c>
      <c r="X13" s="24">
        <f t="shared" si="2"/>
        <v>14491588.103435438</v>
      </c>
      <c r="Y13" s="24">
        <f t="shared" si="2"/>
        <v>14150087.574315717</v>
      </c>
      <c r="Z13" s="24">
        <f t="shared" si="2"/>
        <v>14466562.263081703</v>
      </c>
      <c r="AA13" s="24">
        <f t="shared" si="2"/>
        <v>14318173.950244391</v>
      </c>
      <c r="AB13" s="24">
        <f t="shared" ref="AB13:AG13" si="3">SUM(AB11:AB12)</f>
        <v>14689025.709764469</v>
      </c>
      <c r="AC13" s="24">
        <f t="shared" si="3"/>
        <v>14947772.342369992</v>
      </c>
      <c r="AD13" s="24">
        <f t="shared" si="3"/>
        <v>15573686.748599989</v>
      </c>
      <c r="AE13" s="24">
        <f t="shared" si="3"/>
        <v>15764801.440569982</v>
      </c>
      <c r="AF13" s="24">
        <f t="shared" si="3"/>
        <v>16082013.84617999</v>
      </c>
      <c r="AG13" s="24">
        <f t="shared" si="3"/>
        <v>15888746.992360011</v>
      </c>
      <c r="AH13" s="24">
        <v>16172190.761640014</v>
      </c>
      <c r="AI13" s="24">
        <v>16385573.442300018</v>
      </c>
      <c r="AU13" s="7"/>
      <c r="BD13" s="5"/>
    </row>
    <row r="14" spans="2:57">
      <c r="B14" s="13" t="s">
        <v>112</v>
      </c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>
        <v>2348257</v>
      </c>
      <c r="U14" s="24">
        <v>3064018</v>
      </c>
      <c r="V14" s="24">
        <v>3131693</v>
      </c>
      <c r="W14" s="24">
        <v>3094464</v>
      </c>
      <c r="X14" s="24">
        <v>3474554</v>
      </c>
      <c r="Y14" s="24">
        <v>3056807</v>
      </c>
      <c r="Z14" s="24">
        <v>2839001</v>
      </c>
      <c r="AA14" s="24">
        <v>3088718</v>
      </c>
      <c r="AB14" s="24">
        <v>2979251</v>
      </c>
      <c r="AC14" s="24">
        <v>2823515</v>
      </c>
      <c r="AD14" s="24">
        <v>2676345</v>
      </c>
      <c r="AE14" s="24">
        <v>3250034</v>
      </c>
      <c r="AF14" s="24">
        <v>3011325</v>
      </c>
      <c r="AG14" s="24">
        <v>2649810</v>
      </c>
      <c r="AH14" s="24">
        <v>2490395</v>
      </c>
      <c r="AI14" s="24">
        <v>2485676</v>
      </c>
      <c r="AU14" s="6"/>
      <c r="BD14" s="4"/>
      <c r="BE14" s="11"/>
    </row>
    <row r="15" spans="2:57">
      <c r="B15" s="13" t="s">
        <v>113</v>
      </c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>
        <v>548380.93136906321</v>
      </c>
      <c r="P15" s="24">
        <v>839809.90178154386</v>
      </c>
      <c r="Q15" s="24">
        <v>869964.94035717449</v>
      </c>
      <c r="R15" s="24">
        <v>815352.9176672257</v>
      </c>
      <c r="S15" s="24">
        <v>748885.7742440321</v>
      </c>
      <c r="T15" s="24">
        <v>819456.8454602845</v>
      </c>
      <c r="U15" s="24">
        <v>786180.71009507135</v>
      </c>
      <c r="V15" s="24">
        <v>855932.98722357606</v>
      </c>
      <c r="W15" s="24">
        <v>826479.15125255962</v>
      </c>
      <c r="X15" s="24">
        <v>903922.3239027129</v>
      </c>
      <c r="Y15" s="24">
        <v>831734.64025946718</v>
      </c>
      <c r="Z15" s="24">
        <v>860197.49908928107</v>
      </c>
      <c r="AA15" s="24">
        <v>859808.07684793789</v>
      </c>
      <c r="AB15" s="24">
        <v>815948.30025418336</v>
      </c>
      <c r="AC15" s="24">
        <v>850888.65541921998</v>
      </c>
      <c r="AD15" s="24">
        <v>914526.97158196429</v>
      </c>
      <c r="AE15" s="24">
        <v>871804.34481281741</v>
      </c>
      <c r="AF15" s="24">
        <v>788494.13156827621</v>
      </c>
      <c r="AG15" s="24">
        <v>785180.69145880034</v>
      </c>
      <c r="AH15" s="24">
        <v>787671.10561053397</v>
      </c>
      <c r="AI15" s="24">
        <v>761810.84247581719</v>
      </c>
      <c r="AU15" s="7"/>
      <c r="BD15" s="6"/>
    </row>
    <row r="16" spans="2:57">
      <c r="B16" s="13" t="s">
        <v>114</v>
      </c>
      <c r="C16" s="24">
        <v>142225.42365000001</v>
      </c>
      <c r="D16" s="24">
        <v>137132.0405</v>
      </c>
      <c r="E16" s="24">
        <v>150538.19201</v>
      </c>
      <c r="F16" s="24">
        <v>119444.34140999999</v>
      </c>
      <c r="G16" s="24">
        <v>131563.96956999996</v>
      </c>
      <c r="H16" s="24">
        <v>137099.59406</v>
      </c>
      <c r="I16" s="24">
        <v>406020.72773885675</v>
      </c>
      <c r="J16" s="24">
        <v>419886.90143925109</v>
      </c>
      <c r="K16" s="24">
        <v>456389.57971722831</v>
      </c>
      <c r="L16" s="24">
        <v>479473.92808972392</v>
      </c>
      <c r="M16" s="24">
        <v>600271.68716631737</v>
      </c>
      <c r="N16" s="24">
        <v>669633.4679652662</v>
      </c>
      <c r="O16" s="24">
        <v>703543.81432771997</v>
      </c>
      <c r="P16" s="24">
        <v>788795.30200627097</v>
      </c>
      <c r="Q16" s="24">
        <v>828773.01867283229</v>
      </c>
      <c r="R16" s="24">
        <v>716249.37735897361</v>
      </c>
      <c r="S16" s="24">
        <v>699302.56975875935</v>
      </c>
      <c r="T16" s="24">
        <v>720949.66952507</v>
      </c>
      <c r="U16" s="24">
        <v>709656.88191669097</v>
      </c>
      <c r="V16" s="24">
        <v>686280.12755935988</v>
      </c>
      <c r="W16" s="24">
        <v>643821.90027326229</v>
      </c>
      <c r="X16" s="24">
        <v>646353.5726618499</v>
      </c>
      <c r="Y16" s="24">
        <v>668866.78542481991</v>
      </c>
      <c r="Z16" s="24">
        <v>709983.23782901303</v>
      </c>
      <c r="AA16" s="24">
        <v>717300.97290767322</v>
      </c>
      <c r="AB16" s="24">
        <v>732516.98998134676</v>
      </c>
      <c r="AC16" s="24">
        <v>782456.43963595619</v>
      </c>
      <c r="AD16" s="24">
        <v>883389.16361937986</v>
      </c>
      <c r="AE16" s="24">
        <v>838097.81098770944</v>
      </c>
      <c r="AF16" s="24">
        <v>772170.806772943</v>
      </c>
      <c r="AG16" s="24">
        <v>719722.2043382586</v>
      </c>
      <c r="AH16" s="24">
        <v>711541.0099592132</v>
      </c>
      <c r="AI16" s="24">
        <v>749152.83142870455</v>
      </c>
      <c r="AU16" s="7"/>
      <c r="BD16" s="7"/>
    </row>
    <row r="17" spans="2:57">
      <c r="B17" s="25" t="s">
        <v>120</v>
      </c>
      <c r="C17" s="26">
        <f>SUM(C13:C16)</f>
        <v>11101298</v>
      </c>
      <c r="D17" s="26">
        <f t="shared" ref="D17:AA17" si="4">SUM(D13:D16)</f>
        <v>11091525</v>
      </c>
      <c r="E17" s="26">
        <f t="shared" si="4"/>
        <v>11107584.999999998</v>
      </c>
      <c r="F17" s="26">
        <f t="shared" si="4"/>
        <v>10972589</v>
      </c>
      <c r="G17" s="26">
        <f t="shared" si="4"/>
        <v>11328722</v>
      </c>
      <c r="H17" s="26">
        <f t="shared" si="4"/>
        <v>11584068.000000002</v>
      </c>
      <c r="I17" s="26">
        <f t="shared" si="4"/>
        <v>11630438.999999998</v>
      </c>
      <c r="J17" s="26">
        <f t="shared" si="4"/>
        <v>11846679</v>
      </c>
      <c r="K17" s="26">
        <f t="shared" si="4"/>
        <v>12176182.000000002</v>
      </c>
      <c r="L17" s="26">
        <f t="shared" si="4"/>
        <v>12529593</v>
      </c>
      <c r="M17" s="26">
        <f t="shared" si="4"/>
        <v>12508871</v>
      </c>
      <c r="N17" s="26">
        <f t="shared" si="4"/>
        <v>12902968.999999998</v>
      </c>
      <c r="O17" s="26">
        <f t="shared" si="4"/>
        <v>13701450.999999998</v>
      </c>
      <c r="P17" s="26">
        <f t="shared" si="4"/>
        <v>14354402</v>
      </c>
      <c r="Q17" s="26">
        <f t="shared" si="4"/>
        <v>14799454</v>
      </c>
      <c r="R17" s="26">
        <f t="shared" si="4"/>
        <v>14967514.999999996</v>
      </c>
      <c r="S17" s="26">
        <f t="shared" si="4"/>
        <v>15021975</v>
      </c>
      <c r="T17" s="26">
        <f t="shared" si="4"/>
        <v>17751303.999999996</v>
      </c>
      <c r="U17" s="26">
        <f t="shared" si="4"/>
        <v>18275482</v>
      </c>
      <c r="V17" s="26">
        <f t="shared" si="4"/>
        <v>18869644.000000004</v>
      </c>
      <c r="W17" s="26">
        <f t="shared" si="4"/>
        <v>18757695</v>
      </c>
      <c r="X17" s="26">
        <f t="shared" si="4"/>
        <v>19516418</v>
      </c>
      <c r="Y17" s="26">
        <f t="shared" si="4"/>
        <v>18707496.000000007</v>
      </c>
      <c r="Z17" s="26">
        <f t="shared" si="4"/>
        <v>18875744</v>
      </c>
      <c r="AA17" s="26">
        <f t="shared" si="4"/>
        <v>18984001</v>
      </c>
      <c r="AB17" s="26">
        <f t="shared" ref="AB17:AG17" si="5">SUM(AB13:AB16)</f>
        <v>19216742</v>
      </c>
      <c r="AC17" s="26">
        <f t="shared" si="5"/>
        <v>19404632.437425166</v>
      </c>
      <c r="AD17" s="26">
        <f t="shared" si="5"/>
        <v>20047947.883801337</v>
      </c>
      <c r="AE17" s="26">
        <f t="shared" si="5"/>
        <v>20724737.596370511</v>
      </c>
      <c r="AF17" s="26">
        <f t="shared" si="5"/>
        <v>20654003.784521211</v>
      </c>
      <c r="AG17" s="26">
        <f t="shared" si="5"/>
        <v>20043459.88815707</v>
      </c>
      <c r="AH17" s="26">
        <v>20161797.87720976</v>
      </c>
      <c r="AI17" s="26">
        <v>20382213.116204537</v>
      </c>
      <c r="AM17" s="11"/>
      <c r="AU17" s="4"/>
      <c r="AV17" s="11"/>
      <c r="BD17" s="4"/>
      <c r="BE17" s="11"/>
    </row>
    <row r="18" spans="2:57" ht="15.75" thickBot="1">
      <c r="B18" s="1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M18" s="11"/>
      <c r="AU18" s="4"/>
      <c r="AV18" s="11"/>
      <c r="BD18" s="23"/>
      <c r="BE18" s="11"/>
    </row>
    <row r="19" spans="2:57" ht="15.75" thickBot="1">
      <c r="B19" s="35" t="s">
        <v>121</v>
      </c>
      <c r="C19" s="32" t="s">
        <v>1</v>
      </c>
      <c r="D19" s="33" t="s">
        <v>2</v>
      </c>
      <c r="E19" s="34" t="s">
        <v>3</v>
      </c>
      <c r="F19" s="32" t="s">
        <v>4</v>
      </c>
      <c r="G19" s="32" t="s">
        <v>1</v>
      </c>
      <c r="H19" s="33" t="s">
        <v>2</v>
      </c>
      <c r="I19" s="34" t="s">
        <v>3</v>
      </c>
      <c r="J19" s="32" t="s">
        <v>4</v>
      </c>
      <c r="K19" s="32" t="s">
        <v>1</v>
      </c>
      <c r="L19" s="33" t="s">
        <v>2</v>
      </c>
      <c r="M19" s="34" t="s">
        <v>3</v>
      </c>
      <c r="N19" s="32" t="s">
        <v>4</v>
      </c>
      <c r="O19" s="32" t="s">
        <v>1</v>
      </c>
      <c r="P19" s="33" t="s">
        <v>2</v>
      </c>
      <c r="Q19" s="34" t="s">
        <v>3</v>
      </c>
      <c r="R19" s="32" t="s">
        <v>4</v>
      </c>
      <c r="S19" s="32" t="s">
        <v>1</v>
      </c>
      <c r="T19" s="33" t="s">
        <v>2</v>
      </c>
      <c r="U19" s="34" t="s">
        <v>3</v>
      </c>
      <c r="V19" s="32" t="s">
        <v>4</v>
      </c>
      <c r="W19" s="32" t="s">
        <v>1</v>
      </c>
      <c r="X19" s="33" t="s">
        <v>2</v>
      </c>
      <c r="Y19" s="34" t="s">
        <v>3</v>
      </c>
      <c r="Z19" s="32" t="s">
        <v>4</v>
      </c>
      <c r="AA19" s="32" t="s">
        <v>1</v>
      </c>
      <c r="AB19" s="33" t="s">
        <v>2</v>
      </c>
      <c r="AC19" s="34" t="s">
        <v>3</v>
      </c>
      <c r="AD19" s="32" t="s">
        <v>4</v>
      </c>
      <c r="AE19" s="32" t="s">
        <v>1</v>
      </c>
      <c r="AF19" s="32" t="s">
        <v>2</v>
      </c>
      <c r="AG19" s="34" t="s">
        <v>3</v>
      </c>
      <c r="AH19" s="32" t="s">
        <v>4</v>
      </c>
      <c r="AI19" s="32" t="s">
        <v>1</v>
      </c>
      <c r="AM19" s="11"/>
      <c r="AU19" s="4"/>
      <c r="AV19" s="11"/>
      <c r="BD19" s="4"/>
      <c r="BE19" s="11"/>
    </row>
    <row r="20" spans="2:57">
      <c r="B20" s="13" t="s">
        <v>111</v>
      </c>
      <c r="C20" s="24">
        <v>1357946.32415</v>
      </c>
      <c r="D20" s="24">
        <v>1377109.90707</v>
      </c>
      <c r="E20" s="24">
        <v>1301102.7166899999</v>
      </c>
      <c r="F20" s="24">
        <v>1342645.9135110269</v>
      </c>
      <c r="G20" s="24">
        <v>1371969.2930861618</v>
      </c>
      <c r="H20" s="24">
        <v>1477210.6986580293</v>
      </c>
      <c r="I20" s="24">
        <v>1619332.965946625</v>
      </c>
      <c r="J20" s="24">
        <v>1662568.2328304884</v>
      </c>
      <c r="K20" s="24">
        <v>1654329.2362674854</v>
      </c>
      <c r="L20" s="24">
        <v>1773659.4921394212</v>
      </c>
      <c r="M20" s="24">
        <v>1852028.7518724147</v>
      </c>
      <c r="N20" s="24">
        <v>1873494.8505298996</v>
      </c>
      <c r="O20" s="24">
        <v>1573117.0360033496</v>
      </c>
      <c r="P20" s="24">
        <v>1798426.8376794236</v>
      </c>
      <c r="Q20" s="24">
        <v>1752191.9587054388</v>
      </c>
      <c r="R20" s="24">
        <v>2103145.8327197493</v>
      </c>
      <c r="S20" s="24">
        <v>1921768.7377183372</v>
      </c>
      <c r="T20" s="24">
        <v>2109565.9473170582</v>
      </c>
      <c r="U20" s="24">
        <v>1896561.5411250971</v>
      </c>
      <c r="V20" s="24">
        <v>1853459.5721353795</v>
      </c>
      <c r="W20" s="24">
        <v>1730403.825811354</v>
      </c>
      <c r="X20" s="24">
        <v>1904373.4883441189</v>
      </c>
      <c r="Y20" s="24">
        <v>1904178.8741774336</v>
      </c>
      <c r="Z20" s="24">
        <v>1962282.2941330629</v>
      </c>
      <c r="AA20" s="24">
        <v>1729700.2806480038</v>
      </c>
      <c r="AB20" s="24">
        <v>1244058.3831699926</v>
      </c>
      <c r="AC20" s="24">
        <v>1646450.9098599916</v>
      </c>
      <c r="AD20" s="24">
        <v>1846015.174709999</v>
      </c>
      <c r="AE20" s="24">
        <v>1890289.0984199787</v>
      </c>
      <c r="AF20" s="24">
        <v>2091843.4546599996</v>
      </c>
      <c r="AG20" s="24">
        <v>2040237.8612699327</v>
      </c>
      <c r="AH20" s="24">
        <v>1943116.8697899983</v>
      </c>
      <c r="AI20" s="24">
        <v>1935607.2200100021</v>
      </c>
    </row>
    <row r="21" spans="2:57">
      <c r="B21" s="13" t="s">
        <v>112</v>
      </c>
      <c r="C21" s="14"/>
      <c r="D21" s="14"/>
      <c r="E21" s="14"/>
      <c r="F21" s="24"/>
      <c r="G21" s="24"/>
      <c r="H21" s="27"/>
      <c r="I21" s="27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>
        <v>379065</v>
      </c>
      <c r="U21" s="24">
        <v>235757</v>
      </c>
      <c r="V21" s="24">
        <v>144164</v>
      </c>
      <c r="W21" s="24">
        <v>197427</v>
      </c>
      <c r="X21" s="24">
        <v>221634</v>
      </c>
      <c r="Y21" s="24">
        <v>231245</v>
      </c>
      <c r="Z21" s="24">
        <v>220365</v>
      </c>
      <c r="AA21" s="24">
        <v>547413.49</v>
      </c>
      <c r="AB21" s="24">
        <v>305689</v>
      </c>
      <c r="AC21" s="24">
        <v>164165</v>
      </c>
      <c r="AD21" s="24">
        <v>146207</v>
      </c>
      <c r="AE21" s="24">
        <v>166286</v>
      </c>
      <c r="AF21" s="24">
        <v>176346</v>
      </c>
      <c r="AG21" s="24">
        <v>19920</v>
      </c>
      <c r="AH21" s="24">
        <v>-185090</v>
      </c>
      <c r="AI21" s="24">
        <v>-8845</v>
      </c>
    </row>
    <row r="22" spans="2:57">
      <c r="B22" s="13" t="s">
        <v>113</v>
      </c>
      <c r="C22" s="14"/>
      <c r="D22" s="14"/>
      <c r="E22" s="14"/>
      <c r="F22" s="24"/>
      <c r="G22" s="24"/>
      <c r="H22" s="27"/>
      <c r="I22" s="27"/>
      <c r="J22" s="24"/>
      <c r="K22" s="24"/>
      <c r="L22" s="24"/>
      <c r="M22" s="24"/>
      <c r="N22" s="24"/>
      <c r="O22" s="24">
        <v>-80292.675078027547</v>
      </c>
      <c r="P22" s="24">
        <v>-146252.37118579019</v>
      </c>
      <c r="Q22" s="24">
        <v>-34783.691474117746</v>
      </c>
      <c r="R22" s="24">
        <v>-30066.23517610936</v>
      </c>
      <c r="S22" s="24">
        <v>-75707.272992505154</v>
      </c>
      <c r="T22" s="24">
        <v>-103845.13192987689</v>
      </c>
      <c r="U22" s="24">
        <v>-91505.330628725409</v>
      </c>
      <c r="V22" s="24">
        <v>-54095.115985159791</v>
      </c>
      <c r="W22" s="24">
        <v>-157792.22109784663</v>
      </c>
      <c r="X22" s="24">
        <v>6165.0717449447438</v>
      </c>
      <c r="Y22" s="24">
        <v>16254.777548743832</v>
      </c>
      <c r="Z22" s="24">
        <v>24015.349445050721</v>
      </c>
      <c r="AA22" s="24">
        <v>27396.786467867209</v>
      </c>
      <c r="AB22" s="24">
        <v>44129.223238263934</v>
      </c>
      <c r="AC22" s="24">
        <v>17363.960879279199</v>
      </c>
      <c r="AD22" s="24">
        <v>30771.33074104166</v>
      </c>
      <c r="AE22" s="24">
        <v>-18523.907251429242</v>
      </c>
      <c r="AF22" s="24">
        <v>-36664.92827288642</v>
      </c>
      <c r="AG22" s="24">
        <v>11117.808833436793</v>
      </c>
      <c r="AH22" s="24">
        <v>22220.637282106902</v>
      </c>
      <c r="AI22" s="24">
        <v>-17801.145439090833</v>
      </c>
    </row>
    <row r="23" spans="2:57">
      <c r="B23" s="13" t="s">
        <v>114</v>
      </c>
      <c r="C23" s="24">
        <v>380.67584999998087</v>
      </c>
      <c r="D23" s="24">
        <v>3638.0929300000166</v>
      </c>
      <c r="E23" s="24">
        <v>3124.2833100000216</v>
      </c>
      <c r="F23" s="24">
        <v>-3788.9135110269035</v>
      </c>
      <c r="G23" s="24">
        <v>-6158.2930861617533</v>
      </c>
      <c r="H23" s="24">
        <v>-15022.698658029278</v>
      </c>
      <c r="I23" s="24">
        <v>21386.034053375006</v>
      </c>
      <c r="J23" s="24">
        <v>9609.7671695104491</v>
      </c>
      <c r="K23" s="24">
        <v>41024.763732514533</v>
      </c>
      <c r="L23" s="24">
        <v>28149.507860578735</v>
      </c>
      <c r="M23" s="24">
        <v>37154.248127584899</v>
      </c>
      <c r="N23" s="24">
        <v>14185.149470100025</v>
      </c>
      <c r="O23" s="24">
        <v>-9854.3609253219402</v>
      </c>
      <c r="P23" s="24">
        <v>-57626.466493633241</v>
      </c>
      <c r="Q23" s="24">
        <v>7794.7327686789722</v>
      </c>
      <c r="R23" s="24">
        <v>22539.402456360047</v>
      </c>
      <c r="S23" s="24">
        <v>18188.535274167909</v>
      </c>
      <c r="T23" s="24">
        <v>-24572.815387181268</v>
      </c>
      <c r="U23" s="24">
        <v>-8088.2104963716447</v>
      </c>
      <c r="V23" s="24">
        <v>-73223.456150219688</v>
      </c>
      <c r="W23" s="24">
        <v>-29264.604713507561</v>
      </c>
      <c r="X23" s="24">
        <v>4803.4399109371407</v>
      </c>
      <c r="Y23" s="24">
        <v>3195.3482738224793</v>
      </c>
      <c r="Z23" s="24">
        <v>3476.3564218865213</v>
      </c>
      <c r="AA23" s="24">
        <v>1936.951154591181</v>
      </c>
      <c r="AB23" s="24">
        <v>155.00080115567835</v>
      </c>
      <c r="AC23" s="24">
        <v>2744.0989522709133</v>
      </c>
      <c r="AD23" s="24">
        <v>5255.9299951149296</v>
      </c>
      <c r="AE23" s="24">
        <v>7046.3881196716684</v>
      </c>
      <c r="AF23" s="24">
        <v>-113726.63730957452</v>
      </c>
      <c r="AG23" s="24">
        <v>32156.007714415467</v>
      </c>
      <c r="AH23" s="24">
        <v>46088.906431271389</v>
      </c>
      <c r="AI23" s="24">
        <v>48243.186475218194</v>
      </c>
    </row>
    <row r="24" spans="2:57">
      <c r="B24" s="25" t="s">
        <v>122</v>
      </c>
      <c r="C24" s="26">
        <f t="shared" ref="C24:Y24" si="6">SUM(C20:C23)</f>
        <v>1358327</v>
      </c>
      <c r="D24" s="26">
        <f t="shared" si="6"/>
        <v>1380748</v>
      </c>
      <c r="E24" s="26">
        <f t="shared" si="6"/>
        <v>1304227</v>
      </c>
      <c r="F24" s="26">
        <f t="shared" si="6"/>
        <v>1338857</v>
      </c>
      <c r="G24" s="26">
        <f t="shared" si="6"/>
        <v>1365811</v>
      </c>
      <c r="H24" s="26">
        <f t="shared" si="6"/>
        <v>1462188</v>
      </c>
      <c r="I24" s="26">
        <f t="shared" si="6"/>
        <v>1640719</v>
      </c>
      <c r="J24" s="26">
        <f t="shared" si="6"/>
        <v>1672177.9999999988</v>
      </c>
      <c r="K24" s="26">
        <f t="shared" si="6"/>
        <v>1695354</v>
      </c>
      <c r="L24" s="26">
        <f t="shared" si="6"/>
        <v>1801809</v>
      </c>
      <c r="M24" s="26">
        <f t="shared" si="6"/>
        <v>1889182.9999999995</v>
      </c>
      <c r="N24" s="26">
        <f t="shared" si="6"/>
        <v>1887679.9999999995</v>
      </c>
      <c r="O24" s="26">
        <f t="shared" si="6"/>
        <v>1482970</v>
      </c>
      <c r="P24" s="26">
        <f t="shared" si="6"/>
        <v>1594548</v>
      </c>
      <c r="Q24" s="26">
        <f t="shared" si="6"/>
        <v>1725203</v>
      </c>
      <c r="R24" s="26">
        <f t="shared" si="6"/>
        <v>2095619</v>
      </c>
      <c r="S24" s="26">
        <f t="shared" si="6"/>
        <v>1864250</v>
      </c>
      <c r="T24" s="26">
        <f t="shared" si="6"/>
        <v>2360213</v>
      </c>
      <c r="U24" s="26">
        <f t="shared" si="6"/>
        <v>2032725.0000000002</v>
      </c>
      <c r="V24" s="26">
        <f t="shared" si="6"/>
        <v>1870305</v>
      </c>
      <c r="W24" s="26">
        <f t="shared" si="6"/>
        <v>1740774</v>
      </c>
      <c r="X24" s="26">
        <f t="shared" si="6"/>
        <v>2136976.0000000009</v>
      </c>
      <c r="Y24" s="26">
        <f t="shared" si="6"/>
        <v>2154874</v>
      </c>
      <c r="Z24" s="26">
        <f t="shared" ref="Z24:AE24" si="7">SUM(Z20:Z23)</f>
        <v>2210139</v>
      </c>
      <c r="AA24" s="26">
        <f t="shared" si="7"/>
        <v>2306447.508270462</v>
      </c>
      <c r="AB24" s="26">
        <f t="shared" si="7"/>
        <v>1594031.6072094121</v>
      </c>
      <c r="AC24" s="26">
        <f t="shared" si="7"/>
        <v>1830723.9696915417</v>
      </c>
      <c r="AD24" s="26">
        <f t="shared" si="7"/>
        <v>2028249.4354461555</v>
      </c>
      <c r="AE24" s="26">
        <f t="shared" si="7"/>
        <v>2045097.5792882212</v>
      </c>
      <c r="AF24" s="26">
        <f>SUM(AF20:AF23)</f>
        <v>2117797.8890775386</v>
      </c>
      <c r="AG24" s="26">
        <f>SUM(AG20:AG23)</f>
        <v>2103431.6778177852</v>
      </c>
      <c r="AH24" s="26">
        <v>1826336.4135033765</v>
      </c>
      <c r="AI24" s="26">
        <v>1957204.2610461295</v>
      </c>
      <c r="AM24" s="11"/>
      <c r="AU24" s="4"/>
      <c r="AV24" s="11"/>
      <c r="BD24" s="4"/>
      <c r="BE24" s="11"/>
    </row>
    <row r="25" spans="2:57" ht="15.75" thickBot="1">
      <c r="I25" s="11"/>
      <c r="J25" s="11"/>
      <c r="K25" s="11"/>
      <c r="L25" s="11"/>
      <c r="Q25" s="11"/>
      <c r="R25" s="11"/>
      <c r="S25" s="4"/>
      <c r="T25" s="4"/>
      <c r="U25" s="11"/>
      <c r="V25" s="11"/>
      <c r="W25" s="11"/>
      <c r="X25" s="4"/>
      <c r="Y25" s="4"/>
      <c r="Z25" s="4"/>
    </row>
    <row r="26" spans="2:57" ht="15.75" thickBot="1">
      <c r="B26" s="35" t="s">
        <v>123</v>
      </c>
      <c r="C26" s="32" t="s">
        <v>1</v>
      </c>
      <c r="D26" s="33" t="s">
        <v>2</v>
      </c>
      <c r="E26" s="34" t="s">
        <v>3</v>
      </c>
      <c r="F26" s="32" t="s">
        <v>4</v>
      </c>
      <c r="G26" s="32" t="s">
        <v>1</v>
      </c>
      <c r="H26" s="33" t="s">
        <v>2</v>
      </c>
      <c r="I26" s="34" t="s">
        <v>3</v>
      </c>
      <c r="J26" s="32" t="s">
        <v>4</v>
      </c>
      <c r="K26" s="32" t="s">
        <v>1</v>
      </c>
      <c r="L26" s="33" t="s">
        <v>2</v>
      </c>
      <c r="M26" s="34" t="s">
        <v>3</v>
      </c>
      <c r="N26" s="32" t="s">
        <v>4</v>
      </c>
      <c r="O26" s="32" t="s">
        <v>1</v>
      </c>
      <c r="P26" s="33" t="s">
        <v>2</v>
      </c>
      <c r="Q26" s="34" t="s">
        <v>3</v>
      </c>
      <c r="R26" s="32" t="s">
        <v>4</v>
      </c>
      <c r="S26" s="32" t="s">
        <v>1</v>
      </c>
      <c r="T26" s="33" t="s">
        <v>2</v>
      </c>
      <c r="U26" s="34" t="s">
        <v>3</v>
      </c>
      <c r="V26" s="32" t="s">
        <v>4</v>
      </c>
      <c r="W26" s="32" t="s">
        <v>1</v>
      </c>
      <c r="X26" s="33" t="s">
        <v>2</v>
      </c>
      <c r="Y26" s="34" t="s">
        <v>3</v>
      </c>
      <c r="Z26" s="32" t="s">
        <v>4</v>
      </c>
      <c r="AA26" s="32" t="s">
        <v>1</v>
      </c>
      <c r="AB26" s="33" t="s">
        <v>2</v>
      </c>
      <c r="AC26" s="34" t="s">
        <v>3</v>
      </c>
      <c r="AD26" s="32" t="s">
        <v>4</v>
      </c>
      <c r="AE26" s="32" t="s">
        <v>1</v>
      </c>
      <c r="AF26" s="32" t="s">
        <v>2</v>
      </c>
      <c r="AG26" s="34" t="s">
        <v>3</v>
      </c>
      <c r="AH26" s="32" t="s">
        <v>4</v>
      </c>
      <c r="AI26" s="32" t="s">
        <v>1</v>
      </c>
      <c r="AM26" s="11"/>
      <c r="AU26" s="4"/>
      <c r="AV26" s="11"/>
      <c r="BD26" s="4"/>
      <c r="BE26" s="11"/>
    </row>
    <row r="27" spans="2:57" s="2" customFormat="1">
      <c r="B27" s="20" t="s">
        <v>111</v>
      </c>
      <c r="C27" s="20">
        <f>+C20/C11</f>
        <v>0.12996708232619303</v>
      </c>
      <c r="D27" s="20">
        <f>+D20/D13</f>
        <v>0.1257130278383638</v>
      </c>
      <c r="E27" s="20">
        <f t="shared" ref="E27:AA27" si="8">+E20/E13</f>
        <v>0.11874574778134758</v>
      </c>
      <c r="F27" s="20">
        <f t="shared" si="8"/>
        <v>0.12371031214887156</v>
      </c>
      <c r="G27" s="20">
        <f t="shared" si="8"/>
        <v>0.12252834954705687</v>
      </c>
      <c r="H27" s="20">
        <f t="shared" si="8"/>
        <v>0.12904820265700068</v>
      </c>
      <c r="I27" s="20">
        <f t="shared" si="8"/>
        <v>0.14426876535316543</v>
      </c>
      <c r="J27" s="20">
        <f t="shared" si="8"/>
        <v>0.14549737305887411</v>
      </c>
      <c r="K27" s="20">
        <f t="shared" si="8"/>
        <v>0.14115687180640099</v>
      </c>
      <c r="L27" s="20">
        <f t="shared" si="8"/>
        <v>0.14719020464071211</v>
      </c>
      <c r="M27" s="20">
        <f t="shared" si="8"/>
        <v>0.15552028439453133</v>
      </c>
      <c r="N27" s="20">
        <f t="shared" si="8"/>
        <v>0.1531466905018575</v>
      </c>
      <c r="O27" s="20">
        <f t="shared" si="8"/>
        <v>0.1263595902261419</v>
      </c>
      <c r="P27" s="20">
        <f t="shared" si="8"/>
        <v>0.14132135429152246</v>
      </c>
      <c r="Q27" s="20">
        <f t="shared" si="8"/>
        <v>0.13374780074812645</v>
      </c>
      <c r="R27" s="20">
        <f t="shared" si="8"/>
        <v>0.15653166843970281</v>
      </c>
      <c r="S27" s="20">
        <f t="shared" si="8"/>
        <v>0.14157941232038268</v>
      </c>
      <c r="T27" s="20">
        <f t="shared" si="8"/>
        <v>0.15217634400873878</v>
      </c>
      <c r="U27" s="20">
        <f t="shared" si="8"/>
        <v>0.13827742785561029</v>
      </c>
      <c r="V27" s="20">
        <f t="shared" si="8"/>
        <v>0.13056451077935907</v>
      </c>
      <c r="W27" s="20">
        <f t="shared" si="8"/>
        <v>0.12192012728121601</v>
      </c>
      <c r="X27" s="20">
        <f t="shared" si="8"/>
        <v>0.13141233898944865</v>
      </c>
      <c r="Y27" s="20">
        <f t="shared" si="8"/>
        <v>0.13457011231745097</v>
      </c>
      <c r="Z27" s="20">
        <f t="shared" si="8"/>
        <v>0.13564261214571738</v>
      </c>
      <c r="AA27" s="20">
        <f t="shared" si="8"/>
        <v>0.12080453042816121</v>
      </c>
      <c r="AB27" s="20">
        <f t="shared" ref="AB27:AC30" si="9">+AB20/AB13</f>
        <v>8.4693049610704257E-2</v>
      </c>
      <c r="AC27" s="20">
        <f t="shared" si="9"/>
        <v>0.11014690832513337</v>
      </c>
      <c r="AD27" s="20">
        <f t="shared" ref="AD27:AF30" si="10">+AD20/AD13</f>
        <v>0.11853424333682248</v>
      </c>
      <c r="AE27" s="20">
        <f t="shared" si="10"/>
        <v>0.11990567122243657</v>
      </c>
      <c r="AF27" s="20">
        <f t="shared" si="10"/>
        <v>0.13007347678393411</v>
      </c>
      <c r="AG27" s="20">
        <f t="shared" ref="AG27" si="11">+AG20/AG13</f>
        <v>0.1284077254330355</v>
      </c>
      <c r="AH27" s="20">
        <f>+AH20/AH13</f>
        <v>0.12015174062867334</v>
      </c>
      <c r="AI27" s="20">
        <v>0.11812874458291182</v>
      </c>
      <c r="AJ27" s="10"/>
      <c r="AK27" s="10"/>
      <c r="AL27" s="10"/>
    </row>
    <row r="28" spans="2:57" s="2" customFormat="1">
      <c r="B28" s="20" t="s">
        <v>112</v>
      </c>
      <c r="C28" s="28"/>
      <c r="D28" s="28"/>
      <c r="E28" s="28"/>
      <c r="F28" s="20"/>
      <c r="G28" s="20"/>
      <c r="H28" s="29"/>
      <c r="I28" s="29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>
        <f t="shared" ref="T28:X30" si="12">+T21/T14</f>
        <v>0.16142398383141199</v>
      </c>
      <c r="U28" s="20">
        <f t="shared" si="12"/>
        <v>7.6943738581170221E-2</v>
      </c>
      <c r="V28" s="20">
        <f t="shared" si="12"/>
        <v>4.6033886463328302E-2</v>
      </c>
      <c r="W28" s="20">
        <f t="shared" si="12"/>
        <v>6.3800063597443696E-2</v>
      </c>
      <c r="X28" s="20">
        <f t="shared" si="12"/>
        <v>6.3787755205416297E-2</v>
      </c>
      <c r="Y28" s="20">
        <f t="shared" ref="Y28:AA30" si="13">+Y21/Y14</f>
        <v>7.5649198657291736E-2</v>
      </c>
      <c r="Z28" s="20">
        <f t="shared" si="13"/>
        <v>7.7620613729970506E-2</v>
      </c>
      <c r="AA28" s="20">
        <f t="shared" si="13"/>
        <v>0.17722999963091482</v>
      </c>
      <c r="AB28" s="20">
        <f t="shared" si="9"/>
        <v>0.10260599056608523</v>
      </c>
      <c r="AC28" s="20">
        <f t="shared" si="9"/>
        <v>5.814206760013671E-2</v>
      </c>
      <c r="AD28" s="20">
        <f t="shared" si="10"/>
        <v>5.4629354586198713E-2</v>
      </c>
      <c r="AE28" s="20">
        <f t="shared" si="10"/>
        <v>5.1164387818712048E-2</v>
      </c>
      <c r="AF28" s="20">
        <f t="shared" si="10"/>
        <v>5.8560932479888424E-2</v>
      </c>
      <c r="AG28" s="20">
        <f t="shared" ref="AG28" si="14">+AG21/AG14</f>
        <v>7.5175201240843684E-3</v>
      </c>
      <c r="AH28" s="20">
        <f>+AH21/AH14</f>
        <v>-7.4321543369626097E-2</v>
      </c>
      <c r="AI28" s="20">
        <v>-3.5583881406909025E-3</v>
      </c>
      <c r="AJ28" s="10"/>
      <c r="AK28" s="10"/>
      <c r="AL28" s="10"/>
    </row>
    <row r="29" spans="2:57" s="2" customFormat="1">
      <c r="B29" s="20" t="s">
        <v>113</v>
      </c>
      <c r="C29" s="28"/>
      <c r="D29" s="28"/>
      <c r="E29" s="28"/>
      <c r="F29" s="20"/>
      <c r="G29" s="20"/>
      <c r="H29" s="29"/>
      <c r="I29" s="29"/>
      <c r="J29" s="20"/>
      <c r="K29" s="20"/>
      <c r="L29" s="20"/>
      <c r="M29" s="20"/>
      <c r="N29" s="20"/>
      <c r="O29" s="20">
        <f t="shared" ref="O29:S30" si="15">+O22/O15</f>
        <v>-0.14641770069862287</v>
      </c>
      <c r="P29" s="20">
        <f t="shared" si="15"/>
        <v>-0.17414937699059685</v>
      </c>
      <c r="Q29" s="20">
        <f t="shared" si="15"/>
        <v>-3.9982865815071683E-2</v>
      </c>
      <c r="R29" s="20">
        <f t="shared" si="15"/>
        <v>-3.6875118153904062E-2</v>
      </c>
      <c r="S29" s="20">
        <f t="shared" si="15"/>
        <v>-0.10109321821332283</v>
      </c>
      <c r="T29" s="20">
        <f t="shared" si="12"/>
        <v>-0.12672434491842904</v>
      </c>
      <c r="U29" s="20">
        <f t="shared" si="12"/>
        <v>-0.1163922358482439</v>
      </c>
      <c r="V29" s="20">
        <f t="shared" si="12"/>
        <v>-6.3200176640732436E-2</v>
      </c>
      <c r="W29" s="20">
        <f t="shared" si="12"/>
        <v>-0.19092099402472126</v>
      </c>
      <c r="X29" s="20">
        <f t="shared" si="12"/>
        <v>6.8203556676494654E-3</v>
      </c>
      <c r="Y29" s="20">
        <f t="shared" si="13"/>
        <v>1.9543225401400868E-2</v>
      </c>
      <c r="Z29" s="20">
        <f t="shared" si="13"/>
        <v>2.791841346955385E-2</v>
      </c>
      <c r="AA29" s="20">
        <f t="shared" si="13"/>
        <v>3.1863839391116221E-2</v>
      </c>
      <c r="AB29" s="20">
        <f t="shared" si="9"/>
        <v>5.4083357027052872E-2</v>
      </c>
      <c r="AC29" s="20">
        <f t="shared" si="9"/>
        <v>2.0406854373589266E-2</v>
      </c>
      <c r="AD29" s="20">
        <f>+AD22/AD15</f>
        <v>3.3647264320496625E-2</v>
      </c>
      <c r="AE29" s="20">
        <f t="shared" si="10"/>
        <v>-2.1247780378298591E-2</v>
      </c>
      <c r="AF29" s="20">
        <f t="shared" si="10"/>
        <v>-4.6499938052755922E-2</v>
      </c>
      <c r="AG29" s="20">
        <f t="shared" ref="AG29" si="16">+AG22/AG15</f>
        <v>1.4159554551425393E-2</v>
      </c>
      <c r="AH29" s="20">
        <f>+AH22/AH15</f>
        <v>2.8210552759686928E-2</v>
      </c>
      <c r="AI29" s="20">
        <v>-2.33668838070599E-2</v>
      </c>
      <c r="AJ29" s="10"/>
      <c r="AK29" s="10"/>
      <c r="AL29" s="10"/>
    </row>
    <row r="30" spans="2:57" s="2" customFormat="1">
      <c r="B30" s="20" t="s">
        <v>114</v>
      </c>
      <c r="C30" s="20">
        <f t="shared" ref="C30:N30" si="17">+C23/C16</f>
        <v>2.6765668206886781E-3</v>
      </c>
      <c r="D30" s="20">
        <f t="shared" si="17"/>
        <v>2.6529853393379765E-2</v>
      </c>
      <c r="E30" s="20">
        <f t="shared" si="17"/>
        <v>2.0754090827611912E-2</v>
      </c>
      <c r="F30" s="20">
        <f t="shared" si="17"/>
        <v>-3.1721163734506487E-2</v>
      </c>
      <c r="G30" s="20">
        <f t="shared" si="17"/>
        <v>-4.6808355709312729E-2</v>
      </c>
      <c r="H30" s="20">
        <f t="shared" si="17"/>
        <v>-0.10957507759982697</v>
      </c>
      <c r="I30" s="20">
        <f t="shared" si="17"/>
        <v>5.2672271616462929E-2</v>
      </c>
      <c r="J30" s="20">
        <f t="shared" si="17"/>
        <v>2.2886560968134375E-2</v>
      </c>
      <c r="K30" s="20">
        <f t="shared" si="17"/>
        <v>8.9889790555544288E-2</v>
      </c>
      <c r="L30" s="20">
        <f t="shared" si="17"/>
        <v>5.8709152284315905E-2</v>
      </c>
      <c r="M30" s="20">
        <f t="shared" si="17"/>
        <v>6.1895719758127729E-2</v>
      </c>
      <c r="N30" s="20">
        <f t="shared" si="17"/>
        <v>2.1183453558859169E-2</v>
      </c>
      <c r="O30" s="20">
        <f t="shared" si="15"/>
        <v>-1.4006748015741418E-2</v>
      </c>
      <c r="P30" s="20">
        <f t="shared" si="15"/>
        <v>-7.305630034441446E-2</v>
      </c>
      <c r="Q30" s="20">
        <f t="shared" si="15"/>
        <v>9.4051478427243929E-3</v>
      </c>
      <c r="R30" s="20">
        <f t="shared" si="15"/>
        <v>3.1468652076836127E-2</v>
      </c>
      <c r="S30" s="20">
        <f t="shared" si="15"/>
        <v>2.6009535872923314E-2</v>
      </c>
      <c r="T30" s="20">
        <f t="shared" si="12"/>
        <v>-3.408395402049183E-2</v>
      </c>
      <c r="U30" s="20">
        <f t="shared" si="12"/>
        <v>-1.139735371060792E-2</v>
      </c>
      <c r="V30" s="20">
        <f t="shared" si="12"/>
        <v>-0.10669616270345263</v>
      </c>
      <c r="W30" s="20">
        <f t="shared" si="12"/>
        <v>-4.5454503335606571E-2</v>
      </c>
      <c r="X30" s="20">
        <f t="shared" si="12"/>
        <v>7.4315979892481173E-3</v>
      </c>
      <c r="Y30" s="20">
        <f t="shared" si="13"/>
        <v>4.7772566129038766E-3</v>
      </c>
      <c r="Z30" s="20">
        <f t="shared" si="13"/>
        <v>4.8963922479585923E-3</v>
      </c>
      <c r="AA30" s="20">
        <f t="shared" si="13"/>
        <v>2.7003325350856509E-3</v>
      </c>
      <c r="AB30" s="20">
        <f t="shared" si="9"/>
        <v>2.1160028132538656E-4</v>
      </c>
      <c r="AC30" s="20">
        <f t="shared" si="9"/>
        <v>3.5070309518413908E-3</v>
      </c>
      <c r="AD30" s="20">
        <f t="shared" si="10"/>
        <v>5.9497333809038185E-3</v>
      </c>
      <c r="AE30" s="20">
        <f t="shared" si="10"/>
        <v>8.4075963775247266E-3</v>
      </c>
      <c r="AF30" s="20">
        <f t="shared" si="10"/>
        <v>-0.14728171061641271</v>
      </c>
      <c r="AG30" s="20">
        <f t="shared" ref="AG30" si="18">+AG23/AG16</f>
        <v>4.4678359956923916E-2</v>
      </c>
      <c r="AH30" s="20">
        <f>+AH23/AH16</f>
        <v>6.4773366237756674E-2</v>
      </c>
      <c r="AI30" s="20">
        <v>6.4396988773590999E-2</v>
      </c>
      <c r="AJ30" s="10"/>
      <c r="AK30" s="10"/>
      <c r="AL30" s="10"/>
    </row>
    <row r="31" spans="2:57" ht="16.5" customHeight="1">
      <c r="B31" s="25" t="s">
        <v>124</v>
      </c>
      <c r="C31" s="30">
        <f t="shared" ref="C31:X31" si="19">C24/C17</f>
        <v>0.12235749369127827</v>
      </c>
      <c r="D31" s="30">
        <f t="shared" si="19"/>
        <v>0.12448675903448804</v>
      </c>
      <c r="E31" s="30">
        <f t="shared" si="19"/>
        <v>0.1174176925047164</v>
      </c>
      <c r="F31" s="30">
        <f t="shared" si="19"/>
        <v>0.12201833131633746</v>
      </c>
      <c r="G31" s="30">
        <f t="shared" si="19"/>
        <v>0.12056178975880952</v>
      </c>
      <c r="H31" s="30">
        <f t="shared" si="19"/>
        <v>0.12622405186157401</v>
      </c>
      <c r="I31" s="30">
        <f t="shared" si="19"/>
        <v>0.14107111520038068</v>
      </c>
      <c r="J31" s="30">
        <f t="shared" si="19"/>
        <v>0.14115162570033329</v>
      </c>
      <c r="K31" s="30">
        <f t="shared" si="19"/>
        <v>0.13923527095767785</v>
      </c>
      <c r="L31" s="30">
        <f t="shared" si="19"/>
        <v>0.14380427201426255</v>
      </c>
      <c r="M31" s="30">
        <f t="shared" si="19"/>
        <v>0.15102745883301535</v>
      </c>
      <c r="N31" s="30">
        <f t="shared" si="19"/>
        <v>0.14629811169816806</v>
      </c>
      <c r="O31" s="30">
        <f t="shared" si="19"/>
        <v>0.10823452202252157</v>
      </c>
      <c r="P31" s="30">
        <f t="shared" si="19"/>
        <v>0.11108425136762924</v>
      </c>
      <c r="Q31" s="30">
        <f t="shared" si="19"/>
        <v>0.11657207083450512</v>
      </c>
      <c r="R31" s="30">
        <f t="shared" si="19"/>
        <v>0.14001115081561638</v>
      </c>
      <c r="S31" s="30">
        <f t="shared" si="19"/>
        <v>0.12410152459979464</v>
      </c>
      <c r="T31" s="30">
        <f t="shared" si="19"/>
        <v>0.1329599786021354</v>
      </c>
      <c r="U31" s="30">
        <f t="shared" si="19"/>
        <v>0.1112268885712563</v>
      </c>
      <c r="V31" s="30">
        <f t="shared" si="19"/>
        <v>9.9117132257503085E-2</v>
      </c>
      <c r="W31" s="30">
        <f t="shared" si="19"/>
        <v>9.2803193569359135E-2</v>
      </c>
      <c r="X31" s="30">
        <f t="shared" si="19"/>
        <v>0.10949632253213684</v>
      </c>
      <c r="Y31" s="30">
        <f t="shared" ref="Y31:AD31" si="20">Y24/Y17</f>
        <v>0.11518773009493088</v>
      </c>
      <c r="Z31" s="30">
        <f t="shared" si="20"/>
        <v>0.11708884163718263</v>
      </c>
      <c r="AA31" s="30">
        <f t="shared" si="20"/>
        <v>0.12149427869659626</v>
      </c>
      <c r="AB31" s="30">
        <f t="shared" si="20"/>
        <v>8.2950148740583193E-2</v>
      </c>
      <c r="AC31" s="30">
        <f t="shared" si="20"/>
        <v>9.4344686795544558E-2</v>
      </c>
      <c r="AD31" s="30">
        <f t="shared" si="20"/>
        <v>0.10116992757572824</v>
      </c>
      <c r="AE31" s="30">
        <f>AE24/AE17</f>
        <v>9.8679057806086573E-2</v>
      </c>
      <c r="AF31" s="30">
        <f>AF24/AF17</f>
        <v>0.10253691783791993</v>
      </c>
      <c r="AG31" s="30">
        <f>AG24/AG17</f>
        <v>0.10494354216063387</v>
      </c>
      <c r="AH31" s="30">
        <f>AH24/AH17</f>
        <v>9.058400568372961E-2</v>
      </c>
      <c r="AI31" s="30">
        <v>9.6025110221720084E-2</v>
      </c>
      <c r="AM31" s="11"/>
      <c r="AU31" s="4"/>
      <c r="AV31" s="11"/>
      <c r="BD31" s="4"/>
      <c r="BE31" s="11"/>
    </row>
    <row r="32" spans="2:57">
      <c r="Z32" s="10"/>
    </row>
    <row r="33" spans="2:35">
      <c r="B33" s="8"/>
      <c r="Z33" s="10"/>
    </row>
    <row r="34" spans="2:35">
      <c r="C34" s="11">
        <f>C17-'P&amp;L'!C4</f>
        <v>0</v>
      </c>
      <c r="D34" s="11">
        <f>D17-'P&amp;L'!D4</f>
        <v>0</v>
      </c>
      <c r="E34" s="11">
        <f>E17-'P&amp;L'!E4</f>
        <v>0</v>
      </c>
      <c r="F34" s="11">
        <f>F17-'P&amp;L'!F4</f>
        <v>0</v>
      </c>
      <c r="G34" s="11">
        <f>G17-'P&amp;L'!G4</f>
        <v>0</v>
      </c>
      <c r="H34" s="11">
        <f>H17-'P&amp;L'!H4</f>
        <v>0</v>
      </c>
      <c r="I34" s="11">
        <f>I17-'P&amp;L'!I4</f>
        <v>0</v>
      </c>
      <c r="J34" s="11">
        <f>J17-'P&amp;L'!J4</f>
        <v>0</v>
      </c>
      <c r="K34" s="11">
        <f>K17-'P&amp;L'!K4</f>
        <v>0</v>
      </c>
      <c r="L34" s="11">
        <f>L17-'P&amp;L'!L4</f>
        <v>0</v>
      </c>
      <c r="M34" s="11">
        <f>M17-'P&amp;L'!M4</f>
        <v>0</v>
      </c>
      <c r="N34" s="11">
        <f>N17-'P&amp;L'!N4</f>
        <v>0</v>
      </c>
      <c r="O34" s="11">
        <f>O17-'P&amp;L'!O4</f>
        <v>0</v>
      </c>
      <c r="P34" s="11">
        <f>P17-'P&amp;L'!P4</f>
        <v>0</v>
      </c>
      <c r="Q34" s="11">
        <f>Q17-'P&amp;L'!Q4</f>
        <v>0</v>
      </c>
      <c r="R34" s="11">
        <f>R17-'P&amp;L'!R4</f>
        <v>0</v>
      </c>
      <c r="S34" s="11">
        <f>S17-'P&amp;L'!S4</f>
        <v>0</v>
      </c>
      <c r="T34" s="11">
        <f>T17-'P&amp;L'!T4</f>
        <v>0</v>
      </c>
      <c r="U34" s="11">
        <f>U17-'P&amp;L'!U4</f>
        <v>0</v>
      </c>
      <c r="V34" s="11">
        <f>V17-'P&amp;L'!V4</f>
        <v>0</v>
      </c>
      <c r="W34" s="11">
        <f>W17-'P&amp;L'!W4</f>
        <v>0</v>
      </c>
      <c r="X34" s="11">
        <f>X17-'P&amp;L'!X4</f>
        <v>0</v>
      </c>
      <c r="Y34" s="11">
        <f>Y17-'P&amp;L'!Y4</f>
        <v>0</v>
      </c>
      <c r="Z34" s="11">
        <f>Z17-'P&amp;L'!Z4</f>
        <v>0</v>
      </c>
      <c r="AA34" s="11">
        <f>AA17-'P&amp;L'!AA4</f>
        <v>0</v>
      </c>
      <c r="AB34" s="11">
        <f>AB17-'P&amp;L'!AB4</f>
        <v>0</v>
      </c>
      <c r="AC34" s="11">
        <f>AC17-'P&amp;L'!AC4</f>
        <v>0.4374251663684845</v>
      </c>
      <c r="AD34" s="11">
        <f>AD17-'P&amp;L'!AD4</f>
        <v>-0.11619866266846657</v>
      </c>
      <c r="AE34" s="11">
        <f>AE17-'P&amp;L'!AE4</f>
        <v>-0.40362948924303055</v>
      </c>
      <c r="AF34" s="11">
        <f>AF17-'P&amp;L'!AF4</f>
        <v>-0.21547878906130791</v>
      </c>
      <c r="AG34" s="11">
        <f>AG17-'P&amp;L'!AG4</f>
        <v>-0.11184293031692505</v>
      </c>
      <c r="AH34" s="11">
        <f>AH17-'P&amp;L'!AH4</f>
        <v>-0.12279023975133896</v>
      </c>
      <c r="AI34" s="11">
        <f>AI17-'P&amp;L'!AI4</f>
        <v>0.11620453745126724</v>
      </c>
    </row>
    <row r="35" spans="2:35">
      <c r="C35" s="11">
        <f>C24-'P&amp;L'!C23</f>
        <v>0</v>
      </c>
      <c r="D35" s="11">
        <f>D24-'P&amp;L'!D23</f>
        <v>0</v>
      </c>
      <c r="E35" s="11">
        <f>E24-'P&amp;L'!E23</f>
        <v>0</v>
      </c>
      <c r="F35" s="11">
        <f>F24-'P&amp;L'!F23</f>
        <v>0</v>
      </c>
      <c r="G35" s="11">
        <f>G24-'P&amp;L'!G23</f>
        <v>0</v>
      </c>
      <c r="H35" s="11">
        <f>H24-'P&amp;L'!H23</f>
        <v>0</v>
      </c>
      <c r="I35" s="11">
        <f>I24-'P&amp;L'!I23</f>
        <v>0</v>
      </c>
      <c r="J35" s="11">
        <f>J24-'P&amp;L'!J23</f>
        <v>0</v>
      </c>
      <c r="K35" s="11">
        <f>K24-'P&amp;L'!K23</f>
        <v>0</v>
      </c>
      <c r="L35" s="11">
        <f>L24-'P&amp;L'!L23</f>
        <v>0</v>
      </c>
      <c r="M35" s="11">
        <f>M24-'P&amp;L'!M23</f>
        <v>0</v>
      </c>
      <c r="N35" s="11">
        <f>N24-'P&amp;L'!N23</f>
        <v>0</v>
      </c>
      <c r="O35" s="11">
        <f>O24-'P&amp;L'!O23</f>
        <v>0</v>
      </c>
      <c r="P35" s="11">
        <f>P24-'P&amp;L'!P23</f>
        <v>0</v>
      </c>
      <c r="Q35" s="11">
        <f>Q24-'P&amp;L'!Q23</f>
        <v>0</v>
      </c>
      <c r="R35" s="11">
        <f>R24-'P&amp;L'!R23</f>
        <v>0</v>
      </c>
      <c r="S35" s="11">
        <f>S24-'P&amp;L'!S23</f>
        <v>0</v>
      </c>
      <c r="T35" s="11">
        <f>T24-'P&amp;L'!T23</f>
        <v>0</v>
      </c>
      <c r="U35" s="11">
        <f>U24-'P&amp;L'!U23</f>
        <v>0</v>
      </c>
      <c r="V35" s="11">
        <f>V24-'P&amp;L'!V23</f>
        <v>0</v>
      </c>
      <c r="W35" s="11">
        <f>W24-'P&amp;L'!W23</f>
        <v>0</v>
      </c>
      <c r="X35" s="11">
        <f>X24-'P&amp;L'!X23</f>
        <v>0</v>
      </c>
      <c r="Y35" s="11">
        <f>Y24-'P&amp;L'!Y23</f>
        <v>0</v>
      </c>
      <c r="Z35" s="11">
        <f>Z24-'P&amp;L'!Z23</f>
        <v>0</v>
      </c>
      <c r="AA35" s="11">
        <f>AA24-'P&amp;L'!AA23</f>
        <v>-0.49172953795641661</v>
      </c>
      <c r="AB35" s="11">
        <f>AB24-'P&amp;L'!AB23</f>
        <v>-0.39279058785177767</v>
      </c>
      <c r="AC35" s="11">
        <f>AC24-'P&amp;L'!AC23</f>
        <v>-3.0308458255603909E-2</v>
      </c>
      <c r="AD35" s="11">
        <f>AD24-'P&amp;L'!AD23</f>
        <v>0.4354461554903537</v>
      </c>
      <c r="AE35" s="11">
        <f>AE24-'P&amp;L'!AE23</f>
        <v>-0.4207117788027972</v>
      </c>
      <c r="AF35" s="11">
        <f>AF24-'P&amp;L'!AF23</f>
        <v>-0.11092246137559414</v>
      </c>
      <c r="AG35" s="11">
        <f>AG24-'P&amp;L'!AG23</f>
        <v>-0.32218221481889486</v>
      </c>
      <c r="AH35" s="11">
        <f>AH24-'P&amp;L'!AH23</f>
        <v>0.41350337653420866</v>
      </c>
      <c r="AI35" s="11">
        <f>AI24-'P&amp;L'!AI23</f>
        <v>2.2610461295116693</v>
      </c>
    </row>
    <row r="38" spans="2:35">
      <c r="X38" s="11"/>
      <c r="AB38" s="10">
        <f>+AC38-1</f>
        <v>2016</v>
      </c>
      <c r="AC38" s="10">
        <f>+AD38-1</f>
        <v>2017</v>
      </c>
      <c r="AD38" s="10">
        <f>+AE38-1</f>
        <v>2018</v>
      </c>
      <c r="AE38" s="10">
        <f>+AF38-1</f>
        <v>2019</v>
      </c>
      <c r="AF38" s="81">
        <v>2020</v>
      </c>
      <c r="AH38" s="11"/>
    </row>
    <row r="39" spans="2:35">
      <c r="X39" s="11"/>
      <c r="AA39" s="13" t="s">
        <v>111</v>
      </c>
      <c r="AB39" s="76">
        <f>+SUM(M13:P13)/1000</f>
        <v>49317.257895383817</v>
      </c>
      <c r="AC39" s="76">
        <f>+SUM(Q13:T13)/1000</f>
        <v>53973.055886955648</v>
      </c>
      <c r="AD39" s="76">
        <f>+SUM(U13:X13)/1000</f>
        <v>56595.882345114915</v>
      </c>
      <c r="AE39" s="76">
        <f>+SUM(Y13:AB13)/1000</f>
        <v>57623.849497406271</v>
      </c>
      <c r="AF39" s="76">
        <f>+SUM(AC13:AF13)/1000</f>
        <v>62368.27437771995</v>
      </c>
      <c r="AH39" s="11"/>
    </row>
    <row r="40" spans="2:35">
      <c r="X40" s="11"/>
      <c r="AA40" s="13" t="s">
        <v>112</v>
      </c>
      <c r="AB40" s="76">
        <f t="shared" ref="AB40:AB42" si="21">+SUM(M14:P14)/1000</f>
        <v>0</v>
      </c>
      <c r="AC40" s="76">
        <f t="shared" ref="AC40:AC42" si="22">+SUM(Q14:T14)/1000</f>
        <v>2348.2570000000001</v>
      </c>
      <c r="AD40" s="76">
        <f t="shared" ref="AD40:AD42" si="23">+SUM(U14:X14)/1000</f>
        <v>12764.728999999999</v>
      </c>
      <c r="AE40" s="76">
        <f t="shared" ref="AE40:AE42" si="24">+SUM(Y14:AB14)/1000</f>
        <v>11963.777</v>
      </c>
      <c r="AF40" s="76">
        <f t="shared" ref="AF40:AF42" si="25">+SUM(AC14:AF14)/1000</f>
        <v>11761.218999999999</v>
      </c>
      <c r="AH40" s="11"/>
    </row>
    <row r="41" spans="2:35">
      <c r="X41" s="11"/>
      <c r="AA41" s="13" t="s">
        <v>113</v>
      </c>
      <c r="AB41" s="76">
        <f t="shared" si="21"/>
        <v>1388.190833150607</v>
      </c>
      <c r="AC41" s="76">
        <f t="shared" si="22"/>
        <v>3253.6604777287171</v>
      </c>
      <c r="AD41" s="76">
        <f t="shared" si="23"/>
        <v>3372.5151724739203</v>
      </c>
      <c r="AE41" s="76">
        <f t="shared" si="24"/>
        <v>3367.6885164508694</v>
      </c>
      <c r="AF41" s="76">
        <f t="shared" si="25"/>
        <v>3425.7141033822782</v>
      </c>
      <c r="AH41" s="11"/>
    </row>
    <row r="42" spans="2:35">
      <c r="X42" s="11"/>
      <c r="AA42" s="13" t="s">
        <v>114</v>
      </c>
      <c r="AB42" s="76">
        <f t="shared" si="21"/>
        <v>2762.2442714655745</v>
      </c>
      <c r="AC42" s="76">
        <f t="shared" si="22"/>
        <v>2965.2746353156354</v>
      </c>
      <c r="AD42" s="76">
        <f t="shared" si="23"/>
        <v>2686.112482411163</v>
      </c>
      <c r="AE42" s="76">
        <f t="shared" si="24"/>
        <v>2828.6679861428529</v>
      </c>
      <c r="AF42" s="76">
        <f t="shared" si="25"/>
        <v>3276.1142210159887</v>
      </c>
      <c r="AH42" s="11"/>
    </row>
    <row r="43" spans="2:35">
      <c r="AB43" s="82">
        <f>+SUM(AB39:AB42)</f>
        <v>53467.692999999999</v>
      </c>
      <c r="AC43" s="82">
        <f>+SUM(AC39:AC42)</f>
        <v>62540.247999999992</v>
      </c>
      <c r="AD43" s="82">
        <f>+SUM(AD39:AD42)</f>
        <v>75419.239000000001</v>
      </c>
      <c r="AE43" s="82">
        <f>+SUM(AE39:AE42)</f>
        <v>75783.982999999993</v>
      </c>
      <c r="AF43" s="82">
        <f>+SUM(AF39:AF42)</f>
        <v>80831.321702118221</v>
      </c>
    </row>
    <row r="45" spans="2:35">
      <c r="AA45" s="13"/>
      <c r="AB45" s="76"/>
      <c r="AC45" s="76"/>
      <c r="AD45" s="76"/>
      <c r="AE45" s="76">
        <v>2019</v>
      </c>
      <c r="AG45" s="76">
        <v>2020</v>
      </c>
    </row>
    <row r="46" spans="2:35">
      <c r="AA46" s="13" t="s">
        <v>111</v>
      </c>
      <c r="AB46" s="76">
        <f>+SUM(M20:P20)/1000</f>
        <v>7097.067476085087</v>
      </c>
      <c r="AC46" s="76">
        <f>+SUM(Q20:T20)/1000</f>
        <v>7886.6724764605833</v>
      </c>
      <c r="AD46" s="76">
        <f>+SUM(U20:X20)/1000</f>
        <v>7384.7984274159489</v>
      </c>
      <c r="AE46" s="76">
        <v>6840.2198321284932</v>
      </c>
      <c r="AF46" s="4">
        <v>0.1187046664148389</v>
      </c>
      <c r="AG46" s="76">
        <v>7474.5986376499695</v>
      </c>
      <c r="AH46" s="4">
        <v>0.11984616717758906</v>
      </c>
      <c r="AI46" s="10">
        <f>+ROUND((AH46-AF46)*10000,0)</f>
        <v>11</v>
      </c>
    </row>
    <row r="47" spans="2:35">
      <c r="AA47" s="13" t="s">
        <v>112</v>
      </c>
      <c r="AB47" s="76">
        <f t="shared" ref="AB47:AB49" si="26">+SUM(M21:P21)/1000</f>
        <v>0</v>
      </c>
      <c r="AC47" s="76">
        <f t="shared" ref="AC47:AC49" si="27">+SUM(Q21:T21)/1000</f>
        <v>379.065</v>
      </c>
      <c r="AD47" s="76">
        <f t="shared" ref="AD47:AD49" si="28">+SUM(U21:X21)/1000</f>
        <v>798.98199999999997</v>
      </c>
      <c r="AE47" s="76">
        <v>1304.7124899999999</v>
      </c>
      <c r="AF47" s="4">
        <v>0.10905523314251009</v>
      </c>
      <c r="AG47" s="76">
        <v>653.00400000000002</v>
      </c>
      <c r="AH47" s="4">
        <v>5.5521795827456324E-2</v>
      </c>
      <c r="AI47" s="10">
        <f t="shared" ref="AI47:AI50" si="29">+ROUND((AH47-AF47)*10000,0)</f>
        <v>-535</v>
      </c>
    </row>
    <row r="48" spans="2:35">
      <c r="AA48" s="13" t="s">
        <v>113</v>
      </c>
      <c r="AB48" s="76">
        <f t="shared" si="26"/>
        <v>-226.54504626381777</v>
      </c>
      <c r="AC48" s="76">
        <f t="shared" si="27"/>
        <v>-244.40233157260917</v>
      </c>
      <c r="AD48" s="76">
        <f t="shared" si="28"/>
        <v>-297.22759596678713</v>
      </c>
      <c r="AE48" s="76">
        <v>111.7961366999257</v>
      </c>
      <c r="AF48" s="4">
        <v>3.319669742430488E-2</v>
      </c>
      <c r="AG48" s="76">
        <v>-7.0535439039948029</v>
      </c>
      <c r="AH48" s="4">
        <v>-2.0589995811473856E-3</v>
      </c>
      <c r="AI48" s="10">
        <f t="shared" si="29"/>
        <v>-353</v>
      </c>
    </row>
    <row r="49" spans="27:35">
      <c r="AA49" s="13" t="s">
        <v>114</v>
      </c>
      <c r="AB49" s="76">
        <f t="shared" si="26"/>
        <v>-16.141429821270258</v>
      </c>
      <c r="AC49" s="76">
        <f t="shared" si="27"/>
        <v>23.949855112025659</v>
      </c>
      <c r="AD49" s="76">
        <f t="shared" si="28"/>
        <v>-105.77283144916174</v>
      </c>
      <c r="AE49" s="76">
        <v>8.7636566514558591</v>
      </c>
      <c r="AF49" s="4">
        <v>3.0981566922620371E-3</v>
      </c>
      <c r="AG49" s="76">
        <v>-98.680220242517009</v>
      </c>
      <c r="AH49" s="4">
        <v>-3.0121117148325278E-2</v>
      </c>
      <c r="AI49" s="10">
        <f t="shared" si="29"/>
        <v>-332</v>
      </c>
    </row>
    <row r="50" spans="27:35">
      <c r="AE50" s="82">
        <v>8265.492115479874</v>
      </c>
      <c r="AF50" s="4">
        <v>0.10906647801132166</v>
      </c>
      <c r="AG50" s="82">
        <v>8021.8688735034575</v>
      </c>
      <c r="AH50" s="4">
        <v>9.9242084684274576E-2</v>
      </c>
      <c r="AI50" s="10">
        <f t="shared" si="29"/>
        <v>-98</v>
      </c>
    </row>
  </sheetData>
  <mergeCells count="6">
    <mergeCell ref="M2:P2"/>
    <mergeCell ref="Q2:T2"/>
    <mergeCell ref="U2:X2"/>
    <mergeCell ref="C2:D2"/>
    <mergeCell ref="E2:H2"/>
    <mergeCell ref="I2:L2"/>
  </mergeCells>
  <phoneticPr fontId="124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1154C-699A-4F88-83B0-8C5FAFDF8F4F}">
  <sheetPr>
    <tabColor rgb="FFC69E5D"/>
  </sheetPr>
  <dimension ref="B2:BE23"/>
  <sheetViews>
    <sheetView showGridLines="0" tabSelected="1" workbookViewId="0">
      <pane xSplit="2" ySplit="3" topLeftCell="AC4" activePane="bottomRight" state="frozen"/>
      <selection pane="topRight" activeCell="C1" sqref="C1"/>
      <selection pane="bottomLeft" activeCell="A4" sqref="A4"/>
      <selection pane="bottomRight" activeCell="AH13" sqref="AH13:AI16"/>
    </sheetView>
  </sheetViews>
  <sheetFormatPr baseColWidth="10" defaultColWidth="11.42578125" defaultRowHeight="15"/>
  <cols>
    <col min="1" max="1" width="2.85546875" style="10" customWidth="1"/>
    <col min="2" max="2" width="24.140625" style="10" bestFit="1" customWidth="1"/>
    <col min="3" max="23" width="10.140625" style="10" bestFit="1" customWidth="1"/>
    <col min="24" max="24" width="10.85546875" style="10" bestFit="1" customWidth="1"/>
    <col min="25" max="27" width="10.140625" style="10" bestFit="1" customWidth="1"/>
    <col min="28" max="28" width="10.85546875" style="10" bestFit="1" customWidth="1"/>
    <col min="29" max="29" width="10.140625" style="10" bestFit="1" customWidth="1"/>
    <col min="30" max="31" width="11.42578125" style="10"/>
    <col min="32" max="32" width="10.85546875" style="10" bestFit="1" customWidth="1"/>
    <col min="33" max="16384" width="11.42578125" style="10"/>
  </cols>
  <sheetData>
    <row r="2" spans="2:57">
      <c r="B2" s="8"/>
    </row>
    <row r="3" spans="2:57" ht="15.75" thickBot="1">
      <c r="B3" s="8" t="s">
        <v>109</v>
      </c>
      <c r="C3" s="84">
        <v>2013</v>
      </c>
      <c r="D3" s="85"/>
      <c r="E3" s="83">
        <v>2014</v>
      </c>
      <c r="F3" s="84"/>
      <c r="G3" s="84"/>
      <c r="H3" s="85"/>
      <c r="I3" s="83">
        <v>2015</v>
      </c>
      <c r="J3" s="84"/>
      <c r="K3" s="84"/>
      <c r="L3" s="85"/>
      <c r="M3" s="83">
        <v>2016</v>
      </c>
      <c r="N3" s="84"/>
      <c r="O3" s="84"/>
      <c r="P3" s="85"/>
      <c r="Q3" s="83">
        <v>2017</v>
      </c>
      <c r="R3" s="84"/>
      <c r="S3" s="84"/>
      <c r="T3" s="85"/>
      <c r="U3" s="83">
        <v>2018</v>
      </c>
      <c r="V3" s="84"/>
      <c r="W3" s="84"/>
      <c r="X3" s="84"/>
      <c r="Y3" s="41">
        <v>2019</v>
      </c>
      <c r="Z3" s="41"/>
      <c r="AA3" s="41"/>
      <c r="AB3" s="41"/>
      <c r="AC3" s="41">
        <v>2020</v>
      </c>
      <c r="AD3" s="41"/>
      <c r="AE3" s="41"/>
      <c r="AF3" s="41"/>
      <c r="AG3" s="41">
        <v>2021</v>
      </c>
      <c r="AH3" s="41"/>
      <c r="AI3" s="41"/>
    </row>
    <row r="4" spans="2:57" ht="15.75" thickBot="1">
      <c r="B4" s="35" t="s">
        <v>110</v>
      </c>
      <c r="C4" s="32" t="s">
        <v>1</v>
      </c>
      <c r="D4" s="33" t="s">
        <v>2</v>
      </c>
      <c r="E4" s="34" t="s">
        <v>3</v>
      </c>
      <c r="F4" s="32" t="s">
        <v>4</v>
      </c>
      <c r="G4" s="32" t="s">
        <v>1</v>
      </c>
      <c r="H4" s="33" t="s">
        <v>2</v>
      </c>
      <c r="I4" s="34" t="s">
        <v>3</v>
      </c>
      <c r="J4" s="32" t="s">
        <v>4</v>
      </c>
      <c r="K4" s="32" t="s">
        <v>1</v>
      </c>
      <c r="L4" s="33" t="s">
        <v>2</v>
      </c>
      <c r="M4" s="34" t="s">
        <v>3</v>
      </c>
      <c r="N4" s="32" t="s">
        <v>4</v>
      </c>
      <c r="O4" s="32" t="s">
        <v>1</v>
      </c>
      <c r="P4" s="33" t="s">
        <v>2</v>
      </c>
      <c r="Q4" s="34" t="s">
        <v>3</v>
      </c>
      <c r="R4" s="32" t="s">
        <v>4</v>
      </c>
      <c r="S4" s="32" t="s">
        <v>1</v>
      </c>
      <c r="T4" s="33" t="s">
        <v>2</v>
      </c>
      <c r="U4" s="34" t="s">
        <v>3</v>
      </c>
      <c r="V4" s="32" t="s">
        <v>4</v>
      </c>
      <c r="W4" s="32" t="s">
        <v>1</v>
      </c>
      <c r="X4" s="33" t="s">
        <v>2</v>
      </c>
      <c r="Y4" s="34" t="s">
        <v>3</v>
      </c>
      <c r="AD4" s="4"/>
      <c r="AE4" s="4"/>
      <c r="AF4" s="4"/>
      <c r="AL4" s="4"/>
      <c r="AM4" s="11"/>
      <c r="AU4" s="4"/>
      <c r="AV4" s="11"/>
      <c r="BD4" s="4"/>
      <c r="BE4" s="11"/>
    </row>
    <row r="5" spans="2:57">
      <c r="B5" s="13" t="s">
        <v>125</v>
      </c>
      <c r="C5" s="24">
        <v>629085.36956000002</v>
      </c>
      <c r="D5" s="24">
        <v>597282.66969000001</v>
      </c>
      <c r="E5" s="24">
        <v>602114.59613999992</v>
      </c>
      <c r="F5" s="24">
        <v>596026.97283999994</v>
      </c>
      <c r="G5" s="24">
        <v>616320.37632000004</v>
      </c>
      <c r="H5" s="24">
        <v>612479.86618000001</v>
      </c>
      <c r="I5" s="24">
        <v>600347.48498800001</v>
      </c>
      <c r="J5" s="24">
        <v>604616.42821899999</v>
      </c>
      <c r="K5" s="24">
        <v>632947.35526500014</v>
      </c>
      <c r="L5" s="24">
        <v>652258.8603399999</v>
      </c>
      <c r="M5" s="24">
        <v>643327.90147890453</v>
      </c>
      <c r="N5" s="24">
        <v>642608.68527699995</v>
      </c>
      <c r="O5" s="24">
        <v>669955.28604830371</v>
      </c>
      <c r="P5" s="24">
        <v>679522.13023038697</v>
      </c>
      <c r="Q5" s="24">
        <v>675921.20021286234</v>
      </c>
      <c r="R5" s="24">
        <v>647130.40525802399</v>
      </c>
      <c r="S5" s="24">
        <v>676279.47671570221</v>
      </c>
      <c r="T5" s="24">
        <v>683277.49580942804</v>
      </c>
      <c r="U5" s="24">
        <v>681298.60125640535</v>
      </c>
      <c r="V5" s="24">
        <v>680427.73507655878</v>
      </c>
      <c r="W5" s="24">
        <v>704098.8806978059</v>
      </c>
      <c r="X5" s="24">
        <v>706325.72896226961</v>
      </c>
      <c r="Y5" s="24">
        <v>680176.88490299997</v>
      </c>
      <c r="AD5" s="4"/>
      <c r="AE5" s="4"/>
      <c r="AF5" s="4"/>
      <c r="AL5" s="4"/>
      <c r="AM5" s="11"/>
      <c r="AU5" s="4"/>
      <c r="AV5" s="11"/>
      <c r="BD5" s="4"/>
      <c r="BE5" s="11"/>
    </row>
    <row r="6" spans="2:57">
      <c r="B6" s="13" t="s">
        <v>126</v>
      </c>
      <c r="C6" s="24">
        <v>110151.39009000002</v>
      </c>
      <c r="D6" s="24">
        <v>107359.72123</v>
      </c>
      <c r="E6" s="24">
        <v>105608.47247000001</v>
      </c>
      <c r="F6" s="24">
        <v>108994.75891999999</v>
      </c>
      <c r="G6" s="24">
        <v>112803.2426</v>
      </c>
      <c r="H6" s="24">
        <v>103916.23593000001</v>
      </c>
      <c r="I6" s="24">
        <v>102814.45923000001</v>
      </c>
      <c r="J6" s="24">
        <v>117802.04881000001</v>
      </c>
      <c r="K6" s="24">
        <v>124350.7966</v>
      </c>
      <c r="L6" s="24">
        <v>122254.97408999999</v>
      </c>
      <c r="M6" s="24">
        <v>114707.15298451381</v>
      </c>
      <c r="N6" s="24">
        <v>132452.73505393555</v>
      </c>
      <c r="O6" s="24">
        <v>142239.02184855522</v>
      </c>
      <c r="P6" s="24">
        <v>136406.77592982395</v>
      </c>
      <c r="Q6" s="24">
        <v>144817.04010581927</v>
      </c>
      <c r="R6" s="24">
        <v>142884.54794498047</v>
      </c>
      <c r="S6" s="24">
        <v>142717.23535248765</v>
      </c>
      <c r="T6" s="24">
        <v>191195.02761633456</v>
      </c>
      <c r="U6" s="24">
        <v>203923.65526047052</v>
      </c>
      <c r="V6" s="24">
        <v>220032.78281210628</v>
      </c>
      <c r="W6" s="24">
        <v>226140.40619205526</v>
      </c>
      <c r="X6" s="24">
        <v>222854.99464774746</v>
      </c>
      <c r="Y6" s="24">
        <v>214298.807333</v>
      </c>
      <c r="AD6" s="4"/>
      <c r="AE6" s="4"/>
      <c r="AF6" s="4"/>
      <c r="AL6" s="4"/>
      <c r="AM6" s="11"/>
      <c r="AU6" s="4"/>
      <c r="AV6" s="11"/>
      <c r="BD6" s="4"/>
      <c r="BE6" s="11"/>
    </row>
    <row r="7" spans="2:57">
      <c r="B7" s="13" t="s">
        <v>127</v>
      </c>
      <c r="C7" s="24">
        <v>41138.871919999998</v>
      </c>
      <c r="D7" s="24">
        <v>38189.422569999995</v>
      </c>
      <c r="E7" s="24">
        <v>35384.958289999995</v>
      </c>
      <c r="F7" s="24">
        <v>38127.777880000001</v>
      </c>
      <c r="G7" s="24">
        <v>30427.581220000004</v>
      </c>
      <c r="H7" s="24">
        <v>22012.538970000001</v>
      </c>
      <c r="I7" s="24">
        <v>38484.057842700495</v>
      </c>
      <c r="J7" s="24">
        <v>43904.310901609453</v>
      </c>
      <c r="K7" s="24">
        <v>43902.138880885352</v>
      </c>
      <c r="L7" s="24">
        <v>36183.875298768689</v>
      </c>
      <c r="M7" s="24">
        <v>28529.957358847474</v>
      </c>
      <c r="N7" s="24">
        <v>35031.846565615786</v>
      </c>
      <c r="O7" s="24">
        <v>32716.957156061722</v>
      </c>
      <c r="P7" s="24">
        <v>29137.552719158084</v>
      </c>
      <c r="Q7" s="24">
        <v>28303.854933285416</v>
      </c>
      <c r="R7" s="24">
        <v>31714.800354187071</v>
      </c>
      <c r="S7" s="24">
        <v>28814.042834071402</v>
      </c>
      <c r="T7" s="24">
        <v>29554.995947977859</v>
      </c>
      <c r="U7" s="24">
        <v>29831.794972000003</v>
      </c>
      <c r="V7" s="24">
        <v>33093.226154000004</v>
      </c>
      <c r="W7" s="24">
        <v>32354.106827</v>
      </c>
      <c r="X7" s="24">
        <v>30779.046733999996</v>
      </c>
      <c r="Y7" s="24">
        <v>24131.588035999997</v>
      </c>
      <c r="AD7" s="4"/>
      <c r="AE7" s="4"/>
      <c r="AF7" s="4"/>
      <c r="AL7" s="4"/>
      <c r="AM7" s="11"/>
      <c r="AU7" s="4"/>
      <c r="AV7" s="11"/>
      <c r="BD7" s="4"/>
      <c r="BE7" s="11"/>
    </row>
    <row r="8" spans="2:57">
      <c r="B8" s="25" t="s">
        <v>115</v>
      </c>
      <c r="C8" s="26">
        <f>+SUM(C5:C7)</f>
        <v>780375.63156999997</v>
      </c>
      <c r="D8" s="26">
        <f t="shared" ref="D8:X8" si="0">+SUM(D5:D7)</f>
        <v>742831.81349000009</v>
      </c>
      <c r="E8" s="26">
        <f t="shared" si="0"/>
        <v>743108.02689999994</v>
      </c>
      <c r="F8" s="26">
        <f>+SUM(F5:F7)</f>
        <v>743149.50963999983</v>
      </c>
      <c r="G8" s="26">
        <f t="shared" si="0"/>
        <v>759551.20014000009</v>
      </c>
      <c r="H8" s="26">
        <v>738408.64107999997</v>
      </c>
      <c r="I8" s="26">
        <f t="shared" si="0"/>
        <v>741646.00206070056</v>
      </c>
      <c r="J8" s="26">
        <f t="shared" si="0"/>
        <v>766322.78793060943</v>
      </c>
      <c r="K8" s="26">
        <f t="shared" si="0"/>
        <v>801200.29074588546</v>
      </c>
      <c r="L8" s="26">
        <f t="shared" si="0"/>
        <v>810697.70972876856</v>
      </c>
      <c r="M8" s="26">
        <f t="shared" si="0"/>
        <v>786565.01182226581</v>
      </c>
      <c r="N8" s="26">
        <f t="shared" si="0"/>
        <v>810093.26689655124</v>
      </c>
      <c r="O8" s="26">
        <f t="shared" si="0"/>
        <v>844911.26505292067</v>
      </c>
      <c r="P8" s="26">
        <f t="shared" si="0"/>
        <v>845066.45887936908</v>
      </c>
      <c r="Q8" s="26">
        <f t="shared" si="0"/>
        <v>849042.09525196697</v>
      </c>
      <c r="R8" s="26">
        <f t="shared" si="0"/>
        <v>821729.75355719146</v>
      </c>
      <c r="S8" s="26">
        <f t="shared" si="0"/>
        <v>847810.75490226131</v>
      </c>
      <c r="T8" s="26">
        <f t="shared" si="0"/>
        <v>904027.51937374042</v>
      </c>
      <c r="U8" s="26">
        <v>915054.05148887588</v>
      </c>
      <c r="V8" s="26">
        <f t="shared" si="0"/>
        <v>933553.74404266512</v>
      </c>
      <c r="W8" s="26">
        <f t="shared" si="0"/>
        <v>962593.39371686114</v>
      </c>
      <c r="X8" s="26">
        <f t="shared" si="0"/>
        <v>959959.77034401707</v>
      </c>
      <c r="Y8" s="26">
        <f>+SUM(Y5:Y7)</f>
        <v>918607.280272</v>
      </c>
      <c r="AD8" s="4"/>
      <c r="AE8" s="4"/>
      <c r="AF8" s="4"/>
      <c r="AL8" s="4"/>
      <c r="AM8" s="11"/>
      <c r="AU8" s="4"/>
      <c r="AV8" s="11"/>
      <c r="BD8" s="4"/>
      <c r="BE8" s="11"/>
    </row>
    <row r="9" spans="2:57">
      <c r="C9" s="11">
        <f>C8-Country!C8</f>
        <v>0</v>
      </c>
      <c r="D9" s="11">
        <f>D8-Country!D8</f>
        <v>0</v>
      </c>
      <c r="E9" s="11">
        <f>E8-Country!E8</f>
        <v>0</v>
      </c>
      <c r="F9" s="11">
        <f>F8-Country!F8</f>
        <v>0</v>
      </c>
      <c r="G9" s="11">
        <f>G8-Country!G8</f>
        <v>0</v>
      </c>
      <c r="H9" s="11">
        <f>H8-Country!H8</f>
        <v>0</v>
      </c>
      <c r="I9" s="11">
        <f>I8-Country!I8</f>
        <v>0</v>
      </c>
      <c r="J9" s="11">
        <f>J8-Country!J8</f>
        <v>0</v>
      </c>
      <c r="K9" s="11">
        <f>K8-Country!K8</f>
        <v>0</v>
      </c>
      <c r="L9" s="11">
        <f>L8-Country!L8</f>
        <v>0</v>
      </c>
      <c r="M9" s="11">
        <f>M8-Country!M8</f>
        <v>0</v>
      </c>
      <c r="N9" s="11">
        <f>N8-Country!N8</f>
        <v>0</v>
      </c>
      <c r="O9" s="11">
        <f>O8-Country!O8</f>
        <v>0</v>
      </c>
      <c r="P9" s="11">
        <f>P8-Country!P8</f>
        <v>0</v>
      </c>
      <c r="Q9" s="11">
        <f>Q8-Country!Q8</f>
        <v>0</v>
      </c>
      <c r="R9" s="11">
        <f>R8-Country!R8</f>
        <v>0</v>
      </c>
      <c r="S9" s="11">
        <f>S8-Country!S8</f>
        <v>0</v>
      </c>
      <c r="T9" s="11">
        <f>T8-Country!T8</f>
        <v>0</v>
      </c>
      <c r="U9" s="11">
        <f>U8-Country!U8</f>
        <v>0</v>
      </c>
      <c r="V9" s="11">
        <f>V8-Country!V8</f>
        <v>0</v>
      </c>
      <c r="W9" s="11">
        <f>W8-Country!W8</f>
        <v>0</v>
      </c>
      <c r="X9" s="11">
        <f>X8-Country!X8</f>
        <v>0</v>
      </c>
      <c r="Y9" s="11">
        <f>Y8-Country!Y8</f>
        <v>0</v>
      </c>
    </row>
    <row r="11" spans="2:57" ht="15.75" thickBot="1">
      <c r="I11" s="31"/>
    </row>
    <row r="12" spans="2:57" ht="15.75" thickBot="1">
      <c r="B12" s="35" t="s">
        <v>128</v>
      </c>
      <c r="C12" s="32" t="s">
        <v>1</v>
      </c>
      <c r="D12" s="33" t="s">
        <v>2</v>
      </c>
      <c r="E12" s="34" t="s">
        <v>3</v>
      </c>
      <c r="F12" s="32" t="s">
        <v>4</v>
      </c>
      <c r="G12" s="32" t="s">
        <v>1</v>
      </c>
      <c r="H12" s="33" t="s">
        <v>2</v>
      </c>
      <c r="I12" s="34" t="s">
        <v>3</v>
      </c>
      <c r="J12" s="32" t="s">
        <v>4</v>
      </c>
      <c r="K12" s="32" t="s">
        <v>1</v>
      </c>
      <c r="L12" s="33" t="s">
        <v>2</v>
      </c>
      <c r="M12" s="34" t="s">
        <v>3</v>
      </c>
      <c r="N12" s="32" t="s">
        <v>4</v>
      </c>
      <c r="O12" s="32" t="s">
        <v>1</v>
      </c>
      <c r="P12" s="33" t="s">
        <v>2</v>
      </c>
      <c r="Q12" s="34" t="s">
        <v>3</v>
      </c>
      <c r="R12" s="32" t="s">
        <v>4</v>
      </c>
      <c r="S12" s="32" t="s">
        <v>1</v>
      </c>
      <c r="T12" s="33" t="s">
        <v>2</v>
      </c>
      <c r="U12" s="34" t="s">
        <v>3</v>
      </c>
      <c r="V12" s="32" t="s">
        <v>4</v>
      </c>
      <c r="W12" s="32" t="s">
        <v>1</v>
      </c>
      <c r="X12" s="33" t="s">
        <v>2</v>
      </c>
      <c r="Y12" s="34" t="s">
        <v>3</v>
      </c>
      <c r="Z12" s="32" t="s">
        <v>4</v>
      </c>
      <c r="AA12" s="32" t="s">
        <v>1</v>
      </c>
      <c r="AB12" s="33" t="s">
        <v>2</v>
      </c>
      <c r="AC12" s="34" t="s">
        <v>3</v>
      </c>
      <c r="AD12" s="32" t="s">
        <v>4</v>
      </c>
      <c r="AE12" s="32" t="s">
        <v>1</v>
      </c>
      <c r="AF12" s="32" t="s">
        <v>2</v>
      </c>
      <c r="AG12" s="34" t="s">
        <v>3</v>
      </c>
      <c r="AH12" s="32" t="s">
        <v>4</v>
      </c>
      <c r="AI12" s="32" t="s">
        <v>1</v>
      </c>
      <c r="AL12" s="4"/>
      <c r="AM12" s="11"/>
      <c r="AU12" s="4"/>
      <c r="AV12" s="11"/>
      <c r="BD12" s="4"/>
      <c r="BE12" s="11"/>
    </row>
    <row r="13" spans="2:57">
      <c r="B13" s="13" t="s">
        <v>125</v>
      </c>
      <c r="C13" s="24">
        <v>7323587.3418653263</v>
      </c>
      <c r="D13" s="24">
        <v>7244643.3859839588</v>
      </c>
      <c r="E13" s="24">
        <v>7288469.3161279038</v>
      </c>
      <c r="F13" s="24">
        <v>7166272.3759771371</v>
      </c>
      <c r="G13" s="24">
        <v>7373595.4040883295</v>
      </c>
      <c r="H13" s="24">
        <v>7549519.7639978947</v>
      </c>
      <c r="I13" s="24">
        <v>7536847.4174678084</v>
      </c>
      <c r="J13" s="24">
        <v>7471036.3052996369</v>
      </c>
      <c r="K13" s="24">
        <v>7731040.5573939914</v>
      </c>
      <c r="L13" s="24">
        <v>8016389.3293923624</v>
      </c>
      <c r="M13" s="24">
        <v>8083561.092313841</v>
      </c>
      <c r="N13" s="24">
        <v>8059184.4549453603</v>
      </c>
      <c r="O13" s="24">
        <v>8542656.6980057117</v>
      </c>
      <c r="P13" s="24">
        <v>8927012.7192054931</v>
      </c>
      <c r="Q13" s="24">
        <v>9004539.8603245504</v>
      </c>
      <c r="R13" s="24">
        <v>8972175.8534842078</v>
      </c>
      <c r="S13" s="24">
        <v>9275528.7347140796</v>
      </c>
      <c r="T13" s="24">
        <v>9495651.9500674885</v>
      </c>
      <c r="U13" s="24">
        <v>9462223.5015302766</v>
      </c>
      <c r="V13" s="24">
        <v>9528612.5702560134</v>
      </c>
      <c r="W13" s="24">
        <v>9833106.0342927836</v>
      </c>
      <c r="X13" s="24">
        <v>10052054.231264636</v>
      </c>
      <c r="Y13" s="24">
        <v>9947635.973861102</v>
      </c>
      <c r="Z13" s="24">
        <v>10016975.059078455</v>
      </c>
      <c r="AA13" s="24">
        <v>9978285.1924623381</v>
      </c>
      <c r="AB13" s="24">
        <v>10242649.831985213</v>
      </c>
      <c r="AC13" s="24">
        <v>10662719.094431993</v>
      </c>
      <c r="AD13" s="24">
        <v>11108097.792748693</v>
      </c>
      <c r="AE13" s="24">
        <v>11484075.566897208</v>
      </c>
      <c r="AF13" s="24">
        <v>11456987.066543519</v>
      </c>
      <c r="AG13" s="24">
        <v>11161665.908772375</v>
      </c>
      <c r="AH13" s="24">
        <v>11117828.695238646</v>
      </c>
      <c r="AI13" s="24">
        <v>11382369.151037829</v>
      </c>
      <c r="AL13" s="4"/>
      <c r="AM13" s="11"/>
      <c r="AU13" s="4"/>
      <c r="AV13" s="11"/>
      <c r="BD13" s="4"/>
      <c r="BE13" s="11"/>
    </row>
    <row r="14" spans="2:57">
      <c r="B14" s="13" t="s">
        <v>126</v>
      </c>
      <c r="C14" s="24">
        <v>3011816.7088214653</v>
      </c>
      <c r="D14" s="24">
        <v>3067208.1966264704</v>
      </c>
      <c r="E14" s="24">
        <v>2997526.2410972524</v>
      </c>
      <c r="F14" s="24">
        <v>3086349.7578859287</v>
      </c>
      <c r="G14" s="24">
        <v>3209563.4569293684</v>
      </c>
      <c r="H14" s="24">
        <v>3152102.2846035007</v>
      </c>
      <c r="I14" s="24">
        <v>3370687.6107359692</v>
      </c>
      <c r="J14" s="24">
        <v>3679299.9362885179</v>
      </c>
      <c r="K14" s="24">
        <v>3809628.94305587</v>
      </c>
      <c r="L14" s="24">
        <v>3836844.9153230712</v>
      </c>
      <c r="M14" s="24">
        <v>3557934.2470059795</v>
      </c>
      <c r="N14" s="24">
        <v>3972055.4553688508</v>
      </c>
      <c r="O14" s="24">
        <v>4359886.9655500436</v>
      </c>
      <c r="P14" s="24">
        <v>4612981.3062423086</v>
      </c>
      <c r="Q14" s="24">
        <v>4945527.3077236982</v>
      </c>
      <c r="R14" s="24">
        <v>5066653.2091624113</v>
      </c>
      <c r="S14" s="24">
        <v>4918249.8349483917</v>
      </c>
      <c r="T14" s="24">
        <v>7098936.3003248516</v>
      </c>
      <c r="U14" s="24">
        <v>7649402.0268305214</v>
      </c>
      <c r="V14" s="24">
        <v>8001615.9591893274</v>
      </c>
      <c r="W14" s="24">
        <v>7935263.7671000557</v>
      </c>
      <c r="X14" s="24">
        <v>8471100.5372144002</v>
      </c>
      <c r="Y14" s="24">
        <v>7924281.0438358467</v>
      </c>
      <c r="Z14" s="24">
        <v>7987045.4197072182</v>
      </c>
      <c r="AA14" s="24">
        <v>8250611.3694336563</v>
      </c>
      <c r="AB14" s="24">
        <v>8216445.2562138569</v>
      </c>
      <c r="AC14" s="24">
        <v>7781241.2241176702</v>
      </c>
      <c r="AD14" s="24">
        <v>7932034.3263081927</v>
      </c>
      <c r="AE14" s="24">
        <v>8445908.6990881637</v>
      </c>
      <c r="AF14" s="24">
        <v>8246963.4415429588</v>
      </c>
      <c r="AG14" s="24">
        <v>7836999.3640401596</v>
      </c>
      <c r="AH14" s="24">
        <v>8026607.7056399509</v>
      </c>
      <c r="AI14" s="24">
        <v>8116563.9797703829</v>
      </c>
      <c r="AL14" s="4"/>
      <c r="AM14" s="11"/>
      <c r="AU14" s="4"/>
      <c r="AV14" s="11"/>
      <c r="BD14" s="4"/>
      <c r="BE14" s="11"/>
    </row>
    <row r="15" spans="2:57">
      <c r="B15" s="13" t="s">
        <v>127</v>
      </c>
      <c r="C15" s="24">
        <v>255207.99398320878</v>
      </c>
      <c r="D15" s="24">
        <v>269460.29428957048</v>
      </c>
      <c r="E15" s="24">
        <v>250735.94122484434</v>
      </c>
      <c r="F15" s="24">
        <v>264964.49807693547</v>
      </c>
      <c r="G15" s="24">
        <v>222708.15951230333</v>
      </c>
      <c r="H15" s="24">
        <v>170040.97119860622</v>
      </c>
      <c r="I15" s="24">
        <v>170819.14200507945</v>
      </c>
      <c r="J15" s="24">
        <v>204986.6958810951</v>
      </c>
      <c r="K15" s="24">
        <v>212023.10979736759</v>
      </c>
      <c r="L15" s="24">
        <v>190121.1901042914</v>
      </c>
      <c r="M15" s="24">
        <v>227118.38387649742</v>
      </c>
      <c r="N15" s="24">
        <v>282360.18365105742</v>
      </c>
      <c r="O15" s="24">
        <v>297333.38249102538</v>
      </c>
      <c r="P15" s="24">
        <v>277610.14328001061</v>
      </c>
      <c r="Q15" s="24">
        <v>277815.02436175849</v>
      </c>
      <c r="R15" s="24">
        <v>326955.89924958133</v>
      </c>
      <c r="S15" s="24">
        <v>313830.0792503191</v>
      </c>
      <c r="T15" s="24">
        <v>392635.9671030165</v>
      </c>
      <c r="U15" s="24">
        <v>393785.54535096337</v>
      </c>
      <c r="V15" s="24">
        <v>440177.83071759529</v>
      </c>
      <c r="W15" s="24">
        <v>423353.09434298356</v>
      </c>
      <c r="X15" s="24">
        <v>397329.60721552483</v>
      </c>
      <c r="Y15" s="24">
        <v>425010.68265733798</v>
      </c>
      <c r="Z15" s="24">
        <v>487282.50075261877</v>
      </c>
      <c r="AA15" s="24">
        <v>494310.97497961798</v>
      </c>
      <c r="AB15" s="24">
        <v>472521.78106645768</v>
      </c>
      <c r="AC15" s="24">
        <v>461316.78885551332</v>
      </c>
      <c r="AD15" s="24">
        <v>461565.77705445915</v>
      </c>
      <c r="AE15" s="24">
        <v>505610.19615515164</v>
      </c>
      <c r="AF15" s="24">
        <v>480234.4873147395</v>
      </c>
      <c r="AG15" s="24">
        <v>463774.1342245221</v>
      </c>
      <c r="AH15" s="24">
        <v>573603.28526114894</v>
      </c>
      <c r="AI15" s="24">
        <v>600733.4651163097</v>
      </c>
      <c r="AL15" s="4"/>
      <c r="AM15" s="11"/>
      <c r="AU15" s="4"/>
      <c r="AV15" s="11"/>
      <c r="BD15" s="4"/>
      <c r="BE15" s="11"/>
    </row>
    <row r="16" spans="2:57">
      <c r="B16" s="13" t="s">
        <v>129</v>
      </c>
      <c r="C16" s="24">
        <v>510685.95533000142</v>
      </c>
      <c r="D16" s="24">
        <v>510213.12309999933</v>
      </c>
      <c r="E16" s="24">
        <v>570853.50154999783</v>
      </c>
      <c r="F16" s="24">
        <v>455002.36805999943</v>
      </c>
      <c r="G16" s="24">
        <v>522854.97947000014</v>
      </c>
      <c r="H16" s="24">
        <v>712404.98020000011</v>
      </c>
      <c r="I16" s="24">
        <v>552084.82979114039</v>
      </c>
      <c r="J16" s="24">
        <v>491356.06253075041</v>
      </c>
      <c r="K16" s="24">
        <v>423489.38975277077</v>
      </c>
      <c r="L16" s="24">
        <v>486237.56518027373</v>
      </c>
      <c r="M16" s="24">
        <v>640257.27680368267</v>
      </c>
      <c r="N16" s="24">
        <v>589368.90603473026</v>
      </c>
      <c r="O16" s="24">
        <v>501573.95395321649</v>
      </c>
      <c r="P16" s="24">
        <v>536797.83127218462</v>
      </c>
      <c r="Q16" s="24">
        <v>571571.80758999381</v>
      </c>
      <c r="R16" s="24">
        <v>601730.03810379864</v>
      </c>
      <c r="S16" s="24">
        <v>514366.35108720855</v>
      </c>
      <c r="T16" s="24">
        <v>764079.78250464541</v>
      </c>
      <c r="U16" s="24">
        <v>770070.92628824187</v>
      </c>
      <c r="V16" s="24">
        <v>899237.63983706629</v>
      </c>
      <c r="W16" s="24">
        <v>565972.10426417436</v>
      </c>
      <c r="X16" s="24">
        <v>595933.62430543941</v>
      </c>
      <c r="Y16" s="24">
        <v>410568.299645719</v>
      </c>
      <c r="Z16" s="24">
        <v>384441.02046170493</v>
      </c>
      <c r="AA16" s="24">
        <v>260793.46312439191</v>
      </c>
      <c r="AB16" s="24">
        <v>285125.13073446922</v>
      </c>
      <c r="AC16" s="24">
        <v>499354.89259482024</v>
      </c>
      <c r="AD16" s="24">
        <v>546249.98768998997</v>
      </c>
      <c r="AE16" s="24">
        <v>289143.53785947606</v>
      </c>
      <c r="AF16" s="24">
        <v>469819.00459877506</v>
      </c>
      <c r="AG16" s="24">
        <v>581020.5929629415</v>
      </c>
      <c r="AH16" s="24">
        <v>443758.31386025518</v>
      </c>
      <c r="AI16" s="24">
        <v>282546.40407547832</v>
      </c>
      <c r="AL16" s="4"/>
      <c r="AM16" s="11"/>
      <c r="AU16" s="4"/>
      <c r="AV16" s="11"/>
      <c r="BD16" s="4"/>
      <c r="BE16" s="11"/>
    </row>
    <row r="17" spans="2:57">
      <c r="B17" s="25" t="s">
        <v>120</v>
      </c>
      <c r="C17" s="26">
        <f t="shared" ref="C17:AC17" si="1">+SUM(C13:C16)</f>
        <v>11101298.000000002</v>
      </c>
      <c r="D17" s="26">
        <f t="shared" si="1"/>
        <v>11091524.999999998</v>
      </c>
      <c r="E17" s="26">
        <f t="shared" si="1"/>
        <v>11107585</v>
      </c>
      <c r="F17" s="26">
        <f t="shared" si="1"/>
        <v>10972589.000000002</v>
      </c>
      <c r="G17" s="26">
        <f t="shared" si="1"/>
        <v>11328722.000000002</v>
      </c>
      <c r="H17" s="26">
        <f t="shared" si="1"/>
        <v>11584068.000000002</v>
      </c>
      <c r="I17" s="26">
        <f t="shared" si="1"/>
        <v>11630438.999999998</v>
      </c>
      <c r="J17" s="26">
        <f t="shared" si="1"/>
        <v>11846679</v>
      </c>
      <c r="K17" s="26">
        <f t="shared" si="1"/>
        <v>12176182</v>
      </c>
      <c r="L17" s="26">
        <f t="shared" si="1"/>
        <v>12529592.999999998</v>
      </c>
      <c r="M17" s="26">
        <f t="shared" si="1"/>
        <v>12508871.000000002</v>
      </c>
      <c r="N17" s="26">
        <f t="shared" si="1"/>
        <v>12902969</v>
      </c>
      <c r="O17" s="26">
        <f t="shared" si="1"/>
        <v>13701450.999999998</v>
      </c>
      <c r="P17" s="26">
        <f t="shared" si="1"/>
        <v>14354401.999999996</v>
      </c>
      <c r="Q17" s="26">
        <f t="shared" si="1"/>
        <v>14799454</v>
      </c>
      <c r="R17" s="26">
        <f t="shared" si="1"/>
        <v>14967515</v>
      </c>
      <c r="S17" s="26">
        <f t="shared" si="1"/>
        <v>15021974.999999998</v>
      </c>
      <c r="T17" s="26">
        <f t="shared" si="1"/>
        <v>17751304</v>
      </c>
      <c r="U17" s="26">
        <f t="shared" si="1"/>
        <v>18275482.000000007</v>
      </c>
      <c r="V17" s="26">
        <f t="shared" si="1"/>
        <v>18869644.000000004</v>
      </c>
      <c r="W17" s="26">
        <f t="shared" si="1"/>
        <v>18757694.999999996</v>
      </c>
      <c r="X17" s="26">
        <f t="shared" si="1"/>
        <v>19516417.999999996</v>
      </c>
      <c r="Y17" s="26">
        <f t="shared" si="1"/>
        <v>18707496.000000004</v>
      </c>
      <c r="Z17" s="26">
        <f t="shared" si="1"/>
        <v>18875743.999999996</v>
      </c>
      <c r="AA17" s="26">
        <f t="shared" si="1"/>
        <v>18984001.000000004</v>
      </c>
      <c r="AB17" s="26">
        <f t="shared" si="1"/>
        <v>19216742</v>
      </c>
      <c r="AC17" s="26">
        <f t="shared" si="1"/>
        <v>19404631.999999996</v>
      </c>
      <c r="AD17" s="26">
        <f>+SUM(AD13:AD16)</f>
        <v>20047947.883801337</v>
      </c>
      <c r="AE17" s="26">
        <f>+SUM(AE13:AE16)</f>
        <v>20724738</v>
      </c>
      <c r="AF17" s="26">
        <f>+SUM(AF13:AF16)</f>
        <v>20654003.999999993</v>
      </c>
      <c r="AG17" s="26">
        <f>+SUM(AG13:AG16)</f>
        <v>20043460</v>
      </c>
      <c r="AH17" s="26">
        <f>+SUM(AH13:AH16)</f>
        <v>20161798.000000004</v>
      </c>
      <c r="AI17" s="26">
        <v>20382213</v>
      </c>
      <c r="AL17" s="4"/>
      <c r="AM17" s="11"/>
      <c r="AU17" s="4"/>
      <c r="AV17" s="11"/>
      <c r="BD17" s="4"/>
      <c r="BE17" s="11"/>
    </row>
    <row r="18" spans="2:57">
      <c r="C18" s="11">
        <f>C17-'P&amp;L'!C4</f>
        <v>0</v>
      </c>
      <c r="D18" s="11">
        <f>D17-'P&amp;L'!D4</f>
        <v>0</v>
      </c>
      <c r="E18" s="11">
        <f>E17-'P&amp;L'!E4</f>
        <v>0</v>
      </c>
      <c r="F18" s="11">
        <f>F17-'P&amp;L'!F4</f>
        <v>0</v>
      </c>
      <c r="G18" s="11">
        <f>G17-'P&amp;L'!G4</f>
        <v>0</v>
      </c>
      <c r="H18" s="11">
        <f>H17-'P&amp;L'!H4</f>
        <v>0</v>
      </c>
      <c r="I18" s="11">
        <f>I17-'P&amp;L'!I4</f>
        <v>0</v>
      </c>
      <c r="J18" s="11">
        <f>J17-'P&amp;L'!J4</f>
        <v>0</v>
      </c>
      <c r="K18" s="11">
        <f>K17-'P&amp;L'!K4</f>
        <v>0</v>
      </c>
      <c r="L18" s="11">
        <f>L17-'P&amp;L'!L4</f>
        <v>0</v>
      </c>
      <c r="M18" s="11">
        <f>M17-'P&amp;L'!M4</f>
        <v>0</v>
      </c>
      <c r="N18" s="11">
        <f>N17-'P&amp;L'!N4</f>
        <v>0</v>
      </c>
      <c r="O18" s="11">
        <f>O17-'P&amp;L'!O4</f>
        <v>0</v>
      </c>
      <c r="P18" s="11">
        <f>P17-'P&amp;L'!P4</f>
        <v>0</v>
      </c>
      <c r="Q18" s="11">
        <f>Q17-'P&amp;L'!Q4</f>
        <v>0</v>
      </c>
      <c r="R18" s="11">
        <f>R17-'P&amp;L'!R4</f>
        <v>0</v>
      </c>
      <c r="S18" s="11">
        <f>S17-'P&amp;L'!S4</f>
        <v>0</v>
      </c>
      <c r="T18" s="11">
        <f>T17-'P&amp;L'!T4</f>
        <v>0</v>
      </c>
      <c r="U18" s="11">
        <f>U17-'P&amp;L'!U4</f>
        <v>0</v>
      </c>
      <c r="V18" s="11">
        <f>V17-'P&amp;L'!V4</f>
        <v>0</v>
      </c>
      <c r="W18" s="11">
        <f>W17-'P&amp;L'!W4</f>
        <v>0</v>
      </c>
      <c r="X18" s="11">
        <f>X17-'P&amp;L'!X4</f>
        <v>0</v>
      </c>
      <c r="Y18" s="11">
        <f>Y17-'P&amp;L'!Y4</f>
        <v>0</v>
      </c>
      <c r="Z18" s="11">
        <f>Z17-'P&amp;L'!Z4</f>
        <v>0</v>
      </c>
      <c r="AA18" s="11">
        <f>AA17-'P&amp;L'!AA4</f>
        <v>0</v>
      </c>
      <c r="AB18" s="11">
        <f>AB17-'P&amp;L'!AB4</f>
        <v>0</v>
      </c>
      <c r="AC18" s="11">
        <f>AC17-'P&amp;L'!AC4</f>
        <v>0</v>
      </c>
      <c r="AD18" s="11">
        <f>AD17-'P&amp;L'!AD4</f>
        <v>-0.11619866266846657</v>
      </c>
      <c r="AE18" s="11">
        <f>AE17-'P&amp;L'!AE4</f>
        <v>0</v>
      </c>
      <c r="AF18" s="11">
        <f>AF17-'P&amp;L'!AF4</f>
        <v>0</v>
      </c>
      <c r="AG18" s="11">
        <f>AG17-'P&amp;L'!AG4</f>
        <v>0</v>
      </c>
      <c r="AH18" s="11">
        <f>AH17-'P&amp;L'!AH4</f>
        <v>0</v>
      </c>
      <c r="AI18" s="11">
        <v>0</v>
      </c>
    </row>
    <row r="20" spans="2:57">
      <c r="X20" s="11"/>
      <c r="AB20" s="11"/>
      <c r="AF20" s="11"/>
      <c r="AG20" s="4"/>
    </row>
    <row r="21" spans="2:57">
      <c r="X21" s="11"/>
      <c r="AB21" s="11"/>
      <c r="AF21" s="11"/>
      <c r="AG21" s="4"/>
    </row>
    <row r="22" spans="2:57">
      <c r="X22" s="11"/>
      <c r="AB22" s="11"/>
      <c r="AF22" s="11"/>
      <c r="AG22" s="4"/>
    </row>
    <row r="23" spans="2:57">
      <c r="X23" s="11"/>
      <c r="AB23" s="11"/>
      <c r="AF23" s="11"/>
      <c r="AG23" s="4"/>
    </row>
  </sheetData>
  <mergeCells count="6">
    <mergeCell ref="U3:X3"/>
    <mergeCell ref="C3:D3"/>
    <mergeCell ref="E3:H3"/>
    <mergeCell ref="I3:L3"/>
    <mergeCell ref="M3:P3"/>
    <mergeCell ref="Q3:T3"/>
  </mergeCells>
  <phoneticPr fontId="124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B9BBAAF0EEB314B8631AAD6AFFA9B3E" ma:contentTypeVersion="10" ma:contentTypeDescription="Create a new document." ma:contentTypeScope="" ma:versionID="a82b76c3e67c00068e1c377f87b6fd48">
  <xsd:schema xmlns:xsd="http://www.w3.org/2001/XMLSchema" xmlns:xs="http://www.w3.org/2001/XMLSchema" xmlns:p="http://schemas.microsoft.com/office/2006/metadata/properties" xmlns:ns2="3b72f202-4c9f-4c05-8c96-eec4bdf3a710" xmlns:ns3="d0396e3b-999b-42df-8220-2202e2901ed2" targetNamespace="http://schemas.microsoft.com/office/2006/metadata/properties" ma:root="true" ma:fieldsID="280634886afeec4e3c887ab3dea48853" ns2:_="" ns3:_="">
    <xsd:import namespace="3b72f202-4c9f-4c05-8c96-eec4bdf3a710"/>
    <xsd:import namespace="d0396e3b-999b-42df-8220-2202e2901e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72f202-4c9f-4c05-8c96-eec4bdf3a71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396e3b-999b-42df-8220-2202e2901e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51F2C64-D737-4D44-99FF-AF76F13D777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65EF423-F306-4877-977B-69F93B4B6897}"/>
</file>

<file path=customXml/itemProps3.xml><?xml version="1.0" encoding="utf-8"?>
<ds:datastoreItem xmlns:ds="http://schemas.openxmlformats.org/officeDocument/2006/customXml" ds:itemID="{EB94A76F-F0F3-41CD-B11D-10040016D037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purl.org/dc/dcmitype/"/>
    <ds:schemaRef ds:uri="d0396e3b-999b-42df-8220-2202e2901ed2"/>
    <ds:schemaRef ds:uri="3b72f202-4c9f-4c05-8c96-eec4bdf3a710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P&amp;L</vt:lpstr>
      <vt:lpstr>BS</vt:lpstr>
      <vt:lpstr>CF</vt:lpstr>
      <vt:lpstr>Country</vt:lpstr>
      <vt:lpstr>Categories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Rangel, Elias {LALA}</dc:creator>
  <cp:keywords/>
  <dc:description/>
  <cp:lastModifiedBy>Espinoza, Nicolas {LALA}</cp:lastModifiedBy>
  <cp:revision/>
  <dcterms:created xsi:type="dcterms:W3CDTF">2018-12-04T20:44:24Z</dcterms:created>
  <dcterms:modified xsi:type="dcterms:W3CDTF">2021-10-21T21:07:26Z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0x010100EB9BBAAF0EEB314B8631AAD6AFFA9B3E</vt:lpwstr>
  </property>
</Properties>
</file>